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dogs_v4\db_export\xls\svy\"/>
    </mc:Choice>
  </mc:AlternateContent>
  <bookViews>
    <workbookView xWindow="120" yWindow="96" windowWidth="23892" windowHeight="14532"/>
  </bookViews>
  <sheets>
    <sheet name="svy210037_pkg_0010c.xlsx" sheetId="1" r:id="rId1"/>
  </sheets>
  <definedNames>
    <definedName name="_xlnm._FilterDatabase" localSheetId="0" hidden="1">svy210037_pkg_0010c.xlsx!$A$1:$K$2424</definedName>
    <definedName name="pkg_0010c">svy210037_pkg_0010c.xlsx!$A$1:$N$2424</definedName>
  </definedNames>
  <calcPr calcId="152511"/>
</workbook>
</file>

<file path=xl/calcChain.xml><?xml version="1.0" encoding="utf-8"?>
<calcChain xmlns="http://schemas.openxmlformats.org/spreadsheetml/2006/main">
  <c r="K2" i="1" l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K583" i="1"/>
  <c r="K584" i="1"/>
  <c r="K585" i="1"/>
  <c r="K586" i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606" i="1"/>
  <c r="K607" i="1"/>
  <c r="K608" i="1"/>
  <c r="K609" i="1"/>
  <c r="K610" i="1"/>
  <c r="K611" i="1"/>
  <c r="K612" i="1"/>
  <c r="K613" i="1"/>
  <c r="K614" i="1"/>
  <c r="K615" i="1"/>
  <c r="K616" i="1"/>
  <c r="K617" i="1"/>
  <c r="K618" i="1"/>
  <c r="K619" i="1"/>
  <c r="K620" i="1"/>
  <c r="K621" i="1"/>
  <c r="K622" i="1"/>
  <c r="K623" i="1"/>
  <c r="K624" i="1"/>
  <c r="K625" i="1"/>
  <c r="K626" i="1"/>
  <c r="K627" i="1"/>
  <c r="K628" i="1"/>
  <c r="K629" i="1"/>
  <c r="K630" i="1"/>
  <c r="K631" i="1"/>
  <c r="K632" i="1"/>
  <c r="K633" i="1"/>
  <c r="K634" i="1"/>
  <c r="K635" i="1"/>
  <c r="K636" i="1"/>
  <c r="K637" i="1"/>
  <c r="K638" i="1"/>
  <c r="K639" i="1"/>
  <c r="K640" i="1"/>
  <c r="K641" i="1"/>
  <c r="K642" i="1"/>
  <c r="K643" i="1"/>
  <c r="K644" i="1"/>
  <c r="K645" i="1"/>
  <c r="K646" i="1"/>
  <c r="K647" i="1"/>
  <c r="K648" i="1"/>
  <c r="K649" i="1"/>
  <c r="K650" i="1"/>
  <c r="K651" i="1"/>
  <c r="K652" i="1"/>
  <c r="K653" i="1"/>
  <c r="K654" i="1"/>
  <c r="K655" i="1"/>
  <c r="K656" i="1"/>
  <c r="K657" i="1"/>
  <c r="K658" i="1"/>
  <c r="K659" i="1"/>
  <c r="K660" i="1"/>
  <c r="K661" i="1"/>
  <c r="K662" i="1"/>
  <c r="K663" i="1"/>
  <c r="K664" i="1"/>
  <c r="K665" i="1"/>
  <c r="K666" i="1"/>
  <c r="K667" i="1"/>
  <c r="K668" i="1"/>
  <c r="K669" i="1"/>
  <c r="K670" i="1"/>
  <c r="K671" i="1"/>
  <c r="K672" i="1"/>
  <c r="K673" i="1"/>
  <c r="K674" i="1"/>
  <c r="K675" i="1"/>
  <c r="K676" i="1"/>
  <c r="K677" i="1"/>
  <c r="K678" i="1"/>
  <c r="K679" i="1"/>
  <c r="K680" i="1"/>
  <c r="K681" i="1"/>
  <c r="K682" i="1"/>
  <c r="K683" i="1"/>
  <c r="K684" i="1"/>
  <c r="K685" i="1"/>
  <c r="K686" i="1"/>
  <c r="K687" i="1"/>
  <c r="K688" i="1"/>
  <c r="K689" i="1"/>
  <c r="K690" i="1"/>
  <c r="K691" i="1"/>
  <c r="K692" i="1"/>
  <c r="K693" i="1"/>
  <c r="K694" i="1"/>
  <c r="K695" i="1"/>
  <c r="K696" i="1"/>
  <c r="K697" i="1"/>
  <c r="K698" i="1"/>
  <c r="K699" i="1"/>
  <c r="K700" i="1"/>
  <c r="K701" i="1"/>
  <c r="K702" i="1"/>
  <c r="K703" i="1"/>
  <c r="K704" i="1"/>
  <c r="K705" i="1"/>
  <c r="K706" i="1"/>
  <c r="K707" i="1"/>
  <c r="K708" i="1"/>
  <c r="K709" i="1"/>
  <c r="K710" i="1"/>
  <c r="K711" i="1"/>
  <c r="K712" i="1"/>
  <c r="K713" i="1"/>
  <c r="K714" i="1"/>
  <c r="K715" i="1"/>
  <c r="K716" i="1"/>
  <c r="K717" i="1"/>
  <c r="K718" i="1"/>
  <c r="K719" i="1"/>
  <c r="K720" i="1"/>
  <c r="K721" i="1"/>
  <c r="K722" i="1"/>
  <c r="K723" i="1"/>
  <c r="K724" i="1"/>
  <c r="K725" i="1"/>
  <c r="K726" i="1"/>
  <c r="K727" i="1"/>
  <c r="K728" i="1"/>
  <c r="K729" i="1"/>
  <c r="K730" i="1"/>
  <c r="K731" i="1"/>
  <c r="K732" i="1"/>
  <c r="K733" i="1"/>
  <c r="K734" i="1"/>
  <c r="K735" i="1"/>
  <c r="K736" i="1"/>
  <c r="K737" i="1"/>
  <c r="K738" i="1"/>
  <c r="K739" i="1"/>
  <c r="K740" i="1"/>
  <c r="K741" i="1"/>
  <c r="K742" i="1"/>
  <c r="K743" i="1"/>
  <c r="K744" i="1"/>
  <c r="K745" i="1"/>
  <c r="K746" i="1"/>
  <c r="K747" i="1"/>
  <c r="K748" i="1"/>
  <c r="K749" i="1"/>
  <c r="K750" i="1"/>
  <c r="K751" i="1"/>
  <c r="K752" i="1"/>
  <c r="K753" i="1"/>
  <c r="K754" i="1"/>
  <c r="K755" i="1"/>
  <c r="K756" i="1"/>
  <c r="K757" i="1"/>
  <c r="K758" i="1"/>
  <c r="K759" i="1"/>
  <c r="K760" i="1"/>
  <c r="K761" i="1"/>
  <c r="K762" i="1"/>
  <c r="K763" i="1"/>
  <c r="K764" i="1"/>
  <c r="K765" i="1"/>
  <c r="K766" i="1"/>
  <c r="K767" i="1"/>
  <c r="K768" i="1"/>
  <c r="K769" i="1"/>
  <c r="K770" i="1"/>
  <c r="K771" i="1"/>
  <c r="K772" i="1"/>
  <c r="K773" i="1"/>
  <c r="K774" i="1"/>
  <c r="K775" i="1"/>
  <c r="K776" i="1"/>
  <c r="K777" i="1"/>
  <c r="K778" i="1"/>
  <c r="K779" i="1"/>
  <c r="K780" i="1"/>
  <c r="K781" i="1"/>
  <c r="K782" i="1"/>
  <c r="K783" i="1"/>
  <c r="K784" i="1"/>
  <c r="K785" i="1"/>
  <c r="K786" i="1"/>
  <c r="K787" i="1"/>
  <c r="K788" i="1"/>
  <c r="K789" i="1"/>
  <c r="K790" i="1"/>
  <c r="K791" i="1"/>
  <c r="K792" i="1"/>
  <c r="K793" i="1"/>
  <c r="K794" i="1"/>
  <c r="K795" i="1"/>
  <c r="K796" i="1"/>
  <c r="K797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K812" i="1"/>
  <c r="K813" i="1"/>
  <c r="K814" i="1"/>
  <c r="K815" i="1"/>
  <c r="K816" i="1"/>
  <c r="K817" i="1"/>
  <c r="K818" i="1"/>
  <c r="K819" i="1"/>
  <c r="K820" i="1"/>
  <c r="K821" i="1"/>
  <c r="K822" i="1"/>
  <c r="K823" i="1"/>
  <c r="K824" i="1"/>
  <c r="K825" i="1"/>
  <c r="K826" i="1"/>
  <c r="K827" i="1"/>
  <c r="K828" i="1"/>
  <c r="K829" i="1"/>
  <c r="K830" i="1"/>
  <c r="K831" i="1"/>
  <c r="K832" i="1"/>
  <c r="K833" i="1"/>
  <c r="K834" i="1"/>
  <c r="K835" i="1"/>
  <c r="K836" i="1"/>
  <c r="K837" i="1"/>
  <c r="K838" i="1"/>
  <c r="K839" i="1"/>
  <c r="K840" i="1"/>
  <c r="K841" i="1"/>
  <c r="K842" i="1"/>
  <c r="K843" i="1"/>
  <c r="K844" i="1"/>
  <c r="K845" i="1"/>
  <c r="K846" i="1"/>
  <c r="K847" i="1"/>
  <c r="K848" i="1"/>
  <c r="K849" i="1"/>
  <c r="K850" i="1"/>
  <c r="K851" i="1"/>
  <c r="K852" i="1"/>
  <c r="K853" i="1"/>
  <c r="K854" i="1"/>
  <c r="K855" i="1"/>
  <c r="K856" i="1"/>
  <c r="K857" i="1"/>
  <c r="K858" i="1"/>
  <c r="K859" i="1"/>
  <c r="K860" i="1"/>
  <c r="K861" i="1"/>
  <c r="K862" i="1"/>
  <c r="K863" i="1"/>
  <c r="K864" i="1"/>
  <c r="K865" i="1"/>
  <c r="K866" i="1"/>
  <c r="K867" i="1"/>
  <c r="K868" i="1"/>
  <c r="K869" i="1"/>
  <c r="K870" i="1"/>
  <c r="K871" i="1"/>
  <c r="K872" i="1"/>
  <c r="K873" i="1"/>
  <c r="K874" i="1"/>
  <c r="K875" i="1"/>
  <c r="K876" i="1"/>
  <c r="K877" i="1"/>
  <c r="K878" i="1"/>
  <c r="K879" i="1"/>
  <c r="K880" i="1"/>
  <c r="K881" i="1"/>
  <c r="K882" i="1"/>
  <c r="K883" i="1"/>
  <c r="K884" i="1"/>
  <c r="K885" i="1"/>
  <c r="K886" i="1"/>
  <c r="K887" i="1"/>
  <c r="K888" i="1"/>
  <c r="K889" i="1"/>
  <c r="K890" i="1"/>
  <c r="K891" i="1"/>
  <c r="K892" i="1"/>
  <c r="K893" i="1"/>
  <c r="K894" i="1"/>
  <c r="K895" i="1"/>
  <c r="K896" i="1"/>
  <c r="K897" i="1"/>
  <c r="K898" i="1"/>
  <c r="K899" i="1"/>
  <c r="K900" i="1"/>
  <c r="K901" i="1"/>
  <c r="K902" i="1"/>
  <c r="K903" i="1"/>
  <c r="K904" i="1"/>
  <c r="K905" i="1"/>
  <c r="K906" i="1"/>
  <c r="K907" i="1"/>
  <c r="K908" i="1"/>
  <c r="K909" i="1"/>
  <c r="K910" i="1"/>
  <c r="K911" i="1"/>
  <c r="K912" i="1"/>
  <c r="K913" i="1"/>
  <c r="K914" i="1"/>
  <c r="K915" i="1"/>
  <c r="K916" i="1"/>
  <c r="K917" i="1"/>
  <c r="K918" i="1"/>
  <c r="K919" i="1"/>
  <c r="K920" i="1"/>
  <c r="K921" i="1"/>
  <c r="K922" i="1"/>
  <c r="K923" i="1"/>
  <c r="K924" i="1"/>
  <c r="K925" i="1"/>
  <c r="K926" i="1"/>
  <c r="K927" i="1"/>
  <c r="K928" i="1"/>
  <c r="K929" i="1"/>
  <c r="K930" i="1"/>
  <c r="K931" i="1"/>
  <c r="K932" i="1"/>
  <c r="K933" i="1"/>
  <c r="K934" i="1"/>
  <c r="K935" i="1"/>
  <c r="K936" i="1"/>
  <c r="K937" i="1"/>
  <c r="K938" i="1"/>
  <c r="K939" i="1"/>
  <c r="K940" i="1"/>
  <c r="K941" i="1"/>
  <c r="K942" i="1"/>
  <c r="K943" i="1"/>
  <c r="K944" i="1"/>
  <c r="K945" i="1"/>
  <c r="K946" i="1"/>
  <c r="K947" i="1"/>
  <c r="K948" i="1"/>
  <c r="K949" i="1"/>
  <c r="K950" i="1"/>
  <c r="K951" i="1"/>
  <c r="K952" i="1"/>
  <c r="K953" i="1"/>
  <c r="K954" i="1"/>
  <c r="K955" i="1"/>
  <c r="K956" i="1"/>
  <c r="K957" i="1"/>
  <c r="K958" i="1"/>
  <c r="K959" i="1"/>
  <c r="K960" i="1"/>
  <c r="K961" i="1"/>
  <c r="K962" i="1"/>
  <c r="K963" i="1"/>
  <c r="K964" i="1"/>
  <c r="K965" i="1"/>
  <c r="K966" i="1"/>
  <c r="K967" i="1"/>
  <c r="K968" i="1"/>
  <c r="K969" i="1"/>
  <c r="K970" i="1"/>
  <c r="K971" i="1"/>
  <c r="K972" i="1"/>
  <c r="K973" i="1"/>
  <c r="K974" i="1"/>
  <c r="K975" i="1"/>
  <c r="K976" i="1"/>
  <c r="K977" i="1"/>
  <c r="K978" i="1"/>
  <c r="K979" i="1"/>
  <c r="K980" i="1"/>
  <c r="K981" i="1"/>
  <c r="K982" i="1"/>
  <c r="K983" i="1"/>
  <c r="K984" i="1"/>
  <c r="K985" i="1"/>
  <c r="K986" i="1"/>
  <c r="K987" i="1"/>
  <c r="K988" i="1"/>
  <c r="K989" i="1"/>
  <c r="K990" i="1"/>
  <c r="K991" i="1"/>
  <c r="K992" i="1"/>
  <c r="K993" i="1"/>
  <c r="K994" i="1"/>
  <c r="K995" i="1"/>
  <c r="K996" i="1"/>
  <c r="K997" i="1"/>
  <c r="K998" i="1"/>
  <c r="K999" i="1"/>
  <c r="K1000" i="1"/>
  <c r="K1001" i="1"/>
  <c r="K1002" i="1"/>
  <c r="K1003" i="1"/>
  <c r="K1004" i="1"/>
  <c r="K1005" i="1"/>
  <c r="K1006" i="1"/>
  <c r="K1007" i="1"/>
  <c r="K1008" i="1"/>
  <c r="K1009" i="1"/>
  <c r="K1010" i="1"/>
  <c r="K1011" i="1"/>
  <c r="K1012" i="1"/>
  <c r="K1013" i="1"/>
  <c r="K1014" i="1"/>
  <c r="K1015" i="1"/>
  <c r="K1016" i="1"/>
  <c r="K1017" i="1"/>
  <c r="K1018" i="1"/>
  <c r="K1019" i="1"/>
  <c r="K1020" i="1"/>
  <c r="K1021" i="1"/>
  <c r="K1022" i="1"/>
  <c r="K1023" i="1"/>
  <c r="K1024" i="1"/>
  <c r="K1025" i="1"/>
  <c r="K1026" i="1"/>
  <c r="K1027" i="1"/>
  <c r="K1028" i="1"/>
  <c r="K1029" i="1"/>
  <c r="K1030" i="1"/>
  <c r="K1031" i="1"/>
  <c r="K1032" i="1"/>
  <c r="K1033" i="1"/>
  <c r="K1034" i="1"/>
  <c r="K1035" i="1"/>
  <c r="K1036" i="1"/>
  <c r="K1037" i="1"/>
  <c r="K1038" i="1"/>
  <c r="K1039" i="1"/>
  <c r="K1040" i="1"/>
  <c r="K1041" i="1"/>
  <c r="K1042" i="1"/>
  <c r="K1043" i="1"/>
  <c r="K1044" i="1"/>
  <c r="K1045" i="1"/>
  <c r="K1046" i="1"/>
  <c r="K1047" i="1"/>
  <c r="K1048" i="1"/>
  <c r="K1049" i="1"/>
  <c r="K1050" i="1"/>
  <c r="K1051" i="1"/>
  <c r="K1052" i="1"/>
  <c r="K1053" i="1"/>
  <c r="K1054" i="1"/>
  <c r="K1055" i="1"/>
  <c r="K1056" i="1"/>
  <c r="K1057" i="1"/>
  <c r="K1058" i="1"/>
  <c r="K1059" i="1"/>
  <c r="K1060" i="1"/>
  <c r="K1061" i="1"/>
  <c r="K1062" i="1"/>
  <c r="K1063" i="1"/>
  <c r="K1064" i="1"/>
  <c r="K1065" i="1"/>
  <c r="K1066" i="1"/>
  <c r="K1067" i="1"/>
  <c r="K1068" i="1"/>
  <c r="K1069" i="1"/>
  <c r="K1070" i="1"/>
  <c r="K1071" i="1"/>
  <c r="K1072" i="1"/>
  <c r="K1073" i="1"/>
  <c r="K1074" i="1"/>
  <c r="K1075" i="1"/>
  <c r="K1076" i="1"/>
  <c r="K1077" i="1"/>
  <c r="K1078" i="1"/>
  <c r="K1079" i="1"/>
  <c r="K1080" i="1"/>
  <c r="K1081" i="1"/>
  <c r="K1082" i="1"/>
  <c r="K1083" i="1"/>
  <c r="K1084" i="1"/>
  <c r="K1085" i="1"/>
  <c r="K1086" i="1"/>
  <c r="K1087" i="1"/>
  <c r="K1088" i="1"/>
  <c r="K1089" i="1"/>
  <c r="K1090" i="1"/>
  <c r="K1091" i="1"/>
  <c r="K1092" i="1"/>
  <c r="K1093" i="1"/>
  <c r="K1094" i="1"/>
  <c r="K1095" i="1"/>
  <c r="K1096" i="1"/>
  <c r="K1097" i="1"/>
  <c r="K1098" i="1"/>
  <c r="K1099" i="1"/>
  <c r="K1100" i="1"/>
  <c r="K1101" i="1"/>
  <c r="K1102" i="1"/>
  <c r="K1103" i="1"/>
  <c r="K1104" i="1"/>
  <c r="K1105" i="1"/>
  <c r="K1106" i="1"/>
  <c r="K1107" i="1"/>
  <c r="K1108" i="1"/>
  <c r="K1109" i="1"/>
  <c r="K1110" i="1"/>
  <c r="K1111" i="1"/>
  <c r="K1112" i="1"/>
  <c r="K1113" i="1"/>
  <c r="K1114" i="1"/>
  <c r="K1115" i="1"/>
  <c r="K1116" i="1"/>
  <c r="K1117" i="1"/>
  <c r="K1118" i="1"/>
  <c r="K1119" i="1"/>
  <c r="K1120" i="1"/>
  <c r="K1121" i="1"/>
  <c r="K1122" i="1"/>
  <c r="K1123" i="1"/>
  <c r="K1124" i="1"/>
  <c r="K1125" i="1"/>
  <c r="K1126" i="1"/>
  <c r="K1127" i="1"/>
  <c r="K1128" i="1"/>
  <c r="K1129" i="1"/>
  <c r="K1130" i="1"/>
  <c r="K1131" i="1"/>
  <c r="K1132" i="1"/>
  <c r="K1133" i="1"/>
  <c r="K1134" i="1"/>
  <c r="K1135" i="1"/>
  <c r="K1136" i="1"/>
  <c r="K1137" i="1"/>
  <c r="K1138" i="1"/>
  <c r="K1139" i="1"/>
  <c r="K1140" i="1"/>
  <c r="K1141" i="1"/>
  <c r="K1142" i="1"/>
  <c r="K1143" i="1"/>
  <c r="K1144" i="1"/>
  <c r="K1145" i="1"/>
  <c r="K1146" i="1"/>
  <c r="K1147" i="1"/>
  <c r="K1148" i="1"/>
  <c r="K1149" i="1"/>
  <c r="K1150" i="1"/>
  <c r="K1151" i="1"/>
  <c r="K1152" i="1"/>
  <c r="K1153" i="1"/>
  <c r="K1154" i="1"/>
  <c r="K1155" i="1"/>
  <c r="K1156" i="1"/>
  <c r="K1157" i="1"/>
  <c r="K1158" i="1"/>
  <c r="K1159" i="1"/>
  <c r="K1160" i="1"/>
  <c r="K1161" i="1"/>
  <c r="K1162" i="1"/>
  <c r="K1163" i="1"/>
  <c r="K1164" i="1"/>
  <c r="K1165" i="1"/>
  <c r="K1166" i="1"/>
  <c r="K1167" i="1"/>
  <c r="K1168" i="1"/>
  <c r="K1169" i="1"/>
  <c r="K1170" i="1"/>
  <c r="K1171" i="1"/>
  <c r="K1172" i="1"/>
  <c r="K1173" i="1"/>
  <c r="K1174" i="1"/>
  <c r="K1175" i="1"/>
  <c r="K1176" i="1"/>
  <c r="K1177" i="1"/>
  <c r="K1178" i="1"/>
  <c r="K1179" i="1"/>
  <c r="K1180" i="1"/>
  <c r="K1181" i="1"/>
  <c r="K1182" i="1"/>
  <c r="K1183" i="1"/>
  <c r="K1184" i="1"/>
  <c r="K1185" i="1"/>
  <c r="K1186" i="1"/>
  <c r="K1187" i="1"/>
  <c r="K1188" i="1"/>
  <c r="K1189" i="1"/>
  <c r="K1190" i="1"/>
  <c r="K1191" i="1"/>
  <c r="K1192" i="1"/>
  <c r="K1193" i="1"/>
  <c r="K1194" i="1"/>
  <c r="K1195" i="1"/>
  <c r="K1196" i="1"/>
  <c r="K1197" i="1"/>
  <c r="K1198" i="1"/>
  <c r="K1199" i="1"/>
  <c r="K1200" i="1"/>
  <c r="K1201" i="1"/>
  <c r="K1202" i="1"/>
  <c r="K1203" i="1"/>
  <c r="K1204" i="1"/>
  <c r="K1205" i="1"/>
  <c r="K1206" i="1"/>
  <c r="K1207" i="1"/>
  <c r="K1208" i="1"/>
  <c r="K1209" i="1"/>
  <c r="K1210" i="1"/>
  <c r="K1211" i="1"/>
  <c r="K1212" i="1"/>
  <c r="K1213" i="1"/>
  <c r="K1214" i="1"/>
  <c r="K1215" i="1"/>
  <c r="K1216" i="1"/>
  <c r="K1217" i="1"/>
  <c r="K1218" i="1"/>
  <c r="K1219" i="1"/>
  <c r="K1220" i="1"/>
  <c r="K1221" i="1"/>
  <c r="K1222" i="1"/>
  <c r="K1223" i="1"/>
  <c r="K1224" i="1"/>
  <c r="K1225" i="1"/>
  <c r="K1226" i="1"/>
  <c r="K1227" i="1"/>
  <c r="K1228" i="1"/>
  <c r="K1229" i="1"/>
  <c r="K1230" i="1"/>
  <c r="K1231" i="1"/>
  <c r="K1232" i="1"/>
  <c r="K1233" i="1"/>
  <c r="K1234" i="1"/>
  <c r="K1235" i="1"/>
  <c r="K1236" i="1"/>
  <c r="K1237" i="1"/>
  <c r="K1238" i="1"/>
  <c r="K1239" i="1"/>
  <c r="K1240" i="1"/>
  <c r="K1241" i="1"/>
  <c r="K1242" i="1"/>
  <c r="K1243" i="1"/>
  <c r="K1244" i="1"/>
  <c r="K1245" i="1"/>
  <c r="K1246" i="1"/>
  <c r="K1247" i="1"/>
  <c r="K1248" i="1"/>
  <c r="K1249" i="1"/>
  <c r="K1250" i="1"/>
  <c r="K1251" i="1"/>
  <c r="K1252" i="1"/>
  <c r="K1253" i="1"/>
  <c r="K1254" i="1"/>
  <c r="K1255" i="1"/>
  <c r="K1256" i="1"/>
  <c r="K1257" i="1"/>
  <c r="K1258" i="1"/>
  <c r="K1259" i="1"/>
  <c r="K1260" i="1"/>
  <c r="K1261" i="1"/>
  <c r="K1262" i="1"/>
  <c r="K1263" i="1"/>
  <c r="K1264" i="1"/>
  <c r="K1265" i="1"/>
  <c r="K1266" i="1"/>
  <c r="K1267" i="1"/>
  <c r="K1268" i="1"/>
  <c r="K1269" i="1"/>
  <c r="K1270" i="1"/>
  <c r="K1271" i="1"/>
  <c r="K1272" i="1"/>
  <c r="K1273" i="1"/>
  <c r="K1274" i="1"/>
  <c r="K1275" i="1"/>
  <c r="K1276" i="1"/>
  <c r="K1277" i="1"/>
  <c r="K1278" i="1"/>
  <c r="K1279" i="1"/>
  <c r="K1280" i="1"/>
  <c r="K1281" i="1"/>
  <c r="K1282" i="1"/>
  <c r="K1283" i="1"/>
  <c r="K1284" i="1"/>
  <c r="K1285" i="1"/>
  <c r="K1286" i="1"/>
  <c r="K1287" i="1"/>
  <c r="K1288" i="1"/>
  <c r="K1289" i="1"/>
  <c r="K1290" i="1"/>
  <c r="K1291" i="1"/>
  <c r="K1292" i="1"/>
  <c r="K1293" i="1"/>
  <c r="K1294" i="1"/>
  <c r="K1295" i="1"/>
  <c r="K1296" i="1"/>
  <c r="K1297" i="1"/>
  <c r="K1298" i="1"/>
  <c r="K1299" i="1"/>
  <c r="K1300" i="1"/>
  <c r="K1301" i="1"/>
  <c r="K1302" i="1"/>
  <c r="K1303" i="1"/>
  <c r="K1304" i="1"/>
  <c r="K1305" i="1"/>
  <c r="K1306" i="1"/>
  <c r="K1307" i="1"/>
  <c r="K1308" i="1"/>
  <c r="K1309" i="1"/>
  <c r="K1310" i="1"/>
  <c r="K1311" i="1"/>
  <c r="K1312" i="1"/>
  <c r="K1313" i="1"/>
  <c r="K1314" i="1"/>
  <c r="K1315" i="1"/>
  <c r="K1316" i="1"/>
  <c r="K1317" i="1"/>
  <c r="K1318" i="1"/>
  <c r="K1319" i="1"/>
  <c r="K1320" i="1"/>
  <c r="K1321" i="1"/>
  <c r="K1322" i="1"/>
  <c r="K1323" i="1"/>
  <c r="K1324" i="1"/>
  <c r="K1325" i="1"/>
  <c r="K1326" i="1"/>
  <c r="K1327" i="1"/>
  <c r="K1328" i="1"/>
  <c r="K1329" i="1"/>
  <c r="K1330" i="1"/>
  <c r="K1331" i="1"/>
  <c r="K1332" i="1"/>
  <c r="K1333" i="1"/>
  <c r="K1334" i="1"/>
  <c r="K1335" i="1"/>
  <c r="K1336" i="1"/>
  <c r="K1337" i="1"/>
  <c r="K1338" i="1"/>
  <c r="K1339" i="1"/>
  <c r="K1340" i="1"/>
  <c r="K1341" i="1"/>
  <c r="K1342" i="1"/>
  <c r="K1343" i="1"/>
  <c r="K1344" i="1"/>
  <c r="K1345" i="1"/>
  <c r="K1346" i="1"/>
  <c r="K1347" i="1"/>
  <c r="K1348" i="1"/>
  <c r="K1349" i="1"/>
  <c r="K1350" i="1"/>
  <c r="K1351" i="1"/>
  <c r="K1352" i="1"/>
  <c r="K1353" i="1"/>
  <c r="K1354" i="1"/>
  <c r="K1355" i="1"/>
  <c r="K1356" i="1"/>
  <c r="K1357" i="1"/>
  <c r="K1358" i="1"/>
  <c r="K1359" i="1"/>
  <c r="K1360" i="1"/>
  <c r="K1361" i="1"/>
  <c r="K1362" i="1"/>
  <c r="K1363" i="1"/>
  <c r="K1364" i="1"/>
  <c r="K1365" i="1"/>
  <c r="K1366" i="1"/>
  <c r="K1367" i="1"/>
  <c r="K1368" i="1"/>
  <c r="K1369" i="1"/>
  <c r="K1370" i="1"/>
  <c r="K1371" i="1"/>
  <c r="K1372" i="1"/>
  <c r="K1373" i="1"/>
  <c r="K1374" i="1"/>
  <c r="K1375" i="1"/>
  <c r="K1376" i="1"/>
  <c r="K1377" i="1"/>
  <c r="K1378" i="1"/>
  <c r="K1379" i="1"/>
  <c r="K1380" i="1"/>
  <c r="K1381" i="1"/>
  <c r="K1382" i="1"/>
  <c r="K1383" i="1"/>
  <c r="K1384" i="1"/>
  <c r="K1385" i="1"/>
  <c r="K1386" i="1"/>
  <c r="K1387" i="1"/>
  <c r="K1388" i="1"/>
  <c r="K1389" i="1"/>
  <c r="K1390" i="1"/>
  <c r="K1391" i="1"/>
  <c r="K1392" i="1"/>
  <c r="K1393" i="1"/>
  <c r="K1394" i="1"/>
  <c r="K1395" i="1"/>
  <c r="K1396" i="1"/>
  <c r="K1397" i="1"/>
  <c r="K1398" i="1"/>
  <c r="K1399" i="1"/>
  <c r="K1400" i="1"/>
  <c r="K1401" i="1"/>
  <c r="K1402" i="1"/>
  <c r="K1403" i="1"/>
  <c r="K1404" i="1"/>
  <c r="K1405" i="1"/>
  <c r="K1406" i="1"/>
  <c r="K1407" i="1"/>
  <c r="K1408" i="1"/>
  <c r="K1409" i="1"/>
  <c r="K1410" i="1"/>
  <c r="K1411" i="1"/>
  <c r="K1412" i="1"/>
  <c r="K1413" i="1"/>
  <c r="K1414" i="1"/>
  <c r="K1415" i="1"/>
  <c r="K1416" i="1"/>
  <c r="K1417" i="1"/>
  <c r="K1418" i="1"/>
  <c r="K1419" i="1"/>
  <c r="K1420" i="1"/>
  <c r="K1421" i="1"/>
  <c r="K1422" i="1"/>
  <c r="K1423" i="1"/>
  <c r="K1424" i="1"/>
  <c r="K1425" i="1"/>
  <c r="K1426" i="1"/>
  <c r="K1427" i="1"/>
  <c r="K1428" i="1"/>
  <c r="K1429" i="1"/>
  <c r="K1430" i="1"/>
  <c r="K1431" i="1"/>
  <c r="K1432" i="1"/>
  <c r="K1433" i="1"/>
  <c r="K1434" i="1"/>
  <c r="K1435" i="1"/>
  <c r="K1436" i="1"/>
  <c r="K1437" i="1"/>
  <c r="K1438" i="1"/>
  <c r="K1439" i="1"/>
  <c r="K1440" i="1"/>
  <c r="K1441" i="1"/>
  <c r="K1442" i="1"/>
  <c r="K1443" i="1"/>
  <c r="K1444" i="1"/>
  <c r="K1445" i="1"/>
  <c r="K1446" i="1"/>
  <c r="K1447" i="1"/>
  <c r="K1448" i="1"/>
  <c r="K1449" i="1"/>
  <c r="K1450" i="1"/>
  <c r="K1451" i="1"/>
  <c r="K1452" i="1"/>
  <c r="K1453" i="1"/>
  <c r="K1454" i="1"/>
  <c r="K1455" i="1"/>
  <c r="K1456" i="1"/>
  <c r="K1457" i="1"/>
  <c r="K1458" i="1"/>
  <c r="K1459" i="1"/>
  <c r="K1460" i="1"/>
  <c r="K1461" i="1"/>
  <c r="K1462" i="1"/>
  <c r="K1463" i="1"/>
  <c r="K1464" i="1"/>
  <c r="K1465" i="1"/>
  <c r="K1466" i="1"/>
  <c r="K1467" i="1"/>
  <c r="K1468" i="1"/>
  <c r="K1469" i="1"/>
  <c r="K1470" i="1"/>
  <c r="K1471" i="1"/>
  <c r="K1472" i="1"/>
  <c r="K1473" i="1"/>
  <c r="K1474" i="1"/>
  <c r="K1475" i="1"/>
  <c r="K1476" i="1"/>
  <c r="K1477" i="1"/>
  <c r="K1478" i="1"/>
  <c r="K1479" i="1"/>
  <c r="K1480" i="1"/>
  <c r="K1481" i="1"/>
  <c r="K1482" i="1"/>
  <c r="K1483" i="1"/>
  <c r="K1484" i="1"/>
  <c r="K1485" i="1"/>
  <c r="K1486" i="1"/>
  <c r="K1487" i="1"/>
  <c r="K1488" i="1"/>
  <c r="K1489" i="1"/>
  <c r="K1490" i="1"/>
  <c r="K1491" i="1"/>
  <c r="K1492" i="1"/>
  <c r="K1493" i="1"/>
  <c r="K1494" i="1"/>
  <c r="K1495" i="1"/>
  <c r="K1496" i="1"/>
  <c r="K1497" i="1"/>
  <c r="K1498" i="1"/>
  <c r="K1499" i="1"/>
  <c r="K1500" i="1"/>
  <c r="K1501" i="1"/>
  <c r="K1502" i="1"/>
  <c r="K1503" i="1"/>
  <c r="K1504" i="1"/>
  <c r="K1505" i="1"/>
  <c r="K1506" i="1"/>
  <c r="K1507" i="1"/>
  <c r="K1508" i="1"/>
  <c r="K1509" i="1"/>
  <c r="K1510" i="1"/>
  <c r="K1511" i="1"/>
  <c r="K1512" i="1"/>
  <c r="K1513" i="1"/>
  <c r="K1514" i="1"/>
  <c r="K1515" i="1"/>
  <c r="K1516" i="1"/>
  <c r="K1517" i="1"/>
  <c r="K1518" i="1"/>
  <c r="K1519" i="1"/>
  <c r="K1520" i="1"/>
  <c r="K1521" i="1"/>
  <c r="K1522" i="1"/>
  <c r="K1523" i="1"/>
  <c r="K1524" i="1"/>
  <c r="K1525" i="1"/>
  <c r="K1526" i="1"/>
  <c r="K1527" i="1"/>
  <c r="K1528" i="1"/>
  <c r="K1529" i="1"/>
  <c r="K1530" i="1"/>
  <c r="K1531" i="1"/>
  <c r="K1532" i="1"/>
  <c r="K1533" i="1"/>
  <c r="K1534" i="1"/>
  <c r="K1535" i="1"/>
  <c r="K1536" i="1"/>
  <c r="K1537" i="1"/>
  <c r="K1538" i="1"/>
  <c r="K1539" i="1"/>
  <c r="K1540" i="1"/>
  <c r="K1541" i="1"/>
  <c r="K1542" i="1"/>
  <c r="K1543" i="1"/>
  <c r="K1544" i="1"/>
  <c r="K1545" i="1"/>
  <c r="K1546" i="1"/>
  <c r="K1547" i="1"/>
  <c r="K1548" i="1"/>
  <c r="K1549" i="1"/>
  <c r="K1550" i="1"/>
  <c r="K1551" i="1"/>
  <c r="K1552" i="1"/>
  <c r="K1553" i="1"/>
  <c r="K1554" i="1"/>
  <c r="K1555" i="1"/>
  <c r="K1556" i="1"/>
  <c r="K1557" i="1"/>
  <c r="K1558" i="1"/>
  <c r="K1559" i="1"/>
  <c r="K1560" i="1"/>
  <c r="K1561" i="1"/>
  <c r="K1562" i="1"/>
  <c r="K1563" i="1"/>
  <c r="K1564" i="1"/>
  <c r="K1565" i="1"/>
  <c r="K1566" i="1"/>
  <c r="K1567" i="1"/>
  <c r="K1568" i="1"/>
  <c r="K1569" i="1"/>
  <c r="K1570" i="1"/>
  <c r="K1571" i="1"/>
  <c r="K1572" i="1"/>
  <c r="K1573" i="1"/>
  <c r="K1574" i="1"/>
  <c r="K1575" i="1"/>
  <c r="K1576" i="1"/>
  <c r="K1577" i="1"/>
  <c r="K1578" i="1"/>
  <c r="K1579" i="1"/>
  <c r="K1580" i="1"/>
  <c r="K1581" i="1"/>
  <c r="K1582" i="1"/>
  <c r="K1583" i="1"/>
  <c r="K1584" i="1"/>
  <c r="K1585" i="1"/>
  <c r="K1586" i="1"/>
  <c r="K1587" i="1"/>
  <c r="K1588" i="1"/>
  <c r="K1589" i="1"/>
  <c r="K1590" i="1"/>
  <c r="K1591" i="1"/>
  <c r="K1592" i="1"/>
  <c r="K1593" i="1"/>
  <c r="K1594" i="1"/>
  <c r="K1595" i="1"/>
  <c r="K1596" i="1"/>
  <c r="K1597" i="1"/>
  <c r="K1598" i="1"/>
  <c r="K1599" i="1"/>
  <c r="K1600" i="1"/>
  <c r="K1601" i="1"/>
  <c r="K1602" i="1"/>
  <c r="K1603" i="1"/>
  <c r="K1604" i="1"/>
  <c r="K1605" i="1"/>
  <c r="K1606" i="1"/>
  <c r="K1607" i="1"/>
  <c r="K1608" i="1"/>
  <c r="K1609" i="1"/>
  <c r="K1610" i="1"/>
  <c r="K1611" i="1"/>
  <c r="K1612" i="1"/>
  <c r="K1613" i="1"/>
  <c r="K1614" i="1"/>
  <c r="K1615" i="1"/>
  <c r="K1616" i="1"/>
  <c r="K1617" i="1"/>
  <c r="K1618" i="1"/>
  <c r="K1619" i="1"/>
  <c r="K1620" i="1"/>
  <c r="K1621" i="1"/>
  <c r="K1622" i="1"/>
  <c r="K1623" i="1"/>
  <c r="K1624" i="1"/>
  <c r="K1625" i="1"/>
  <c r="K1626" i="1"/>
  <c r="K1627" i="1"/>
  <c r="K1628" i="1"/>
  <c r="K1629" i="1"/>
  <c r="K1630" i="1"/>
  <c r="K1631" i="1"/>
  <c r="K1632" i="1"/>
  <c r="K1633" i="1"/>
  <c r="K1634" i="1"/>
  <c r="K1635" i="1"/>
  <c r="K1636" i="1"/>
  <c r="K1637" i="1"/>
  <c r="K1638" i="1"/>
  <c r="K1639" i="1"/>
  <c r="K1640" i="1"/>
  <c r="K1641" i="1"/>
  <c r="K1642" i="1"/>
  <c r="K1643" i="1"/>
  <c r="K1644" i="1"/>
  <c r="K1645" i="1"/>
  <c r="K1646" i="1"/>
  <c r="K1647" i="1"/>
  <c r="K1648" i="1"/>
  <c r="K1649" i="1"/>
  <c r="K1650" i="1"/>
  <c r="K1651" i="1"/>
  <c r="K1652" i="1"/>
  <c r="K1653" i="1"/>
  <c r="K1654" i="1"/>
  <c r="K1655" i="1"/>
  <c r="K1656" i="1"/>
  <c r="K1657" i="1"/>
  <c r="K1658" i="1"/>
  <c r="K1659" i="1"/>
  <c r="K1660" i="1"/>
  <c r="K1661" i="1"/>
  <c r="K1662" i="1"/>
  <c r="K1663" i="1"/>
  <c r="K1664" i="1"/>
  <c r="K1665" i="1"/>
  <c r="K1666" i="1"/>
  <c r="K1667" i="1"/>
  <c r="K1668" i="1"/>
  <c r="K1669" i="1"/>
  <c r="K1670" i="1"/>
  <c r="K1671" i="1"/>
  <c r="K1672" i="1"/>
  <c r="K1673" i="1"/>
  <c r="K1674" i="1"/>
  <c r="K1675" i="1"/>
  <c r="K1676" i="1"/>
  <c r="K1677" i="1"/>
  <c r="K1678" i="1"/>
  <c r="K1679" i="1"/>
  <c r="K1680" i="1"/>
  <c r="K1681" i="1"/>
  <c r="K1682" i="1"/>
  <c r="K1683" i="1"/>
  <c r="K1684" i="1"/>
  <c r="K1685" i="1"/>
  <c r="K1686" i="1"/>
  <c r="K1687" i="1"/>
  <c r="K1688" i="1"/>
  <c r="K1689" i="1"/>
  <c r="K1690" i="1"/>
  <c r="K1691" i="1"/>
  <c r="K1692" i="1"/>
  <c r="K1693" i="1"/>
  <c r="K1694" i="1"/>
  <c r="K1695" i="1"/>
  <c r="K1696" i="1"/>
  <c r="K1697" i="1"/>
  <c r="K1698" i="1"/>
  <c r="K1699" i="1"/>
  <c r="K1700" i="1"/>
  <c r="K1701" i="1"/>
  <c r="K1702" i="1"/>
  <c r="K1703" i="1"/>
  <c r="K1704" i="1"/>
  <c r="K1705" i="1"/>
  <c r="K1706" i="1"/>
  <c r="K1707" i="1"/>
  <c r="K1708" i="1"/>
  <c r="K1709" i="1"/>
  <c r="K1710" i="1"/>
  <c r="K1711" i="1"/>
  <c r="K1712" i="1"/>
  <c r="K1713" i="1"/>
  <c r="K1714" i="1"/>
  <c r="K1715" i="1"/>
  <c r="K1716" i="1"/>
  <c r="K1717" i="1"/>
  <c r="K1718" i="1"/>
  <c r="K1719" i="1"/>
  <c r="K1720" i="1"/>
  <c r="K1721" i="1"/>
  <c r="K1722" i="1"/>
  <c r="K1723" i="1"/>
  <c r="K1724" i="1"/>
  <c r="K1725" i="1"/>
  <c r="K1726" i="1"/>
  <c r="K1727" i="1"/>
  <c r="K1728" i="1"/>
  <c r="K1729" i="1"/>
  <c r="K1730" i="1"/>
  <c r="K1731" i="1"/>
  <c r="K1732" i="1"/>
  <c r="K1733" i="1"/>
  <c r="K1734" i="1"/>
  <c r="K1735" i="1"/>
  <c r="K1736" i="1"/>
  <c r="K1737" i="1"/>
  <c r="K1738" i="1"/>
  <c r="K1739" i="1"/>
  <c r="K1740" i="1"/>
  <c r="K1741" i="1"/>
  <c r="K1742" i="1"/>
  <c r="K1743" i="1"/>
  <c r="K1744" i="1"/>
  <c r="K1745" i="1"/>
  <c r="K1746" i="1"/>
  <c r="K1747" i="1"/>
  <c r="K1748" i="1"/>
  <c r="K1749" i="1"/>
  <c r="K1750" i="1"/>
  <c r="K1751" i="1"/>
  <c r="K1752" i="1"/>
  <c r="K1753" i="1"/>
  <c r="K1754" i="1"/>
  <c r="K1755" i="1"/>
  <c r="K1756" i="1"/>
  <c r="K1757" i="1"/>
  <c r="K1758" i="1"/>
  <c r="K1759" i="1"/>
  <c r="K1760" i="1"/>
  <c r="K1761" i="1"/>
  <c r="K1762" i="1"/>
  <c r="K1763" i="1"/>
  <c r="K1764" i="1"/>
  <c r="K1765" i="1"/>
  <c r="K1766" i="1"/>
  <c r="K1767" i="1"/>
  <c r="K1768" i="1"/>
  <c r="K1769" i="1"/>
  <c r="K1770" i="1"/>
  <c r="K1771" i="1"/>
  <c r="K1772" i="1"/>
  <c r="K1773" i="1"/>
  <c r="K1774" i="1"/>
  <c r="K1775" i="1"/>
  <c r="K1776" i="1"/>
  <c r="K1777" i="1"/>
  <c r="K1778" i="1"/>
  <c r="K1779" i="1"/>
  <c r="K1780" i="1"/>
  <c r="K1781" i="1"/>
  <c r="K1782" i="1"/>
  <c r="K1783" i="1"/>
  <c r="K1784" i="1"/>
  <c r="K1785" i="1"/>
  <c r="K1786" i="1"/>
  <c r="K1787" i="1"/>
  <c r="K1788" i="1"/>
  <c r="K1789" i="1"/>
  <c r="K1790" i="1"/>
  <c r="K1791" i="1"/>
  <c r="K1792" i="1"/>
  <c r="K1793" i="1"/>
  <c r="K1794" i="1"/>
  <c r="K1795" i="1"/>
  <c r="K1796" i="1"/>
  <c r="K1797" i="1"/>
  <c r="K1798" i="1"/>
  <c r="K1799" i="1"/>
  <c r="K1800" i="1"/>
  <c r="K1801" i="1"/>
  <c r="K1802" i="1"/>
  <c r="K1803" i="1"/>
  <c r="K1804" i="1"/>
  <c r="K1805" i="1"/>
  <c r="K1806" i="1"/>
  <c r="K1807" i="1"/>
  <c r="K1808" i="1"/>
  <c r="K1809" i="1"/>
  <c r="K1810" i="1"/>
  <c r="K1811" i="1"/>
  <c r="K1812" i="1"/>
  <c r="K1813" i="1"/>
  <c r="K1814" i="1"/>
  <c r="K1815" i="1"/>
  <c r="K1816" i="1"/>
  <c r="K1817" i="1"/>
  <c r="K1818" i="1"/>
  <c r="K1819" i="1"/>
  <c r="K1820" i="1"/>
  <c r="K1821" i="1"/>
  <c r="K1822" i="1"/>
  <c r="K1823" i="1"/>
  <c r="K1824" i="1"/>
  <c r="K1825" i="1"/>
  <c r="K1826" i="1"/>
  <c r="K1827" i="1"/>
  <c r="K1828" i="1"/>
  <c r="K1829" i="1"/>
  <c r="K1830" i="1"/>
  <c r="K1831" i="1"/>
  <c r="K1832" i="1"/>
  <c r="K1833" i="1"/>
  <c r="K1834" i="1"/>
  <c r="K1835" i="1"/>
  <c r="K1836" i="1"/>
  <c r="K1837" i="1"/>
  <c r="K1838" i="1"/>
  <c r="K1839" i="1"/>
  <c r="K1840" i="1"/>
  <c r="K1841" i="1"/>
  <c r="K1842" i="1"/>
  <c r="K1843" i="1"/>
  <c r="K1844" i="1"/>
  <c r="K1845" i="1"/>
  <c r="K1846" i="1"/>
  <c r="K1847" i="1"/>
  <c r="K1848" i="1"/>
  <c r="K1849" i="1"/>
  <c r="K1850" i="1"/>
  <c r="K1851" i="1"/>
  <c r="K1852" i="1"/>
  <c r="K1853" i="1"/>
  <c r="K1854" i="1"/>
  <c r="K1855" i="1"/>
  <c r="K1856" i="1"/>
  <c r="K1857" i="1"/>
  <c r="K1858" i="1"/>
  <c r="K1859" i="1"/>
  <c r="K1860" i="1"/>
  <c r="K1861" i="1"/>
  <c r="K1862" i="1"/>
  <c r="K1863" i="1"/>
  <c r="K1864" i="1"/>
  <c r="K1865" i="1"/>
  <c r="K1866" i="1"/>
  <c r="K1867" i="1"/>
  <c r="K1868" i="1"/>
  <c r="K1869" i="1"/>
  <c r="K1870" i="1"/>
  <c r="K1871" i="1"/>
  <c r="K1872" i="1"/>
  <c r="K1873" i="1"/>
  <c r="K1874" i="1"/>
  <c r="K1875" i="1"/>
  <c r="K1876" i="1"/>
  <c r="K1877" i="1"/>
  <c r="K1878" i="1"/>
  <c r="K1879" i="1"/>
  <c r="K1880" i="1"/>
  <c r="K1881" i="1"/>
  <c r="K1882" i="1"/>
  <c r="K1883" i="1"/>
  <c r="K1884" i="1"/>
  <c r="K1885" i="1"/>
  <c r="K1886" i="1"/>
  <c r="K1887" i="1"/>
  <c r="K1888" i="1"/>
  <c r="K1889" i="1"/>
  <c r="K1890" i="1"/>
  <c r="K1891" i="1"/>
  <c r="K1892" i="1"/>
  <c r="K1893" i="1"/>
  <c r="K1894" i="1"/>
  <c r="K1895" i="1"/>
  <c r="K1896" i="1"/>
  <c r="K1897" i="1"/>
  <c r="K1898" i="1"/>
  <c r="K1899" i="1"/>
  <c r="K1900" i="1"/>
  <c r="K1901" i="1"/>
  <c r="K1902" i="1"/>
  <c r="K1903" i="1"/>
  <c r="K1904" i="1"/>
  <c r="K1905" i="1"/>
  <c r="K1906" i="1"/>
  <c r="K1907" i="1"/>
  <c r="K1908" i="1"/>
  <c r="K1909" i="1"/>
  <c r="K1910" i="1"/>
  <c r="K1911" i="1"/>
  <c r="K1912" i="1"/>
  <c r="K1913" i="1"/>
  <c r="K1914" i="1"/>
  <c r="K1915" i="1"/>
  <c r="K1916" i="1"/>
  <c r="K1917" i="1"/>
  <c r="K1918" i="1"/>
  <c r="K1919" i="1"/>
  <c r="K1920" i="1"/>
  <c r="K1921" i="1"/>
  <c r="K1922" i="1"/>
  <c r="K1923" i="1"/>
  <c r="K1924" i="1"/>
  <c r="K1925" i="1"/>
  <c r="K1926" i="1"/>
  <c r="K1927" i="1"/>
  <c r="K1928" i="1"/>
  <c r="K1929" i="1"/>
  <c r="K1930" i="1"/>
  <c r="K1931" i="1"/>
  <c r="K1932" i="1"/>
  <c r="K1933" i="1"/>
  <c r="K1934" i="1"/>
  <c r="K1935" i="1"/>
  <c r="K1936" i="1"/>
  <c r="K1937" i="1"/>
  <c r="K1938" i="1"/>
  <c r="K1939" i="1"/>
  <c r="K1940" i="1"/>
  <c r="K1941" i="1"/>
  <c r="K1942" i="1"/>
  <c r="K1943" i="1"/>
  <c r="K1944" i="1"/>
  <c r="K1945" i="1"/>
  <c r="K1946" i="1"/>
  <c r="K1947" i="1"/>
  <c r="K1948" i="1"/>
  <c r="K1949" i="1"/>
  <c r="K1950" i="1"/>
  <c r="K1951" i="1"/>
  <c r="K1952" i="1"/>
  <c r="K1953" i="1"/>
  <c r="K1954" i="1"/>
  <c r="K1955" i="1"/>
  <c r="K1956" i="1"/>
  <c r="K1957" i="1"/>
  <c r="K1958" i="1"/>
  <c r="K1959" i="1"/>
  <c r="K1960" i="1"/>
  <c r="K1961" i="1"/>
  <c r="K1962" i="1"/>
  <c r="K1963" i="1"/>
  <c r="K1964" i="1"/>
  <c r="K1965" i="1"/>
  <c r="K1966" i="1"/>
  <c r="K1967" i="1"/>
  <c r="K1968" i="1"/>
  <c r="K1969" i="1"/>
  <c r="K1970" i="1"/>
  <c r="K1971" i="1"/>
  <c r="K1972" i="1"/>
  <c r="K1973" i="1"/>
  <c r="K1974" i="1"/>
  <c r="K1975" i="1"/>
  <c r="K1976" i="1"/>
  <c r="K1977" i="1"/>
  <c r="K1978" i="1"/>
  <c r="K1979" i="1"/>
  <c r="K1980" i="1"/>
  <c r="K1981" i="1"/>
  <c r="K1982" i="1"/>
  <c r="K1983" i="1"/>
  <c r="K1984" i="1"/>
  <c r="K1985" i="1"/>
  <c r="K1986" i="1"/>
  <c r="K1987" i="1"/>
  <c r="K1988" i="1"/>
  <c r="K1989" i="1"/>
  <c r="K1990" i="1"/>
  <c r="K1991" i="1"/>
  <c r="K1992" i="1"/>
  <c r="K1993" i="1"/>
  <c r="K1994" i="1"/>
  <c r="K1995" i="1"/>
  <c r="K1996" i="1"/>
  <c r="K1997" i="1"/>
  <c r="K1998" i="1"/>
  <c r="K1999" i="1"/>
  <c r="K2000" i="1"/>
  <c r="K2001" i="1"/>
  <c r="K2002" i="1"/>
  <c r="K2003" i="1"/>
  <c r="K2004" i="1"/>
  <c r="K2005" i="1"/>
  <c r="K2006" i="1"/>
  <c r="K2007" i="1"/>
  <c r="K2008" i="1"/>
  <c r="K2009" i="1"/>
  <c r="K2010" i="1"/>
  <c r="K2011" i="1"/>
  <c r="K2012" i="1"/>
  <c r="K2013" i="1"/>
  <c r="K2014" i="1"/>
  <c r="K2015" i="1"/>
  <c r="K2016" i="1"/>
  <c r="K2017" i="1"/>
  <c r="K2018" i="1"/>
  <c r="K2019" i="1"/>
  <c r="K2020" i="1"/>
  <c r="K2021" i="1"/>
  <c r="K2022" i="1"/>
  <c r="K2023" i="1"/>
  <c r="K2024" i="1"/>
  <c r="K2025" i="1"/>
  <c r="K2026" i="1"/>
  <c r="K2027" i="1"/>
  <c r="K2028" i="1"/>
  <c r="K2029" i="1"/>
  <c r="K2030" i="1"/>
  <c r="K2031" i="1"/>
  <c r="K2032" i="1"/>
  <c r="K2033" i="1"/>
  <c r="K2034" i="1"/>
  <c r="K2035" i="1"/>
  <c r="K2036" i="1"/>
  <c r="K2037" i="1"/>
  <c r="K2038" i="1"/>
  <c r="K2039" i="1"/>
  <c r="K2040" i="1"/>
  <c r="K2041" i="1"/>
  <c r="K2042" i="1"/>
  <c r="K2043" i="1"/>
  <c r="K2044" i="1"/>
  <c r="K2045" i="1"/>
  <c r="K2046" i="1"/>
  <c r="K2047" i="1"/>
  <c r="K2048" i="1"/>
  <c r="K2049" i="1"/>
  <c r="K2050" i="1"/>
  <c r="K2051" i="1"/>
  <c r="K2052" i="1"/>
  <c r="K2053" i="1"/>
  <c r="K2054" i="1"/>
  <c r="K2055" i="1"/>
  <c r="K2056" i="1"/>
  <c r="K2057" i="1"/>
  <c r="K2058" i="1"/>
  <c r="K2059" i="1"/>
  <c r="K2060" i="1"/>
  <c r="K2061" i="1"/>
  <c r="K2062" i="1"/>
  <c r="K2063" i="1"/>
  <c r="K2064" i="1"/>
  <c r="K2065" i="1"/>
  <c r="K2066" i="1"/>
  <c r="K2067" i="1"/>
  <c r="K2068" i="1"/>
  <c r="K2069" i="1"/>
  <c r="K2070" i="1"/>
  <c r="K2071" i="1"/>
  <c r="K2072" i="1"/>
  <c r="K2073" i="1"/>
  <c r="K2074" i="1"/>
  <c r="K2075" i="1"/>
  <c r="K2076" i="1"/>
  <c r="K2077" i="1"/>
  <c r="K2078" i="1"/>
  <c r="K2079" i="1"/>
  <c r="K2080" i="1"/>
  <c r="K2081" i="1"/>
  <c r="K2082" i="1"/>
  <c r="K2083" i="1"/>
  <c r="K2084" i="1"/>
  <c r="K2085" i="1"/>
  <c r="K2086" i="1"/>
  <c r="K2087" i="1"/>
  <c r="K2088" i="1"/>
  <c r="K2089" i="1"/>
  <c r="K2090" i="1"/>
  <c r="K2091" i="1"/>
  <c r="K2092" i="1"/>
  <c r="K2093" i="1"/>
  <c r="K2094" i="1"/>
  <c r="K2095" i="1"/>
  <c r="K2096" i="1"/>
  <c r="K2097" i="1"/>
  <c r="K2098" i="1"/>
  <c r="K2099" i="1"/>
  <c r="K2100" i="1"/>
  <c r="K2101" i="1"/>
  <c r="K2102" i="1"/>
  <c r="K2103" i="1"/>
  <c r="K2104" i="1"/>
  <c r="K2105" i="1"/>
  <c r="K2106" i="1"/>
  <c r="K2107" i="1"/>
  <c r="K2108" i="1"/>
  <c r="K2109" i="1"/>
  <c r="K2110" i="1"/>
  <c r="K2111" i="1"/>
  <c r="K2112" i="1"/>
  <c r="K2113" i="1"/>
  <c r="K2114" i="1"/>
  <c r="K2115" i="1"/>
  <c r="K2116" i="1"/>
  <c r="K2117" i="1"/>
  <c r="K2118" i="1"/>
  <c r="K2119" i="1"/>
  <c r="K2120" i="1"/>
  <c r="K2121" i="1"/>
  <c r="K2122" i="1"/>
  <c r="K2123" i="1"/>
  <c r="K2124" i="1"/>
  <c r="K2125" i="1"/>
  <c r="K2126" i="1"/>
  <c r="K2127" i="1"/>
  <c r="K2128" i="1"/>
  <c r="K2129" i="1"/>
  <c r="K2130" i="1"/>
  <c r="K2131" i="1"/>
  <c r="K2132" i="1"/>
  <c r="K2133" i="1"/>
  <c r="K2134" i="1"/>
  <c r="K2135" i="1"/>
  <c r="K2136" i="1"/>
  <c r="K2137" i="1"/>
  <c r="K2138" i="1"/>
  <c r="K2139" i="1"/>
  <c r="K2140" i="1"/>
  <c r="K2141" i="1"/>
  <c r="K2142" i="1"/>
  <c r="K2143" i="1"/>
  <c r="K2144" i="1"/>
  <c r="K2145" i="1"/>
  <c r="K2146" i="1"/>
  <c r="K2147" i="1"/>
  <c r="K2148" i="1"/>
  <c r="K2149" i="1"/>
  <c r="K2150" i="1"/>
  <c r="K2151" i="1"/>
  <c r="K2152" i="1"/>
  <c r="K2153" i="1"/>
  <c r="K2154" i="1"/>
  <c r="K2155" i="1"/>
  <c r="K2156" i="1"/>
  <c r="K2157" i="1"/>
  <c r="K2158" i="1"/>
  <c r="K2159" i="1"/>
  <c r="K2160" i="1"/>
  <c r="K2161" i="1"/>
  <c r="K2162" i="1"/>
  <c r="K2163" i="1"/>
  <c r="K2164" i="1"/>
  <c r="K2165" i="1"/>
  <c r="K2166" i="1"/>
  <c r="K2167" i="1"/>
  <c r="K2168" i="1"/>
  <c r="K2169" i="1"/>
  <c r="K2170" i="1"/>
  <c r="K2171" i="1"/>
  <c r="K2172" i="1"/>
  <c r="K2173" i="1"/>
  <c r="K2174" i="1"/>
  <c r="K2175" i="1"/>
  <c r="K2176" i="1"/>
  <c r="K2177" i="1"/>
  <c r="K2178" i="1"/>
  <c r="K2179" i="1"/>
  <c r="K2180" i="1"/>
  <c r="K2181" i="1"/>
  <c r="K2182" i="1"/>
  <c r="K2183" i="1"/>
  <c r="K2184" i="1"/>
  <c r="K2185" i="1"/>
  <c r="K2186" i="1"/>
  <c r="K2187" i="1"/>
  <c r="K2188" i="1"/>
  <c r="K2189" i="1"/>
  <c r="K2190" i="1"/>
  <c r="K2191" i="1"/>
  <c r="K2192" i="1"/>
  <c r="K2193" i="1"/>
  <c r="K2194" i="1"/>
  <c r="K2195" i="1"/>
  <c r="K2196" i="1"/>
  <c r="K2197" i="1"/>
  <c r="K2198" i="1"/>
  <c r="K2199" i="1"/>
  <c r="K2200" i="1"/>
  <c r="K2201" i="1"/>
  <c r="K2202" i="1"/>
  <c r="K2203" i="1"/>
  <c r="K2204" i="1"/>
  <c r="K2205" i="1"/>
  <c r="K2206" i="1"/>
  <c r="K2207" i="1"/>
  <c r="K2208" i="1"/>
  <c r="K2209" i="1"/>
  <c r="K2210" i="1"/>
  <c r="K2211" i="1"/>
  <c r="K2212" i="1"/>
  <c r="K2213" i="1"/>
  <c r="K2214" i="1"/>
  <c r="K2215" i="1"/>
  <c r="K2216" i="1"/>
  <c r="K2217" i="1"/>
  <c r="K2218" i="1"/>
  <c r="K2219" i="1"/>
  <c r="K2220" i="1"/>
  <c r="K2221" i="1"/>
  <c r="K2222" i="1"/>
  <c r="K2223" i="1"/>
  <c r="K2224" i="1"/>
  <c r="K2225" i="1"/>
  <c r="K2226" i="1"/>
  <c r="K2227" i="1"/>
  <c r="K2228" i="1"/>
  <c r="K2229" i="1"/>
  <c r="K2230" i="1"/>
  <c r="K2231" i="1"/>
  <c r="K2232" i="1"/>
  <c r="K2233" i="1"/>
  <c r="K2234" i="1"/>
  <c r="K2235" i="1"/>
  <c r="K2236" i="1"/>
  <c r="K2237" i="1"/>
  <c r="K2238" i="1"/>
  <c r="K2239" i="1"/>
  <c r="K2240" i="1"/>
  <c r="K2241" i="1"/>
  <c r="K2242" i="1"/>
  <c r="K2243" i="1"/>
  <c r="K2244" i="1"/>
  <c r="K2245" i="1"/>
  <c r="K2246" i="1"/>
  <c r="K2247" i="1"/>
  <c r="K2248" i="1"/>
  <c r="K2249" i="1"/>
  <c r="K2250" i="1"/>
  <c r="K2251" i="1"/>
  <c r="K2252" i="1"/>
  <c r="K2253" i="1"/>
  <c r="K2254" i="1"/>
  <c r="K2255" i="1"/>
  <c r="K2256" i="1"/>
  <c r="K2257" i="1"/>
  <c r="K2258" i="1"/>
  <c r="K2259" i="1"/>
  <c r="K2260" i="1"/>
  <c r="K2261" i="1"/>
  <c r="K2262" i="1"/>
  <c r="K2263" i="1"/>
  <c r="K2264" i="1"/>
  <c r="K2265" i="1"/>
  <c r="K2266" i="1"/>
  <c r="K2267" i="1"/>
  <c r="K2268" i="1"/>
  <c r="K2269" i="1"/>
  <c r="K2270" i="1"/>
  <c r="K2271" i="1"/>
  <c r="K2272" i="1"/>
  <c r="K2273" i="1"/>
  <c r="K2274" i="1"/>
  <c r="K2275" i="1"/>
  <c r="K2276" i="1"/>
  <c r="K2277" i="1"/>
  <c r="K2278" i="1"/>
  <c r="K2279" i="1"/>
  <c r="K2280" i="1"/>
  <c r="K2281" i="1"/>
  <c r="K2282" i="1"/>
  <c r="K2283" i="1"/>
  <c r="K2284" i="1"/>
  <c r="K2285" i="1"/>
  <c r="K2286" i="1"/>
  <c r="K2287" i="1"/>
  <c r="K2288" i="1"/>
  <c r="K2289" i="1"/>
  <c r="K2290" i="1"/>
  <c r="K2291" i="1"/>
  <c r="K2292" i="1"/>
  <c r="K2293" i="1"/>
  <c r="K2294" i="1"/>
  <c r="K2295" i="1"/>
  <c r="K2296" i="1"/>
  <c r="K2297" i="1"/>
  <c r="K2298" i="1"/>
  <c r="K2299" i="1"/>
  <c r="K2300" i="1"/>
  <c r="K2301" i="1"/>
  <c r="K2302" i="1"/>
  <c r="K2303" i="1"/>
  <c r="K2304" i="1"/>
  <c r="K2305" i="1"/>
  <c r="K2306" i="1"/>
  <c r="K2307" i="1"/>
  <c r="K2308" i="1"/>
  <c r="K2309" i="1"/>
  <c r="K2310" i="1"/>
  <c r="K2311" i="1"/>
  <c r="K2312" i="1"/>
  <c r="K2313" i="1"/>
  <c r="K2314" i="1"/>
  <c r="K2315" i="1"/>
  <c r="K2316" i="1"/>
  <c r="K2317" i="1"/>
  <c r="K2318" i="1"/>
  <c r="K2319" i="1"/>
  <c r="K2320" i="1"/>
  <c r="K2321" i="1"/>
  <c r="K2322" i="1"/>
  <c r="K2323" i="1"/>
  <c r="K2324" i="1"/>
  <c r="K2325" i="1"/>
  <c r="K2326" i="1"/>
  <c r="K2327" i="1"/>
  <c r="K2328" i="1"/>
  <c r="K2329" i="1"/>
  <c r="K2330" i="1"/>
  <c r="K2331" i="1"/>
  <c r="K2332" i="1"/>
  <c r="K2333" i="1"/>
  <c r="K2334" i="1"/>
  <c r="K2335" i="1"/>
  <c r="K2336" i="1"/>
  <c r="K2337" i="1"/>
  <c r="K2338" i="1"/>
  <c r="K2339" i="1"/>
  <c r="K2340" i="1"/>
  <c r="K2341" i="1"/>
  <c r="K2342" i="1"/>
  <c r="K2343" i="1"/>
  <c r="K2344" i="1"/>
  <c r="K2345" i="1"/>
  <c r="K2346" i="1"/>
  <c r="K2347" i="1"/>
  <c r="K2348" i="1"/>
  <c r="K2349" i="1"/>
  <c r="K2350" i="1"/>
  <c r="K2351" i="1"/>
  <c r="K2352" i="1"/>
  <c r="K2353" i="1"/>
  <c r="K2354" i="1"/>
  <c r="K2355" i="1"/>
  <c r="K2356" i="1"/>
  <c r="K2357" i="1"/>
  <c r="K2358" i="1"/>
  <c r="K2359" i="1"/>
  <c r="K2360" i="1"/>
  <c r="K2361" i="1"/>
  <c r="K2362" i="1"/>
  <c r="K2363" i="1"/>
  <c r="K2364" i="1"/>
  <c r="K2365" i="1"/>
  <c r="K2366" i="1"/>
  <c r="K2367" i="1"/>
  <c r="K2368" i="1"/>
  <c r="K2369" i="1"/>
  <c r="K2370" i="1"/>
  <c r="K2371" i="1"/>
  <c r="K2372" i="1"/>
  <c r="K2373" i="1"/>
  <c r="K2374" i="1"/>
  <c r="K2375" i="1"/>
  <c r="K2376" i="1"/>
  <c r="K2377" i="1"/>
  <c r="K2378" i="1"/>
  <c r="K2379" i="1"/>
  <c r="K2380" i="1"/>
  <c r="K2381" i="1"/>
  <c r="K2382" i="1"/>
  <c r="K2383" i="1"/>
  <c r="K2384" i="1"/>
  <c r="K2385" i="1"/>
  <c r="K2386" i="1"/>
  <c r="K2387" i="1"/>
  <c r="K2388" i="1"/>
  <c r="K2389" i="1"/>
  <c r="K2390" i="1"/>
  <c r="K2391" i="1"/>
  <c r="K2392" i="1"/>
  <c r="K2393" i="1"/>
  <c r="K2394" i="1"/>
  <c r="K2395" i="1"/>
  <c r="K2396" i="1"/>
  <c r="K2397" i="1"/>
  <c r="K2398" i="1"/>
  <c r="K2399" i="1"/>
  <c r="K2400" i="1"/>
  <c r="K2401" i="1"/>
  <c r="K2402" i="1"/>
  <c r="K2403" i="1"/>
  <c r="K2404" i="1"/>
  <c r="K2405" i="1"/>
  <c r="K2406" i="1"/>
  <c r="K2407" i="1"/>
  <c r="K2408" i="1"/>
  <c r="K2409" i="1"/>
  <c r="K2410" i="1"/>
  <c r="K2411" i="1"/>
  <c r="K2412" i="1"/>
  <c r="K2413" i="1"/>
  <c r="K2414" i="1"/>
  <c r="K2415" i="1"/>
  <c r="K2416" i="1"/>
  <c r="K2417" i="1"/>
  <c r="K2418" i="1"/>
  <c r="K2419" i="1"/>
  <c r="K2420" i="1"/>
  <c r="K2421" i="1"/>
  <c r="K2422" i="1"/>
  <c r="K2423" i="1"/>
  <c r="K2424" i="1"/>
  <c r="J2" i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7" i="1"/>
  <c r="J548" i="1"/>
  <c r="J549" i="1"/>
  <c r="J550" i="1"/>
  <c r="J551" i="1"/>
  <c r="J552" i="1"/>
  <c r="J553" i="1"/>
  <c r="J554" i="1"/>
  <c r="J555" i="1"/>
  <c r="J556" i="1"/>
  <c r="J557" i="1"/>
  <c r="J558" i="1"/>
  <c r="J559" i="1"/>
  <c r="J560" i="1"/>
  <c r="J561" i="1"/>
  <c r="J562" i="1"/>
  <c r="J563" i="1"/>
  <c r="J564" i="1"/>
  <c r="J565" i="1"/>
  <c r="J566" i="1"/>
  <c r="J567" i="1"/>
  <c r="J568" i="1"/>
  <c r="J569" i="1"/>
  <c r="J570" i="1"/>
  <c r="J571" i="1"/>
  <c r="J572" i="1"/>
  <c r="J573" i="1"/>
  <c r="J574" i="1"/>
  <c r="J575" i="1"/>
  <c r="J576" i="1"/>
  <c r="J577" i="1"/>
  <c r="J578" i="1"/>
  <c r="J579" i="1"/>
  <c r="J580" i="1"/>
  <c r="J581" i="1"/>
  <c r="J582" i="1"/>
  <c r="J583" i="1"/>
  <c r="J584" i="1"/>
  <c r="J585" i="1"/>
  <c r="J586" i="1"/>
  <c r="J587" i="1"/>
  <c r="J588" i="1"/>
  <c r="J589" i="1"/>
  <c r="J590" i="1"/>
  <c r="J591" i="1"/>
  <c r="J592" i="1"/>
  <c r="J593" i="1"/>
  <c r="J594" i="1"/>
  <c r="J595" i="1"/>
  <c r="J596" i="1"/>
  <c r="J597" i="1"/>
  <c r="J598" i="1"/>
  <c r="J599" i="1"/>
  <c r="J600" i="1"/>
  <c r="J601" i="1"/>
  <c r="J602" i="1"/>
  <c r="J603" i="1"/>
  <c r="J604" i="1"/>
  <c r="J605" i="1"/>
  <c r="J606" i="1"/>
  <c r="J607" i="1"/>
  <c r="J608" i="1"/>
  <c r="J609" i="1"/>
  <c r="J610" i="1"/>
  <c r="J611" i="1"/>
  <c r="J612" i="1"/>
  <c r="J613" i="1"/>
  <c r="J614" i="1"/>
  <c r="J615" i="1"/>
  <c r="J616" i="1"/>
  <c r="J617" i="1"/>
  <c r="J618" i="1"/>
  <c r="J619" i="1"/>
  <c r="J620" i="1"/>
  <c r="J621" i="1"/>
  <c r="J622" i="1"/>
  <c r="J623" i="1"/>
  <c r="J624" i="1"/>
  <c r="J625" i="1"/>
  <c r="J626" i="1"/>
  <c r="J627" i="1"/>
  <c r="J628" i="1"/>
  <c r="J629" i="1"/>
  <c r="J630" i="1"/>
  <c r="J631" i="1"/>
  <c r="J632" i="1"/>
  <c r="J633" i="1"/>
  <c r="J634" i="1"/>
  <c r="J635" i="1"/>
  <c r="J636" i="1"/>
  <c r="J637" i="1"/>
  <c r="J638" i="1"/>
  <c r="J639" i="1"/>
  <c r="J640" i="1"/>
  <c r="J641" i="1"/>
  <c r="J642" i="1"/>
  <c r="J643" i="1"/>
  <c r="J644" i="1"/>
  <c r="J645" i="1"/>
  <c r="J646" i="1"/>
  <c r="J647" i="1"/>
  <c r="J648" i="1"/>
  <c r="J649" i="1"/>
  <c r="J650" i="1"/>
  <c r="J651" i="1"/>
  <c r="J652" i="1"/>
  <c r="J653" i="1"/>
  <c r="J654" i="1"/>
  <c r="J655" i="1"/>
  <c r="J656" i="1"/>
  <c r="J657" i="1"/>
  <c r="J658" i="1"/>
  <c r="J659" i="1"/>
  <c r="J660" i="1"/>
  <c r="J661" i="1"/>
  <c r="J662" i="1"/>
  <c r="J663" i="1"/>
  <c r="J664" i="1"/>
  <c r="J665" i="1"/>
  <c r="J666" i="1"/>
  <c r="J667" i="1"/>
  <c r="J668" i="1"/>
  <c r="J669" i="1"/>
  <c r="J670" i="1"/>
  <c r="J671" i="1"/>
  <c r="J672" i="1"/>
  <c r="J673" i="1"/>
  <c r="J674" i="1"/>
  <c r="J675" i="1"/>
  <c r="J676" i="1"/>
  <c r="J677" i="1"/>
  <c r="J678" i="1"/>
  <c r="J679" i="1"/>
  <c r="J680" i="1"/>
  <c r="J681" i="1"/>
  <c r="J682" i="1"/>
  <c r="J683" i="1"/>
  <c r="J684" i="1"/>
  <c r="J685" i="1"/>
  <c r="J686" i="1"/>
  <c r="J687" i="1"/>
  <c r="J688" i="1"/>
  <c r="J689" i="1"/>
  <c r="J690" i="1"/>
  <c r="J691" i="1"/>
  <c r="J692" i="1"/>
  <c r="J693" i="1"/>
  <c r="J694" i="1"/>
  <c r="J695" i="1"/>
  <c r="J696" i="1"/>
  <c r="J697" i="1"/>
  <c r="J698" i="1"/>
  <c r="J699" i="1"/>
  <c r="J700" i="1"/>
  <c r="J701" i="1"/>
  <c r="J702" i="1"/>
  <c r="J703" i="1"/>
  <c r="J704" i="1"/>
  <c r="J705" i="1"/>
  <c r="J706" i="1"/>
  <c r="J707" i="1"/>
  <c r="J708" i="1"/>
  <c r="J709" i="1"/>
  <c r="J710" i="1"/>
  <c r="J711" i="1"/>
  <c r="J712" i="1"/>
  <c r="J713" i="1"/>
  <c r="J714" i="1"/>
  <c r="J715" i="1"/>
  <c r="J716" i="1"/>
  <c r="J717" i="1"/>
  <c r="J718" i="1"/>
  <c r="J719" i="1"/>
  <c r="J720" i="1"/>
  <c r="J721" i="1"/>
  <c r="J722" i="1"/>
  <c r="J723" i="1"/>
  <c r="J724" i="1"/>
  <c r="J725" i="1"/>
  <c r="J726" i="1"/>
  <c r="J727" i="1"/>
  <c r="J728" i="1"/>
  <c r="J729" i="1"/>
  <c r="J730" i="1"/>
  <c r="J731" i="1"/>
  <c r="J732" i="1"/>
  <c r="J733" i="1"/>
  <c r="J734" i="1"/>
  <c r="J735" i="1"/>
  <c r="J736" i="1"/>
  <c r="J737" i="1"/>
  <c r="J738" i="1"/>
  <c r="J739" i="1"/>
  <c r="J740" i="1"/>
  <c r="J741" i="1"/>
  <c r="J742" i="1"/>
  <c r="J743" i="1"/>
  <c r="J744" i="1"/>
  <c r="J745" i="1"/>
  <c r="J746" i="1"/>
  <c r="J747" i="1"/>
  <c r="J748" i="1"/>
  <c r="J749" i="1"/>
  <c r="J750" i="1"/>
  <c r="J751" i="1"/>
  <c r="J752" i="1"/>
  <c r="J753" i="1"/>
  <c r="J754" i="1"/>
  <c r="J755" i="1"/>
  <c r="J756" i="1"/>
  <c r="J757" i="1"/>
  <c r="J758" i="1"/>
  <c r="J759" i="1"/>
  <c r="J760" i="1"/>
  <c r="J761" i="1"/>
  <c r="J762" i="1"/>
  <c r="J763" i="1"/>
  <c r="J764" i="1"/>
  <c r="J765" i="1"/>
  <c r="J766" i="1"/>
  <c r="J767" i="1"/>
  <c r="J768" i="1"/>
  <c r="J769" i="1"/>
  <c r="J770" i="1"/>
  <c r="J771" i="1"/>
  <c r="J772" i="1"/>
  <c r="J773" i="1"/>
  <c r="J774" i="1"/>
  <c r="J775" i="1"/>
  <c r="J776" i="1"/>
  <c r="J777" i="1"/>
  <c r="J778" i="1"/>
  <c r="J779" i="1"/>
  <c r="J780" i="1"/>
  <c r="J781" i="1"/>
  <c r="J782" i="1"/>
  <c r="J783" i="1"/>
  <c r="J784" i="1"/>
  <c r="J785" i="1"/>
  <c r="J786" i="1"/>
  <c r="J787" i="1"/>
  <c r="J788" i="1"/>
  <c r="J789" i="1"/>
  <c r="J790" i="1"/>
  <c r="J791" i="1"/>
  <c r="J792" i="1"/>
  <c r="J793" i="1"/>
  <c r="J794" i="1"/>
  <c r="J795" i="1"/>
  <c r="J796" i="1"/>
  <c r="J797" i="1"/>
  <c r="J798" i="1"/>
  <c r="J799" i="1"/>
  <c r="J800" i="1"/>
  <c r="J801" i="1"/>
  <c r="J802" i="1"/>
  <c r="J803" i="1"/>
  <c r="J804" i="1"/>
  <c r="J805" i="1"/>
  <c r="J806" i="1"/>
  <c r="J807" i="1"/>
  <c r="J808" i="1"/>
  <c r="J809" i="1"/>
  <c r="J810" i="1"/>
  <c r="J811" i="1"/>
  <c r="J812" i="1"/>
  <c r="J813" i="1"/>
  <c r="J814" i="1"/>
  <c r="J815" i="1"/>
  <c r="J816" i="1"/>
  <c r="J817" i="1"/>
  <c r="J818" i="1"/>
  <c r="J819" i="1"/>
  <c r="J820" i="1"/>
  <c r="J821" i="1"/>
  <c r="J822" i="1"/>
  <c r="J823" i="1"/>
  <c r="J824" i="1"/>
  <c r="J825" i="1"/>
  <c r="J826" i="1"/>
  <c r="J827" i="1"/>
  <c r="J828" i="1"/>
  <c r="J829" i="1"/>
  <c r="J830" i="1"/>
  <c r="J831" i="1"/>
  <c r="J832" i="1"/>
  <c r="J833" i="1"/>
  <c r="J834" i="1"/>
  <c r="J835" i="1"/>
  <c r="J836" i="1"/>
  <c r="J837" i="1"/>
  <c r="J838" i="1"/>
  <c r="J839" i="1"/>
  <c r="J840" i="1"/>
  <c r="J841" i="1"/>
  <c r="J842" i="1"/>
  <c r="J843" i="1"/>
  <c r="J844" i="1"/>
  <c r="J845" i="1"/>
  <c r="J846" i="1"/>
  <c r="J847" i="1"/>
  <c r="J848" i="1"/>
  <c r="J849" i="1"/>
  <c r="J850" i="1"/>
  <c r="J851" i="1"/>
  <c r="J852" i="1"/>
  <c r="J853" i="1"/>
  <c r="J854" i="1"/>
  <c r="J855" i="1"/>
  <c r="J856" i="1"/>
  <c r="J857" i="1"/>
  <c r="J858" i="1"/>
  <c r="J859" i="1"/>
  <c r="J860" i="1"/>
  <c r="J861" i="1"/>
  <c r="J862" i="1"/>
  <c r="J863" i="1"/>
  <c r="J864" i="1"/>
  <c r="J865" i="1"/>
  <c r="J866" i="1"/>
  <c r="J867" i="1"/>
  <c r="J868" i="1"/>
  <c r="J869" i="1"/>
  <c r="J870" i="1"/>
  <c r="J871" i="1"/>
  <c r="J872" i="1"/>
  <c r="J873" i="1"/>
  <c r="J874" i="1"/>
  <c r="J875" i="1"/>
  <c r="J876" i="1"/>
  <c r="J877" i="1"/>
  <c r="J878" i="1"/>
  <c r="J879" i="1"/>
  <c r="J880" i="1"/>
  <c r="J881" i="1"/>
  <c r="J882" i="1"/>
  <c r="J883" i="1"/>
  <c r="J884" i="1"/>
  <c r="J885" i="1"/>
  <c r="J886" i="1"/>
  <c r="J887" i="1"/>
  <c r="J888" i="1"/>
  <c r="J889" i="1"/>
  <c r="J890" i="1"/>
  <c r="J891" i="1"/>
  <c r="J892" i="1"/>
  <c r="J893" i="1"/>
  <c r="J894" i="1"/>
  <c r="J895" i="1"/>
  <c r="J896" i="1"/>
  <c r="J897" i="1"/>
  <c r="J898" i="1"/>
  <c r="J899" i="1"/>
  <c r="J900" i="1"/>
  <c r="J901" i="1"/>
  <c r="J902" i="1"/>
  <c r="J903" i="1"/>
  <c r="J904" i="1"/>
  <c r="J905" i="1"/>
  <c r="J906" i="1"/>
  <c r="J907" i="1"/>
  <c r="J908" i="1"/>
  <c r="J909" i="1"/>
  <c r="J910" i="1"/>
  <c r="J911" i="1"/>
  <c r="J912" i="1"/>
  <c r="J913" i="1"/>
  <c r="J914" i="1"/>
  <c r="J915" i="1"/>
  <c r="J916" i="1"/>
  <c r="J917" i="1"/>
  <c r="J918" i="1"/>
  <c r="J919" i="1"/>
  <c r="J920" i="1"/>
  <c r="J921" i="1"/>
  <c r="J922" i="1"/>
  <c r="J923" i="1"/>
  <c r="J924" i="1"/>
  <c r="J925" i="1"/>
  <c r="J926" i="1"/>
  <c r="J927" i="1"/>
  <c r="J928" i="1"/>
  <c r="J929" i="1"/>
  <c r="J930" i="1"/>
  <c r="J931" i="1"/>
  <c r="J932" i="1"/>
  <c r="J933" i="1"/>
  <c r="J934" i="1"/>
  <c r="J935" i="1"/>
  <c r="J936" i="1"/>
  <c r="J937" i="1"/>
  <c r="J938" i="1"/>
  <c r="J939" i="1"/>
  <c r="J940" i="1"/>
  <c r="J941" i="1"/>
  <c r="J942" i="1"/>
  <c r="J943" i="1"/>
  <c r="J944" i="1"/>
  <c r="J945" i="1"/>
  <c r="J946" i="1"/>
  <c r="J947" i="1"/>
  <c r="J948" i="1"/>
  <c r="J949" i="1"/>
  <c r="J950" i="1"/>
  <c r="J951" i="1"/>
  <c r="J952" i="1"/>
  <c r="J953" i="1"/>
  <c r="J954" i="1"/>
  <c r="J955" i="1"/>
  <c r="J956" i="1"/>
  <c r="J957" i="1"/>
  <c r="J958" i="1"/>
  <c r="J959" i="1"/>
  <c r="J960" i="1"/>
  <c r="J961" i="1"/>
  <c r="J962" i="1"/>
  <c r="J963" i="1"/>
  <c r="J964" i="1"/>
  <c r="J965" i="1"/>
  <c r="J966" i="1"/>
  <c r="J967" i="1"/>
  <c r="J968" i="1"/>
  <c r="J969" i="1"/>
  <c r="J970" i="1"/>
  <c r="J971" i="1"/>
  <c r="J972" i="1"/>
  <c r="J973" i="1"/>
  <c r="J974" i="1"/>
  <c r="J975" i="1"/>
  <c r="J976" i="1"/>
  <c r="J977" i="1"/>
  <c r="J978" i="1"/>
  <c r="J979" i="1"/>
  <c r="J980" i="1"/>
  <c r="J981" i="1"/>
  <c r="J982" i="1"/>
  <c r="J983" i="1"/>
  <c r="J984" i="1"/>
  <c r="J985" i="1"/>
  <c r="J986" i="1"/>
  <c r="J987" i="1"/>
  <c r="J988" i="1"/>
  <c r="J989" i="1"/>
  <c r="J990" i="1"/>
  <c r="J991" i="1"/>
  <c r="J992" i="1"/>
  <c r="J993" i="1"/>
  <c r="J994" i="1"/>
  <c r="J995" i="1"/>
  <c r="J996" i="1"/>
  <c r="J997" i="1"/>
  <c r="J998" i="1"/>
  <c r="J999" i="1"/>
  <c r="J1000" i="1"/>
  <c r="J1001" i="1"/>
  <c r="J1002" i="1"/>
  <c r="J1003" i="1"/>
  <c r="J1004" i="1"/>
  <c r="J1005" i="1"/>
  <c r="J1006" i="1"/>
  <c r="J1007" i="1"/>
  <c r="J1008" i="1"/>
  <c r="J1009" i="1"/>
  <c r="J1010" i="1"/>
  <c r="J1011" i="1"/>
  <c r="J1012" i="1"/>
  <c r="J1013" i="1"/>
  <c r="J1014" i="1"/>
  <c r="J1015" i="1"/>
  <c r="J1016" i="1"/>
  <c r="J1017" i="1"/>
  <c r="J1018" i="1"/>
  <c r="J1019" i="1"/>
  <c r="J1020" i="1"/>
  <c r="J1021" i="1"/>
  <c r="J1022" i="1"/>
  <c r="J1023" i="1"/>
  <c r="J1024" i="1"/>
  <c r="J1025" i="1"/>
  <c r="J1026" i="1"/>
  <c r="J1027" i="1"/>
  <c r="J1028" i="1"/>
  <c r="J1029" i="1"/>
  <c r="J1030" i="1"/>
  <c r="J1031" i="1"/>
  <c r="J1032" i="1"/>
  <c r="J1033" i="1"/>
  <c r="J1034" i="1"/>
  <c r="J1035" i="1"/>
  <c r="J1036" i="1"/>
  <c r="J1037" i="1"/>
  <c r="J1038" i="1"/>
  <c r="J1039" i="1"/>
  <c r="J1040" i="1"/>
  <c r="J1041" i="1"/>
  <c r="J1042" i="1"/>
  <c r="J1043" i="1"/>
  <c r="J1044" i="1"/>
  <c r="J1045" i="1"/>
  <c r="J1046" i="1"/>
  <c r="J1047" i="1"/>
  <c r="J1048" i="1"/>
  <c r="J1049" i="1"/>
  <c r="J1050" i="1"/>
  <c r="J1051" i="1"/>
  <c r="J1052" i="1"/>
  <c r="J1053" i="1"/>
  <c r="J1054" i="1"/>
  <c r="J1055" i="1"/>
  <c r="J1056" i="1"/>
  <c r="J1057" i="1"/>
  <c r="J1058" i="1"/>
  <c r="J1059" i="1"/>
  <c r="J1060" i="1"/>
  <c r="J1061" i="1"/>
  <c r="J1062" i="1"/>
  <c r="J1063" i="1"/>
  <c r="J1064" i="1"/>
  <c r="J1065" i="1"/>
  <c r="J1066" i="1"/>
  <c r="J1067" i="1"/>
  <c r="J1068" i="1"/>
  <c r="J1069" i="1"/>
  <c r="J1070" i="1"/>
  <c r="J1071" i="1"/>
  <c r="J1072" i="1"/>
  <c r="J1073" i="1"/>
  <c r="J1074" i="1"/>
  <c r="J1075" i="1"/>
  <c r="J1076" i="1"/>
  <c r="J1077" i="1"/>
  <c r="J1078" i="1"/>
  <c r="J1079" i="1"/>
  <c r="J1080" i="1"/>
  <c r="J1081" i="1"/>
  <c r="J1082" i="1"/>
  <c r="J1083" i="1"/>
  <c r="J1084" i="1"/>
  <c r="J1085" i="1"/>
  <c r="J1086" i="1"/>
  <c r="J1087" i="1"/>
  <c r="J1088" i="1"/>
  <c r="J1089" i="1"/>
  <c r="J1090" i="1"/>
  <c r="J1091" i="1"/>
  <c r="J1092" i="1"/>
  <c r="J1093" i="1"/>
  <c r="J1094" i="1"/>
  <c r="J1095" i="1"/>
  <c r="J1096" i="1"/>
  <c r="J1097" i="1"/>
  <c r="J1098" i="1"/>
  <c r="J1099" i="1"/>
  <c r="J1100" i="1"/>
  <c r="J1101" i="1"/>
  <c r="J1102" i="1"/>
  <c r="J1103" i="1"/>
  <c r="J1104" i="1"/>
  <c r="J1105" i="1"/>
  <c r="J1106" i="1"/>
  <c r="J1107" i="1"/>
  <c r="J1108" i="1"/>
  <c r="J1109" i="1"/>
  <c r="J1110" i="1"/>
  <c r="J1111" i="1"/>
  <c r="J1112" i="1"/>
  <c r="J1113" i="1"/>
  <c r="J1114" i="1"/>
  <c r="J1115" i="1"/>
  <c r="J1116" i="1"/>
  <c r="J1117" i="1"/>
  <c r="J1118" i="1"/>
  <c r="J1119" i="1"/>
  <c r="J1120" i="1"/>
  <c r="J1121" i="1"/>
  <c r="J1122" i="1"/>
  <c r="J1123" i="1"/>
  <c r="J1124" i="1"/>
  <c r="J1125" i="1"/>
  <c r="J1126" i="1"/>
  <c r="J1127" i="1"/>
  <c r="J1128" i="1"/>
  <c r="J1129" i="1"/>
  <c r="J1130" i="1"/>
  <c r="J1131" i="1"/>
  <c r="J1132" i="1"/>
  <c r="J1133" i="1"/>
  <c r="J1134" i="1"/>
  <c r="J1135" i="1"/>
  <c r="J1136" i="1"/>
  <c r="J1137" i="1"/>
  <c r="J1138" i="1"/>
  <c r="J1139" i="1"/>
  <c r="J1140" i="1"/>
  <c r="J1141" i="1"/>
  <c r="J1142" i="1"/>
  <c r="J1143" i="1"/>
  <c r="J1144" i="1"/>
  <c r="J1145" i="1"/>
  <c r="J1146" i="1"/>
  <c r="J1147" i="1"/>
  <c r="J1148" i="1"/>
  <c r="J1149" i="1"/>
  <c r="J1150" i="1"/>
  <c r="J1151" i="1"/>
  <c r="J1152" i="1"/>
  <c r="J1153" i="1"/>
  <c r="J1154" i="1"/>
  <c r="J1155" i="1"/>
  <c r="J1156" i="1"/>
  <c r="J1157" i="1"/>
  <c r="J1158" i="1"/>
  <c r="J1159" i="1"/>
  <c r="J1160" i="1"/>
  <c r="J1161" i="1"/>
  <c r="J1162" i="1"/>
  <c r="J1163" i="1"/>
  <c r="J1164" i="1"/>
  <c r="J1165" i="1"/>
  <c r="J1166" i="1"/>
  <c r="J1167" i="1"/>
  <c r="J1168" i="1"/>
  <c r="J1169" i="1"/>
  <c r="J1170" i="1"/>
  <c r="J1171" i="1"/>
  <c r="J1172" i="1"/>
  <c r="J1173" i="1"/>
  <c r="J1174" i="1"/>
  <c r="J1175" i="1"/>
  <c r="J1176" i="1"/>
  <c r="J1177" i="1"/>
  <c r="J1178" i="1"/>
  <c r="J1179" i="1"/>
  <c r="J1180" i="1"/>
  <c r="J1181" i="1"/>
  <c r="J1182" i="1"/>
  <c r="J1183" i="1"/>
  <c r="J1184" i="1"/>
  <c r="J1185" i="1"/>
  <c r="J1186" i="1"/>
  <c r="J1187" i="1"/>
  <c r="J1188" i="1"/>
  <c r="J1189" i="1"/>
  <c r="J1190" i="1"/>
  <c r="J1191" i="1"/>
  <c r="J1192" i="1"/>
  <c r="J1193" i="1"/>
  <c r="J1194" i="1"/>
  <c r="J1195" i="1"/>
  <c r="J1196" i="1"/>
  <c r="J1197" i="1"/>
  <c r="J1198" i="1"/>
  <c r="J1199" i="1"/>
  <c r="J1200" i="1"/>
  <c r="J1201" i="1"/>
  <c r="J1202" i="1"/>
  <c r="J1203" i="1"/>
  <c r="J1204" i="1"/>
  <c r="J1205" i="1"/>
  <c r="J1206" i="1"/>
  <c r="J1207" i="1"/>
  <c r="J1208" i="1"/>
  <c r="J1209" i="1"/>
  <c r="J1210" i="1"/>
  <c r="J1211" i="1"/>
  <c r="J1212" i="1"/>
  <c r="J1213" i="1"/>
  <c r="J1214" i="1"/>
  <c r="J1215" i="1"/>
  <c r="J1216" i="1"/>
  <c r="J1217" i="1"/>
  <c r="J1218" i="1"/>
  <c r="J1219" i="1"/>
  <c r="J1220" i="1"/>
  <c r="J1221" i="1"/>
  <c r="J1222" i="1"/>
  <c r="J1223" i="1"/>
  <c r="J1224" i="1"/>
  <c r="J1225" i="1"/>
  <c r="J1226" i="1"/>
  <c r="J1227" i="1"/>
  <c r="J1228" i="1"/>
  <c r="J1229" i="1"/>
  <c r="J1230" i="1"/>
  <c r="J1231" i="1"/>
  <c r="J1232" i="1"/>
  <c r="J1233" i="1"/>
  <c r="J1234" i="1"/>
  <c r="J1235" i="1"/>
  <c r="J1236" i="1"/>
  <c r="J1237" i="1"/>
  <c r="J1238" i="1"/>
  <c r="J1239" i="1"/>
  <c r="J1240" i="1"/>
  <c r="J1241" i="1"/>
  <c r="J1242" i="1"/>
  <c r="J1243" i="1"/>
  <c r="J1244" i="1"/>
  <c r="J1245" i="1"/>
  <c r="J1246" i="1"/>
  <c r="J1247" i="1"/>
  <c r="J1248" i="1"/>
  <c r="J1249" i="1"/>
  <c r="J1250" i="1"/>
  <c r="J1251" i="1"/>
  <c r="J1252" i="1"/>
  <c r="J1253" i="1"/>
  <c r="J1254" i="1"/>
  <c r="J1255" i="1"/>
  <c r="J1256" i="1"/>
  <c r="J1257" i="1"/>
  <c r="J1258" i="1"/>
  <c r="J1259" i="1"/>
  <c r="J1260" i="1"/>
  <c r="J1261" i="1"/>
  <c r="J1262" i="1"/>
  <c r="J1263" i="1"/>
  <c r="J1264" i="1"/>
  <c r="J1265" i="1"/>
  <c r="J1266" i="1"/>
  <c r="J1267" i="1"/>
  <c r="J1268" i="1"/>
  <c r="J1269" i="1"/>
  <c r="J1270" i="1"/>
  <c r="J1271" i="1"/>
  <c r="J1272" i="1"/>
  <c r="J1273" i="1"/>
  <c r="J1274" i="1"/>
  <c r="J1275" i="1"/>
  <c r="J1276" i="1"/>
  <c r="J1277" i="1"/>
  <c r="J1278" i="1"/>
  <c r="J1279" i="1"/>
  <c r="J1280" i="1"/>
  <c r="J1281" i="1"/>
  <c r="J1282" i="1"/>
  <c r="J1283" i="1"/>
  <c r="J1284" i="1"/>
  <c r="J1285" i="1"/>
  <c r="J1286" i="1"/>
  <c r="J1287" i="1"/>
  <c r="J1288" i="1"/>
  <c r="J1289" i="1"/>
  <c r="J1290" i="1"/>
  <c r="J1291" i="1"/>
  <c r="J1292" i="1"/>
  <c r="J1293" i="1"/>
  <c r="J1294" i="1"/>
  <c r="J1295" i="1"/>
  <c r="J1296" i="1"/>
  <c r="J1297" i="1"/>
  <c r="J1298" i="1"/>
  <c r="J1299" i="1"/>
  <c r="J1300" i="1"/>
  <c r="J1301" i="1"/>
  <c r="J1302" i="1"/>
  <c r="J1303" i="1"/>
  <c r="J1304" i="1"/>
  <c r="J1305" i="1"/>
  <c r="J1306" i="1"/>
  <c r="J1307" i="1"/>
  <c r="J1308" i="1"/>
  <c r="J1309" i="1"/>
  <c r="J1310" i="1"/>
  <c r="J1311" i="1"/>
  <c r="J1312" i="1"/>
  <c r="J1313" i="1"/>
  <c r="J1314" i="1"/>
  <c r="J1315" i="1"/>
  <c r="J1316" i="1"/>
  <c r="J1317" i="1"/>
  <c r="J1318" i="1"/>
  <c r="J1319" i="1"/>
  <c r="J1320" i="1"/>
  <c r="J1321" i="1"/>
  <c r="J1322" i="1"/>
  <c r="J1323" i="1"/>
  <c r="J1324" i="1"/>
  <c r="J1325" i="1"/>
  <c r="J1326" i="1"/>
  <c r="J1327" i="1"/>
  <c r="J1328" i="1"/>
  <c r="J1329" i="1"/>
  <c r="J1330" i="1"/>
  <c r="J1331" i="1"/>
  <c r="J1332" i="1"/>
  <c r="J1333" i="1"/>
  <c r="J1334" i="1"/>
  <c r="J1335" i="1"/>
  <c r="J1336" i="1"/>
  <c r="J1337" i="1"/>
  <c r="J1338" i="1"/>
  <c r="J1339" i="1"/>
  <c r="J1340" i="1"/>
  <c r="J1341" i="1"/>
  <c r="J1342" i="1"/>
  <c r="J1343" i="1"/>
  <c r="J1344" i="1"/>
  <c r="J1345" i="1"/>
  <c r="J1346" i="1"/>
  <c r="J1347" i="1"/>
  <c r="J1348" i="1"/>
  <c r="J1349" i="1"/>
  <c r="J1350" i="1"/>
  <c r="J1351" i="1"/>
  <c r="J1352" i="1"/>
  <c r="J1353" i="1"/>
  <c r="J1354" i="1"/>
  <c r="J1355" i="1"/>
  <c r="J1356" i="1"/>
  <c r="J1357" i="1"/>
  <c r="J1358" i="1"/>
  <c r="J1359" i="1"/>
  <c r="J1360" i="1"/>
  <c r="J1361" i="1"/>
  <c r="J1362" i="1"/>
  <c r="J1363" i="1"/>
  <c r="J1364" i="1"/>
  <c r="J1365" i="1"/>
  <c r="J1366" i="1"/>
  <c r="J1367" i="1"/>
  <c r="J1368" i="1"/>
  <c r="J1369" i="1"/>
  <c r="J1370" i="1"/>
  <c r="J1371" i="1"/>
  <c r="J1372" i="1"/>
  <c r="J1373" i="1"/>
  <c r="J1374" i="1"/>
  <c r="J1375" i="1"/>
  <c r="J1376" i="1"/>
  <c r="J1377" i="1"/>
  <c r="J1378" i="1"/>
  <c r="J1379" i="1"/>
  <c r="J1380" i="1"/>
  <c r="J1381" i="1"/>
  <c r="J1382" i="1"/>
  <c r="J1383" i="1"/>
  <c r="J1384" i="1"/>
  <c r="J1385" i="1"/>
  <c r="J1386" i="1"/>
  <c r="J1387" i="1"/>
  <c r="J1388" i="1"/>
  <c r="J1389" i="1"/>
  <c r="J1390" i="1"/>
  <c r="J1391" i="1"/>
  <c r="J1392" i="1"/>
  <c r="J1393" i="1"/>
  <c r="J1394" i="1"/>
  <c r="J1395" i="1"/>
  <c r="J1396" i="1"/>
  <c r="J1397" i="1"/>
  <c r="J1398" i="1"/>
  <c r="J1399" i="1"/>
  <c r="J1400" i="1"/>
  <c r="J1401" i="1"/>
  <c r="J1402" i="1"/>
  <c r="J1403" i="1"/>
  <c r="J1404" i="1"/>
  <c r="J1405" i="1"/>
  <c r="J1406" i="1"/>
  <c r="J1407" i="1"/>
  <c r="J1408" i="1"/>
  <c r="J1409" i="1"/>
  <c r="J1410" i="1"/>
  <c r="J1411" i="1"/>
  <c r="J1412" i="1"/>
  <c r="J1413" i="1"/>
  <c r="J1414" i="1"/>
  <c r="J1415" i="1"/>
  <c r="J1416" i="1"/>
  <c r="J1417" i="1"/>
  <c r="J1418" i="1"/>
  <c r="J1419" i="1"/>
  <c r="J1420" i="1"/>
  <c r="J1421" i="1"/>
  <c r="J1422" i="1"/>
  <c r="J1423" i="1"/>
  <c r="J1424" i="1"/>
  <c r="J1425" i="1"/>
  <c r="J1426" i="1"/>
  <c r="J1427" i="1"/>
  <c r="J1428" i="1"/>
  <c r="J1429" i="1"/>
  <c r="J1430" i="1"/>
  <c r="J1431" i="1"/>
  <c r="J1432" i="1"/>
  <c r="J1433" i="1"/>
  <c r="J1434" i="1"/>
  <c r="J1435" i="1"/>
  <c r="J1436" i="1"/>
  <c r="J1437" i="1"/>
  <c r="J1438" i="1"/>
  <c r="J1439" i="1"/>
  <c r="J1440" i="1"/>
  <c r="J1441" i="1"/>
  <c r="J1442" i="1"/>
  <c r="J1443" i="1"/>
  <c r="J1444" i="1"/>
  <c r="J1445" i="1"/>
  <c r="J1446" i="1"/>
  <c r="J1447" i="1"/>
  <c r="J1448" i="1"/>
  <c r="J1449" i="1"/>
  <c r="J1450" i="1"/>
  <c r="J1451" i="1"/>
  <c r="J1452" i="1"/>
  <c r="J1453" i="1"/>
  <c r="J1454" i="1"/>
  <c r="J1455" i="1"/>
  <c r="J1456" i="1"/>
  <c r="J1457" i="1"/>
  <c r="J1458" i="1"/>
  <c r="J1459" i="1"/>
  <c r="J1460" i="1"/>
  <c r="J1461" i="1"/>
  <c r="J1462" i="1"/>
  <c r="J1463" i="1"/>
  <c r="J1464" i="1"/>
  <c r="J1465" i="1"/>
  <c r="J1466" i="1"/>
  <c r="J1467" i="1"/>
  <c r="J1468" i="1"/>
  <c r="J1469" i="1"/>
  <c r="J1470" i="1"/>
  <c r="J1471" i="1"/>
  <c r="J1472" i="1"/>
  <c r="J1473" i="1"/>
  <c r="J1474" i="1"/>
  <c r="J1475" i="1"/>
  <c r="J1476" i="1"/>
  <c r="J1477" i="1"/>
  <c r="J1478" i="1"/>
  <c r="J1479" i="1"/>
  <c r="J1480" i="1"/>
  <c r="J1481" i="1"/>
  <c r="J1482" i="1"/>
  <c r="J1483" i="1"/>
  <c r="J1484" i="1"/>
  <c r="J1485" i="1"/>
  <c r="J1486" i="1"/>
  <c r="J1487" i="1"/>
  <c r="J1488" i="1"/>
  <c r="J1489" i="1"/>
  <c r="J1490" i="1"/>
  <c r="J1491" i="1"/>
  <c r="J1492" i="1"/>
  <c r="J1493" i="1"/>
  <c r="J1494" i="1"/>
  <c r="J1495" i="1"/>
  <c r="J1496" i="1"/>
  <c r="J1497" i="1"/>
  <c r="J1498" i="1"/>
  <c r="J1499" i="1"/>
  <c r="J1500" i="1"/>
  <c r="J1501" i="1"/>
  <c r="J1502" i="1"/>
  <c r="J1503" i="1"/>
  <c r="J1504" i="1"/>
  <c r="J1505" i="1"/>
  <c r="J1506" i="1"/>
  <c r="J1507" i="1"/>
  <c r="J1508" i="1"/>
  <c r="J1509" i="1"/>
  <c r="J1510" i="1"/>
  <c r="J1511" i="1"/>
  <c r="J1512" i="1"/>
  <c r="J1513" i="1"/>
  <c r="J1514" i="1"/>
  <c r="J1515" i="1"/>
  <c r="J1516" i="1"/>
  <c r="J1517" i="1"/>
  <c r="J1518" i="1"/>
  <c r="J1519" i="1"/>
  <c r="J1520" i="1"/>
  <c r="J1521" i="1"/>
  <c r="J1522" i="1"/>
  <c r="J1523" i="1"/>
  <c r="J1524" i="1"/>
  <c r="J1525" i="1"/>
  <c r="J1526" i="1"/>
  <c r="J1527" i="1"/>
  <c r="J1528" i="1"/>
  <c r="J1529" i="1"/>
  <c r="J1530" i="1"/>
  <c r="J1531" i="1"/>
  <c r="J1532" i="1"/>
  <c r="J1533" i="1"/>
  <c r="J1534" i="1"/>
  <c r="J1535" i="1"/>
  <c r="J1536" i="1"/>
  <c r="J1537" i="1"/>
  <c r="J1538" i="1"/>
  <c r="J1539" i="1"/>
  <c r="J1540" i="1"/>
  <c r="J1541" i="1"/>
  <c r="J1542" i="1"/>
  <c r="J1543" i="1"/>
  <c r="J1544" i="1"/>
  <c r="J1545" i="1"/>
  <c r="J1546" i="1"/>
  <c r="J1547" i="1"/>
  <c r="J1548" i="1"/>
  <c r="J1549" i="1"/>
  <c r="J1550" i="1"/>
  <c r="J1551" i="1"/>
  <c r="J1552" i="1"/>
  <c r="J1553" i="1"/>
  <c r="J1554" i="1"/>
  <c r="J1555" i="1"/>
  <c r="J1556" i="1"/>
  <c r="J1557" i="1"/>
  <c r="J1558" i="1"/>
  <c r="J1559" i="1"/>
  <c r="J1560" i="1"/>
  <c r="J1561" i="1"/>
  <c r="J1562" i="1"/>
  <c r="J1563" i="1"/>
  <c r="J1564" i="1"/>
  <c r="J1565" i="1"/>
  <c r="J1566" i="1"/>
  <c r="J1567" i="1"/>
  <c r="J1568" i="1"/>
  <c r="J1569" i="1"/>
  <c r="J1570" i="1"/>
  <c r="J1571" i="1"/>
  <c r="J1572" i="1"/>
  <c r="J1573" i="1"/>
  <c r="J1574" i="1"/>
  <c r="J1575" i="1"/>
  <c r="J1576" i="1"/>
  <c r="J1577" i="1"/>
  <c r="J1578" i="1"/>
  <c r="J1579" i="1"/>
  <c r="J1580" i="1"/>
  <c r="J1581" i="1"/>
  <c r="J1582" i="1"/>
  <c r="J1583" i="1"/>
  <c r="J1584" i="1"/>
  <c r="J1585" i="1"/>
  <c r="J1586" i="1"/>
  <c r="J1587" i="1"/>
  <c r="J1588" i="1"/>
  <c r="J1589" i="1"/>
  <c r="J1590" i="1"/>
  <c r="J1591" i="1"/>
  <c r="J1592" i="1"/>
  <c r="J1593" i="1"/>
  <c r="J1594" i="1"/>
  <c r="J1595" i="1"/>
  <c r="J1596" i="1"/>
  <c r="J1597" i="1"/>
  <c r="J1598" i="1"/>
  <c r="J1599" i="1"/>
  <c r="J1600" i="1"/>
  <c r="J1601" i="1"/>
  <c r="J1602" i="1"/>
  <c r="J1603" i="1"/>
  <c r="J1604" i="1"/>
  <c r="J1605" i="1"/>
  <c r="J1606" i="1"/>
  <c r="J1607" i="1"/>
  <c r="J1608" i="1"/>
  <c r="J1609" i="1"/>
  <c r="J1610" i="1"/>
  <c r="J1611" i="1"/>
  <c r="J1612" i="1"/>
  <c r="J1613" i="1"/>
  <c r="J1614" i="1"/>
  <c r="J1615" i="1"/>
  <c r="J1616" i="1"/>
  <c r="J1617" i="1"/>
  <c r="J1618" i="1"/>
  <c r="J1619" i="1"/>
  <c r="J1620" i="1"/>
  <c r="J1621" i="1"/>
  <c r="J1622" i="1"/>
  <c r="J1623" i="1"/>
  <c r="J1624" i="1"/>
  <c r="J1625" i="1"/>
  <c r="J1626" i="1"/>
  <c r="J1627" i="1"/>
  <c r="J1628" i="1"/>
  <c r="J1629" i="1"/>
  <c r="J1630" i="1"/>
  <c r="J1631" i="1"/>
  <c r="J1632" i="1"/>
  <c r="J1633" i="1"/>
  <c r="J1634" i="1"/>
  <c r="J1635" i="1"/>
  <c r="J1636" i="1"/>
  <c r="J1637" i="1"/>
  <c r="J1638" i="1"/>
  <c r="J1639" i="1"/>
  <c r="J1640" i="1"/>
  <c r="J1641" i="1"/>
  <c r="J1642" i="1"/>
  <c r="J1643" i="1"/>
  <c r="J1644" i="1"/>
  <c r="J1645" i="1"/>
  <c r="J1646" i="1"/>
  <c r="J1647" i="1"/>
  <c r="J1648" i="1"/>
  <c r="J1649" i="1"/>
  <c r="J1650" i="1"/>
  <c r="J1651" i="1"/>
  <c r="J1652" i="1"/>
  <c r="J1653" i="1"/>
  <c r="J1654" i="1"/>
  <c r="J1655" i="1"/>
  <c r="J1656" i="1"/>
  <c r="J1657" i="1"/>
  <c r="J1658" i="1"/>
  <c r="J1659" i="1"/>
  <c r="J1660" i="1"/>
  <c r="J1661" i="1"/>
  <c r="J1662" i="1"/>
  <c r="J1663" i="1"/>
  <c r="J1664" i="1"/>
  <c r="J1665" i="1"/>
  <c r="J1666" i="1"/>
  <c r="J1667" i="1"/>
  <c r="J1668" i="1"/>
  <c r="J1669" i="1"/>
  <c r="J1670" i="1"/>
  <c r="J1671" i="1"/>
  <c r="J1672" i="1"/>
  <c r="J1673" i="1"/>
  <c r="J1674" i="1"/>
  <c r="J1675" i="1"/>
  <c r="J1676" i="1"/>
  <c r="J1677" i="1"/>
  <c r="J1678" i="1"/>
  <c r="J1679" i="1"/>
  <c r="J1680" i="1"/>
  <c r="J1681" i="1"/>
  <c r="J1682" i="1"/>
  <c r="J1683" i="1"/>
  <c r="J1684" i="1"/>
  <c r="J1685" i="1"/>
  <c r="J1686" i="1"/>
  <c r="J1687" i="1"/>
  <c r="J1688" i="1"/>
  <c r="J1689" i="1"/>
  <c r="J1690" i="1"/>
  <c r="J1691" i="1"/>
  <c r="J1692" i="1"/>
  <c r="J1693" i="1"/>
  <c r="J1694" i="1"/>
  <c r="J1695" i="1"/>
  <c r="J1696" i="1"/>
  <c r="J1697" i="1"/>
  <c r="J1698" i="1"/>
  <c r="J1699" i="1"/>
  <c r="J1700" i="1"/>
  <c r="J1701" i="1"/>
  <c r="J1702" i="1"/>
  <c r="J1703" i="1"/>
  <c r="J1704" i="1"/>
  <c r="J1705" i="1"/>
  <c r="J1706" i="1"/>
  <c r="J1707" i="1"/>
  <c r="J1708" i="1"/>
  <c r="J1709" i="1"/>
  <c r="J1710" i="1"/>
  <c r="J1711" i="1"/>
  <c r="J1712" i="1"/>
  <c r="J1713" i="1"/>
  <c r="J1714" i="1"/>
  <c r="J1715" i="1"/>
  <c r="J1716" i="1"/>
  <c r="J1717" i="1"/>
  <c r="J1718" i="1"/>
  <c r="J1719" i="1"/>
  <c r="J1720" i="1"/>
  <c r="J1721" i="1"/>
  <c r="J1722" i="1"/>
  <c r="J1723" i="1"/>
  <c r="J1724" i="1"/>
  <c r="J1725" i="1"/>
  <c r="J1726" i="1"/>
  <c r="J1727" i="1"/>
  <c r="J1728" i="1"/>
  <c r="J1729" i="1"/>
  <c r="J1730" i="1"/>
  <c r="J1731" i="1"/>
  <c r="J1732" i="1"/>
  <c r="J1733" i="1"/>
  <c r="J1734" i="1"/>
  <c r="J1735" i="1"/>
  <c r="J1736" i="1"/>
  <c r="J1737" i="1"/>
  <c r="J1738" i="1"/>
  <c r="J1739" i="1"/>
  <c r="J1740" i="1"/>
  <c r="J1741" i="1"/>
  <c r="J1742" i="1"/>
  <c r="J1743" i="1"/>
  <c r="J1744" i="1"/>
  <c r="J1745" i="1"/>
  <c r="J1746" i="1"/>
  <c r="J1747" i="1"/>
  <c r="J1748" i="1"/>
  <c r="J1749" i="1"/>
  <c r="J1750" i="1"/>
  <c r="J1751" i="1"/>
  <c r="J1752" i="1"/>
  <c r="J1753" i="1"/>
  <c r="J1754" i="1"/>
  <c r="J1755" i="1"/>
  <c r="J1756" i="1"/>
  <c r="J1757" i="1"/>
  <c r="J1758" i="1"/>
  <c r="J1759" i="1"/>
  <c r="J1760" i="1"/>
  <c r="J1761" i="1"/>
  <c r="J1762" i="1"/>
  <c r="J1763" i="1"/>
  <c r="J1764" i="1"/>
  <c r="J1765" i="1"/>
  <c r="J1766" i="1"/>
  <c r="J1767" i="1"/>
  <c r="J1768" i="1"/>
  <c r="J1769" i="1"/>
  <c r="J1770" i="1"/>
  <c r="J1771" i="1"/>
  <c r="J1772" i="1"/>
  <c r="J1773" i="1"/>
  <c r="J1774" i="1"/>
  <c r="J1775" i="1"/>
  <c r="J1776" i="1"/>
  <c r="J1777" i="1"/>
  <c r="J1778" i="1"/>
  <c r="J1779" i="1"/>
  <c r="J1780" i="1"/>
  <c r="J1781" i="1"/>
  <c r="J1782" i="1"/>
  <c r="J1783" i="1"/>
  <c r="J1784" i="1"/>
  <c r="J1785" i="1"/>
  <c r="J1786" i="1"/>
  <c r="J1787" i="1"/>
  <c r="J1788" i="1"/>
  <c r="J1789" i="1"/>
  <c r="J1790" i="1"/>
  <c r="J1791" i="1"/>
  <c r="J1792" i="1"/>
  <c r="J1793" i="1"/>
  <c r="J1794" i="1"/>
  <c r="J1795" i="1"/>
  <c r="J1796" i="1"/>
  <c r="J1797" i="1"/>
  <c r="J1798" i="1"/>
  <c r="J1799" i="1"/>
  <c r="J1800" i="1"/>
  <c r="J1801" i="1"/>
  <c r="J1802" i="1"/>
  <c r="J1803" i="1"/>
  <c r="J1804" i="1"/>
  <c r="J1805" i="1"/>
  <c r="J1806" i="1"/>
  <c r="J1807" i="1"/>
  <c r="J1808" i="1"/>
  <c r="J1809" i="1"/>
  <c r="J1810" i="1"/>
  <c r="J1811" i="1"/>
  <c r="J1812" i="1"/>
  <c r="J1813" i="1"/>
  <c r="J1814" i="1"/>
  <c r="J1815" i="1"/>
  <c r="J1816" i="1"/>
  <c r="J1817" i="1"/>
  <c r="J1818" i="1"/>
  <c r="J1819" i="1"/>
  <c r="J1820" i="1"/>
  <c r="J1821" i="1"/>
  <c r="J1822" i="1"/>
  <c r="J1823" i="1"/>
  <c r="J1824" i="1"/>
  <c r="J1825" i="1"/>
  <c r="J1826" i="1"/>
  <c r="J1827" i="1"/>
  <c r="J1828" i="1"/>
  <c r="J1829" i="1"/>
  <c r="J1830" i="1"/>
  <c r="J1831" i="1"/>
  <c r="J1832" i="1"/>
  <c r="J1833" i="1"/>
  <c r="J1834" i="1"/>
  <c r="J1835" i="1"/>
  <c r="J1836" i="1"/>
  <c r="J1837" i="1"/>
  <c r="J1838" i="1"/>
  <c r="J1839" i="1"/>
  <c r="J1840" i="1"/>
  <c r="J1841" i="1"/>
  <c r="J1842" i="1"/>
  <c r="J1843" i="1"/>
  <c r="J1844" i="1"/>
  <c r="J1845" i="1"/>
  <c r="J1846" i="1"/>
  <c r="J1847" i="1"/>
  <c r="J1848" i="1"/>
  <c r="J1849" i="1"/>
  <c r="J1850" i="1"/>
  <c r="J1851" i="1"/>
  <c r="J1852" i="1"/>
  <c r="J1853" i="1"/>
  <c r="J1854" i="1"/>
  <c r="J1855" i="1"/>
  <c r="J1856" i="1"/>
  <c r="J1857" i="1"/>
  <c r="J1858" i="1"/>
  <c r="J1859" i="1"/>
  <c r="J1860" i="1"/>
  <c r="J1861" i="1"/>
  <c r="J1862" i="1"/>
  <c r="J1863" i="1"/>
  <c r="J1864" i="1"/>
  <c r="J1865" i="1"/>
  <c r="J1866" i="1"/>
  <c r="J1867" i="1"/>
  <c r="J1868" i="1"/>
  <c r="J1869" i="1"/>
  <c r="J1870" i="1"/>
  <c r="J1871" i="1"/>
  <c r="J1872" i="1"/>
  <c r="J1873" i="1"/>
  <c r="J1874" i="1"/>
  <c r="J1875" i="1"/>
  <c r="J1876" i="1"/>
  <c r="J1877" i="1"/>
  <c r="J1878" i="1"/>
  <c r="J1879" i="1"/>
  <c r="J1880" i="1"/>
  <c r="J1881" i="1"/>
  <c r="J1882" i="1"/>
  <c r="J1883" i="1"/>
  <c r="J1884" i="1"/>
  <c r="J1885" i="1"/>
  <c r="J1886" i="1"/>
  <c r="J1887" i="1"/>
  <c r="J1888" i="1"/>
  <c r="J1889" i="1"/>
  <c r="J1890" i="1"/>
  <c r="J1891" i="1"/>
  <c r="J1892" i="1"/>
  <c r="J1893" i="1"/>
  <c r="J1894" i="1"/>
  <c r="J1895" i="1"/>
  <c r="J1896" i="1"/>
  <c r="J1897" i="1"/>
  <c r="J1898" i="1"/>
  <c r="J1899" i="1"/>
  <c r="J1900" i="1"/>
  <c r="J1901" i="1"/>
  <c r="J1902" i="1"/>
  <c r="J1903" i="1"/>
  <c r="J1904" i="1"/>
  <c r="J1905" i="1"/>
  <c r="J1906" i="1"/>
  <c r="J1907" i="1"/>
  <c r="J1908" i="1"/>
  <c r="J1909" i="1"/>
  <c r="J1910" i="1"/>
  <c r="J1911" i="1"/>
  <c r="J1912" i="1"/>
  <c r="J1913" i="1"/>
  <c r="J1914" i="1"/>
  <c r="J1915" i="1"/>
  <c r="J1916" i="1"/>
  <c r="J1917" i="1"/>
  <c r="J1918" i="1"/>
  <c r="J1919" i="1"/>
  <c r="J1920" i="1"/>
  <c r="J1921" i="1"/>
  <c r="J1922" i="1"/>
  <c r="J1923" i="1"/>
  <c r="J1924" i="1"/>
  <c r="J1925" i="1"/>
  <c r="J1926" i="1"/>
  <c r="J1927" i="1"/>
  <c r="J1928" i="1"/>
  <c r="J1929" i="1"/>
  <c r="J1930" i="1"/>
  <c r="J1931" i="1"/>
  <c r="J1932" i="1"/>
  <c r="J1933" i="1"/>
  <c r="J1934" i="1"/>
  <c r="J1935" i="1"/>
  <c r="J1936" i="1"/>
  <c r="J1937" i="1"/>
  <c r="J1938" i="1"/>
  <c r="J1939" i="1"/>
  <c r="J1940" i="1"/>
  <c r="J1941" i="1"/>
  <c r="J1942" i="1"/>
  <c r="J1943" i="1"/>
  <c r="J1944" i="1"/>
  <c r="J1945" i="1"/>
  <c r="J1946" i="1"/>
  <c r="J1947" i="1"/>
  <c r="J1948" i="1"/>
  <c r="J1949" i="1"/>
  <c r="J1950" i="1"/>
  <c r="J1951" i="1"/>
  <c r="J1952" i="1"/>
  <c r="J1953" i="1"/>
  <c r="J1954" i="1"/>
  <c r="J1955" i="1"/>
  <c r="J1956" i="1"/>
  <c r="J1957" i="1"/>
  <c r="J1958" i="1"/>
  <c r="J1959" i="1"/>
  <c r="J1960" i="1"/>
  <c r="J1961" i="1"/>
  <c r="J1962" i="1"/>
  <c r="J1963" i="1"/>
  <c r="J1964" i="1"/>
  <c r="J1965" i="1"/>
  <c r="J1966" i="1"/>
  <c r="J1967" i="1"/>
  <c r="J1968" i="1"/>
  <c r="J1969" i="1"/>
  <c r="J1970" i="1"/>
  <c r="J1971" i="1"/>
  <c r="J1972" i="1"/>
  <c r="J1973" i="1"/>
  <c r="J1974" i="1"/>
  <c r="J1975" i="1"/>
  <c r="J1976" i="1"/>
  <c r="J1977" i="1"/>
  <c r="J1978" i="1"/>
  <c r="J1979" i="1"/>
  <c r="J1980" i="1"/>
  <c r="J1981" i="1"/>
  <c r="J1982" i="1"/>
  <c r="J1983" i="1"/>
  <c r="J1984" i="1"/>
  <c r="J1985" i="1"/>
  <c r="J1986" i="1"/>
  <c r="J1987" i="1"/>
  <c r="J1988" i="1"/>
  <c r="J1989" i="1"/>
  <c r="J1990" i="1"/>
  <c r="J1991" i="1"/>
  <c r="J1992" i="1"/>
  <c r="J1993" i="1"/>
  <c r="J1994" i="1"/>
  <c r="J1995" i="1"/>
  <c r="J1996" i="1"/>
  <c r="J1997" i="1"/>
  <c r="J1998" i="1"/>
  <c r="J1999" i="1"/>
  <c r="J2000" i="1"/>
  <c r="J2001" i="1"/>
  <c r="J2002" i="1"/>
  <c r="J2003" i="1"/>
  <c r="J2004" i="1"/>
  <c r="J2005" i="1"/>
  <c r="J2006" i="1"/>
  <c r="J2007" i="1"/>
  <c r="J2008" i="1"/>
  <c r="J2009" i="1"/>
  <c r="J2010" i="1"/>
  <c r="J2011" i="1"/>
  <c r="J2012" i="1"/>
  <c r="J2013" i="1"/>
  <c r="J2014" i="1"/>
  <c r="J2015" i="1"/>
  <c r="J2016" i="1"/>
  <c r="J2017" i="1"/>
  <c r="J2018" i="1"/>
  <c r="J2019" i="1"/>
  <c r="J2020" i="1"/>
  <c r="J2021" i="1"/>
  <c r="J2022" i="1"/>
  <c r="J2023" i="1"/>
  <c r="J2024" i="1"/>
  <c r="J2025" i="1"/>
  <c r="J2026" i="1"/>
  <c r="J2027" i="1"/>
  <c r="J2028" i="1"/>
  <c r="J2029" i="1"/>
  <c r="J2030" i="1"/>
  <c r="J2031" i="1"/>
  <c r="J2032" i="1"/>
  <c r="J2033" i="1"/>
  <c r="J2034" i="1"/>
  <c r="J2035" i="1"/>
  <c r="J2036" i="1"/>
  <c r="J2037" i="1"/>
  <c r="J2038" i="1"/>
  <c r="J2039" i="1"/>
  <c r="J2040" i="1"/>
  <c r="J2041" i="1"/>
  <c r="J2042" i="1"/>
  <c r="J2043" i="1"/>
  <c r="J2044" i="1"/>
  <c r="J2045" i="1"/>
  <c r="J2046" i="1"/>
  <c r="J2047" i="1"/>
  <c r="J2048" i="1"/>
  <c r="J2049" i="1"/>
  <c r="J2050" i="1"/>
  <c r="J2051" i="1"/>
  <c r="J2052" i="1"/>
  <c r="J2053" i="1"/>
  <c r="J2054" i="1"/>
  <c r="J2055" i="1"/>
  <c r="J2056" i="1"/>
  <c r="J2057" i="1"/>
  <c r="J2058" i="1"/>
  <c r="J2059" i="1"/>
  <c r="J2060" i="1"/>
  <c r="J2061" i="1"/>
  <c r="J2062" i="1"/>
  <c r="J2063" i="1"/>
  <c r="J2064" i="1"/>
  <c r="J2065" i="1"/>
  <c r="J2066" i="1"/>
  <c r="J2067" i="1"/>
  <c r="J2068" i="1"/>
  <c r="J2069" i="1"/>
  <c r="J2070" i="1"/>
  <c r="J2071" i="1"/>
  <c r="J2072" i="1"/>
  <c r="J2073" i="1"/>
  <c r="J2074" i="1"/>
  <c r="J2075" i="1"/>
  <c r="J2076" i="1"/>
  <c r="J2077" i="1"/>
  <c r="J2078" i="1"/>
  <c r="J2079" i="1"/>
  <c r="J2080" i="1"/>
  <c r="J2081" i="1"/>
  <c r="J2082" i="1"/>
  <c r="J2083" i="1"/>
  <c r="J2084" i="1"/>
  <c r="J2085" i="1"/>
  <c r="J2086" i="1"/>
  <c r="J2087" i="1"/>
  <c r="J2088" i="1"/>
  <c r="J2089" i="1"/>
  <c r="J2090" i="1"/>
  <c r="J2091" i="1"/>
  <c r="J2092" i="1"/>
  <c r="J2093" i="1"/>
  <c r="J2094" i="1"/>
  <c r="J2095" i="1"/>
  <c r="J2096" i="1"/>
  <c r="J2097" i="1"/>
  <c r="J2098" i="1"/>
  <c r="J2099" i="1"/>
  <c r="J2100" i="1"/>
  <c r="J2101" i="1"/>
  <c r="J2102" i="1"/>
  <c r="J2103" i="1"/>
  <c r="J2104" i="1"/>
  <c r="J2105" i="1"/>
  <c r="J2106" i="1"/>
  <c r="J2107" i="1"/>
  <c r="J2108" i="1"/>
  <c r="J2109" i="1"/>
  <c r="J2110" i="1"/>
  <c r="J2111" i="1"/>
  <c r="J2112" i="1"/>
  <c r="J2113" i="1"/>
  <c r="J2114" i="1"/>
  <c r="J2115" i="1"/>
  <c r="J2116" i="1"/>
  <c r="J2117" i="1"/>
  <c r="J2118" i="1"/>
  <c r="J2119" i="1"/>
  <c r="J2120" i="1"/>
  <c r="J2121" i="1"/>
  <c r="J2122" i="1"/>
  <c r="J2123" i="1"/>
  <c r="J2124" i="1"/>
  <c r="J2125" i="1"/>
  <c r="J2126" i="1"/>
  <c r="J2127" i="1"/>
  <c r="J2128" i="1"/>
  <c r="J2129" i="1"/>
  <c r="J2130" i="1"/>
  <c r="J2131" i="1"/>
  <c r="J2132" i="1"/>
  <c r="J2133" i="1"/>
  <c r="J2134" i="1"/>
  <c r="J2135" i="1"/>
  <c r="J2136" i="1"/>
  <c r="J2137" i="1"/>
  <c r="J2138" i="1"/>
  <c r="J2139" i="1"/>
  <c r="J2140" i="1"/>
  <c r="J2141" i="1"/>
  <c r="J2142" i="1"/>
  <c r="J2143" i="1"/>
  <c r="J2144" i="1"/>
  <c r="J2145" i="1"/>
  <c r="J2146" i="1"/>
  <c r="J2147" i="1"/>
  <c r="J2148" i="1"/>
  <c r="J2149" i="1"/>
  <c r="J2150" i="1"/>
  <c r="J2151" i="1"/>
  <c r="J2152" i="1"/>
  <c r="J2153" i="1"/>
  <c r="J2154" i="1"/>
  <c r="J2155" i="1"/>
  <c r="J2156" i="1"/>
  <c r="J2157" i="1"/>
  <c r="J2158" i="1"/>
  <c r="J2159" i="1"/>
  <c r="J2160" i="1"/>
  <c r="J2161" i="1"/>
  <c r="J2162" i="1"/>
  <c r="J2163" i="1"/>
  <c r="J2164" i="1"/>
  <c r="J2165" i="1"/>
  <c r="J2166" i="1"/>
  <c r="J2167" i="1"/>
  <c r="J2168" i="1"/>
  <c r="J2169" i="1"/>
  <c r="J2170" i="1"/>
  <c r="J2171" i="1"/>
  <c r="J2172" i="1"/>
  <c r="J2173" i="1"/>
  <c r="J2174" i="1"/>
  <c r="J2175" i="1"/>
  <c r="J2176" i="1"/>
  <c r="J2177" i="1"/>
  <c r="J2178" i="1"/>
  <c r="J2179" i="1"/>
  <c r="J2180" i="1"/>
  <c r="J2181" i="1"/>
  <c r="J2182" i="1"/>
  <c r="J2183" i="1"/>
  <c r="J2184" i="1"/>
  <c r="J2185" i="1"/>
  <c r="J2186" i="1"/>
  <c r="J2187" i="1"/>
  <c r="J2188" i="1"/>
  <c r="J2189" i="1"/>
  <c r="J2190" i="1"/>
  <c r="J2191" i="1"/>
  <c r="J2192" i="1"/>
  <c r="J2193" i="1"/>
  <c r="J2194" i="1"/>
  <c r="J2195" i="1"/>
  <c r="J2196" i="1"/>
  <c r="J2197" i="1"/>
  <c r="J2198" i="1"/>
  <c r="J2199" i="1"/>
  <c r="J2200" i="1"/>
  <c r="J2201" i="1"/>
  <c r="J2202" i="1"/>
  <c r="J2203" i="1"/>
  <c r="J2204" i="1"/>
  <c r="J2205" i="1"/>
  <c r="J2206" i="1"/>
  <c r="J2207" i="1"/>
  <c r="J2208" i="1"/>
  <c r="J2209" i="1"/>
  <c r="J2210" i="1"/>
  <c r="J2211" i="1"/>
  <c r="J2212" i="1"/>
  <c r="J2213" i="1"/>
  <c r="J2214" i="1"/>
  <c r="J2215" i="1"/>
  <c r="J2216" i="1"/>
  <c r="J2217" i="1"/>
  <c r="J2218" i="1"/>
  <c r="J2219" i="1"/>
  <c r="J2220" i="1"/>
  <c r="J2221" i="1"/>
  <c r="J2222" i="1"/>
  <c r="J2223" i="1"/>
  <c r="J2224" i="1"/>
  <c r="J2225" i="1"/>
  <c r="J2226" i="1"/>
  <c r="J2227" i="1"/>
  <c r="J2228" i="1"/>
  <c r="J2229" i="1"/>
  <c r="J2230" i="1"/>
  <c r="J2231" i="1"/>
  <c r="J2232" i="1"/>
  <c r="J2233" i="1"/>
  <c r="J2234" i="1"/>
  <c r="J2235" i="1"/>
  <c r="J2236" i="1"/>
  <c r="J2237" i="1"/>
  <c r="J2238" i="1"/>
  <c r="J2239" i="1"/>
  <c r="J2240" i="1"/>
  <c r="J2241" i="1"/>
  <c r="J2242" i="1"/>
  <c r="J2243" i="1"/>
  <c r="J2244" i="1"/>
  <c r="J2245" i="1"/>
  <c r="J2246" i="1"/>
  <c r="J2247" i="1"/>
  <c r="J2248" i="1"/>
  <c r="J2249" i="1"/>
  <c r="J2250" i="1"/>
  <c r="J2251" i="1"/>
  <c r="J2252" i="1"/>
  <c r="J2253" i="1"/>
  <c r="J2254" i="1"/>
  <c r="J2255" i="1"/>
  <c r="J2256" i="1"/>
  <c r="J2257" i="1"/>
  <c r="J2258" i="1"/>
  <c r="J2259" i="1"/>
  <c r="J2260" i="1"/>
  <c r="J2261" i="1"/>
  <c r="J2262" i="1"/>
  <c r="J2263" i="1"/>
  <c r="J2264" i="1"/>
  <c r="J2265" i="1"/>
  <c r="J2266" i="1"/>
  <c r="J2267" i="1"/>
  <c r="J2268" i="1"/>
  <c r="J2269" i="1"/>
  <c r="J2270" i="1"/>
  <c r="J2271" i="1"/>
  <c r="J2272" i="1"/>
  <c r="J2273" i="1"/>
  <c r="J2274" i="1"/>
  <c r="J2275" i="1"/>
  <c r="J2276" i="1"/>
  <c r="J2277" i="1"/>
  <c r="J2278" i="1"/>
  <c r="J2279" i="1"/>
  <c r="J2280" i="1"/>
  <c r="J2281" i="1"/>
  <c r="J2282" i="1"/>
  <c r="J2283" i="1"/>
  <c r="J2284" i="1"/>
  <c r="J2285" i="1"/>
  <c r="J2286" i="1"/>
  <c r="J2287" i="1"/>
  <c r="J2288" i="1"/>
  <c r="J2289" i="1"/>
  <c r="J2290" i="1"/>
  <c r="J2291" i="1"/>
  <c r="J2292" i="1"/>
  <c r="J2293" i="1"/>
  <c r="J2294" i="1"/>
  <c r="J2295" i="1"/>
  <c r="J2296" i="1"/>
  <c r="J2297" i="1"/>
  <c r="J2298" i="1"/>
  <c r="J2299" i="1"/>
  <c r="J2300" i="1"/>
  <c r="J2301" i="1"/>
  <c r="J2302" i="1"/>
  <c r="J2303" i="1"/>
  <c r="J2304" i="1"/>
  <c r="J2305" i="1"/>
  <c r="J2306" i="1"/>
  <c r="J2307" i="1"/>
  <c r="J2308" i="1"/>
  <c r="J2309" i="1"/>
  <c r="J2310" i="1"/>
  <c r="J2311" i="1"/>
  <c r="J2312" i="1"/>
  <c r="J2313" i="1"/>
  <c r="J2314" i="1"/>
  <c r="J2315" i="1"/>
  <c r="J2316" i="1"/>
  <c r="J2317" i="1"/>
  <c r="J2318" i="1"/>
  <c r="J2319" i="1"/>
  <c r="J2320" i="1"/>
  <c r="J2321" i="1"/>
  <c r="J2322" i="1"/>
  <c r="J2323" i="1"/>
  <c r="J2324" i="1"/>
  <c r="J2325" i="1"/>
  <c r="J2326" i="1"/>
  <c r="J2327" i="1"/>
  <c r="J2328" i="1"/>
  <c r="J2329" i="1"/>
  <c r="J2330" i="1"/>
  <c r="J2331" i="1"/>
  <c r="J2332" i="1"/>
  <c r="J2333" i="1"/>
  <c r="J2334" i="1"/>
  <c r="J2335" i="1"/>
  <c r="J2336" i="1"/>
  <c r="J2337" i="1"/>
  <c r="J2338" i="1"/>
  <c r="J2339" i="1"/>
  <c r="J2340" i="1"/>
  <c r="J2341" i="1"/>
  <c r="J2342" i="1"/>
  <c r="J2343" i="1"/>
  <c r="J2344" i="1"/>
  <c r="J2345" i="1"/>
  <c r="J2346" i="1"/>
  <c r="J2347" i="1"/>
  <c r="J2348" i="1"/>
  <c r="J2349" i="1"/>
  <c r="J2350" i="1"/>
  <c r="J2351" i="1"/>
  <c r="J2352" i="1"/>
  <c r="J2353" i="1"/>
  <c r="J2354" i="1"/>
  <c r="J2355" i="1"/>
  <c r="J2356" i="1"/>
  <c r="J2357" i="1"/>
  <c r="J2358" i="1"/>
  <c r="J2359" i="1"/>
  <c r="J2360" i="1"/>
  <c r="J2361" i="1"/>
  <c r="J2362" i="1"/>
  <c r="J2363" i="1"/>
  <c r="J2364" i="1"/>
  <c r="J2365" i="1"/>
  <c r="J2366" i="1"/>
  <c r="J2367" i="1"/>
  <c r="J2368" i="1"/>
  <c r="J2369" i="1"/>
  <c r="J2370" i="1"/>
  <c r="J2371" i="1"/>
  <c r="J2372" i="1"/>
  <c r="J2373" i="1"/>
  <c r="J2374" i="1"/>
  <c r="J2375" i="1"/>
  <c r="J2376" i="1"/>
  <c r="J2377" i="1"/>
  <c r="J2378" i="1"/>
  <c r="J2379" i="1"/>
  <c r="J2380" i="1"/>
  <c r="J2381" i="1"/>
  <c r="J2382" i="1"/>
  <c r="J2383" i="1"/>
  <c r="J2384" i="1"/>
  <c r="J2385" i="1"/>
  <c r="J2386" i="1"/>
  <c r="J2387" i="1"/>
  <c r="J2388" i="1"/>
  <c r="J2389" i="1"/>
  <c r="J2390" i="1"/>
  <c r="J2391" i="1"/>
  <c r="J2392" i="1"/>
  <c r="J2393" i="1"/>
  <c r="J2394" i="1"/>
  <c r="J2395" i="1"/>
  <c r="J2396" i="1"/>
  <c r="J2397" i="1"/>
  <c r="J2398" i="1"/>
  <c r="J2399" i="1"/>
  <c r="J2400" i="1"/>
  <c r="J2401" i="1"/>
  <c r="J2402" i="1"/>
  <c r="J2403" i="1"/>
  <c r="J2404" i="1"/>
  <c r="J2405" i="1"/>
  <c r="J2406" i="1"/>
  <c r="J2407" i="1"/>
  <c r="J2408" i="1"/>
  <c r="J2409" i="1"/>
  <c r="J2410" i="1"/>
  <c r="J2411" i="1"/>
  <c r="J2412" i="1"/>
  <c r="J2413" i="1"/>
  <c r="J2414" i="1"/>
  <c r="J2415" i="1"/>
  <c r="J2416" i="1"/>
  <c r="J2417" i="1"/>
  <c r="J2418" i="1"/>
  <c r="J2419" i="1"/>
  <c r="J2420" i="1"/>
  <c r="J2421" i="1"/>
  <c r="J2422" i="1"/>
  <c r="J2423" i="1"/>
  <c r="J2424" i="1"/>
  <c r="C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C653" i="1"/>
  <c r="C654" i="1"/>
  <c r="C655" i="1"/>
  <c r="C656" i="1"/>
  <c r="C657" i="1"/>
  <c r="C658" i="1"/>
  <c r="C659" i="1"/>
  <c r="C660" i="1"/>
  <c r="C661" i="1"/>
  <c r="C662" i="1"/>
  <c r="C663" i="1"/>
  <c r="C664" i="1"/>
  <c r="C665" i="1"/>
  <c r="C666" i="1"/>
  <c r="C667" i="1"/>
  <c r="C668" i="1"/>
  <c r="C669" i="1"/>
  <c r="C670" i="1"/>
  <c r="C671" i="1"/>
  <c r="C672" i="1"/>
  <c r="C673" i="1"/>
  <c r="C674" i="1"/>
  <c r="C675" i="1"/>
  <c r="C676" i="1"/>
  <c r="C677" i="1"/>
  <c r="C678" i="1"/>
  <c r="C679" i="1"/>
  <c r="C680" i="1"/>
  <c r="C681" i="1"/>
  <c r="C682" i="1"/>
  <c r="C683" i="1"/>
  <c r="C684" i="1"/>
  <c r="C685" i="1"/>
  <c r="C686" i="1"/>
  <c r="C687" i="1"/>
  <c r="C688" i="1"/>
  <c r="C689" i="1"/>
  <c r="C690" i="1"/>
  <c r="C691" i="1"/>
  <c r="C692" i="1"/>
  <c r="C693" i="1"/>
  <c r="C694" i="1"/>
  <c r="C695" i="1"/>
  <c r="C696" i="1"/>
  <c r="C697" i="1"/>
  <c r="C698" i="1"/>
  <c r="C699" i="1"/>
  <c r="C700" i="1"/>
  <c r="C701" i="1"/>
  <c r="C702" i="1"/>
  <c r="C703" i="1"/>
  <c r="C704" i="1"/>
  <c r="C705" i="1"/>
  <c r="C706" i="1"/>
  <c r="C707" i="1"/>
  <c r="C708" i="1"/>
  <c r="C709" i="1"/>
  <c r="C710" i="1"/>
  <c r="C711" i="1"/>
  <c r="C712" i="1"/>
  <c r="C713" i="1"/>
  <c r="C714" i="1"/>
  <c r="C715" i="1"/>
  <c r="C716" i="1"/>
  <c r="C717" i="1"/>
  <c r="C718" i="1"/>
  <c r="C719" i="1"/>
  <c r="C720" i="1"/>
  <c r="C721" i="1"/>
  <c r="C722" i="1"/>
  <c r="C723" i="1"/>
  <c r="C724" i="1"/>
  <c r="C725" i="1"/>
  <c r="C726" i="1"/>
  <c r="C727" i="1"/>
  <c r="C728" i="1"/>
  <c r="C729" i="1"/>
  <c r="C730" i="1"/>
  <c r="C731" i="1"/>
  <c r="C732" i="1"/>
  <c r="C733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C813" i="1"/>
  <c r="C814" i="1"/>
  <c r="C815" i="1"/>
  <c r="C816" i="1"/>
  <c r="C817" i="1"/>
  <c r="C818" i="1"/>
  <c r="C819" i="1"/>
  <c r="C820" i="1"/>
  <c r="C821" i="1"/>
  <c r="C822" i="1"/>
  <c r="C823" i="1"/>
  <c r="C824" i="1"/>
  <c r="C825" i="1"/>
  <c r="C826" i="1"/>
  <c r="C827" i="1"/>
  <c r="C828" i="1"/>
  <c r="C829" i="1"/>
  <c r="C830" i="1"/>
  <c r="C831" i="1"/>
  <c r="C832" i="1"/>
  <c r="C833" i="1"/>
  <c r="C834" i="1"/>
  <c r="C835" i="1"/>
  <c r="C836" i="1"/>
  <c r="C837" i="1"/>
  <c r="C838" i="1"/>
  <c r="C839" i="1"/>
  <c r="C840" i="1"/>
  <c r="C841" i="1"/>
  <c r="C842" i="1"/>
  <c r="C843" i="1"/>
  <c r="C844" i="1"/>
  <c r="C845" i="1"/>
  <c r="C846" i="1"/>
  <c r="C847" i="1"/>
  <c r="C848" i="1"/>
  <c r="C849" i="1"/>
  <c r="C850" i="1"/>
  <c r="C851" i="1"/>
  <c r="C852" i="1"/>
  <c r="C853" i="1"/>
  <c r="C854" i="1"/>
  <c r="C855" i="1"/>
  <c r="C856" i="1"/>
  <c r="C857" i="1"/>
  <c r="C858" i="1"/>
  <c r="C859" i="1"/>
  <c r="C860" i="1"/>
  <c r="C861" i="1"/>
  <c r="C862" i="1"/>
  <c r="C863" i="1"/>
  <c r="C864" i="1"/>
  <c r="C865" i="1"/>
  <c r="C866" i="1"/>
  <c r="C867" i="1"/>
  <c r="C868" i="1"/>
  <c r="C869" i="1"/>
  <c r="C870" i="1"/>
  <c r="C871" i="1"/>
  <c r="C872" i="1"/>
  <c r="C873" i="1"/>
  <c r="C874" i="1"/>
  <c r="C875" i="1"/>
  <c r="C876" i="1"/>
  <c r="C877" i="1"/>
  <c r="C878" i="1"/>
  <c r="C879" i="1"/>
  <c r="C880" i="1"/>
  <c r="C881" i="1"/>
  <c r="C882" i="1"/>
  <c r="C883" i="1"/>
  <c r="C884" i="1"/>
  <c r="C885" i="1"/>
  <c r="C886" i="1"/>
  <c r="C887" i="1"/>
  <c r="C888" i="1"/>
  <c r="C889" i="1"/>
  <c r="C890" i="1"/>
  <c r="C891" i="1"/>
  <c r="C892" i="1"/>
  <c r="C893" i="1"/>
  <c r="C894" i="1"/>
  <c r="C895" i="1"/>
  <c r="C896" i="1"/>
  <c r="C897" i="1"/>
  <c r="C898" i="1"/>
  <c r="C899" i="1"/>
  <c r="C900" i="1"/>
  <c r="C901" i="1"/>
  <c r="C902" i="1"/>
  <c r="C903" i="1"/>
  <c r="C904" i="1"/>
  <c r="C905" i="1"/>
  <c r="C906" i="1"/>
  <c r="C907" i="1"/>
  <c r="C908" i="1"/>
  <c r="C909" i="1"/>
  <c r="C910" i="1"/>
  <c r="C911" i="1"/>
  <c r="C912" i="1"/>
  <c r="C913" i="1"/>
  <c r="C914" i="1"/>
  <c r="C915" i="1"/>
  <c r="C916" i="1"/>
  <c r="C917" i="1"/>
  <c r="C918" i="1"/>
  <c r="C919" i="1"/>
  <c r="C920" i="1"/>
  <c r="C921" i="1"/>
  <c r="C922" i="1"/>
  <c r="C923" i="1"/>
  <c r="C924" i="1"/>
  <c r="C925" i="1"/>
  <c r="C926" i="1"/>
  <c r="C927" i="1"/>
  <c r="C928" i="1"/>
  <c r="C929" i="1"/>
  <c r="C930" i="1"/>
  <c r="C931" i="1"/>
  <c r="C932" i="1"/>
  <c r="C933" i="1"/>
  <c r="C934" i="1"/>
  <c r="C935" i="1"/>
  <c r="C936" i="1"/>
  <c r="C937" i="1"/>
  <c r="C938" i="1"/>
  <c r="C939" i="1"/>
  <c r="C940" i="1"/>
  <c r="C941" i="1"/>
  <c r="C942" i="1"/>
  <c r="C943" i="1"/>
  <c r="C944" i="1"/>
  <c r="C945" i="1"/>
  <c r="C946" i="1"/>
  <c r="C947" i="1"/>
  <c r="C948" i="1"/>
  <c r="C949" i="1"/>
  <c r="C950" i="1"/>
  <c r="C951" i="1"/>
  <c r="C952" i="1"/>
  <c r="C953" i="1"/>
  <c r="C954" i="1"/>
  <c r="C955" i="1"/>
  <c r="C956" i="1"/>
  <c r="C957" i="1"/>
  <c r="C958" i="1"/>
  <c r="C959" i="1"/>
  <c r="C960" i="1"/>
  <c r="C961" i="1"/>
  <c r="C962" i="1"/>
  <c r="C963" i="1"/>
  <c r="C964" i="1"/>
  <c r="C965" i="1"/>
  <c r="C966" i="1"/>
  <c r="C967" i="1"/>
  <c r="C968" i="1"/>
  <c r="C969" i="1"/>
  <c r="C970" i="1"/>
  <c r="C971" i="1"/>
  <c r="C972" i="1"/>
  <c r="C973" i="1"/>
  <c r="C974" i="1"/>
  <c r="C975" i="1"/>
  <c r="C976" i="1"/>
  <c r="C977" i="1"/>
  <c r="C978" i="1"/>
  <c r="C979" i="1"/>
  <c r="C980" i="1"/>
  <c r="C981" i="1"/>
  <c r="C982" i="1"/>
  <c r="C983" i="1"/>
  <c r="C984" i="1"/>
  <c r="C985" i="1"/>
  <c r="C986" i="1"/>
  <c r="C987" i="1"/>
  <c r="C988" i="1"/>
  <c r="C989" i="1"/>
  <c r="C990" i="1"/>
  <c r="C991" i="1"/>
  <c r="C992" i="1"/>
  <c r="C993" i="1"/>
  <c r="C994" i="1"/>
  <c r="C995" i="1"/>
  <c r="C996" i="1"/>
  <c r="C997" i="1"/>
  <c r="C998" i="1"/>
  <c r="C999" i="1"/>
  <c r="C1000" i="1"/>
  <c r="C1001" i="1"/>
  <c r="C1002" i="1"/>
  <c r="C1003" i="1"/>
  <c r="C1004" i="1"/>
  <c r="C1005" i="1"/>
  <c r="C1006" i="1"/>
  <c r="C1007" i="1"/>
  <c r="C1008" i="1"/>
  <c r="C1009" i="1"/>
  <c r="C1010" i="1"/>
  <c r="C1011" i="1"/>
  <c r="C1012" i="1"/>
  <c r="C1013" i="1"/>
  <c r="C1014" i="1"/>
  <c r="C1015" i="1"/>
  <c r="C1016" i="1"/>
  <c r="C1017" i="1"/>
  <c r="C1018" i="1"/>
  <c r="C1019" i="1"/>
  <c r="C1020" i="1"/>
  <c r="C1021" i="1"/>
  <c r="C1022" i="1"/>
  <c r="C1023" i="1"/>
  <c r="C1024" i="1"/>
  <c r="C1025" i="1"/>
  <c r="C1026" i="1"/>
  <c r="C1027" i="1"/>
  <c r="C1028" i="1"/>
  <c r="C1029" i="1"/>
  <c r="C1030" i="1"/>
  <c r="C1031" i="1"/>
  <c r="C1032" i="1"/>
  <c r="C1033" i="1"/>
  <c r="C1034" i="1"/>
  <c r="C1035" i="1"/>
  <c r="C1036" i="1"/>
  <c r="C1037" i="1"/>
  <c r="C1038" i="1"/>
  <c r="C1039" i="1"/>
  <c r="C1040" i="1"/>
  <c r="C1041" i="1"/>
  <c r="C1042" i="1"/>
  <c r="C1043" i="1"/>
  <c r="C1044" i="1"/>
  <c r="C1045" i="1"/>
  <c r="C1046" i="1"/>
  <c r="C1047" i="1"/>
  <c r="C1048" i="1"/>
  <c r="C1049" i="1"/>
  <c r="C1050" i="1"/>
  <c r="C1051" i="1"/>
  <c r="C1052" i="1"/>
  <c r="C1053" i="1"/>
  <c r="C1054" i="1"/>
  <c r="C1055" i="1"/>
  <c r="C1056" i="1"/>
  <c r="C1057" i="1"/>
  <c r="C1058" i="1"/>
  <c r="C1059" i="1"/>
  <c r="C1060" i="1"/>
  <c r="C1061" i="1"/>
  <c r="C1062" i="1"/>
  <c r="C1063" i="1"/>
  <c r="C1064" i="1"/>
  <c r="C1065" i="1"/>
  <c r="C1066" i="1"/>
  <c r="C1067" i="1"/>
  <c r="C1068" i="1"/>
  <c r="C1069" i="1"/>
  <c r="C1070" i="1"/>
  <c r="C1071" i="1"/>
  <c r="C1072" i="1"/>
  <c r="C1073" i="1"/>
  <c r="C1074" i="1"/>
  <c r="C1075" i="1"/>
  <c r="C1076" i="1"/>
  <c r="C1077" i="1"/>
  <c r="C1078" i="1"/>
  <c r="C1079" i="1"/>
  <c r="C1080" i="1"/>
  <c r="C1081" i="1"/>
  <c r="C1082" i="1"/>
  <c r="C1083" i="1"/>
  <c r="C1084" i="1"/>
  <c r="C1085" i="1"/>
  <c r="C1086" i="1"/>
  <c r="C1087" i="1"/>
  <c r="C1088" i="1"/>
  <c r="C1089" i="1"/>
  <c r="C1090" i="1"/>
  <c r="C1091" i="1"/>
  <c r="C1092" i="1"/>
  <c r="C1093" i="1"/>
  <c r="C1094" i="1"/>
  <c r="C1095" i="1"/>
  <c r="C1096" i="1"/>
  <c r="C1097" i="1"/>
  <c r="C1098" i="1"/>
  <c r="C1099" i="1"/>
  <c r="C1100" i="1"/>
  <c r="C1101" i="1"/>
  <c r="C1102" i="1"/>
  <c r="C1103" i="1"/>
  <c r="C1104" i="1"/>
  <c r="C1105" i="1"/>
  <c r="C1106" i="1"/>
  <c r="C1107" i="1"/>
  <c r="C1108" i="1"/>
  <c r="C1109" i="1"/>
  <c r="C1110" i="1"/>
  <c r="C1111" i="1"/>
  <c r="C1112" i="1"/>
  <c r="C1113" i="1"/>
  <c r="C1114" i="1"/>
  <c r="C1115" i="1"/>
  <c r="C1116" i="1"/>
  <c r="C1117" i="1"/>
  <c r="C1118" i="1"/>
  <c r="C1119" i="1"/>
  <c r="C1120" i="1"/>
  <c r="C1121" i="1"/>
  <c r="C1122" i="1"/>
  <c r="C1123" i="1"/>
  <c r="C1124" i="1"/>
  <c r="C1125" i="1"/>
  <c r="C1126" i="1"/>
  <c r="C1127" i="1"/>
  <c r="C1128" i="1"/>
  <c r="C1129" i="1"/>
  <c r="C1130" i="1"/>
  <c r="C1131" i="1"/>
  <c r="C1132" i="1"/>
  <c r="C1133" i="1"/>
  <c r="C1134" i="1"/>
  <c r="C1135" i="1"/>
  <c r="C1136" i="1"/>
  <c r="C1137" i="1"/>
  <c r="C1138" i="1"/>
  <c r="C1139" i="1"/>
  <c r="C1140" i="1"/>
  <c r="C1141" i="1"/>
  <c r="C1142" i="1"/>
  <c r="C1143" i="1"/>
  <c r="C1144" i="1"/>
  <c r="C1145" i="1"/>
  <c r="C1146" i="1"/>
  <c r="C1147" i="1"/>
  <c r="C1148" i="1"/>
  <c r="C1149" i="1"/>
  <c r="C1150" i="1"/>
  <c r="C1151" i="1"/>
  <c r="C1152" i="1"/>
  <c r="C1153" i="1"/>
  <c r="C1154" i="1"/>
  <c r="C1155" i="1"/>
  <c r="C1156" i="1"/>
  <c r="C1157" i="1"/>
  <c r="C1158" i="1"/>
  <c r="C1159" i="1"/>
  <c r="C1160" i="1"/>
  <c r="C1161" i="1"/>
  <c r="C1162" i="1"/>
  <c r="C1163" i="1"/>
  <c r="C1164" i="1"/>
  <c r="C1165" i="1"/>
  <c r="C1166" i="1"/>
  <c r="C1167" i="1"/>
  <c r="C1168" i="1"/>
  <c r="C1169" i="1"/>
  <c r="C1170" i="1"/>
  <c r="C1171" i="1"/>
  <c r="C1172" i="1"/>
  <c r="C1173" i="1"/>
  <c r="C1174" i="1"/>
  <c r="C1175" i="1"/>
  <c r="C1176" i="1"/>
  <c r="C1177" i="1"/>
  <c r="C1178" i="1"/>
  <c r="C1179" i="1"/>
  <c r="C1180" i="1"/>
  <c r="C1181" i="1"/>
  <c r="C1182" i="1"/>
  <c r="C1183" i="1"/>
  <c r="C1184" i="1"/>
  <c r="C1185" i="1"/>
  <c r="C1186" i="1"/>
  <c r="C1187" i="1"/>
  <c r="C1188" i="1"/>
  <c r="C1189" i="1"/>
  <c r="C1190" i="1"/>
  <c r="C1191" i="1"/>
  <c r="C1192" i="1"/>
  <c r="C1193" i="1"/>
  <c r="C1194" i="1"/>
  <c r="C1195" i="1"/>
  <c r="C1196" i="1"/>
  <c r="C1197" i="1"/>
  <c r="C1198" i="1"/>
  <c r="C1199" i="1"/>
  <c r="C1200" i="1"/>
  <c r="C1201" i="1"/>
  <c r="C1202" i="1"/>
  <c r="C1203" i="1"/>
  <c r="C1204" i="1"/>
  <c r="C1205" i="1"/>
  <c r="C1206" i="1"/>
  <c r="C1207" i="1"/>
  <c r="C1208" i="1"/>
  <c r="C1209" i="1"/>
  <c r="C1210" i="1"/>
  <c r="C1211" i="1"/>
  <c r="C1212" i="1"/>
  <c r="C1213" i="1"/>
  <c r="C1214" i="1"/>
  <c r="C1215" i="1"/>
  <c r="C1216" i="1"/>
  <c r="C1217" i="1"/>
  <c r="C1218" i="1"/>
  <c r="C1219" i="1"/>
  <c r="C1220" i="1"/>
  <c r="C1221" i="1"/>
  <c r="C1222" i="1"/>
  <c r="C1223" i="1"/>
  <c r="C1224" i="1"/>
  <c r="C1225" i="1"/>
  <c r="C1226" i="1"/>
  <c r="C1227" i="1"/>
  <c r="C1228" i="1"/>
  <c r="C1229" i="1"/>
  <c r="C1230" i="1"/>
  <c r="C1231" i="1"/>
  <c r="C1232" i="1"/>
  <c r="C1233" i="1"/>
  <c r="C1234" i="1"/>
  <c r="C1235" i="1"/>
  <c r="C1236" i="1"/>
  <c r="C1237" i="1"/>
  <c r="C1238" i="1"/>
  <c r="C1239" i="1"/>
  <c r="C1240" i="1"/>
  <c r="C1241" i="1"/>
  <c r="C1242" i="1"/>
  <c r="C1243" i="1"/>
  <c r="C1244" i="1"/>
  <c r="C1245" i="1"/>
  <c r="C1246" i="1"/>
  <c r="C1247" i="1"/>
  <c r="C1248" i="1"/>
  <c r="C1249" i="1"/>
  <c r="C1250" i="1"/>
  <c r="C1251" i="1"/>
  <c r="C1252" i="1"/>
  <c r="C1253" i="1"/>
  <c r="C1254" i="1"/>
  <c r="C1255" i="1"/>
  <c r="C1256" i="1"/>
  <c r="C1257" i="1"/>
  <c r="C1258" i="1"/>
  <c r="C1259" i="1"/>
  <c r="C1260" i="1"/>
  <c r="C1261" i="1"/>
  <c r="C1262" i="1"/>
  <c r="C1263" i="1"/>
  <c r="C1264" i="1"/>
  <c r="C1265" i="1"/>
  <c r="C1266" i="1"/>
  <c r="C1267" i="1"/>
  <c r="C1268" i="1"/>
  <c r="C1269" i="1"/>
  <c r="C1270" i="1"/>
  <c r="C1271" i="1"/>
  <c r="C1272" i="1"/>
  <c r="C1273" i="1"/>
  <c r="C1274" i="1"/>
  <c r="C1275" i="1"/>
  <c r="C1276" i="1"/>
  <c r="C1277" i="1"/>
  <c r="C1278" i="1"/>
  <c r="C1279" i="1"/>
  <c r="C1280" i="1"/>
  <c r="C1281" i="1"/>
  <c r="C1282" i="1"/>
  <c r="C1283" i="1"/>
  <c r="C1284" i="1"/>
  <c r="C1285" i="1"/>
  <c r="C1286" i="1"/>
  <c r="C1287" i="1"/>
  <c r="C1288" i="1"/>
  <c r="C1289" i="1"/>
  <c r="C1290" i="1"/>
  <c r="C1291" i="1"/>
  <c r="C1292" i="1"/>
  <c r="C1293" i="1"/>
  <c r="C1294" i="1"/>
  <c r="C1295" i="1"/>
  <c r="C1296" i="1"/>
  <c r="C1297" i="1"/>
  <c r="C1298" i="1"/>
  <c r="C1299" i="1"/>
  <c r="C1300" i="1"/>
  <c r="C1301" i="1"/>
  <c r="C1302" i="1"/>
  <c r="C1303" i="1"/>
  <c r="C1304" i="1"/>
  <c r="C1305" i="1"/>
  <c r="C1306" i="1"/>
  <c r="C1307" i="1"/>
  <c r="C1308" i="1"/>
  <c r="C1309" i="1"/>
  <c r="C1310" i="1"/>
  <c r="C1311" i="1"/>
  <c r="C1312" i="1"/>
  <c r="C1313" i="1"/>
  <c r="C1314" i="1"/>
  <c r="C1315" i="1"/>
  <c r="C1316" i="1"/>
  <c r="C1317" i="1"/>
  <c r="C1318" i="1"/>
  <c r="C1319" i="1"/>
  <c r="C1320" i="1"/>
  <c r="C1321" i="1"/>
  <c r="C1322" i="1"/>
  <c r="C1323" i="1"/>
  <c r="C1324" i="1"/>
  <c r="C1325" i="1"/>
  <c r="C1326" i="1"/>
  <c r="C1327" i="1"/>
  <c r="C1328" i="1"/>
  <c r="C1329" i="1"/>
  <c r="C1330" i="1"/>
  <c r="C1331" i="1"/>
  <c r="C1332" i="1"/>
  <c r="C1333" i="1"/>
  <c r="C1334" i="1"/>
  <c r="C1335" i="1"/>
  <c r="C1336" i="1"/>
  <c r="C1337" i="1"/>
  <c r="C1338" i="1"/>
  <c r="C1339" i="1"/>
  <c r="C1340" i="1"/>
  <c r="C1341" i="1"/>
  <c r="C1342" i="1"/>
  <c r="C1343" i="1"/>
  <c r="C1344" i="1"/>
  <c r="C1345" i="1"/>
  <c r="C1346" i="1"/>
  <c r="C1347" i="1"/>
  <c r="C1348" i="1"/>
  <c r="C1349" i="1"/>
  <c r="C1350" i="1"/>
  <c r="C1351" i="1"/>
  <c r="C1352" i="1"/>
  <c r="C1353" i="1"/>
  <c r="C1354" i="1"/>
  <c r="C1355" i="1"/>
  <c r="C1356" i="1"/>
  <c r="C1357" i="1"/>
  <c r="C1358" i="1"/>
  <c r="C1359" i="1"/>
  <c r="C1360" i="1"/>
  <c r="C1361" i="1"/>
  <c r="C1362" i="1"/>
  <c r="C1363" i="1"/>
  <c r="C1364" i="1"/>
  <c r="C1365" i="1"/>
  <c r="C1366" i="1"/>
  <c r="C1367" i="1"/>
  <c r="C1368" i="1"/>
  <c r="C1369" i="1"/>
  <c r="C1370" i="1"/>
  <c r="C1371" i="1"/>
  <c r="C1372" i="1"/>
  <c r="C1373" i="1"/>
  <c r="C1374" i="1"/>
  <c r="C1375" i="1"/>
  <c r="C1376" i="1"/>
  <c r="C1377" i="1"/>
  <c r="C1378" i="1"/>
  <c r="C1379" i="1"/>
  <c r="C1380" i="1"/>
  <c r="C1381" i="1"/>
  <c r="C1382" i="1"/>
  <c r="C1383" i="1"/>
  <c r="C1384" i="1"/>
  <c r="C1385" i="1"/>
  <c r="C1386" i="1"/>
  <c r="C1387" i="1"/>
  <c r="C1388" i="1"/>
  <c r="C1389" i="1"/>
  <c r="C1390" i="1"/>
  <c r="C1391" i="1"/>
  <c r="C1392" i="1"/>
  <c r="C1393" i="1"/>
  <c r="C1394" i="1"/>
  <c r="C1395" i="1"/>
  <c r="C1396" i="1"/>
  <c r="C1397" i="1"/>
  <c r="C1398" i="1"/>
  <c r="C1399" i="1"/>
  <c r="C1400" i="1"/>
  <c r="C1401" i="1"/>
  <c r="C1402" i="1"/>
  <c r="C1403" i="1"/>
  <c r="C1404" i="1"/>
  <c r="C1405" i="1"/>
  <c r="C1406" i="1"/>
  <c r="C1407" i="1"/>
  <c r="C1408" i="1"/>
  <c r="C1409" i="1"/>
  <c r="C1410" i="1"/>
  <c r="C1411" i="1"/>
  <c r="C1412" i="1"/>
  <c r="C1413" i="1"/>
  <c r="C1414" i="1"/>
  <c r="C1415" i="1"/>
  <c r="C1416" i="1"/>
  <c r="C1417" i="1"/>
  <c r="C1418" i="1"/>
  <c r="C1419" i="1"/>
  <c r="C1420" i="1"/>
  <c r="C1421" i="1"/>
  <c r="C1422" i="1"/>
  <c r="C1423" i="1"/>
  <c r="C1424" i="1"/>
  <c r="C1425" i="1"/>
  <c r="C1426" i="1"/>
  <c r="C1427" i="1"/>
  <c r="C1428" i="1"/>
  <c r="C1429" i="1"/>
  <c r="C1430" i="1"/>
  <c r="C1431" i="1"/>
  <c r="C1432" i="1"/>
  <c r="C1433" i="1"/>
  <c r="C1434" i="1"/>
  <c r="C1435" i="1"/>
  <c r="C1436" i="1"/>
  <c r="C1437" i="1"/>
  <c r="C1438" i="1"/>
  <c r="C1439" i="1"/>
  <c r="C1440" i="1"/>
  <c r="C1441" i="1"/>
  <c r="C1442" i="1"/>
  <c r="C1443" i="1"/>
  <c r="C1444" i="1"/>
  <c r="C1445" i="1"/>
  <c r="C1446" i="1"/>
  <c r="C1447" i="1"/>
  <c r="C1448" i="1"/>
  <c r="C1449" i="1"/>
  <c r="C1450" i="1"/>
  <c r="C1451" i="1"/>
  <c r="C1452" i="1"/>
  <c r="C1453" i="1"/>
  <c r="C1454" i="1"/>
  <c r="C1455" i="1"/>
  <c r="C1456" i="1"/>
  <c r="C1457" i="1"/>
  <c r="C1458" i="1"/>
  <c r="C1459" i="1"/>
  <c r="C1460" i="1"/>
  <c r="C1461" i="1"/>
  <c r="C1462" i="1"/>
  <c r="C1463" i="1"/>
  <c r="C1464" i="1"/>
  <c r="C1465" i="1"/>
  <c r="C1466" i="1"/>
  <c r="C1467" i="1"/>
  <c r="C1468" i="1"/>
  <c r="C1469" i="1"/>
  <c r="C1470" i="1"/>
  <c r="C1471" i="1"/>
  <c r="C1472" i="1"/>
  <c r="C1473" i="1"/>
  <c r="C1474" i="1"/>
  <c r="C1475" i="1"/>
  <c r="C1476" i="1"/>
  <c r="C1477" i="1"/>
  <c r="C1478" i="1"/>
  <c r="C1479" i="1"/>
  <c r="C1480" i="1"/>
  <c r="C1481" i="1"/>
  <c r="C1482" i="1"/>
  <c r="C1483" i="1"/>
  <c r="C1484" i="1"/>
  <c r="C1485" i="1"/>
  <c r="C1486" i="1"/>
  <c r="C1487" i="1"/>
  <c r="C1488" i="1"/>
  <c r="C1489" i="1"/>
  <c r="C1490" i="1"/>
  <c r="C1491" i="1"/>
  <c r="C1492" i="1"/>
  <c r="C1493" i="1"/>
  <c r="C1494" i="1"/>
  <c r="C1495" i="1"/>
  <c r="C1496" i="1"/>
  <c r="C1497" i="1"/>
  <c r="C1498" i="1"/>
  <c r="C1499" i="1"/>
  <c r="C1500" i="1"/>
  <c r="C1501" i="1"/>
  <c r="C1502" i="1"/>
  <c r="C1503" i="1"/>
  <c r="C1504" i="1"/>
  <c r="C1505" i="1"/>
  <c r="C1506" i="1"/>
  <c r="C1507" i="1"/>
  <c r="C1508" i="1"/>
  <c r="C1509" i="1"/>
  <c r="C1510" i="1"/>
  <c r="C1511" i="1"/>
  <c r="C1512" i="1"/>
  <c r="C1513" i="1"/>
  <c r="C1514" i="1"/>
  <c r="C1515" i="1"/>
  <c r="C1516" i="1"/>
  <c r="C1517" i="1"/>
  <c r="C1518" i="1"/>
  <c r="C1519" i="1"/>
  <c r="C1520" i="1"/>
  <c r="C1521" i="1"/>
  <c r="C1522" i="1"/>
  <c r="C1523" i="1"/>
  <c r="C1524" i="1"/>
  <c r="C1525" i="1"/>
  <c r="C1526" i="1"/>
  <c r="C1527" i="1"/>
  <c r="C1528" i="1"/>
  <c r="C1529" i="1"/>
  <c r="C1530" i="1"/>
  <c r="C1531" i="1"/>
  <c r="C1532" i="1"/>
  <c r="C1533" i="1"/>
  <c r="C1534" i="1"/>
  <c r="C1535" i="1"/>
  <c r="C1536" i="1"/>
  <c r="C1537" i="1"/>
  <c r="C1538" i="1"/>
  <c r="C1539" i="1"/>
  <c r="C1540" i="1"/>
  <c r="C1541" i="1"/>
  <c r="C1542" i="1"/>
  <c r="C1543" i="1"/>
  <c r="C1544" i="1"/>
  <c r="C1545" i="1"/>
  <c r="C1546" i="1"/>
  <c r="C1547" i="1"/>
  <c r="C1548" i="1"/>
  <c r="C1549" i="1"/>
  <c r="C1550" i="1"/>
  <c r="C1551" i="1"/>
  <c r="C1552" i="1"/>
  <c r="C1553" i="1"/>
  <c r="C1554" i="1"/>
  <c r="C1555" i="1"/>
  <c r="C1556" i="1"/>
  <c r="C1557" i="1"/>
  <c r="C1558" i="1"/>
  <c r="C1559" i="1"/>
  <c r="C1560" i="1"/>
  <c r="C1561" i="1"/>
  <c r="C1562" i="1"/>
  <c r="C1563" i="1"/>
  <c r="C1564" i="1"/>
  <c r="C1565" i="1"/>
  <c r="C1566" i="1"/>
  <c r="C1567" i="1"/>
  <c r="C1568" i="1"/>
  <c r="C1569" i="1"/>
  <c r="C1570" i="1"/>
  <c r="C1571" i="1"/>
  <c r="C1572" i="1"/>
  <c r="C1573" i="1"/>
  <c r="C1574" i="1"/>
  <c r="C1575" i="1"/>
  <c r="C1576" i="1"/>
  <c r="C1577" i="1"/>
  <c r="C1578" i="1"/>
  <c r="C1579" i="1"/>
  <c r="C1580" i="1"/>
  <c r="C1581" i="1"/>
  <c r="C1582" i="1"/>
  <c r="C1583" i="1"/>
  <c r="C1584" i="1"/>
  <c r="C1585" i="1"/>
  <c r="C1586" i="1"/>
  <c r="C1587" i="1"/>
  <c r="C1588" i="1"/>
  <c r="C1589" i="1"/>
  <c r="C1590" i="1"/>
  <c r="C1591" i="1"/>
  <c r="C1592" i="1"/>
  <c r="C1593" i="1"/>
  <c r="C1594" i="1"/>
  <c r="C1595" i="1"/>
  <c r="C1596" i="1"/>
  <c r="C1597" i="1"/>
  <c r="C1598" i="1"/>
  <c r="C1599" i="1"/>
  <c r="C1600" i="1"/>
  <c r="C1601" i="1"/>
  <c r="C1602" i="1"/>
  <c r="C1603" i="1"/>
  <c r="C1604" i="1"/>
  <c r="C1605" i="1"/>
  <c r="C1606" i="1"/>
  <c r="C1607" i="1"/>
  <c r="C1608" i="1"/>
  <c r="C1609" i="1"/>
  <c r="C1610" i="1"/>
  <c r="C1611" i="1"/>
  <c r="C1612" i="1"/>
  <c r="C1613" i="1"/>
  <c r="C1614" i="1"/>
  <c r="C1615" i="1"/>
  <c r="C1616" i="1"/>
  <c r="C1617" i="1"/>
  <c r="C1618" i="1"/>
  <c r="C1619" i="1"/>
  <c r="C1620" i="1"/>
  <c r="C1621" i="1"/>
  <c r="C1622" i="1"/>
  <c r="C1623" i="1"/>
  <c r="C1624" i="1"/>
  <c r="C1625" i="1"/>
  <c r="C1626" i="1"/>
  <c r="C1627" i="1"/>
  <c r="C1628" i="1"/>
  <c r="C1629" i="1"/>
  <c r="C1630" i="1"/>
  <c r="C1631" i="1"/>
  <c r="C1632" i="1"/>
  <c r="C1633" i="1"/>
  <c r="C1634" i="1"/>
  <c r="C1635" i="1"/>
  <c r="C1636" i="1"/>
  <c r="C1637" i="1"/>
  <c r="C1638" i="1"/>
  <c r="C1639" i="1"/>
  <c r="C1640" i="1"/>
  <c r="C1641" i="1"/>
  <c r="C1642" i="1"/>
  <c r="C1643" i="1"/>
  <c r="C1644" i="1"/>
  <c r="C1645" i="1"/>
  <c r="C1646" i="1"/>
  <c r="C1647" i="1"/>
  <c r="C1648" i="1"/>
  <c r="C1649" i="1"/>
  <c r="C1650" i="1"/>
  <c r="C1651" i="1"/>
  <c r="C1652" i="1"/>
  <c r="C1653" i="1"/>
  <c r="C1654" i="1"/>
  <c r="C1655" i="1"/>
  <c r="C1656" i="1"/>
  <c r="C1657" i="1"/>
  <c r="C1658" i="1"/>
  <c r="C1659" i="1"/>
  <c r="C1660" i="1"/>
  <c r="C1661" i="1"/>
  <c r="C1662" i="1"/>
  <c r="C1663" i="1"/>
  <c r="C1664" i="1"/>
  <c r="C1665" i="1"/>
  <c r="C1666" i="1"/>
  <c r="C1667" i="1"/>
  <c r="C1668" i="1"/>
  <c r="C1669" i="1"/>
  <c r="C1670" i="1"/>
  <c r="C1671" i="1"/>
  <c r="C1672" i="1"/>
  <c r="C1673" i="1"/>
  <c r="C1674" i="1"/>
  <c r="C1675" i="1"/>
  <c r="C1676" i="1"/>
  <c r="C1677" i="1"/>
  <c r="C1678" i="1"/>
  <c r="C1679" i="1"/>
  <c r="C1680" i="1"/>
  <c r="C1681" i="1"/>
  <c r="C1682" i="1"/>
  <c r="C1683" i="1"/>
  <c r="C1684" i="1"/>
  <c r="C1685" i="1"/>
  <c r="C1686" i="1"/>
  <c r="C1687" i="1"/>
  <c r="C1688" i="1"/>
  <c r="C1689" i="1"/>
  <c r="C1690" i="1"/>
  <c r="C1691" i="1"/>
  <c r="C1692" i="1"/>
  <c r="C1693" i="1"/>
  <c r="C1694" i="1"/>
  <c r="C1695" i="1"/>
  <c r="C1696" i="1"/>
  <c r="C1697" i="1"/>
  <c r="C1698" i="1"/>
  <c r="C1699" i="1"/>
  <c r="C1700" i="1"/>
  <c r="C1701" i="1"/>
  <c r="C1702" i="1"/>
  <c r="C1703" i="1"/>
  <c r="C1704" i="1"/>
  <c r="C1705" i="1"/>
  <c r="C1706" i="1"/>
  <c r="C1707" i="1"/>
  <c r="C1708" i="1"/>
  <c r="C1709" i="1"/>
  <c r="C1710" i="1"/>
  <c r="C1711" i="1"/>
  <c r="C1712" i="1"/>
  <c r="C1713" i="1"/>
  <c r="C1714" i="1"/>
  <c r="C1715" i="1"/>
  <c r="C1716" i="1"/>
  <c r="C1717" i="1"/>
  <c r="C1718" i="1"/>
  <c r="C1719" i="1"/>
  <c r="C1720" i="1"/>
  <c r="C1721" i="1"/>
  <c r="C1722" i="1"/>
  <c r="C1723" i="1"/>
  <c r="C1724" i="1"/>
  <c r="C1725" i="1"/>
  <c r="C1726" i="1"/>
  <c r="C1727" i="1"/>
  <c r="C1728" i="1"/>
  <c r="C1729" i="1"/>
  <c r="C1730" i="1"/>
  <c r="C1731" i="1"/>
  <c r="C1732" i="1"/>
  <c r="C1733" i="1"/>
  <c r="C1734" i="1"/>
  <c r="C1735" i="1"/>
  <c r="C1736" i="1"/>
  <c r="C1737" i="1"/>
  <c r="C1738" i="1"/>
  <c r="C1739" i="1"/>
  <c r="C1740" i="1"/>
  <c r="C1741" i="1"/>
  <c r="C1742" i="1"/>
  <c r="C1743" i="1"/>
  <c r="C1744" i="1"/>
  <c r="C1745" i="1"/>
  <c r="C1746" i="1"/>
  <c r="C1747" i="1"/>
  <c r="C1748" i="1"/>
  <c r="C1749" i="1"/>
  <c r="C1750" i="1"/>
  <c r="C1751" i="1"/>
  <c r="C1752" i="1"/>
  <c r="C1753" i="1"/>
  <c r="C1754" i="1"/>
  <c r="C1755" i="1"/>
  <c r="C1756" i="1"/>
  <c r="C1757" i="1"/>
  <c r="C1758" i="1"/>
  <c r="C1759" i="1"/>
  <c r="C1760" i="1"/>
  <c r="C1761" i="1"/>
  <c r="C1762" i="1"/>
  <c r="C1763" i="1"/>
  <c r="C1764" i="1"/>
  <c r="C1765" i="1"/>
  <c r="C1766" i="1"/>
  <c r="C1767" i="1"/>
  <c r="C1768" i="1"/>
  <c r="C1769" i="1"/>
  <c r="C1770" i="1"/>
  <c r="C1771" i="1"/>
  <c r="C1772" i="1"/>
  <c r="C1773" i="1"/>
  <c r="C1774" i="1"/>
  <c r="C1775" i="1"/>
  <c r="C1776" i="1"/>
  <c r="C1777" i="1"/>
  <c r="C1778" i="1"/>
  <c r="C1779" i="1"/>
  <c r="C1780" i="1"/>
  <c r="C1781" i="1"/>
  <c r="C1782" i="1"/>
  <c r="C1783" i="1"/>
  <c r="C1784" i="1"/>
  <c r="C1785" i="1"/>
  <c r="C1786" i="1"/>
  <c r="C1787" i="1"/>
  <c r="C1788" i="1"/>
  <c r="C1789" i="1"/>
  <c r="C1790" i="1"/>
  <c r="C1791" i="1"/>
  <c r="C1792" i="1"/>
  <c r="C1793" i="1"/>
  <c r="C1794" i="1"/>
  <c r="C1795" i="1"/>
  <c r="C1796" i="1"/>
  <c r="C1797" i="1"/>
  <c r="C1798" i="1"/>
  <c r="C1799" i="1"/>
  <c r="C1800" i="1"/>
  <c r="C1801" i="1"/>
  <c r="C1802" i="1"/>
  <c r="C1803" i="1"/>
  <c r="C1804" i="1"/>
  <c r="C1805" i="1"/>
  <c r="C1806" i="1"/>
  <c r="C1807" i="1"/>
  <c r="C1808" i="1"/>
  <c r="C1809" i="1"/>
  <c r="C1810" i="1"/>
  <c r="C1811" i="1"/>
  <c r="C1812" i="1"/>
  <c r="C1813" i="1"/>
  <c r="C1814" i="1"/>
  <c r="C1815" i="1"/>
  <c r="C1816" i="1"/>
  <c r="C1817" i="1"/>
  <c r="C1818" i="1"/>
  <c r="C1819" i="1"/>
  <c r="C1820" i="1"/>
  <c r="C1821" i="1"/>
  <c r="C1822" i="1"/>
  <c r="C1823" i="1"/>
  <c r="C1824" i="1"/>
  <c r="C1825" i="1"/>
  <c r="C1826" i="1"/>
  <c r="C1827" i="1"/>
  <c r="C1828" i="1"/>
  <c r="C1829" i="1"/>
  <c r="C1830" i="1"/>
  <c r="C1831" i="1"/>
  <c r="C1832" i="1"/>
  <c r="C1833" i="1"/>
  <c r="C1834" i="1"/>
  <c r="C1835" i="1"/>
  <c r="C1836" i="1"/>
  <c r="C1837" i="1"/>
  <c r="C1838" i="1"/>
  <c r="C1839" i="1"/>
  <c r="C1840" i="1"/>
  <c r="C1841" i="1"/>
  <c r="C1842" i="1"/>
  <c r="C1843" i="1"/>
  <c r="C1844" i="1"/>
  <c r="C1845" i="1"/>
  <c r="C1846" i="1"/>
  <c r="C1847" i="1"/>
  <c r="C1848" i="1"/>
  <c r="C1849" i="1"/>
  <c r="C1850" i="1"/>
  <c r="C1851" i="1"/>
  <c r="C1852" i="1"/>
  <c r="C1853" i="1"/>
  <c r="C1854" i="1"/>
  <c r="C1855" i="1"/>
  <c r="C1856" i="1"/>
  <c r="C1857" i="1"/>
  <c r="C1858" i="1"/>
  <c r="C1859" i="1"/>
  <c r="C1860" i="1"/>
  <c r="C1861" i="1"/>
  <c r="C1862" i="1"/>
  <c r="C1863" i="1"/>
  <c r="C1864" i="1"/>
  <c r="C1865" i="1"/>
  <c r="C1866" i="1"/>
  <c r="C1867" i="1"/>
  <c r="C1868" i="1"/>
  <c r="C1869" i="1"/>
  <c r="C1870" i="1"/>
  <c r="C1871" i="1"/>
  <c r="C1872" i="1"/>
  <c r="C1873" i="1"/>
  <c r="C1874" i="1"/>
  <c r="C1875" i="1"/>
  <c r="C1876" i="1"/>
  <c r="C1877" i="1"/>
  <c r="C1878" i="1"/>
  <c r="C1879" i="1"/>
  <c r="C1880" i="1"/>
  <c r="C1881" i="1"/>
  <c r="C1882" i="1"/>
  <c r="C1883" i="1"/>
  <c r="C1884" i="1"/>
  <c r="C1885" i="1"/>
  <c r="C1886" i="1"/>
  <c r="C1887" i="1"/>
  <c r="C1888" i="1"/>
  <c r="C1889" i="1"/>
  <c r="C1890" i="1"/>
  <c r="C1891" i="1"/>
  <c r="C1892" i="1"/>
  <c r="C1893" i="1"/>
  <c r="C1894" i="1"/>
  <c r="C1895" i="1"/>
  <c r="C1896" i="1"/>
  <c r="C1897" i="1"/>
  <c r="C1898" i="1"/>
  <c r="C1899" i="1"/>
  <c r="C1900" i="1"/>
  <c r="C1901" i="1"/>
  <c r="C1902" i="1"/>
  <c r="C1903" i="1"/>
  <c r="C1904" i="1"/>
  <c r="C1905" i="1"/>
  <c r="C1906" i="1"/>
  <c r="C1907" i="1"/>
  <c r="C1908" i="1"/>
  <c r="C1909" i="1"/>
  <c r="C1910" i="1"/>
  <c r="C1911" i="1"/>
  <c r="C1912" i="1"/>
  <c r="C1913" i="1"/>
  <c r="C1914" i="1"/>
  <c r="C1915" i="1"/>
  <c r="C1916" i="1"/>
  <c r="C1917" i="1"/>
  <c r="C1918" i="1"/>
  <c r="C1919" i="1"/>
  <c r="C1920" i="1"/>
  <c r="C1921" i="1"/>
  <c r="C1922" i="1"/>
  <c r="C1923" i="1"/>
  <c r="C1924" i="1"/>
  <c r="C1925" i="1"/>
  <c r="C1926" i="1"/>
  <c r="C1927" i="1"/>
  <c r="C1928" i="1"/>
  <c r="C1929" i="1"/>
  <c r="C1930" i="1"/>
  <c r="C1931" i="1"/>
  <c r="C1932" i="1"/>
  <c r="C1933" i="1"/>
  <c r="C1934" i="1"/>
  <c r="C1935" i="1"/>
  <c r="C1936" i="1"/>
  <c r="C1937" i="1"/>
  <c r="C1938" i="1"/>
  <c r="C1939" i="1"/>
  <c r="C1940" i="1"/>
  <c r="C1941" i="1"/>
  <c r="C1942" i="1"/>
  <c r="C1943" i="1"/>
  <c r="C1944" i="1"/>
  <c r="C1945" i="1"/>
  <c r="C1946" i="1"/>
  <c r="C1947" i="1"/>
  <c r="C1948" i="1"/>
  <c r="C1949" i="1"/>
  <c r="C1950" i="1"/>
  <c r="C1951" i="1"/>
  <c r="C1952" i="1"/>
  <c r="C1953" i="1"/>
  <c r="C1954" i="1"/>
  <c r="C1955" i="1"/>
  <c r="C1956" i="1"/>
  <c r="C1957" i="1"/>
  <c r="C1958" i="1"/>
  <c r="C1959" i="1"/>
  <c r="C1960" i="1"/>
  <c r="C1961" i="1"/>
  <c r="C1962" i="1"/>
  <c r="C1963" i="1"/>
  <c r="C1964" i="1"/>
  <c r="C1965" i="1"/>
  <c r="C1966" i="1"/>
  <c r="C1967" i="1"/>
  <c r="C1968" i="1"/>
  <c r="C1969" i="1"/>
  <c r="C1970" i="1"/>
  <c r="C1971" i="1"/>
  <c r="C1972" i="1"/>
  <c r="C1973" i="1"/>
  <c r="C1974" i="1"/>
  <c r="C1975" i="1"/>
  <c r="C1976" i="1"/>
  <c r="C1977" i="1"/>
  <c r="C1978" i="1"/>
  <c r="C1979" i="1"/>
  <c r="C1980" i="1"/>
  <c r="C1981" i="1"/>
  <c r="C1982" i="1"/>
  <c r="C1983" i="1"/>
  <c r="C1984" i="1"/>
  <c r="C1985" i="1"/>
  <c r="C1986" i="1"/>
  <c r="C1987" i="1"/>
  <c r="C1988" i="1"/>
  <c r="C1989" i="1"/>
  <c r="C1990" i="1"/>
  <c r="C1991" i="1"/>
  <c r="C1992" i="1"/>
  <c r="C1993" i="1"/>
  <c r="C1994" i="1"/>
  <c r="C1995" i="1"/>
  <c r="C1996" i="1"/>
  <c r="C1997" i="1"/>
  <c r="C1998" i="1"/>
  <c r="C1999" i="1"/>
  <c r="C2000" i="1"/>
  <c r="C2001" i="1"/>
  <c r="C2002" i="1"/>
  <c r="C2003" i="1"/>
  <c r="C2004" i="1"/>
  <c r="C2005" i="1"/>
  <c r="C2006" i="1"/>
  <c r="C2007" i="1"/>
  <c r="C2008" i="1"/>
  <c r="C2009" i="1"/>
  <c r="C2010" i="1"/>
  <c r="C2011" i="1"/>
  <c r="C2012" i="1"/>
  <c r="C2013" i="1"/>
  <c r="C2014" i="1"/>
  <c r="C2015" i="1"/>
  <c r="C2016" i="1"/>
  <c r="C2017" i="1"/>
  <c r="C2018" i="1"/>
  <c r="C2019" i="1"/>
  <c r="C2020" i="1"/>
  <c r="C2021" i="1"/>
  <c r="C2022" i="1"/>
  <c r="C2023" i="1"/>
  <c r="C2024" i="1"/>
  <c r="C2025" i="1"/>
  <c r="C2026" i="1"/>
  <c r="C2027" i="1"/>
  <c r="C2028" i="1"/>
  <c r="C2029" i="1"/>
  <c r="C2030" i="1"/>
  <c r="C2031" i="1"/>
  <c r="C2032" i="1"/>
  <c r="C2033" i="1"/>
  <c r="C2034" i="1"/>
  <c r="C2035" i="1"/>
  <c r="C2036" i="1"/>
  <c r="C2037" i="1"/>
  <c r="C2038" i="1"/>
  <c r="C2039" i="1"/>
  <c r="C2040" i="1"/>
  <c r="C2041" i="1"/>
  <c r="C2042" i="1"/>
  <c r="C2043" i="1"/>
  <c r="C2044" i="1"/>
  <c r="C2045" i="1"/>
  <c r="C2046" i="1"/>
  <c r="C2047" i="1"/>
  <c r="C2048" i="1"/>
  <c r="C2049" i="1"/>
  <c r="C2050" i="1"/>
  <c r="C2051" i="1"/>
  <c r="C2052" i="1"/>
  <c r="C2053" i="1"/>
  <c r="C2054" i="1"/>
  <c r="C2055" i="1"/>
  <c r="C2056" i="1"/>
  <c r="C2057" i="1"/>
  <c r="C2058" i="1"/>
  <c r="C2059" i="1"/>
  <c r="C2060" i="1"/>
  <c r="C2061" i="1"/>
  <c r="C2062" i="1"/>
  <c r="C2063" i="1"/>
  <c r="C2064" i="1"/>
  <c r="C2065" i="1"/>
  <c r="C2066" i="1"/>
  <c r="C2067" i="1"/>
  <c r="C2068" i="1"/>
  <c r="C2069" i="1"/>
  <c r="C2070" i="1"/>
  <c r="C2071" i="1"/>
  <c r="C2072" i="1"/>
  <c r="C2073" i="1"/>
  <c r="C2074" i="1"/>
  <c r="C2075" i="1"/>
  <c r="C2076" i="1"/>
  <c r="C2077" i="1"/>
  <c r="C2078" i="1"/>
  <c r="C2079" i="1"/>
  <c r="C2080" i="1"/>
  <c r="C2081" i="1"/>
  <c r="C2082" i="1"/>
  <c r="C2083" i="1"/>
  <c r="C2084" i="1"/>
  <c r="C2085" i="1"/>
  <c r="C2086" i="1"/>
  <c r="C2087" i="1"/>
  <c r="C2088" i="1"/>
  <c r="C2089" i="1"/>
  <c r="C2090" i="1"/>
  <c r="C2091" i="1"/>
  <c r="C2092" i="1"/>
  <c r="C2093" i="1"/>
  <c r="C2094" i="1"/>
  <c r="C2095" i="1"/>
  <c r="C2096" i="1"/>
  <c r="C2097" i="1"/>
  <c r="C2098" i="1"/>
  <c r="C2099" i="1"/>
  <c r="C2100" i="1"/>
  <c r="C2101" i="1"/>
  <c r="C2102" i="1"/>
  <c r="C2103" i="1"/>
  <c r="C2104" i="1"/>
  <c r="C2105" i="1"/>
  <c r="C2106" i="1"/>
  <c r="C2107" i="1"/>
  <c r="C2108" i="1"/>
  <c r="C2109" i="1"/>
  <c r="C2110" i="1"/>
  <c r="C2111" i="1"/>
  <c r="C2112" i="1"/>
  <c r="C2113" i="1"/>
  <c r="C2114" i="1"/>
  <c r="C2115" i="1"/>
  <c r="C2116" i="1"/>
  <c r="C2117" i="1"/>
  <c r="C2118" i="1"/>
  <c r="C2119" i="1"/>
  <c r="C2120" i="1"/>
  <c r="C2121" i="1"/>
  <c r="C2122" i="1"/>
  <c r="C2123" i="1"/>
  <c r="C2124" i="1"/>
  <c r="C2125" i="1"/>
  <c r="C2126" i="1"/>
  <c r="C2127" i="1"/>
  <c r="C2128" i="1"/>
  <c r="C2129" i="1"/>
  <c r="C2130" i="1"/>
  <c r="C2131" i="1"/>
  <c r="C2132" i="1"/>
  <c r="C2133" i="1"/>
  <c r="C2134" i="1"/>
  <c r="C2135" i="1"/>
  <c r="C2136" i="1"/>
  <c r="C2137" i="1"/>
  <c r="C2138" i="1"/>
  <c r="C2139" i="1"/>
  <c r="C2140" i="1"/>
  <c r="C2141" i="1"/>
  <c r="C2142" i="1"/>
  <c r="C2143" i="1"/>
  <c r="C2144" i="1"/>
  <c r="C2145" i="1"/>
  <c r="C2146" i="1"/>
  <c r="C2147" i="1"/>
  <c r="C2148" i="1"/>
  <c r="C2149" i="1"/>
  <c r="C2150" i="1"/>
  <c r="C2151" i="1"/>
  <c r="C2152" i="1"/>
  <c r="C2153" i="1"/>
  <c r="C2154" i="1"/>
  <c r="C2155" i="1"/>
  <c r="C2156" i="1"/>
  <c r="C2157" i="1"/>
  <c r="C2158" i="1"/>
  <c r="C2159" i="1"/>
  <c r="C2160" i="1"/>
  <c r="C2161" i="1"/>
  <c r="C2162" i="1"/>
  <c r="C2163" i="1"/>
  <c r="C2164" i="1"/>
  <c r="C2165" i="1"/>
  <c r="C2166" i="1"/>
  <c r="C2167" i="1"/>
  <c r="C2168" i="1"/>
  <c r="C2169" i="1"/>
  <c r="C2170" i="1"/>
  <c r="C2171" i="1"/>
  <c r="C2172" i="1"/>
  <c r="C2173" i="1"/>
  <c r="C2174" i="1"/>
  <c r="C2175" i="1"/>
  <c r="C2176" i="1"/>
  <c r="C2177" i="1"/>
  <c r="C2178" i="1"/>
  <c r="C2179" i="1"/>
  <c r="C2180" i="1"/>
  <c r="C2181" i="1"/>
  <c r="C2182" i="1"/>
  <c r="C2183" i="1"/>
  <c r="C2184" i="1"/>
  <c r="C2185" i="1"/>
  <c r="C2186" i="1"/>
  <c r="C2187" i="1"/>
  <c r="C2188" i="1"/>
  <c r="C2189" i="1"/>
  <c r="C2190" i="1"/>
  <c r="C2191" i="1"/>
  <c r="C2192" i="1"/>
  <c r="C2193" i="1"/>
  <c r="C2194" i="1"/>
  <c r="C2195" i="1"/>
  <c r="C2196" i="1"/>
  <c r="C2197" i="1"/>
  <c r="C2198" i="1"/>
  <c r="C2199" i="1"/>
  <c r="C2200" i="1"/>
  <c r="C2201" i="1"/>
  <c r="C2202" i="1"/>
  <c r="C2203" i="1"/>
  <c r="C2204" i="1"/>
  <c r="C2205" i="1"/>
  <c r="C2206" i="1"/>
  <c r="C2207" i="1"/>
  <c r="C2208" i="1"/>
  <c r="C2209" i="1"/>
  <c r="C2210" i="1"/>
  <c r="C2211" i="1"/>
  <c r="C2212" i="1"/>
  <c r="C2213" i="1"/>
  <c r="C2214" i="1"/>
  <c r="C2215" i="1"/>
  <c r="C2216" i="1"/>
  <c r="C2217" i="1"/>
  <c r="C2218" i="1"/>
  <c r="C2219" i="1"/>
  <c r="C2220" i="1"/>
  <c r="C2221" i="1"/>
  <c r="C2222" i="1"/>
  <c r="C2223" i="1"/>
  <c r="C2224" i="1"/>
  <c r="C2225" i="1"/>
  <c r="C2226" i="1"/>
  <c r="C2227" i="1"/>
  <c r="C2228" i="1"/>
  <c r="C2229" i="1"/>
  <c r="C2230" i="1"/>
  <c r="C2231" i="1"/>
  <c r="C2232" i="1"/>
  <c r="C2233" i="1"/>
  <c r="C2234" i="1"/>
  <c r="C2235" i="1"/>
  <c r="C2236" i="1"/>
  <c r="C2237" i="1"/>
  <c r="C2238" i="1"/>
  <c r="C2239" i="1"/>
  <c r="C2240" i="1"/>
  <c r="C2241" i="1"/>
  <c r="C2242" i="1"/>
  <c r="C2243" i="1"/>
  <c r="C2244" i="1"/>
  <c r="C2245" i="1"/>
  <c r="C2246" i="1"/>
  <c r="C2247" i="1"/>
  <c r="C2248" i="1"/>
  <c r="C2249" i="1"/>
  <c r="C2250" i="1"/>
  <c r="C2251" i="1"/>
  <c r="C2252" i="1"/>
  <c r="C2253" i="1"/>
  <c r="C2254" i="1"/>
  <c r="C2255" i="1"/>
  <c r="C2256" i="1"/>
  <c r="C2257" i="1"/>
  <c r="C2258" i="1"/>
  <c r="C2259" i="1"/>
  <c r="C2260" i="1"/>
  <c r="C2261" i="1"/>
  <c r="C2262" i="1"/>
  <c r="C2263" i="1"/>
  <c r="C2264" i="1"/>
  <c r="C2265" i="1"/>
  <c r="C2266" i="1"/>
  <c r="C2267" i="1"/>
  <c r="C2268" i="1"/>
  <c r="C2269" i="1"/>
  <c r="C2270" i="1"/>
  <c r="C2271" i="1"/>
  <c r="C2272" i="1"/>
  <c r="C2273" i="1"/>
  <c r="C2274" i="1"/>
  <c r="C2275" i="1"/>
  <c r="C2276" i="1"/>
  <c r="C2277" i="1"/>
  <c r="C2278" i="1"/>
  <c r="C2279" i="1"/>
  <c r="C2280" i="1"/>
  <c r="C2281" i="1"/>
  <c r="C2282" i="1"/>
  <c r="C2283" i="1"/>
  <c r="C2284" i="1"/>
  <c r="C2285" i="1"/>
  <c r="C2286" i="1"/>
  <c r="C2287" i="1"/>
  <c r="C2288" i="1"/>
  <c r="C2289" i="1"/>
  <c r="C2290" i="1"/>
  <c r="C2291" i="1"/>
  <c r="C2292" i="1"/>
  <c r="C2293" i="1"/>
  <c r="C2294" i="1"/>
  <c r="C2295" i="1"/>
  <c r="C2296" i="1"/>
  <c r="C2297" i="1"/>
  <c r="C2298" i="1"/>
  <c r="C2299" i="1"/>
  <c r="C2300" i="1"/>
  <c r="C2301" i="1"/>
  <c r="C2302" i="1"/>
  <c r="C2303" i="1"/>
  <c r="C2304" i="1"/>
  <c r="C2305" i="1"/>
  <c r="C2306" i="1"/>
  <c r="C2307" i="1"/>
  <c r="C2308" i="1"/>
  <c r="C2309" i="1"/>
  <c r="C2310" i="1"/>
  <c r="C2311" i="1"/>
  <c r="C2312" i="1"/>
  <c r="C2313" i="1"/>
  <c r="C2314" i="1"/>
  <c r="C2315" i="1"/>
  <c r="C2316" i="1"/>
  <c r="C2317" i="1"/>
  <c r="C2318" i="1"/>
  <c r="C2319" i="1"/>
  <c r="C2320" i="1"/>
  <c r="C2321" i="1"/>
  <c r="C2322" i="1"/>
  <c r="C2323" i="1"/>
  <c r="C2324" i="1"/>
  <c r="C2325" i="1"/>
  <c r="C2326" i="1"/>
  <c r="C2327" i="1"/>
  <c r="C2328" i="1"/>
  <c r="C2329" i="1"/>
  <c r="C2330" i="1"/>
  <c r="C2331" i="1"/>
  <c r="C2332" i="1"/>
  <c r="C2333" i="1"/>
  <c r="C2334" i="1"/>
  <c r="C2335" i="1"/>
  <c r="C2336" i="1"/>
  <c r="C2337" i="1"/>
  <c r="C2338" i="1"/>
  <c r="C2339" i="1"/>
  <c r="C2340" i="1"/>
  <c r="C2341" i="1"/>
  <c r="C2342" i="1"/>
  <c r="C2343" i="1"/>
  <c r="C2344" i="1"/>
  <c r="C2345" i="1"/>
  <c r="C2346" i="1"/>
  <c r="C2347" i="1"/>
  <c r="C2348" i="1"/>
  <c r="C2349" i="1"/>
  <c r="C2350" i="1"/>
  <c r="C2351" i="1"/>
  <c r="C2352" i="1"/>
  <c r="C2353" i="1"/>
  <c r="C2354" i="1"/>
  <c r="C2355" i="1"/>
  <c r="C2356" i="1"/>
  <c r="C2357" i="1"/>
  <c r="C2358" i="1"/>
  <c r="C2359" i="1"/>
  <c r="C2360" i="1"/>
  <c r="C2361" i="1"/>
  <c r="C2362" i="1"/>
  <c r="C2363" i="1"/>
  <c r="C2364" i="1"/>
  <c r="C2365" i="1"/>
  <c r="C2366" i="1"/>
  <c r="C2367" i="1"/>
  <c r="C2368" i="1"/>
  <c r="C2369" i="1"/>
  <c r="C2370" i="1"/>
  <c r="C2371" i="1"/>
  <c r="C2372" i="1"/>
  <c r="C2373" i="1"/>
  <c r="C2374" i="1"/>
  <c r="C2375" i="1"/>
  <c r="C2376" i="1"/>
  <c r="C2377" i="1"/>
  <c r="C2378" i="1"/>
  <c r="C2379" i="1"/>
  <c r="C2380" i="1"/>
  <c r="C2381" i="1"/>
  <c r="C2382" i="1"/>
  <c r="C2383" i="1"/>
  <c r="C2384" i="1"/>
  <c r="C2385" i="1"/>
  <c r="C2386" i="1"/>
  <c r="C2387" i="1"/>
  <c r="C2388" i="1"/>
  <c r="C2389" i="1"/>
  <c r="C2390" i="1"/>
  <c r="C2391" i="1"/>
  <c r="C2392" i="1"/>
  <c r="C2393" i="1"/>
  <c r="C2394" i="1"/>
  <c r="C2395" i="1"/>
  <c r="C2396" i="1"/>
  <c r="C2397" i="1"/>
  <c r="C2398" i="1"/>
  <c r="C2399" i="1"/>
  <c r="C2400" i="1"/>
  <c r="C2401" i="1"/>
  <c r="C2402" i="1"/>
  <c r="C2403" i="1"/>
  <c r="C2404" i="1"/>
  <c r="C2405" i="1"/>
  <c r="C2406" i="1"/>
  <c r="C2407" i="1"/>
  <c r="C2408" i="1"/>
  <c r="C2409" i="1"/>
  <c r="C2410" i="1"/>
  <c r="C2411" i="1"/>
  <c r="C2412" i="1"/>
  <c r="C2413" i="1"/>
  <c r="C2414" i="1"/>
  <c r="C2415" i="1"/>
  <c r="C2416" i="1"/>
  <c r="C2417" i="1"/>
  <c r="C2418" i="1"/>
  <c r="C2419" i="1"/>
  <c r="C2420" i="1"/>
  <c r="C2421" i="1"/>
  <c r="C2422" i="1"/>
  <c r="C2423" i="1"/>
  <c r="C2424" i="1"/>
  <c r="D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D910" i="1"/>
  <c r="D911" i="1"/>
  <c r="D912" i="1"/>
  <c r="D913" i="1"/>
  <c r="D914" i="1"/>
  <c r="D915" i="1"/>
  <c r="D916" i="1"/>
  <c r="D917" i="1"/>
  <c r="D918" i="1"/>
  <c r="D919" i="1"/>
  <c r="D920" i="1"/>
  <c r="D921" i="1"/>
  <c r="D922" i="1"/>
  <c r="D923" i="1"/>
  <c r="D924" i="1"/>
  <c r="D925" i="1"/>
  <c r="D926" i="1"/>
  <c r="D927" i="1"/>
  <c r="D928" i="1"/>
  <c r="D929" i="1"/>
  <c r="D930" i="1"/>
  <c r="D931" i="1"/>
  <c r="D932" i="1"/>
  <c r="D933" i="1"/>
  <c r="D934" i="1"/>
  <c r="D935" i="1"/>
  <c r="D936" i="1"/>
  <c r="D937" i="1"/>
  <c r="D938" i="1"/>
  <c r="D939" i="1"/>
  <c r="D940" i="1"/>
  <c r="D941" i="1"/>
  <c r="D942" i="1"/>
  <c r="D943" i="1"/>
  <c r="D944" i="1"/>
  <c r="D945" i="1"/>
  <c r="D946" i="1"/>
  <c r="D947" i="1"/>
  <c r="D948" i="1"/>
  <c r="D949" i="1"/>
  <c r="D950" i="1"/>
  <c r="D951" i="1"/>
  <c r="D952" i="1"/>
  <c r="D953" i="1"/>
  <c r="D954" i="1"/>
  <c r="D955" i="1"/>
  <c r="D956" i="1"/>
  <c r="D957" i="1"/>
  <c r="D958" i="1"/>
  <c r="D959" i="1"/>
  <c r="D960" i="1"/>
  <c r="D961" i="1"/>
  <c r="D962" i="1"/>
  <c r="D963" i="1"/>
  <c r="D964" i="1"/>
  <c r="D965" i="1"/>
  <c r="D966" i="1"/>
  <c r="D967" i="1"/>
  <c r="D968" i="1"/>
  <c r="D969" i="1"/>
  <c r="D970" i="1"/>
  <c r="D971" i="1"/>
  <c r="D972" i="1"/>
  <c r="D973" i="1"/>
  <c r="D974" i="1"/>
  <c r="D975" i="1"/>
  <c r="D976" i="1"/>
  <c r="D977" i="1"/>
  <c r="D978" i="1"/>
  <c r="D979" i="1"/>
  <c r="D980" i="1"/>
  <c r="D981" i="1"/>
  <c r="D982" i="1"/>
  <c r="D983" i="1"/>
  <c r="D984" i="1"/>
  <c r="D985" i="1"/>
  <c r="D986" i="1"/>
  <c r="D987" i="1"/>
  <c r="D988" i="1"/>
  <c r="D989" i="1"/>
  <c r="D990" i="1"/>
  <c r="D991" i="1"/>
  <c r="D992" i="1"/>
  <c r="D993" i="1"/>
  <c r="D994" i="1"/>
  <c r="D995" i="1"/>
  <c r="D996" i="1"/>
  <c r="D997" i="1"/>
  <c r="D998" i="1"/>
  <c r="D999" i="1"/>
  <c r="D1000" i="1"/>
  <c r="D1001" i="1"/>
  <c r="D1002" i="1"/>
  <c r="D1003" i="1"/>
  <c r="D1004" i="1"/>
  <c r="D1005" i="1"/>
  <c r="D1006" i="1"/>
  <c r="D1007" i="1"/>
  <c r="D1008" i="1"/>
  <c r="D1009" i="1"/>
  <c r="D1010" i="1"/>
  <c r="D1011" i="1"/>
  <c r="D1012" i="1"/>
  <c r="D1013" i="1"/>
  <c r="D1014" i="1"/>
  <c r="D1015" i="1"/>
  <c r="D1016" i="1"/>
  <c r="D1017" i="1"/>
  <c r="D1018" i="1"/>
  <c r="D1019" i="1"/>
  <c r="D1020" i="1"/>
  <c r="D1021" i="1"/>
  <c r="D1022" i="1"/>
  <c r="D1023" i="1"/>
  <c r="D1024" i="1"/>
  <c r="D1025" i="1"/>
  <c r="D1026" i="1"/>
  <c r="D1027" i="1"/>
  <c r="D1028" i="1"/>
  <c r="D1029" i="1"/>
  <c r="D1030" i="1"/>
  <c r="D1031" i="1"/>
  <c r="D1032" i="1"/>
  <c r="D1033" i="1"/>
  <c r="D1034" i="1"/>
  <c r="D1035" i="1"/>
  <c r="D1036" i="1"/>
  <c r="D1037" i="1"/>
  <c r="D1038" i="1"/>
  <c r="D1039" i="1"/>
  <c r="D1040" i="1"/>
  <c r="D1041" i="1"/>
  <c r="D1042" i="1"/>
  <c r="D1043" i="1"/>
  <c r="D1044" i="1"/>
  <c r="D1045" i="1"/>
  <c r="D1046" i="1"/>
  <c r="D1047" i="1"/>
  <c r="D1048" i="1"/>
  <c r="D1049" i="1"/>
  <c r="D1050" i="1"/>
  <c r="D1051" i="1"/>
  <c r="D1052" i="1"/>
  <c r="D1053" i="1"/>
  <c r="D1054" i="1"/>
  <c r="D1055" i="1"/>
  <c r="D1056" i="1"/>
  <c r="D1057" i="1"/>
  <c r="D1058" i="1"/>
  <c r="D1059" i="1"/>
  <c r="D1060" i="1"/>
  <c r="D1061" i="1"/>
  <c r="D1062" i="1"/>
  <c r="D1063" i="1"/>
  <c r="D1064" i="1"/>
  <c r="D1065" i="1"/>
  <c r="D1066" i="1"/>
  <c r="D1067" i="1"/>
  <c r="D1068" i="1"/>
  <c r="D1069" i="1"/>
  <c r="D1070" i="1"/>
  <c r="D1071" i="1"/>
  <c r="D1072" i="1"/>
  <c r="D1073" i="1"/>
  <c r="D1074" i="1"/>
  <c r="D1075" i="1"/>
  <c r="D1076" i="1"/>
  <c r="D1077" i="1"/>
  <c r="D1078" i="1"/>
  <c r="D1079" i="1"/>
  <c r="D1080" i="1"/>
  <c r="D1081" i="1"/>
  <c r="D1082" i="1"/>
  <c r="D1083" i="1"/>
  <c r="D1084" i="1"/>
  <c r="D1085" i="1"/>
  <c r="D1086" i="1"/>
  <c r="D1087" i="1"/>
  <c r="D1088" i="1"/>
  <c r="D1089" i="1"/>
  <c r="D1090" i="1"/>
  <c r="D1091" i="1"/>
  <c r="D1092" i="1"/>
  <c r="D1093" i="1"/>
  <c r="D1094" i="1"/>
  <c r="D1095" i="1"/>
  <c r="D1096" i="1"/>
  <c r="D1097" i="1"/>
  <c r="D1098" i="1"/>
  <c r="D1099" i="1"/>
  <c r="D1100" i="1"/>
  <c r="D1101" i="1"/>
  <c r="D1102" i="1"/>
  <c r="D1103" i="1"/>
  <c r="D1104" i="1"/>
  <c r="D1105" i="1"/>
  <c r="D1106" i="1"/>
  <c r="D1107" i="1"/>
  <c r="D1108" i="1"/>
  <c r="D1109" i="1"/>
  <c r="D1110" i="1"/>
  <c r="D1111" i="1"/>
  <c r="D1112" i="1"/>
  <c r="D1113" i="1"/>
  <c r="D1114" i="1"/>
  <c r="D1115" i="1"/>
  <c r="D1116" i="1"/>
  <c r="D1117" i="1"/>
  <c r="D1118" i="1"/>
  <c r="D1119" i="1"/>
  <c r="D1120" i="1"/>
  <c r="D1121" i="1"/>
  <c r="D1122" i="1"/>
  <c r="D1123" i="1"/>
  <c r="D1124" i="1"/>
  <c r="D1125" i="1"/>
  <c r="D1126" i="1"/>
  <c r="D1127" i="1"/>
  <c r="D1128" i="1"/>
  <c r="D1129" i="1"/>
  <c r="D1130" i="1"/>
  <c r="D1131" i="1"/>
  <c r="D1132" i="1"/>
  <c r="D1133" i="1"/>
  <c r="D1134" i="1"/>
  <c r="D1135" i="1"/>
  <c r="D1136" i="1"/>
  <c r="D1137" i="1"/>
  <c r="D1138" i="1"/>
  <c r="D1139" i="1"/>
  <c r="D1140" i="1"/>
  <c r="D1141" i="1"/>
  <c r="D1142" i="1"/>
  <c r="D1143" i="1"/>
  <c r="D1144" i="1"/>
  <c r="D1145" i="1"/>
  <c r="D1146" i="1"/>
  <c r="D1147" i="1"/>
  <c r="D1148" i="1"/>
  <c r="D1149" i="1"/>
  <c r="D1150" i="1"/>
  <c r="D1151" i="1"/>
  <c r="D1152" i="1"/>
  <c r="D1153" i="1"/>
  <c r="D1154" i="1"/>
  <c r="D1155" i="1"/>
  <c r="D1156" i="1"/>
  <c r="D1157" i="1"/>
  <c r="D1158" i="1"/>
  <c r="D1159" i="1"/>
  <c r="D1160" i="1"/>
  <c r="D1161" i="1"/>
  <c r="D1162" i="1"/>
  <c r="D1163" i="1"/>
  <c r="D1164" i="1"/>
  <c r="D1165" i="1"/>
  <c r="D1166" i="1"/>
  <c r="D1167" i="1"/>
  <c r="D1168" i="1"/>
  <c r="D1169" i="1"/>
  <c r="D1170" i="1"/>
  <c r="D1171" i="1"/>
  <c r="D1172" i="1"/>
  <c r="D1173" i="1"/>
  <c r="D1174" i="1"/>
  <c r="D1175" i="1"/>
  <c r="D1176" i="1"/>
  <c r="D1177" i="1"/>
  <c r="D1178" i="1"/>
  <c r="D1179" i="1"/>
  <c r="D1180" i="1"/>
  <c r="D1181" i="1"/>
  <c r="D1182" i="1"/>
  <c r="D1183" i="1"/>
  <c r="D1184" i="1"/>
  <c r="D1185" i="1"/>
  <c r="D1186" i="1"/>
  <c r="D1187" i="1"/>
  <c r="D1188" i="1"/>
  <c r="D1189" i="1"/>
  <c r="D1190" i="1"/>
  <c r="D1191" i="1"/>
  <c r="D1192" i="1"/>
  <c r="D1193" i="1"/>
  <c r="D1194" i="1"/>
  <c r="D1195" i="1"/>
  <c r="D1196" i="1"/>
  <c r="D1197" i="1"/>
  <c r="D1198" i="1"/>
  <c r="D1199" i="1"/>
  <c r="D1200" i="1"/>
  <c r="D1201" i="1"/>
  <c r="D1202" i="1"/>
  <c r="D1203" i="1"/>
  <c r="D1204" i="1"/>
  <c r="D1205" i="1"/>
  <c r="D1206" i="1"/>
  <c r="D1207" i="1"/>
  <c r="D1208" i="1"/>
  <c r="D1209" i="1"/>
  <c r="D1210" i="1"/>
  <c r="D1211" i="1"/>
  <c r="D1212" i="1"/>
  <c r="D1213" i="1"/>
  <c r="D1214" i="1"/>
  <c r="D1215" i="1"/>
  <c r="D1216" i="1"/>
  <c r="D1217" i="1"/>
  <c r="D1218" i="1"/>
  <c r="D1219" i="1"/>
  <c r="D1220" i="1"/>
  <c r="D1221" i="1"/>
  <c r="D1222" i="1"/>
  <c r="D1223" i="1"/>
  <c r="D1224" i="1"/>
  <c r="D1225" i="1"/>
  <c r="D1226" i="1"/>
  <c r="D1227" i="1"/>
  <c r="D1228" i="1"/>
  <c r="D1229" i="1"/>
  <c r="D1230" i="1"/>
  <c r="D1231" i="1"/>
  <c r="D1232" i="1"/>
  <c r="D1233" i="1"/>
  <c r="D1234" i="1"/>
  <c r="D1235" i="1"/>
  <c r="D1236" i="1"/>
  <c r="D1237" i="1"/>
  <c r="D1238" i="1"/>
  <c r="D1239" i="1"/>
  <c r="D1240" i="1"/>
  <c r="D1241" i="1"/>
  <c r="D1242" i="1"/>
  <c r="D1243" i="1"/>
  <c r="D1244" i="1"/>
  <c r="D1245" i="1"/>
  <c r="D1246" i="1"/>
  <c r="D1247" i="1"/>
  <c r="D1248" i="1"/>
  <c r="D1249" i="1"/>
  <c r="D1250" i="1"/>
  <c r="D1251" i="1"/>
  <c r="D1252" i="1"/>
  <c r="D1253" i="1"/>
  <c r="D1254" i="1"/>
  <c r="D1255" i="1"/>
  <c r="D1256" i="1"/>
  <c r="D1257" i="1"/>
  <c r="D1258" i="1"/>
  <c r="D1259" i="1"/>
  <c r="D1260" i="1"/>
  <c r="D1261" i="1"/>
  <c r="D1262" i="1"/>
  <c r="D1263" i="1"/>
  <c r="D1264" i="1"/>
  <c r="D1265" i="1"/>
  <c r="D1266" i="1"/>
  <c r="D1267" i="1"/>
  <c r="D1268" i="1"/>
  <c r="D1269" i="1"/>
  <c r="D1270" i="1"/>
  <c r="D1271" i="1"/>
  <c r="D1272" i="1"/>
  <c r="D1273" i="1"/>
  <c r="D1274" i="1"/>
  <c r="D1275" i="1"/>
  <c r="D1276" i="1"/>
  <c r="D1277" i="1"/>
  <c r="D1278" i="1"/>
  <c r="D1279" i="1"/>
  <c r="D1280" i="1"/>
  <c r="D1281" i="1"/>
  <c r="D1282" i="1"/>
  <c r="D1283" i="1"/>
  <c r="D1284" i="1"/>
  <c r="D1285" i="1"/>
  <c r="D1286" i="1"/>
  <c r="D1287" i="1"/>
  <c r="D1288" i="1"/>
  <c r="D1289" i="1"/>
  <c r="D1290" i="1"/>
  <c r="D1291" i="1"/>
  <c r="D1292" i="1"/>
  <c r="D1293" i="1"/>
  <c r="D1294" i="1"/>
  <c r="D1295" i="1"/>
  <c r="D1296" i="1"/>
  <c r="D1297" i="1"/>
  <c r="D1298" i="1"/>
  <c r="D1299" i="1"/>
  <c r="D1300" i="1"/>
  <c r="D1301" i="1"/>
  <c r="D1302" i="1"/>
  <c r="D1303" i="1"/>
  <c r="D1304" i="1"/>
  <c r="D1305" i="1"/>
  <c r="D1306" i="1"/>
  <c r="D1307" i="1"/>
  <c r="D1308" i="1"/>
  <c r="D1309" i="1"/>
  <c r="D1310" i="1"/>
  <c r="D1311" i="1"/>
  <c r="D1312" i="1"/>
  <c r="D1313" i="1"/>
  <c r="D1314" i="1"/>
  <c r="D1315" i="1"/>
  <c r="D1316" i="1"/>
  <c r="D1317" i="1"/>
  <c r="D1318" i="1"/>
  <c r="D1319" i="1"/>
  <c r="D1320" i="1"/>
  <c r="D1321" i="1"/>
  <c r="D1322" i="1"/>
  <c r="D1323" i="1"/>
  <c r="D1324" i="1"/>
  <c r="D1325" i="1"/>
  <c r="D1326" i="1"/>
  <c r="D1327" i="1"/>
  <c r="D1328" i="1"/>
  <c r="D1329" i="1"/>
  <c r="D1330" i="1"/>
  <c r="D1331" i="1"/>
  <c r="D1332" i="1"/>
  <c r="D1333" i="1"/>
  <c r="D1334" i="1"/>
  <c r="D1335" i="1"/>
  <c r="D1336" i="1"/>
  <c r="D1337" i="1"/>
  <c r="D1338" i="1"/>
  <c r="D1339" i="1"/>
  <c r="D1340" i="1"/>
  <c r="D1341" i="1"/>
  <c r="D1342" i="1"/>
  <c r="D1343" i="1"/>
  <c r="D1344" i="1"/>
  <c r="D1345" i="1"/>
  <c r="D1346" i="1"/>
  <c r="D1347" i="1"/>
  <c r="D1348" i="1"/>
  <c r="D1349" i="1"/>
  <c r="D1350" i="1"/>
  <c r="D1351" i="1"/>
  <c r="D1352" i="1"/>
  <c r="D1353" i="1"/>
  <c r="D1354" i="1"/>
  <c r="D1355" i="1"/>
  <c r="D1356" i="1"/>
  <c r="D1357" i="1"/>
  <c r="D1358" i="1"/>
  <c r="D1359" i="1"/>
  <c r="D1360" i="1"/>
  <c r="D1361" i="1"/>
  <c r="D1362" i="1"/>
  <c r="D1363" i="1"/>
  <c r="D1364" i="1"/>
  <c r="D1365" i="1"/>
  <c r="D1366" i="1"/>
  <c r="D1367" i="1"/>
  <c r="D1368" i="1"/>
  <c r="D1369" i="1"/>
  <c r="D1370" i="1"/>
  <c r="D1371" i="1"/>
  <c r="D1372" i="1"/>
  <c r="D1373" i="1"/>
  <c r="D1374" i="1"/>
  <c r="D1375" i="1"/>
  <c r="D1376" i="1"/>
  <c r="D1377" i="1"/>
  <c r="D1378" i="1"/>
  <c r="D1379" i="1"/>
  <c r="D1380" i="1"/>
  <c r="D1381" i="1"/>
  <c r="D1382" i="1"/>
  <c r="D1383" i="1"/>
  <c r="D1384" i="1"/>
  <c r="D1385" i="1"/>
  <c r="D1386" i="1"/>
  <c r="D1387" i="1"/>
  <c r="D1388" i="1"/>
  <c r="D1389" i="1"/>
  <c r="D1390" i="1"/>
  <c r="D1391" i="1"/>
  <c r="D1392" i="1"/>
  <c r="D1393" i="1"/>
  <c r="D1394" i="1"/>
  <c r="D1395" i="1"/>
  <c r="D1396" i="1"/>
  <c r="D1397" i="1"/>
  <c r="D1398" i="1"/>
  <c r="D1399" i="1"/>
  <c r="D1400" i="1"/>
  <c r="D1401" i="1"/>
  <c r="D1402" i="1"/>
  <c r="D1403" i="1"/>
  <c r="D1404" i="1"/>
  <c r="D1405" i="1"/>
  <c r="D1406" i="1"/>
  <c r="D1407" i="1"/>
  <c r="D1408" i="1"/>
  <c r="D1409" i="1"/>
  <c r="D1410" i="1"/>
  <c r="D1411" i="1"/>
  <c r="D1412" i="1"/>
  <c r="D1413" i="1"/>
  <c r="D1414" i="1"/>
  <c r="D1415" i="1"/>
  <c r="D1416" i="1"/>
  <c r="D1417" i="1"/>
  <c r="D1418" i="1"/>
  <c r="D1419" i="1"/>
  <c r="D1420" i="1"/>
  <c r="D1421" i="1"/>
  <c r="D1422" i="1"/>
  <c r="D1423" i="1"/>
  <c r="D1424" i="1"/>
  <c r="D1425" i="1"/>
  <c r="D1426" i="1"/>
  <c r="D1427" i="1"/>
  <c r="D1428" i="1"/>
  <c r="D1429" i="1"/>
  <c r="D1430" i="1"/>
  <c r="D1431" i="1"/>
  <c r="D1432" i="1"/>
  <c r="D1433" i="1"/>
  <c r="D1434" i="1"/>
  <c r="D1435" i="1"/>
  <c r="D1436" i="1"/>
  <c r="D1437" i="1"/>
  <c r="D1438" i="1"/>
  <c r="D1439" i="1"/>
  <c r="D1440" i="1"/>
  <c r="D1441" i="1"/>
  <c r="D1442" i="1"/>
  <c r="D1443" i="1"/>
  <c r="D1444" i="1"/>
  <c r="D1445" i="1"/>
  <c r="D1446" i="1"/>
  <c r="D1447" i="1"/>
  <c r="D1448" i="1"/>
  <c r="D1449" i="1"/>
  <c r="D1450" i="1"/>
  <c r="D1451" i="1"/>
  <c r="D1452" i="1"/>
  <c r="D1453" i="1"/>
  <c r="D1454" i="1"/>
  <c r="D1455" i="1"/>
  <c r="D1456" i="1"/>
  <c r="D1457" i="1"/>
  <c r="D1458" i="1"/>
  <c r="D1459" i="1"/>
  <c r="D1460" i="1"/>
  <c r="D1461" i="1"/>
  <c r="D1462" i="1"/>
  <c r="D1463" i="1"/>
  <c r="D1464" i="1"/>
  <c r="D1465" i="1"/>
  <c r="D1466" i="1"/>
  <c r="D1467" i="1"/>
  <c r="D1468" i="1"/>
  <c r="D1469" i="1"/>
  <c r="D1470" i="1"/>
  <c r="D1471" i="1"/>
  <c r="D1472" i="1"/>
  <c r="D1473" i="1"/>
  <c r="D1474" i="1"/>
  <c r="D1475" i="1"/>
  <c r="D1476" i="1"/>
  <c r="D1477" i="1"/>
  <c r="D1478" i="1"/>
  <c r="D1479" i="1"/>
  <c r="D1480" i="1"/>
  <c r="D1481" i="1"/>
  <c r="D1482" i="1"/>
  <c r="D1483" i="1"/>
  <c r="D1484" i="1"/>
  <c r="D1485" i="1"/>
  <c r="D1486" i="1"/>
  <c r="D1487" i="1"/>
  <c r="D1488" i="1"/>
  <c r="D1489" i="1"/>
  <c r="D1490" i="1"/>
  <c r="D1491" i="1"/>
  <c r="D1492" i="1"/>
  <c r="D1493" i="1"/>
  <c r="D1494" i="1"/>
  <c r="D1495" i="1"/>
  <c r="D1496" i="1"/>
  <c r="D1497" i="1"/>
  <c r="D1498" i="1"/>
  <c r="D1499" i="1"/>
  <c r="D1500" i="1"/>
  <c r="D1501" i="1"/>
  <c r="D1502" i="1"/>
  <c r="D1503" i="1"/>
  <c r="D1504" i="1"/>
  <c r="D1505" i="1"/>
  <c r="D1506" i="1"/>
  <c r="D1507" i="1"/>
  <c r="D1508" i="1"/>
  <c r="D1509" i="1"/>
  <c r="D1510" i="1"/>
  <c r="D1511" i="1"/>
  <c r="D1512" i="1"/>
  <c r="D1513" i="1"/>
  <c r="D1514" i="1"/>
  <c r="D1515" i="1"/>
  <c r="D1516" i="1"/>
  <c r="D1517" i="1"/>
  <c r="D1518" i="1"/>
  <c r="D1519" i="1"/>
  <c r="D1520" i="1"/>
  <c r="D1521" i="1"/>
  <c r="D1522" i="1"/>
  <c r="D1523" i="1"/>
  <c r="D1524" i="1"/>
  <c r="D1525" i="1"/>
  <c r="D1526" i="1"/>
  <c r="D1527" i="1"/>
  <c r="D1528" i="1"/>
  <c r="D1529" i="1"/>
  <c r="D1530" i="1"/>
  <c r="D1531" i="1"/>
  <c r="D1532" i="1"/>
  <c r="D1533" i="1"/>
  <c r="D1534" i="1"/>
  <c r="D1535" i="1"/>
  <c r="D1536" i="1"/>
  <c r="D1537" i="1"/>
  <c r="D1538" i="1"/>
  <c r="D1539" i="1"/>
  <c r="D1540" i="1"/>
  <c r="D1541" i="1"/>
  <c r="D1542" i="1"/>
  <c r="D1543" i="1"/>
  <c r="D1544" i="1"/>
  <c r="D1545" i="1"/>
  <c r="D1546" i="1"/>
  <c r="D1547" i="1"/>
  <c r="D1548" i="1"/>
  <c r="D1549" i="1"/>
  <c r="D1550" i="1"/>
  <c r="D1551" i="1"/>
  <c r="D1552" i="1"/>
  <c r="D1553" i="1"/>
  <c r="D1554" i="1"/>
  <c r="D1555" i="1"/>
  <c r="D1556" i="1"/>
  <c r="D1557" i="1"/>
  <c r="D1558" i="1"/>
  <c r="D1559" i="1"/>
  <c r="D1560" i="1"/>
  <c r="D1561" i="1"/>
  <c r="D1562" i="1"/>
  <c r="D1563" i="1"/>
  <c r="D1564" i="1"/>
  <c r="D1565" i="1"/>
  <c r="D1566" i="1"/>
  <c r="D1567" i="1"/>
  <c r="D1568" i="1"/>
  <c r="D1569" i="1"/>
  <c r="D1570" i="1"/>
  <c r="D1571" i="1"/>
  <c r="D1572" i="1"/>
  <c r="D1573" i="1"/>
  <c r="D1574" i="1"/>
  <c r="D1575" i="1"/>
  <c r="D1576" i="1"/>
  <c r="D1577" i="1"/>
  <c r="D1578" i="1"/>
  <c r="D1579" i="1"/>
  <c r="D1580" i="1"/>
  <c r="D1581" i="1"/>
  <c r="D1582" i="1"/>
  <c r="D1583" i="1"/>
  <c r="D1584" i="1"/>
  <c r="D1585" i="1"/>
  <c r="D1586" i="1"/>
  <c r="D1587" i="1"/>
  <c r="D1588" i="1"/>
  <c r="D1589" i="1"/>
  <c r="D1590" i="1"/>
  <c r="D1591" i="1"/>
  <c r="D1592" i="1"/>
  <c r="D1593" i="1"/>
  <c r="D1594" i="1"/>
  <c r="D1595" i="1"/>
  <c r="D1596" i="1"/>
  <c r="D1597" i="1"/>
  <c r="D1598" i="1"/>
  <c r="D1599" i="1"/>
  <c r="D1600" i="1"/>
  <c r="D1601" i="1"/>
  <c r="D1602" i="1"/>
  <c r="D1603" i="1"/>
  <c r="D1604" i="1"/>
  <c r="D1605" i="1"/>
  <c r="D1606" i="1"/>
  <c r="D1607" i="1"/>
  <c r="D1608" i="1"/>
  <c r="D1609" i="1"/>
  <c r="D1610" i="1"/>
  <c r="D1611" i="1"/>
  <c r="D1612" i="1"/>
  <c r="D1613" i="1"/>
  <c r="D1614" i="1"/>
  <c r="D1615" i="1"/>
  <c r="D1616" i="1"/>
  <c r="D1617" i="1"/>
  <c r="D1618" i="1"/>
  <c r="D1619" i="1"/>
  <c r="D1620" i="1"/>
  <c r="D1621" i="1"/>
  <c r="D1622" i="1"/>
  <c r="D1623" i="1"/>
  <c r="D1624" i="1"/>
  <c r="D1625" i="1"/>
  <c r="D1626" i="1"/>
  <c r="D1627" i="1"/>
  <c r="D1628" i="1"/>
  <c r="D1629" i="1"/>
  <c r="D1630" i="1"/>
  <c r="D1631" i="1"/>
  <c r="D1632" i="1"/>
  <c r="D1633" i="1"/>
  <c r="D1634" i="1"/>
  <c r="D1635" i="1"/>
  <c r="D1636" i="1"/>
  <c r="D1637" i="1"/>
  <c r="D1638" i="1"/>
  <c r="D1639" i="1"/>
  <c r="D1640" i="1"/>
  <c r="D1641" i="1"/>
  <c r="D1642" i="1"/>
  <c r="D1643" i="1"/>
  <c r="D1644" i="1"/>
  <c r="D1645" i="1"/>
  <c r="D1646" i="1"/>
  <c r="D1647" i="1"/>
  <c r="D1648" i="1"/>
  <c r="D1649" i="1"/>
  <c r="D1650" i="1"/>
  <c r="D1651" i="1"/>
  <c r="D1652" i="1"/>
  <c r="D1653" i="1"/>
  <c r="D1654" i="1"/>
  <c r="D1655" i="1"/>
  <c r="D1656" i="1"/>
  <c r="D1657" i="1"/>
  <c r="D1658" i="1"/>
  <c r="D1659" i="1"/>
  <c r="D1660" i="1"/>
  <c r="D1661" i="1"/>
  <c r="D1662" i="1"/>
  <c r="D1663" i="1"/>
  <c r="D1664" i="1"/>
  <c r="D1665" i="1"/>
  <c r="D1666" i="1"/>
  <c r="D1667" i="1"/>
  <c r="D1668" i="1"/>
  <c r="D1669" i="1"/>
  <c r="D1670" i="1"/>
  <c r="D1671" i="1"/>
  <c r="D1672" i="1"/>
  <c r="D1673" i="1"/>
  <c r="D1674" i="1"/>
  <c r="D1675" i="1"/>
  <c r="D1676" i="1"/>
  <c r="D1677" i="1"/>
  <c r="D1678" i="1"/>
  <c r="D1679" i="1"/>
  <c r="D1680" i="1"/>
  <c r="D1681" i="1"/>
  <c r="D1682" i="1"/>
  <c r="D1683" i="1"/>
  <c r="D1684" i="1"/>
  <c r="D1685" i="1"/>
  <c r="D1686" i="1"/>
  <c r="D1687" i="1"/>
  <c r="D1688" i="1"/>
  <c r="D1689" i="1"/>
  <c r="D1690" i="1"/>
  <c r="D1691" i="1"/>
  <c r="D1692" i="1"/>
  <c r="D1693" i="1"/>
  <c r="D1694" i="1"/>
  <c r="D1695" i="1"/>
  <c r="D1696" i="1"/>
  <c r="D1697" i="1"/>
  <c r="D1698" i="1"/>
  <c r="D1699" i="1"/>
  <c r="D1700" i="1"/>
  <c r="D1701" i="1"/>
  <c r="D1702" i="1"/>
  <c r="D1703" i="1"/>
  <c r="D1704" i="1"/>
  <c r="D1705" i="1"/>
  <c r="D1706" i="1"/>
  <c r="D1707" i="1"/>
  <c r="D1708" i="1"/>
  <c r="D1709" i="1"/>
  <c r="D1710" i="1"/>
  <c r="D1711" i="1"/>
  <c r="D1712" i="1"/>
  <c r="D1713" i="1"/>
  <c r="D1714" i="1"/>
  <c r="D1715" i="1"/>
  <c r="D1716" i="1"/>
  <c r="D1717" i="1"/>
  <c r="D1718" i="1"/>
  <c r="D1719" i="1"/>
  <c r="D1720" i="1"/>
  <c r="D1721" i="1"/>
  <c r="D1722" i="1"/>
  <c r="D1723" i="1"/>
  <c r="D1724" i="1"/>
  <c r="D1725" i="1"/>
  <c r="D1726" i="1"/>
  <c r="D1727" i="1"/>
  <c r="D1728" i="1"/>
  <c r="D1729" i="1"/>
  <c r="D1730" i="1"/>
  <c r="D1731" i="1"/>
  <c r="D1732" i="1"/>
  <c r="D1733" i="1"/>
  <c r="D1734" i="1"/>
  <c r="D1735" i="1"/>
  <c r="D1736" i="1"/>
  <c r="D1737" i="1"/>
  <c r="D1738" i="1"/>
  <c r="D1739" i="1"/>
  <c r="D1740" i="1"/>
  <c r="D1741" i="1"/>
  <c r="D1742" i="1"/>
  <c r="D1743" i="1"/>
  <c r="D1744" i="1"/>
  <c r="D1745" i="1"/>
  <c r="D1746" i="1"/>
  <c r="D1747" i="1"/>
  <c r="D1748" i="1"/>
  <c r="D1749" i="1"/>
  <c r="D1750" i="1"/>
  <c r="D1751" i="1"/>
  <c r="D1752" i="1"/>
  <c r="D1753" i="1"/>
  <c r="D1754" i="1"/>
  <c r="D1755" i="1"/>
  <c r="D1756" i="1"/>
  <c r="D1757" i="1"/>
  <c r="D1758" i="1"/>
  <c r="D1759" i="1"/>
  <c r="D1760" i="1"/>
  <c r="D1761" i="1"/>
  <c r="D1762" i="1"/>
  <c r="D1763" i="1"/>
  <c r="D1764" i="1"/>
  <c r="D1765" i="1"/>
  <c r="D1766" i="1"/>
  <c r="D1767" i="1"/>
  <c r="D1768" i="1"/>
  <c r="D1769" i="1"/>
  <c r="D1770" i="1"/>
  <c r="D1771" i="1"/>
  <c r="D1772" i="1"/>
  <c r="D1773" i="1"/>
  <c r="D1774" i="1"/>
  <c r="D1775" i="1"/>
  <c r="D1776" i="1"/>
  <c r="D1777" i="1"/>
  <c r="D1778" i="1"/>
  <c r="D1779" i="1"/>
  <c r="D1780" i="1"/>
  <c r="D1781" i="1"/>
  <c r="D1782" i="1"/>
  <c r="D1783" i="1"/>
  <c r="D1784" i="1"/>
  <c r="D1785" i="1"/>
  <c r="D1786" i="1"/>
  <c r="D1787" i="1"/>
  <c r="D1788" i="1"/>
  <c r="D1789" i="1"/>
  <c r="D1790" i="1"/>
  <c r="D1791" i="1"/>
  <c r="D1792" i="1"/>
  <c r="D1793" i="1"/>
  <c r="D1794" i="1"/>
  <c r="D1795" i="1"/>
  <c r="D1796" i="1"/>
  <c r="D1797" i="1"/>
  <c r="D1798" i="1"/>
  <c r="D1799" i="1"/>
  <c r="D1800" i="1"/>
  <c r="D1801" i="1"/>
  <c r="D1802" i="1"/>
  <c r="D1803" i="1"/>
  <c r="D1804" i="1"/>
  <c r="D1805" i="1"/>
  <c r="D1806" i="1"/>
  <c r="D1807" i="1"/>
  <c r="D1808" i="1"/>
  <c r="D1809" i="1"/>
  <c r="D1810" i="1"/>
  <c r="D1811" i="1"/>
  <c r="D1812" i="1"/>
  <c r="D1813" i="1"/>
  <c r="D1814" i="1"/>
  <c r="D1815" i="1"/>
  <c r="D1816" i="1"/>
  <c r="D1817" i="1"/>
  <c r="D1818" i="1"/>
  <c r="D1819" i="1"/>
  <c r="D1820" i="1"/>
  <c r="D1821" i="1"/>
  <c r="D1822" i="1"/>
  <c r="D1823" i="1"/>
  <c r="D1824" i="1"/>
  <c r="D1825" i="1"/>
  <c r="D1826" i="1"/>
  <c r="D1827" i="1"/>
  <c r="D1828" i="1"/>
  <c r="D1829" i="1"/>
  <c r="D1830" i="1"/>
  <c r="D1831" i="1"/>
  <c r="D1832" i="1"/>
  <c r="D1833" i="1"/>
  <c r="D1834" i="1"/>
  <c r="D1835" i="1"/>
  <c r="D1836" i="1"/>
  <c r="D1837" i="1"/>
  <c r="D1838" i="1"/>
  <c r="D1839" i="1"/>
  <c r="D1840" i="1"/>
  <c r="D1841" i="1"/>
  <c r="D1842" i="1"/>
  <c r="D1843" i="1"/>
  <c r="D1844" i="1"/>
  <c r="D1845" i="1"/>
  <c r="D1846" i="1"/>
  <c r="D1847" i="1"/>
  <c r="D1848" i="1"/>
  <c r="D1849" i="1"/>
  <c r="D1850" i="1"/>
  <c r="D1851" i="1"/>
  <c r="D1852" i="1"/>
  <c r="D1853" i="1"/>
  <c r="D1854" i="1"/>
  <c r="D1855" i="1"/>
  <c r="D1856" i="1"/>
  <c r="D1857" i="1"/>
  <c r="D1858" i="1"/>
  <c r="D1859" i="1"/>
  <c r="D1860" i="1"/>
  <c r="D1861" i="1"/>
  <c r="D1862" i="1"/>
  <c r="D1863" i="1"/>
  <c r="D1864" i="1"/>
  <c r="D1865" i="1"/>
  <c r="D1866" i="1"/>
  <c r="D1867" i="1"/>
  <c r="D1868" i="1"/>
  <c r="D1869" i="1"/>
  <c r="D1870" i="1"/>
  <c r="D1871" i="1"/>
  <c r="D1872" i="1"/>
  <c r="D1873" i="1"/>
  <c r="D1874" i="1"/>
  <c r="D1875" i="1"/>
  <c r="D1876" i="1"/>
  <c r="D1877" i="1"/>
  <c r="D1878" i="1"/>
  <c r="D1879" i="1"/>
  <c r="D1880" i="1"/>
  <c r="D1881" i="1"/>
  <c r="D1882" i="1"/>
  <c r="D1883" i="1"/>
  <c r="D1884" i="1"/>
  <c r="D1885" i="1"/>
  <c r="D1886" i="1"/>
  <c r="D1887" i="1"/>
  <c r="D1888" i="1"/>
  <c r="D1889" i="1"/>
  <c r="D1890" i="1"/>
  <c r="D1891" i="1"/>
  <c r="D1892" i="1"/>
  <c r="D1893" i="1"/>
  <c r="D1894" i="1"/>
  <c r="D1895" i="1"/>
  <c r="D1896" i="1"/>
  <c r="D1897" i="1"/>
  <c r="D1898" i="1"/>
  <c r="D1899" i="1"/>
  <c r="D1900" i="1"/>
  <c r="D1901" i="1"/>
  <c r="D1902" i="1"/>
  <c r="D1903" i="1"/>
  <c r="D1904" i="1"/>
  <c r="D1905" i="1"/>
  <c r="D1906" i="1"/>
  <c r="D1907" i="1"/>
  <c r="D1908" i="1"/>
  <c r="D1909" i="1"/>
  <c r="D1910" i="1"/>
  <c r="D1911" i="1"/>
  <c r="D1912" i="1"/>
  <c r="D1913" i="1"/>
  <c r="D1914" i="1"/>
  <c r="D1915" i="1"/>
  <c r="D1916" i="1"/>
  <c r="D1917" i="1"/>
  <c r="D1918" i="1"/>
  <c r="D1919" i="1"/>
  <c r="D1920" i="1"/>
  <c r="D1921" i="1"/>
  <c r="D1922" i="1"/>
  <c r="D1923" i="1"/>
  <c r="D1924" i="1"/>
  <c r="D1925" i="1"/>
  <c r="D1926" i="1"/>
  <c r="D1927" i="1"/>
  <c r="D1928" i="1"/>
  <c r="D1929" i="1"/>
  <c r="D1930" i="1"/>
  <c r="D1931" i="1"/>
  <c r="D1932" i="1"/>
  <c r="D1933" i="1"/>
  <c r="D1934" i="1"/>
  <c r="D1935" i="1"/>
  <c r="D1936" i="1"/>
  <c r="D1937" i="1"/>
  <c r="D1938" i="1"/>
  <c r="D1939" i="1"/>
  <c r="D1940" i="1"/>
  <c r="D1941" i="1"/>
  <c r="D1942" i="1"/>
  <c r="D1943" i="1"/>
  <c r="D1944" i="1"/>
  <c r="D1945" i="1"/>
  <c r="D1946" i="1"/>
  <c r="D1947" i="1"/>
  <c r="D1948" i="1"/>
  <c r="D1949" i="1"/>
  <c r="D1950" i="1"/>
  <c r="D1951" i="1"/>
  <c r="D1952" i="1"/>
  <c r="D1953" i="1"/>
  <c r="D1954" i="1"/>
  <c r="D1955" i="1"/>
  <c r="D1956" i="1"/>
  <c r="D1957" i="1"/>
  <c r="D1958" i="1"/>
  <c r="D1959" i="1"/>
  <c r="D1960" i="1"/>
  <c r="D1961" i="1"/>
  <c r="D1962" i="1"/>
  <c r="D1963" i="1"/>
  <c r="D1964" i="1"/>
  <c r="D1965" i="1"/>
  <c r="D1966" i="1"/>
  <c r="D1967" i="1"/>
  <c r="D1968" i="1"/>
  <c r="D1969" i="1"/>
  <c r="D1970" i="1"/>
  <c r="D1971" i="1"/>
  <c r="D1972" i="1"/>
  <c r="D1973" i="1"/>
  <c r="D1974" i="1"/>
  <c r="D1975" i="1"/>
  <c r="D1976" i="1"/>
  <c r="D1977" i="1"/>
  <c r="D1978" i="1"/>
  <c r="D1979" i="1"/>
  <c r="D1980" i="1"/>
  <c r="D1981" i="1"/>
  <c r="D1982" i="1"/>
  <c r="D1983" i="1"/>
  <c r="D1984" i="1"/>
  <c r="D1985" i="1"/>
  <c r="D1986" i="1"/>
  <c r="D1987" i="1"/>
  <c r="D1988" i="1"/>
  <c r="D1989" i="1"/>
  <c r="D1990" i="1"/>
  <c r="D1991" i="1"/>
  <c r="D1992" i="1"/>
  <c r="D1993" i="1"/>
  <c r="D1994" i="1"/>
  <c r="D1995" i="1"/>
  <c r="D1996" i="1"/>
  <c r="D1997" i="1"/>
  <c r="D1998" i="1"/>
  <c r="D1999" i="1"/>
  <c r="D2000" i="1"/>
  <c r="D2001" i="1"/>
  <c r="D2002" i="1"/>
  <c r="D2003" i="1"/>
  <c r="D2004" i="1"/>
  <c r="D2005" i="1"/>
  <c r="D2006" i="1"/>
  <c r="D2007" i="1"/>
  <c r="D2008" i="1"/>
  <c r="D2009" i="1"/>
  <c r="D2010" i="1"/>
  <c r="D2011" i="1"/>
  <c r="D2012" i="1"/>
  <c r="D2013" i="1"/>
  <c r="D2014" i="1"/>
  <c r="D2015" i="1"/>
  <c r="D2016" i="1"/>
  <c r="D2017" i="1"/>
  <c r="D2018" i="1"/>
  <c r="D2019" i="1"/>
  <c r="D2020" i="1"/>
  <c r="D2021" i="1"/>
  <c r="D2022" i="1"/>
  <c r="D2023" i="1"/>
  <c r="D2024" i="1"/>
  <c r="D2025" i="1"/>
  <c r="D2026" i="1"/>
  <c r="D2027" i="1"/>
  <c r="D2028" i="1"/>
  <c r="D2029" i="1"/>
  <c r="D2030" i="1"/>
  <c r="D2031" i="1"/>
  <c r="D2032" i="1"/>
  <c r="D2033" i="1"/>
  <c r="D2034" i="1"/>
  <c r="D2035" i="1"/>
  <c r="D2036" i="1"/>
  <c r="D2037" i="1"/>
  <c r="D2038" i="1"/>
  <c r="D2039" i="1"/>
  <c r="D2040" i="1"/>
  <c r="D2041" i="1"/>
  <c r="D2042" i="1"/>
  <c r="D2043" i="1"/>
  <c r="D2044" i="1"/>
  <c r="D2045" i="1"/>
  <c r="D2046" i="1"/>
  <c r="D2047" i="1"/>
  <c r="D2048" i="1"/>
  <c r="D2049" i="1"/>
  <c r="D2050" i="1"/>
  <c r="D2051" i="1"/>
  <c r="D2052" i="1"/>
  <c r="D2053" i="1"/>
  <c r="D2054" i="1"/>
  <c r="D2055" i="1"/>
  <c r="D2056" i="1"/>
  <c r="D2057" i="1"/>
  <c r="D2058" i="1"/>
  <c r="D2059" i="1"/>
  <c r="D2060" i="1"/>
  <c r="D2061" i="1"/>
  <c r="D2062" i="1"/>
  <c r="D2063" i="1"/>
  <c r="D2064" i="1"/>
  <c r="D2065" i="1"/>
  <c r="D2066" i="1"/>
  <c r="D2067" i="1"/>
  <c r="D2068" i="1"/>
  <c r="D2069" i="1"/>
  <c r="D2070" i="1"/>
  <c r="D2071" i="1"/>
  <c r="D2072" i="1"/>
  <c r="D2073" i="1"/>
  <c r="D2074" i="1"/>
  <c r="D2075" i="1"/>
  <c r="D2076" i="1"/>
  <c r="D2077" i="1"/>
  <c r="D2078" i="1"/>
  <c r="D2079" i="1"/>
  <c r="D2080" i="1"/>
  <c r="D2081" i="1"/>
  <c r="D2082" i="1"/>
  <c r="D2083" i="1"/>
  <c r="D2084" i="1"/>
  <c r="D2085" i="1"/>
  <c r="D2086" i="1"/>
  <c r="D2087" i="1"/>
  <c r="D2088" i="1"/>
  <c r="D2089" i="1"/>
  <c r="D2090" i="1"/>
  <c r="D2091" i="1"/>
  <c r="D2092" i="1"/>
  <c r="D2093" i="1"/>
  <c r="D2094" i="1"/>
  <c r="D2095" i="1"/>
  <c r="D2096" i="1"/>
  <c r="D2097" i="1"/>
  <c r="D2098" i="1"/>
  <c r="D2099" i="1"/>
  <c r="D2100" i="1"/>
  <c r="D2101" i="1"/>
  <c r="D2102" i="1"/>
  <c r="D2103" i="1"/>
  <c r="D2104" i="1"/>
  <c r="D2105" i="1"/>
  <c r="D2106" i="1"/>
  <c r="D2107" i="1"/>
  <c r="D2108" i="1"/>
  <c r="D2109" i="1"/>
  <c r="D2110" i="1"/>
  <c r="D2111" i="1"/>
  <c r="D2112" i="1"/>
  <c r="D2113" i="1"/>
  <c r="D2114" i="1"/>
  <c r="D2115" i="1"/>
  <c r="D2116" i="1"/>
  <c r="D2117" i="1"/>
  <c r="D2118" i="1"/>
  <c r="D2119" i="1"/>
  <c r="D2120" i="1"/>
  <c r="D2121" i="1"/>
  <c r="D2122" i="1"/>
  <c r="D2123" i="1"/>
  <c r="D2124" i="1"/>
  <c r="D2125" i="1"/>
  <c r="D2126" i="1"/>
  <c r="D2127" i="1"/>
  <c r="D2128" i="1"/>
  <c r="D2129" i="1"/>
  <c r="D2130" i="1"/>
  <c r="D2131" i="1"/>
  <c r="D2132" i="1"/>
  <c r="D2133" i="1"/>
  <c r="D2134" i="1"/>
  <c r="D2135" i="1"/>
  <c r="D2136" i="1"/>
  <c r="D2137" i="1"/>
  <c r="D2138" i="1"/>
  <c r="D2139" i="1"/>
  <c r="D2140" i="1"/>
  <c r="D2141" i="1"/>
  <c r="D2142" i="1"/>
  <c r="D2143" i="1"/>
  <c r="D2144" i="1"/>
  <c r="D2145" i="1"/>
  <c r="D2146" i="1"/>
  <c r="D2147" i="1"/>
  <c r="D2148" i="1"/>
  <c r="D2149" i="1"/>
  <c r="D2150" i="1"/>
  <c r="D2151" i="1"/>
  <c r="D2152" i="1"/>
  <c r="D2153" i="1"/>
  <c r="D2154" i="1"/>
  <c r="D2155" i="1"/>
  <c r="D2156" i="1"/>
  <c r="D2157" i="1"/>
  <c r="D2158" i="1"/>
  <c r="D2159" i="1"/>
  <c r="D2160" i="1"/>
  <c r="D2161" i="1"/>
  <c r="D2162" i="1"/>
  <c r="D2163" i="1"/>
  <c r="D2164" i="1"/>
  <c r="D2165" i="1"/>
  <c r="D2166" i="1"/>
  <c r="D2167" i="1"/>
  <c r="D2168" i="1"/>
  <c r="D2169" i="1"/>
  <c r="D2170" i="1"/>
  <c r="D2171" i="1"/>
  <c r="D2172" i="1"/>
  <c r="D2173" i="1"/>
  <c r="D2174" i="1"/>
  <c r="D2175" i="1"/>
  <c r="D2176" i="1"/>
  <c r="D2177" i="1"/>
  <c r="D2178" i="1"/>
  <c r="D2179" i="1"/>
  <c r="D2180" i="1"/>
  <c r="D2181" i="1"/>
  <c r="D2182" i="1"/>
  <c r="D2183" i="1"/>
  <c r="D2184" i="1"/>
  <c r="D2185" i="1"/>
  <c r="D2186" i="1"/>
  <c r="D2187" i="1"/>
  <c r="D2188" i="1"/>
  <c r="D2189" i="1"/>
  <c r="D2190" i="1"/>
  <c r="D2191" i="1"/>
  <c r="D2192" i="1"/>
  <c r="D2193" i="1"/>
  <c r="D2194" i="1"/>
  <c r="D2195" i="1"/>
  <c r="D2196" i="1"/>
  <c r="D2197" i="1"/>
  <c r="D2198" i="1"/>
  <c r="D2199" i="1"/>
  <c r="D2200" i="1"/>
  <c r="D2201" i="1"/>
  <c r="D2202" i="1"/>
  <c r="D2203" i="1"/>
  <c r="D2204" i="1"/>
  <c r="D2205" i="1"/>
  <c r="D2206" i="1"/>
  <c r="D2207" i="1"/>
  <c r="D2208" i="1"/>
  <c r="D2209" i="1"/>
  <c r="D2210" i="1"/>
  <c r="D2211" i="1"/>
  <c r="D2212" i="1"/>
  <c r="D2213" i="1"/>
  <c r="D2214" i="1"/>
  <c r="D2215" i="1"/>
  <c r="D2216" i="1"/>
  <c r="D2217" i="1"/>
  <c r="D2218" i="1"/>
  <c r="D2219" i="1"/>
  <c r="D2220" i="1"/>
  <c r="D2221" i="1"/>
  <c r="D2222" i="1"/>
  <c r="D2223" i="1"/>
  <c r="D2224" i="1"/>
  <c r="D2225" i="1"/>
  <c r="D2226" i="1"/>
  <c r="D2227" i="1"/>
  <c r="D2228" i="1"/>
  <c r="D2229" i="1"/>
  <c r="D2230" i="1"/>
  <c r="D2231" i="1"/>
  <c r="D2232" i="1"/>
  <c r="D2233" i="1"/>
  <c r="D2234" i="1"/>
  <c r="D2235" i="1"/>
  <c r="D2236" i="1"/>
  <c r="D2237" i="1"/>
  <c r="D2238" i="1"/>
  <c r="D2239" i="1"/>
  <c r="D2240" i="1"/>
  <c r="D2241" i="1"/>
  <c r="D2242" i="1"/>
  <c r="D2243" i="1"/>
  <c r="D2244" i="1"/>
  <c r="D2245" i="1"/>
  <c r="D2246" i="1"/>
  <c r="D2247" i="1"/>
  <c r="D2248" i="1"/>
  <c r="D2249" i="1"/>
  <c r="D2250" i="1"/>
  <c r="D2251" i="1"/>
  <c r="D2252" i="1"/>
  <c r="D2253" i="1"/>
  <c r="D2254" i="1"/>
  <c r="D2255" i="1"/>
  <c r="D2256" i="1"/>
  <c r="D2257" i="1"/>
  <c r="D2258" i="1"/>
  <c r="D2259" i="1"/>
  <c r="D2260" i="1"/>
  <c r="D2261" i="1"/>
  <c r="D2262" i="1"/>
  <c r="D2263" i="1"/>
  <c r="D2264" i="1"/>
  <c r="D2265" i="1"/>
  <c r="D2266" i="1"/>
  <c r="D2267" i="1"/>
  <c r="D2268" i="1"/>
  <c r="D2269" i="1"/>
  <c r="D2270" i="1"/>
  <c r="D2271" i="1"/>
  <c r="D2272" i="1"/>
  <c r="D2273" i="1"/>
  <c r="D2274" i="1"/>
  <c r="D2275" i="1"/>
  <c r="D2276" i="1"/>
  <c r="D2277" i="1"/>
  <c r="D2278" i="1"/>
  <c r="D2279" i="1"/>
  <c r="D2280" i="1"/>
  <c r="D2281" i="1"/>
  <c r="D2282" i="1"/>
  <c r="D2283" i="1"/>
  <c r="D2284" i="1"/>
  <c r="D2285" i="1"/>
  <c r="D2286" i="1"/>
  <c r="D2287" i="1"/>
  <c r="D2288" i="1"/>
  <c r="D2289" i="1"/>
  <c r="D2290" i="1"/>
  <c r="D2291" i="1"/>
  <c r="D2292" i="1"/>
  <c r="D2293" i="1"/>
  <c r="D2294" i="1"/>
  <c r="D2295" i="1"/>
  <c r="D2296" i="1"/>
  <c r="D2297" i="1"/>
  <c r="D2298" i="1"/>
  <c r="D2299" i="1"/>
  <c r="D2300" i="1"/>
  <c r="D2301" i="1"/>
  <c r="D2302" i="1"/>
  <c r="D2303" i="1"/>
  <c r="D2304" i="1"/>
  <c r="D2305" i="1"/>
  <c r="D2306" i="1"/>
  <c r="D2307" i="1"/>
  <c r="D2308" i="1"/>
  <c r="D2309" i="1"/>
  <c r="D2310" i="1"/>
  <c r="D2311" i="1"/>
  <c r="D2312" i="1"/>
  <c r="D2313" i="1"/>
  <c r="D2314" i="1"/>
  <c r="D2315" i="1"/>
  <c r="D2316" i="1"/>
  <c r="D2317" i="1"/>
  <c r="D2318" i="1"/>
  <c r="D2319" i="1"/>
  <c r="D2320" i="1"/>
  <c r="D2321" i="1"/>
  <c r="D2322" i="1"/>
  <c r="D2323" i="1"/>
  <c r="D2324" i="1"/>
  <c r="D2325" i="1"/>
  <c r="D2326" i="1"/>
  <c r="D2327" i="1"/>
  <c r="D2328" i="1"/>
  <c r="D2329" i="1"/>
  <c r="D2330" i="1"/>
  <c r="D2331" i="1"/>
  <c r="D2332" i="1"/>
  <c r="D2333" i="1"/>
  <c r="D2334" i="1"/>
  <c r="D2335" i="1"/>
  <c r="D2336" i="1"/>
  <c r="D2337" i="1"/>
  <c r="D2338" i="1"/>
  <c r="D2339" i="1"/>
  <c r="D2340" i="1"/>
  <c r="D2341" i="1"/>
  <c r="D2342" i="1"/>
  <c r="D2343" i="1"/>
  <c r="D2344" i="1"/>
  <c r="D2345" i="1"/>
  <c r="D2346" i="1"/>
  <c r="D2347" i="1"/>
  <c r="D2348" i="1"/>
  <c r="D2349" i="1"/>
  <c r="D2350" i="1"/>
  <c r="D2351" i="1"/>
  <c r="D2352" i="1"/>
  <c r="D2353" i="1"/>
  <c r="D2354" i="1"/>
  <c r="D2355" i="1"/>
  <c r="D2356" i="1"/>
  <c r="D2357" i="1"/>
  <c r="D2358" i="1"/>
  <c r="D2359" i="1"/>
  <c r="D2360" i="1"/>
  <c r="D2361" i="1"/>
  <c r="D2362" i="1"/>
  <c r="D2363" i="1"/>
  <c r="D2364" i="1"/>
  <c r="D2365" i="1"/>
  <c r="D2366" i="1"/>
  <c r="D2367" i="1"/>
  <c r="D2368" i="1"/>
  <c r="D2369" i="1"/>
  <c r="D2370" i="1"/>
  <c r="D2371" i="1"/>
  <c r="D2372" i="1"/>
  <c r="D2373" i="1"/>
  <c r="D2374" i="1"/>
  <c r="D2375" i="1"/>
  <c r="D2376" i="1"/>
  <c r="D2377" i="1"/>
  <c r="D2378" i="1"/>
  <c r="D2379" i="1"/>
  <c r="D2380" i="1"/>
  <c r="D2381" i="1"/>
  <c r="D2382" i="1"/>
  <c r="D2383" i="1"/>
  <c r="D2384" i="1"/>
  <c r="D2385" i="1"/>
  <c r="D2386" i="1"/>
  <c r="D2387" i="1"/>
  <c r="D2388" i="1"/>
  <c r="D2389" i="1"/>
  <c r="D2390" i="1"/>
  <c r="D2391" i="1"/>
  <c r="D2392" i="1"/>
  <c r="D2393" i="1"/>
  <c r="D2394" i="1"/>
  <c r="D2395" i="1"/>
  <c r="D2396" i="1"/>
  <c r="D2397" i="1"/>
  <c r="D2398" i="1"/>
  <c r="D2399" i="1"/>
  <c r="D2400" i="1"/>
  <c r="D2401" i="1"/>
  <c r="D2402" i="1"/>
  <c r="D2403" i="1"/>
  <c r="D2404" i="1"/>
  <c r="D2405" i="1"/>
  <c r="D2406" i="1"/>
  <c r="D2407" i="1"/>
  <c r="D2408" i="1"/>
  <c r="D2409" i="1"/>
  <c r="D2410" i="1"/>
  <c r="D2411" i="1"/>
  <c r="D2412" i="1"/>
  <c r="D2413" i="1"/>
  <c r="D2414" i="1"/>
  <c r="D2415" i="1"/>
  <c r="D2416" i="1"/>
  <c r="D2417" i="1"/>
  <c r="D2418" i="1"/>
  <c r="D2419" i="1"/>
  <c r="D2420" i="1"/>
  <c r="D2421" i="1"/>
  <c r="D2422" i="1"/>
  <c r="D2423" i="1"/>
  <c r="D2424" i="1"/>
</calcChain>
</file>

<file path=xl/sharedStrings.xml><?xml version="1.0" encoding="utf-8"?>
<sst xmlns="http://schemas.openxmlformats.org/spreadsheetml/2006/main" count="16975" uniqueCount="9446">
  <si>
    <t>Lab_Sample_Identifier</t>
  </si>
  <si>
    <t>Lab_Key</t>
  </si>
  <si>
    <t>Bundle_Key</t>
  </si>
  <si>
    <t>Survey_Key</t>
  </si>
  <si>
    <t>Site_Key</t>
  </si>
  <si>
    <t>Field_Key</t>
  </si>
  <si>
    <t>Control_Reference_ID</t>
  </si>
  <si>
    <t>Latitude_NAD83</t>
  </si>
  <si>
    <t>Longitude_NAD83</t>
  </si>
  <si>
    <t>Sample_Type_Name_en</t>
  </si>
  <si>
    <t>Preparation_Method_Name_en</t>
  </si>
  <si>
    <t>As_AAS</t>
  </si>
  <si>
    <t>Au_FANA</t>
  </si>
  <si>
    <t>Sb_AAS</t>
  </si>
  <si>
    <t>86LFA546001:0</t>
  </si>
  <si>
    <t>21:0045:000001</t>
  </si>
  <si>
    <t>21:0037:000550</t>
  </si>
  <si>
    <t>21:0037:000550:0001:0002:00</t>
  </si>
  <si>
    <t>38</t>
  </si>
  <si>
    <t>4</t>
  </si>
  <si>
    <t>86LFA546201:0</t>
  </si>
  <si>
    <t>21:0045:000002</t>
  </si>
  <si>
    <t>21:0037:000552</t>
  </si>
  <si>
    <t>21:0037:000552:0001:0002:00</t>
  </si>
  <si>
    <t>14</t>
  </si>
  <si>
    <t>0.2</t>
  </si>
  <si>
    <t>86LFA546301:0</t>
  </si>
  <si>
    <t>21:0045:000003</t>
  </si>
  <si>
    <t>21:0037:000553</t>
  </si>
  <si>
    <t>21:0037:000553:0001:0002:00</t>
  </si>
  <si>
    <t>10</t>
  </si>
  <si>
    <t>0.3</t>
  </si>
  <si>
    <t>86LFA546501:0</t>
  </si>
  <si>
    <t>21:0045:000004</t>
  </si>
  <si>
    <t>21:0037:000555</t>
  </si>
  <si>
    <t>21:0037:000555:0001:0002:00</t>
  </si>
  <si>
    <t>48</t>
  </si>
  <si>
    <t>3</t>
  </si>
  <si>
    <t>1.6</t>
  </si>
  <si>
    <t>86LFA546601:0</t>
  </si>
  <si>
    <t>21:0045:000005</t>
  </si>
  <si>
    <t>21:0037:000556</t>
  </si>
  <si>
    <t>21:0037:000556:0001:0002:00</t>
  </si>
  <si>
    <t>86LFA546701:0</t>
  </si>
  <si>
    <t>21:0045:000006</t>
  </si>
  <si>
    <t>21:0037:000557</t>
  </si>
  <si>
    <t>21:0037:000557:0001:0002:00</t>
  </si>
  <si>
    <t>20</t>
  </si>
  <si>
    <t>0.4</t>
  </si>
  <si>
    <t>86LFA547601:0</t>
  </si>
  <si>
    <t>21:0045:000007</t>
  </si>
  <si>
    <t>21:0037:000565</t>
  </si>
  <si>
    <t>21:0037:000565:0001:0002:00</t>
  </si>
  <si>
    <t>6</t>
  </si>
  <si>
    <t>1</t>
  </si>
  <si>
    <t>&lt;0.2</t>
  </si>
  <si>
    <t>86LFA551401:0</t>
  </si>
  <si>
    <t>21:0045:000008</t>
  </si>
  <si>
    <t>21:0037:000575</t>
  </si>
  <si>
    <t>21:0037:000575:0001:0002:00</t>
  </si>
  <si>
    <t>19</t>
  </si>
  <si>
    <t>7</t>
  </si>
  <si>
    <t>86LFA551501:0</t>
  </si>
  <si>
    <t>21:0045:000009</t>
  </si>
  <si>
    <t>21:0037:000576</t>
  </si>
  <si>
    <t>21:0037:000576:0001:0002:00</t>
  </si>
  <si>
    <t>11</t>
  </si>
  <si>
    <t>0.5</t>
  </si>
  <si>
    <t>86LFA552301:0</t>
  </si>
  <si>
    <t>21:0045:000010</t>
  </si>
  <si>
    <t>21:0037:000583</t>
  </si>
  <si>
    <t>21:0037:000583:0001:0002:00</t>
  </si>
  <si>
    <t>86LFA552601:0</t>
  </si>
  <si>
    <t>21:0045:000011</t>
  </si>
  <si>
    <t>21:0037:000584</t>
  </si>
  <si>
    <t>21:0037:000584:0001:0002:00</t>
  </si>
  <si>
    <t>24</t>
  </si>
  <si>
    <t>86LFA553001:0</t>
  </si>
  <si>
    <t>21:0045:000012</t>
  </si>
  <si>
    <t>21:0037:000585</t>
  </si>
  <si>
    <t>21:0037:000585:0001:0002:00</t>
  </si>
  <si>
    <t>86LFA553501:0</t>
  </si>
  <si>
    <t>21:0045:000013</t>
  </si>
  <si>
    <t>21:0037:000587</t>
  </si>
  <si>
    <t>21:0037:000587:0001:0002:00</t>
  </si>
  <si>
    <t>22</t>
  </si>
  <si>
    <t>&lt;1</t>
  </si>
  <si>
    <t>86LFA553901:0</t>
  </si>
  <si>
    <t>21:0045:000014</t>
  </si>
  <si>
    <t>21:0037:000589</t>
  </si>
  <si>
    <t>21:0037:000589:0001:0002:00</t>
  </si>
  <si>
    <t>2</t>
  </si>
  <si>
    <t>86LFA554801:0</t>
  </si>
  <si>
    <t>21:0045:000015</t>
  </si>
  <si>
    <t>21:0037:000595</t>
  </si>
  <si>
    <t>21:0037:000595:0001:0002:00</t>
  </si>
  <si>
    <t>12</t>
  </si>
  <si>
    <t>86LFA555901:0</t>
  </si>
  <si>
    <t>21:0045:000016</t>
  </si>
  <si>
    <t>21:0037:000600</t>
  </si>
  <si>
    <t>21:0037:000600:0001:0002:00</t>
  </si>
  <si>
    <t>15</t>
  </si>
  <si>
    <t>86LFA556001:0</t>
  </si>
  <si>
    <t>21:0045:000017</t>
  </si>
  <si>
    <t>21:0037:000601</t>
  </si>
  <si>
    <t>21:0037:000601:0001:0002:00</t>
  </si>
  <si>
    <t>86LFA556101:0</t>
  </si>
  <si>
    <t>21:0045:000018</t>
  </si>
  <si>
    <t>21:0037:000602</t>
  </si>
  <si>
    <t>21:0037:000602:0001:0002:00</t>
  </si>
  <si>
    <t>67</t>
  </si>
  <si>
    <t>17</t>
  </si>
  <si>
    <t>9.6</t>
  </si>
  <si>
    <t>86LFA556601:0</t>
  </si>
  <si>
    <t>21:0045:000019</t>
  </si>
  <si>
    <t>21:0037:000606</t>
  </si>
  <si>
    <t>21:0037:000606:0001:0002:00</t>
  </si>
  <si>
    <t>51</t>
  </si>
  <si>
    <t>5.2</t>
  </si>
  <si>
    <t>86LFA556801:0</t>
  </si>
  <si>
    <t>21:0045:000020</t>
  </si>
  <si>
    <t>21:0037:000608</t>
  </si>
  <si>
    <t>21:0037:000608:0001:0002:00</t>
  </si>
  <si>
    <t>3.6</t>
  </si>
  <si>
    <t>86LFA557001:0</t>
  </si>
  <si>
    <t>21:0045:000021</t>
  </si>
  <si>
    <t>21:0037:000610</t>
  </si>
  <si>
    <t>21:0037:000610:0001:0002:00</t>
  </si>
  <si>
    <t>73</t>
  </si>
  <si>
    <t>26</t>
  </si>
  <si>
    <t>86LFA557301:0</t>
  </si>
  <si>
    <t>21:0045:000022</t>
  </si>
  <si>
    <t>21:0037:000613</t>
  </si>
  <si>
    <t>21:0037:000613:0001:0002:00</t>
  </si>
  <si>
    <t>32</t>
  </si>
  <si>
    <t>81</t>
  </si>
  <si>
    <t>86LFA567901:0</t>
  </si>
  <si>
    <t>21:0045:000023</t>
  </si>
  <si>
    <t>21:0037:000633</t>
  </si>
  <si>
    <t>21:0037:000633:0001:0002:00</t>
  </si>
  <si>
    <t>5</t>
  </si>
  <si>
    <t>87LFA141601:0</t>
  </si>
  <si>
    <t>21:0045:000024</t>
  </si>
  <si>
    <t>21:0037:000638</t>
  </si>
  <si>
    <t>21:0037:000638:0001:0002:00</t>
  </si>
  <si>
    <t>87LFA141701:0</t>
  </si>
  <si>
    <t>21:0045:000025</t>
  </si>
  <si>
    <t>21:0037:000639</t>
  </si>
  <si>
    <t>21:0037:000639:0001:0002:00</t>
  </si>
  <si>
    <t>87LFA141801:0</t>
  </si>
  <si>
    <t>21:0045:000026</t>
  </si>
  <si>
    <t>21:0037:000640</t>
  </si>
  <si>
    <t>21:0037:000640:0001:0002:00</t>
  </si>
  <si>
    <t>87LFA141901:0</t>
  </si>
  <si>
    <t>21:0045:000027</t>
  </si>
  <si>
    <t>21:0037:000641</t>
  </si>
  <si>
    <t>21:0037:000641:0001:0002:00</t>
  </si>
  <si>
    <t>9</t>
  </si>
  <si>
    <t>87LFA142101:0</t>
  </si>
  <si>
    <t>21:0045:000028</t>
  </si>
  <si>
    <t>21:0037:000642</t>
  </si>
  <si>
    <t>21:0037:000642:0001:0002:00</t>
  </si>
  <si>
    <t>87LFA142201:0</t>
  </si>
  <si>
    <t>21:0045:000029</t>
  </si>
  <si>
    <t>21:0037:000643</t>
  </si>
  <si>
    <t>21:0037:000643:0001:0002:00</t>
  </si>
  <si>
    <t>87LFA146101:0</t>
  </si>
  <si>
    <t>21:0045:000030</t>
  </si>
  <si>
    <t>21:0037:000644</t>
  </si>
  <si>
    <t>21:0037:000644:0001:0002:00</t>
  </si>
  <si>
    <t>87LFA146301:0</t>
  </si>
  <si>
    <t>21:0045:000031</t>
  </si>
  <si>
    <t>21:0037:000645</t>
  </si>
  <si>
    <t>21:0037:000645:0001:0002:00</t>
  </si>
  <si>
    <t>87LFA146401:0</t>
  </si>
  <si>
    <t>21:0045:000032</t>
  </si>
  <si>
    <t>21:0037:000646</t>
  </si>
  <si>
    <t>21:0037:000646:0001:0002:00</t>
  </si>
  <si>
    <t>87LFA146501:0</t>
  </si>
  <si>
    <t>21:0045:000033</t>
  </si>
  <si>
    <t>21:0037:000647</t>
  </si>
  <si>
    <t>21:0037:000647:0001:0002:00</t>
  </si>
  <si>
    <t>87LFA146601:0</t>
  </si>
  <si>
    <t>21:0045:000034</t>
  </si>
  <si>
    <t>21:0037:000648</t>
  </si>
  <si>
    <t>21:0037:000648:0001:0002:00</t>
  </si>
  <si>
    <t>87LFA146701:0</t>
  </si>
  <si>
    <t>21:0045:000035</t>
  </si>
  <si>
    <t>21:0037:000649</t>
  </si>
  <si>
    <t>21:0037:000649:0001:0002:00</t>
  </si>
  <si>
    <t>87LFA146801:0</t>
  </si>
  <si>
    <t>21:0045:000036</t>
  </si>
  <si>
    <t>21:0037:000650</t>
  </si>
  <si>
    <t>21:0037:000650:0001:0002:00</t>
  </si>
  <si>
    <t>0.8</t>
  </si>
  <si>
    <t>87LFA147001:0</t>
  </si>
  <si>
    <t>21:0045:000037</t>
  </si>
  <si>
    <t>21:0037:000651</t>
  </si>
  <si>
    <t>21:0037:000651:0001:0002:00</t>
  </si>
  <si>
    <t>87LFA147201:0</t>
  </si>
  <si>
    <t>21:0045:000038</t>
  </si>
  <si>
    <t>21:0037:000652</t>
  </si>
  <si>
    <t>21:0037:000652:0001:0002:00</t>
  </si>
  <si>
    <t>87LFA147301:0</t>
  </si>
  <si>
    <t>21:0045:000039</t>
  </si>
  <si>
    <t>21:0037:000653</t>
  </si>
  <si>
    <t>21:0037:000653:0001:0002:00</t>
  </si>
  <si>
    <t>87LFA147401:0</t>
  </si>
  <si>
    <t>21:0045:000040</t>
  </si>
  <si>
    <t>21:0037:000654</t>
  </si>
  <si>
    <t>21:0037:000654:0001:0002:00</t>
  </si>
  <si>
    <t>0.6</t>
  </si>
  <si>
    <t>87LFA147501:0</t>
  </si>
  <si>
    <t>21:0045:000041</t>
  </si>
  <si>
    <t>21:0037:000655</t>
  </si>
  <si>
    <t>21:0037:000655:0001:0002:00</t>
  </si>
  <si>
    <t>87LFA147601:0</t>
  </si>
  <si>
    <t>21:0045:000042</t>
  </si>
  <si>
    <t>21:0037:000656</t>
  </si>
  <si>
    <t>21:0037:000656:0001:0002:00</t>
  </si>
  <si>
    <t>87LFA147701:0</t>
  </si>
  <si>
    <t>21:0045:000043</t>
  </si>
  <si>
    <t>21:0037:000657</t>
  </si>
  <si>
    <t>21:0037:000657:0001:0002:00</t>
  </si>
  <si>
    <t>1.8</t>
  </si>
  <si>
    <t>87LFA147801:0</t>
  </si>
  <si>
    <t>21:0045:000044</t>
  </si>
  <si>
    <t>21:0037:000658</t>
  </si>
  <si>
    <t>21:0037:000658:0001:0002:00</t>
  </si>
  <si>
    <t>87LFA147901:0</t>
  </si>
  <si>
    <t>21:0045:000045</t>
  </si>
  <si>
    <t>21:0037:000659</t>
  </si>
  <si>
    <t>21:0037:000659:0001:0002:00</t>
  </si>
  <si>
    <t>87LFA148101:0</t>
  </si>
  <si>
    <t>21:0045:000046</t>
  </si>
  <si>
    <t>21:0037:000660</t>
  </si>
  <si>
    <t>21:0037:000660:0001:0002:00</t>
  </si>
  <si>
    <t>87LFA148401:0</t>
  </si>
  <si>
    <t>21:0045:000047</t>
  </si>
  <si>
    <t>21:0037:000661</t>
  </si>
  <si>
    <t>21:0037:000661:0001:0002:00</t>
  </si>
  <si>
    <t>87LFA170001:0</t>
  </si>
  <si>
    <t>21:0045:000048</t>
  </si>
  <si>
    <t>21:0037:000662</t>
  </si>
  <si>
    <t>21:0037:000662:0001:0002:00</t>
  </si>
  <si>
    <t>35</t>
  </si>
  <si>
    <t>1.4</t>
  </si>
  <si>
    <t>87LFA170101:0</t>
  </si>
  <si>
    <t>21:0045:000049</t>
  </si>
  <si>
    <t>21:0037:000663</t>
  </si>
  <si>
    <t>21:0037:000663:0001:0002:00</t>
  </si>
  <si>
    <t>87LFA170201:0</t>
  </si>
  <si>
    <t>21:0045:000050</t>
  </si>
  <si>
    <t>21:0037:000664</t>
  </si>
  <si>
    <t>21:0037:000664:0001:0002:00</t>
  </si>
  <si>
    <t>87LFA170301:0</t>
  </si>
  <si>
    <t>21:0045:000051</t>
  </si>
  <si>
    <t>21:0037:000665</t>
  </si>
  <si>
    <t>21:0037:000665:0001:0002:00</t>
  </si>
  <si>
    <t>29</t>
  </si>
  <si>
    <t>87LFA170401:0</t>
  </si>
  <si>
    <t>21:0045:000052</t>
  </si>
  <si>
    <t>21:0037:000666</t>
  </si>
  <si>
    <t>21:0037:000666:0001:0002:00</t>
  </si>
  <si>
    <t>25</t>
  </si>
  <si>
    <t>87LFA170501:0</t>
  </si>
  <si>
    <t>21:0045:000053</t>
  </si>
  <si>
    <t>21:0037:000667</t>
  </si>
  <si>
    <t>21:0037:000667:0001:0002:00</t>
  </si>
  <si>
    <t>18</t>
  </si>
  <si>
    <t>2.2</t>
  </si>
  <si>
    <t>87LFA170601:0</t>
  </si>
  <si>
    <t>21:0045:000054</t>
  </si>
  <si>
    <t>21:0037:000668</t>
  </si>
  <si>
    <t>21:0037:000668:0001:0002:00</t>
  </si>
  <si>
    <t>1.1</t>
  </si>
  <si>
    <t>87LFA170701:0</t>
  </si>
  <si>
    <t>21:0045:000055</t>
  </si>
  <si>
    <t>21:0037:000669</t>
  </si>
  <si>
    <t>21:0037:000669:0001:0002:00</t>
  </si>
  <si>
    <t>87LFA170801:0</t>
  </si>
  <si>
    <t>21:0045:000056</t>
  </si>
  <si>
    <t>21:0037:000670</t>
  </si>
  <si>
    <t>21:0037:000670:0001:0002:00</t>
  </si>
  <si>
    <t>30</t>
  </si>
  <si>
    <t>87LFA170901:0</t>
  </si>
  <si>
    <t>21:0045:000057</t>
  </si>
  <si>
    <t>21:0037:000671</t>
  </si>
  <si>
    <t>21:0037:000671:0001:0002:00</t>
  </si>
  <si>
    <t>87LFA171001:0</t>
  </si>
  <si>
    <t>21:0045:000058</t>
  </si>
  <si>
    <t>21:0037:000672</t>
  </si>
  <si>
    <t>21:0037:000672:0001:0002:00</t>
  </si>
  <si>
    <t>2.8</t>
  </si>
  <si>
    <t>87LFA171101:0</t>
  </si>
  <si>
    <t>21:0045:000059</t>
  </si>
  <si>
    <t>21:0037:000673</t>
  </si>
  <si>
    <t>21:0037:000673:0001:0002:00</t>
  </si>
  <si>
    <t>87LFA171201:0</t>
  </si>
  <si>
    <t>21:0045:000060</t>
  </si>
  <si>
    <t>21:0037:000674</t>
  </si>
  <si>
    <t>21:0037:000674:0001:0002:00</t>
  </si>
  <si>
    <t>87LFA171301:0</t>
  </si>
  <si>
    <t>21:0045:000061</t>
  </si>
  <si>
    <t>21:0037:000675</t>
  </si>
  <si>
    <t>21:0037:000675:0001:0002:00</t>
  </si>
  <si>
    <t>87LFA171401:0</t>
  </si>
  <si>
    <t>21:0045:000062</t>
  </si>
  <si>
    <t>21:0037:000676</t>
  </si>
  <si>
    <t>21:0037:000676:0001:0002:00</t>
  </si>
  <si>
    <t>87LFA171501:0</t>
  </si>
  <si>
    <t>21:0045:000063</t>
  </si>
  <si>
    <t>21:0037:000677</t>
  </si>
  <si>
    <t>21:0037:000677:0001:0002:00</t>
  </si>
  <si>
    <t>87LFA171601:0</t>
  </si>
  <si>
    <t>21:0045:000064</t>
  </si>
  <si>
    <t>21:0037:000678</t>
  </si>
  <si>
    <t>21:0037:000678:0001:0002:00</t>
  </si>
  <si>
    <t>1.2</t>
  </si>
  <si>
    <t>87LFA190301:10</t>
  </si>
  <si>
    <t>21:0045:000065</t>
  </si>
  <si>
    <t>21:0037:000679</t>
  </si>
  <si>
    <t>21:0037:000679:0001:0002:10</t>
  </si>
  <si>
    <t>87LFA190301:11</t>
  </si>
  <si>
    <t>21:0045:000066</t>
  </si>
  <si>
    <t>21:0037:000679:0001:0002:11</t>
  </si>
  <si>
    <t>8</t>
  </si>
  <si>
    <t>87LFA190302:10</t>
  </si>
  <si>
    <t>21:0045:000067</t>
  </si>
  <si>
    <t>21:0037:000679:0002:0002:10</t>
  </si>
  <si>
    <t>87LFA190302:11</t>
  </si>
  <si>
    <t>21:0045:000068</t>
  </si>
  <si>
    <t>21:0037:000679:0002:0002:11</t>
  </si>
  <si>
    <t>87LFA190303:0</t>
  </si>
  <si>
    <t>21:0045:000069</t>
  </si>
  <si>
    <t>21:0037:000679:0003:0002:00</t>
  </si>
  <si>
    <t>87LFA190304:10</t>
  </si>
  <si>
    <t>21:0045:000070</t>
  </si>
  <si>
    <t>21:0037:000679:0004:0002:10</t>
  </si>
  <si>
    <t>87LFA190304:11</t>
  </si>
  <si>
    <t>21:0045:000071</t>
  </si>
  <si>
    <t>21:0037:000679:0004:0002:11</t>
  </si>
  <si>
    <t>13</t>
  </si>
  <si>
    <t>87LFA190305:0</t>
  </si>
  <si>
    <t>21:0045:000072</t>
  </si>
  <si>
    <t>21:0037:000679:0005:0002:00</t>
  </si>
  <si>
    <t>45</t>
  </si>
  <si>
    <t>87LFA190401:0</t>
  </si>
  <si>
    <t>21:0045:000073</t>
  </si>
  <si>
    <t>21:0037:000680</t>
  </si>
  <si>
    <t>21:0037:000680:0001:0002:00</t>
  </si>
  <si>
    <t>39</t>
  </si>
  <si>
    <t>28</t>
  </si>
  <si>
    <t>87LFA190402:0</t>
  </si>
  <si>
    <t>21:0045:000074</t>
  </si>
  <si>
    <t>21:0037:000680:0002:0002:00</t>
  </si>
  <si>
    <t>23</t>
  </si>
  <si>
    <t>4.6</t>
  </si>
  <si>
    <t>87LFA190501:0</t>
  </si>
  <si>
    <t>21:0045:000075</t>
  </si>
  <si>
    <t>21:0037:000681</t>
  </si>
  <si>
    <t>21:0037:000681:0001:0002:00</t>
  </si>
  <si>
    <t>87LFA190502:0</t>
  </si>
  <si>
    <t>21:0045:000076</t>
  </si>
  <si>
    <t>21:0037:000681:0002:0002:00</t>
  </si>
  <si>
    <t>2.6</t>
  </si>
  <si>
    <t>87LFA190503:0</t>
  </si>
  <si>
    <t>21:0045:000077</t>
  </si>
  <si>
    <t>21:0037:000681:0003:0002:00</t>
  </si>
  <si>
    <t>57</t>
  </si>
  <si>
    <t>8.2</t>
  </si>
  <si>
    <t>87LFA190504:0</t>
  </si>
  <si>
    <t>21:0045:000078</t>
  </si>
  <si>
    <t>21:0037:000681:0004:0002:00</t>
  </si>
  <si>
    <t>43</t>
  </si>
  <si>
    <t>6.8</t>
  </si>
  <si>
    <t>87LFA190505:0</t>
  </si>
  <si>
    <t>21:0045:000079</t>
  </si>
  <si>
    <t>21:0037:000681:0005:0002:00</t>
  </si>
  <si>
    <t>87LFA190601:0</t>
  </si>
  <si>
    <t>21:0045:000080</t>
  </si>
  <si>
    <t>21:0037:000682</t>
  </si>
  <si>
    <t>21:0037:000682:0001:0002:00</t>
  </si>
  <si>
    <t>10.2</t>
  </si>
  <si>
    <t>87LFA190602:0</t>
  </si>
  <si>
    <t>21:0045:000081</t>
  </si>
  <si>
    <t>21:0037:000682:0002:0002:00</t>
  </si>
  <si>
    <t>65</t>
  </si>
  <si>
    <t>31</t>
  </si>
  <si>
    <t>9.4</t>
  </si>
  <si>
    <t>87LFA190603:0</t>
  </si>
  <si>
    <t>21:0045:000082</t>
  </si>
  <si>
    <t>21:0037:000682:0003:0002:00</t>
  </si>
  <si>
    <t>53</t>
  </si>
  <si>
    <t>6.6</t>
  </si>
  <si>
    <t>87LFA190701:0</t>
  </si>
  <si>
    <t>21:0045:000083</t>
  </si>
  <si>
    <t>21:0037:000683</t>
  </si>
  <si>
    <t>21:0037:000683:0001:0002:00</t>
  </si>
  <si>
    <t>87LFA190702:0</t>
  </si>
  <si>
    <t>21:0045:000084</t>
  </si>
  <si>
    <t>21:0037:000683:0002:0002:00</t>
  </si>
  <si>
    <t>87LFA190703:0</t>
  </si>
  <si>
    <t>21:0045:000085</t>
  </si>
  <si>
    <t>21:0037:000683:0003:0002:00</t>
  </si>
  <si>
    <t>16</t>
  </si>
  <si>
    <t>87LFA200001:0</t>
  </si>
  <si>
    <t>21:0045:000086</t>
  </si>
  <si>
    <t>21:0037:000684</t>
  </si>
  <si>
    <t>21:0037:000684:0001:0002:00</t>
  </si>
  <si>
    <t>87LFA200101:0</t>
  </si>
  <si>
    <t>21:0045:000087</t>
  </si>
  <si>
    <t>21:0037:000685</t>
  </si>
  <si>
    <t>21:0037:000685:0001:0002:00</t>
  </si>
  <si>
    <t>87LFA200201:0</t>
  </si>
  <si>
    <t>21:0045:000088</t>
  </si>
  <si>
    <t>21:0037:000686</t>
  </si>
  <si>
    <t>21:0037:000686:0001:0002:00</t>
  </si>
  <si>
    <t>87LFA200301:0</t>
  </si>
  <si>
    <t>21:0045:000089</t>
  </si>
  <si>
    <t>21:0037:000687</t>
  </si>
  <si>
    <t>21:0037:000687:0001:0002:00</t>
  </si>
  <si>
    <t>87LFA200401:0</t>
  </si>
  <si>
    <t>21:0045:000090</t>
  </si>
  <si>
    <t>21:0037:000688</t>
  </si>
  <si>
    <t>21:0037:000688:0001:0002:00</t>
  </si>
  <si>
    <t>87LFA200501:0</t>
  </si>
  <si>
    <t>21:0045:000091</t>
  </si>
  <si>
    <t>21:0037:000689</t>
  </si>
  <si>
    <t>21:0037:000689:0001:0002:00</t>
  </si>
  <si>
    <t>87LFA200601:0</t>
  </si>
  <si>
    <t>21:0045:000092</t>
  </si>
  <si>
    <t>21:0037:000690</t>
  </si>
  <si>
    <t>21:0037:000690:0001:0002:00</t>
  </si>
  <si>
    <t>87LFA200701:0</t>
  </si>
  <si>
    <t>21:0045:000093</t>
  </si>
  <si>
    <t>21:0037:000691</t>
  </si>
  <si>
    <t>21:0037:000691:0001:0002:00</t>
  </si>
  <si>
    <t>87LFA200801:10</t>
  </si>
  <si>
    <t>21:0045:000094</t>
  </si>
  <si>
    <t>21:0037:000692</t>
  </si>
  <si>
    <t>21:0037:000692:0001:0002:10</t>
  </si>
  <si>
    <t>87LFA200801:11</t>
  </si>
  <si>
    <t>21:0045:000095</t>
  </si>
  <si>
    <t>21:0037:000692:0001:0002:11</t>
  </si>
  <si>
    <t>87LFA200901:0</t>
  </si>
  <si>
    <t>21:0045:000096</t>
  </si>
  <si>
    <t>21:0037:000693</t>
  </si>
  <si>
    <t>21:0037:000693:0001:0002:00</t>
  </si>
  <si>
    <t>87LFA201001:10</t>
  </si>
  <si>
    <t>21:0045:000097</t>
  </si>
  <si>
    <t>21:0037:000694</t>
  </si>
  <si>
    <t>21:0037:000694:0001:0002:10</t>
  </si>
  <si>
    <t>87LFA201001:11</t>
  </si>
  <si>
    <t>21:0045:000098</t>
  </si>
  <si>
    <t>21:0037:000694:0001:0002:11</t>
  </si>
  <si>
    <t>87LFA201101:0</t>
  </si>
  <si>
    <t>21:0045:000099</t>
  </si>
  <si>
    <t>21:0037:000695</t>
  </si>
  <si>
    <t>21:0037:000695:0001:0002:00</t>
  </si>
  <si>
    <t>87LFA201201:0</t>
  </si>
  <si>
    <t>21:0045:000100</t>
  </si>
  <si>
    <t>21:0037:000696</t>
  </si>
  <si>
    <t>21:0037:000696:0001:0002:00</t>
  </si>
  <si>
    <t>87LFA201301:10</t>
  </si>
  <si>
    <t>21:0045:000101</t>
  </si>
  <si>
    <t>21:0037:000697</t>
  </si>
  <si>
    <t>21:0037:000697:0001:0002:10</t>
  </si>
  <si>
    <t>87LFA201301:11</t>
  </si>
  <si>
    <t>21:0045:000102</t>
  </si>
  <si>
    <t>21:0037:000697:0001:0002:11</t>
  </si>
  <si>
    <t>87LFA201401:10</t>
  </si>
  <si>
    <t>21:0045:000103</t>
  </si>
  <si>
    <t>21:0037:000698</t>
  </si>
  <si>
    <t>21:0037:000698:0001:0002:10</t>
  </si>
  <si>
    <t>87LFA201401:11</t>
  </si>
  <si>
    <t>21:0045:000104</t>
  </si>
  <si>
    <t>21:0037:000698:0001:0002:11</t>
  </si>
  <si>
    <t>87LFA201501:0</t>
  </si>
  <si>
    <t>21:0045:000105</t>
  </si>
  <si>
    <t>21:0037:000699</t>
  </si>
  <si>
    <t>21:0037:000699:0001:0002:00</t>
  </si>
  <si>
    <t>87LFA201601:0</t>
  </si>
  <si>
    <t>21:0045:000106</t>
  </si>
  <si>
    <t>21:0037:000700</t>
  </si>
  <si>
    <t>21:0037:000700:0001:0002:00</t>
  </si>
  <si>
    <t>87LFA201701:0</t>
  </si>
  <si>
    <t>21:0045:000107</t>
  </si>
  <si>
    <t>21:0037:000701</t>
  </si>
  <si>
    <t>21:0037:000701:0001:0002:00</t>
  </si>
  <si>
    <t>87LFA201801:0</t>
  </si>
  <si>
    <t>21:0045:000108</t>
  </si>
  <si>
    <t>21:0037:000702</t>
  </si>
  <si>
    <t>21:0037:000702:0001:0002:00</t>
  </si>
  <si>
    <t>87LFA201901:0</t>
  </si>
  <si>
    <t>21:0045:000109</t>
  </si>
  <si>
    <t>21:0037:000703</t>
  </si>
  <si>
    <t>21:0037:000703:0001:0002:00</t>
  </si>
  <si>
    <t>87LFA202001:0</t>
  </si>
  <si>
    <t>21:0045:000110</t>
  </si>
  <si>
    <t>21:0037:000704</t>
  </si>
  <si>
    <t>21:0037:000704:0001:0002:00</t>
  </si>
  <si>
    <t>87LFA202101:0</t>
  </si>
  <si>
    <t>21:0045:000111</t>
  </si>
  <si>
    <t>21:0037:000705</t>
  </si>
  <si>
    <t>21:0037:000705:0001:0002:00</t>
  </si>
  <si>
    <t>87LFA202201:0</t>
  </si>
  <si>
    <t>21:0045:000112</t>
  </si>
  <si>
    <t>21:0037:000706</t>
  </si>
  <si>
    <t>21:0037:000706:0001:0002:00</t>
  </si>
  <si>
    <t>87LFA202401:0</t>
  </si>
  <si>
    <t>21:0045:000113</t>
  </si>
  <si>
    <t>21:0037:000707</t>
  </si>
  <si>
    <t>21:0037:000707:0001:0002:00</t>
  </si>
  <si>
    <t>87LFA202501:0</t>
  </si>
  <si>
    <t>21:0045:000114</t>
  </si>
  <si>
    <t>21:0037:000708</t>
  </si>
  <si>
    <t>21:0037:000708:0001:0002:00</t>
  </si>
  <si>
    <t>87LFA202601:0</t>
  </si>
  <si>
    <t>21:0045:000115</t>
  </si>
  <si>
    <t>21:0037:000709</t>
  </si>
  <si>
    <t>21:0037:000709:0001:0002:00</t>
  </si>
  <si>
    <t>87LFA202701:0</t>
  </si>
  <si>
    <t>21:0045:000116</t>
  </si>
  <si>
    <t>21:0037:000710</t>
  </si>
  <si>
    <t>21:0037:000710:0001:0002:00</t>
  </si>
  <si>
    <t>87LFA202801:0</t>
  </si>
  <si>
    <t>21:0045:000117</t>
  </si>
  <si>
    <t>21:0037:000711</t>
  </si>
  <si>
    <t>21:0037:000711:0001:0002:00</t>
  </si>
  <si>
    <t>87LFA202901:0</t>
  </si>
  <si>
    <t>21:0045:000118</t>
  </si>
  <si>
    <t>21:0037:000712</t>
  </si>
  <si>
    <t>21:0037:000712:0001:0002:00</t>
  </si>
  <si>
    <t>87LFA203001:0</t>
  </si>
  <si>
    <t>21:0045:000119</t>
  </si>
  <si>
    <t>21:0037:000713</t>
  </si>
  <si>
    <t>21:0037:000713:0001:0002:00</t>
  </si>
  <si>
    <t>87LFA203101:0</t>
  </si>
  <si>
    <t>21:0045:000120</t>
  </si>
  <si>
    <t>21:0037:000714</t>
  </si>
  <si>
    <t>21:0037:000714:0001:0002:00</t>
  </si>
  <si>
    <t>87LFA203201:0</t>
  </si>
  <si>
    <t>21:0045:000121</t>
  </si>
  <si>
    <t>21:0037:000715</t>
  </si>
  <si>
    <t>21:0037:000715:0001:0002:00</t>
  </si>
  <si>
    <t>87LFA203301:0</t>
  </si>
  <si>
    <t>21:0045:000122</t>
  </si>
  <si>
    <t>21:0037:000716</t>
  </si>
  <si>
    <t>21:0037:000716:0001:0002:00</t>
  </si>
  <si>
    <t>87LFA203401:0</t>
  </si>
  <si>
    <t>21:0045:000123</t>
  </si>
  <si>
    <t>21:0037:000717</t>
  </si>
  <si>
    <t>21:0037:000717:0001:0002:00</t>
  </si>
  <si>
    <t>87LFA203501:0</t>
  </si>
  <si>
    <t>21:0045:000124</t>
  </si>
  <si>
    <t>21:0037:000718</t>
  </si>
  <si>
    <t>21:0037:000718:0001:0002:00</t>
  </si>
  <si>
    <t>87LFA203701:0</t>
  </si>
  <si>
    <t>21:0045:000125</t>
  </si>
  <si>
    <t>21:0037:000719</t>
  </si>
  <si>
    <t>21:0037:000719:0001:0002:00</t>
  </si>
  <si>
    <t>87LFA203801:0</t>
  </si>
  <si>
    <t>21:0045:000126</t>
  </si>
  <si>
    <t>21:0037:000720</t>
  </si>
  <si>
    <t>21:0037:000720:0001:0002:00</t>
  </si>
  <si>
    <t>87LFA203901:0</t>
  </si>
  <si>
    <t>21:0045:000127</t>
  </si>
  <si>
    <t>21:0037:000721</t>
  </si>
  <si>
    <t>21:0037:000721:0001:0002:00</t>
  </si>
  <si>
    <t>87LFA204001:0</t>
  </si>
  <si>
    <t>21:0045:000128</t>
  </si>
  <si>
    <t>21:0037:000722</t>
  </si>
  <si>
    <t>21:0037:000722:0001:0002:00</t>
  </si>
  <si>
    <t>87LFA204101:0</t>
  </si>
  <si>
    <t>21:0045:000129</t>
  </si>
  <si>
    <t>21:0037:000723</t>
  </si>
  <si>
    <t>21:0037:000723:0001:0002:00</t>
  </si>
  <si>
    <t>87LFA204301:0</t>
  </si>
  <si>
    <t>21:0045:000130</t>
  </si>
  <si>
    <t>21:0037:000724</t>
  </si>
  <si>
    <t>21:0037:000724:0001:0002:00</t>
  </si>
  <si>
    <t>87LFA204401:0</t>
  </si>
  <si>
    <t>21:0045:000131</t>
  </si>
  <si>
    <t>21:0037:000725</t>
  </si>
  <si>
    <t>21:0037:000725:0001:0002:00</t>
  </si>
  <si>
    <t>87LFA204501:0</t>
  </si>
  <si>
    <t>21:0045:000132</t>
  </si>
  <si>
    <t>21:0037:000726</t>
  </si>
  <si>
    <t>21:0037:000726:0001:0002:00</t>
  </si>
  <si>
    <t>87LFA204601:0</t>
  </si>
  <si>
    <t>21:0045:000133</t>
  </si>
  <si>
    <t>21:0037:000727</t>
  </si>
  <si>
    <t>21:0037:000727:0001:0002:00</t>
  </si>
  <si>
    <t>87LFA204801:0</t>
  </si>
  <si>
    <t>21:0045:000134</t>
  </si>
  <si>
    <t>21:0037:000728</t>
  </si>
  <si>
    <t>21:0037:000728:0001:0002:00</t>
  </si>
  <si>
    <t>87LFA204901:0</t>
  </si>
  <si>
    <t>21:0045:000135</t>
  </si>
  <si>
    <t>21:0037:000729</t>
  </si>
  <si>
    <t>21:0037:000729:0001:0002:00</t>
  </si>
  <si>
    <t>87LFA205101:0</t>
  </si>
  <si>
    <t>21:0045:000136</t>
  </si>
  <si>
    <t>21:0037:000730</t>
  </si>
  <si>
    <t>21:0037:000730:0001:0002:00</t>
  </si>
  <si>
    <t>87LFA205201:10</t>
  </si>
  <si>
    <t>21:0045:000137</t>
  </si>
  <si>
    <t>21:0037:000731</t>
  </si>
  <si>
    <t>21:0037:000731:0001:0002:10</t>
  </si>
  <si>
    <t>87LFA205201:11</t>
  </si>
  <si>
    <t>21:0045:000138</t>
  </si>
  <si>
    <t>21:0037:000731:0001:0002:11</t>
  </si>
  <si>
    <t>87LFA205301:0</t>
  </si>
  <si>
    <t>21:0045:000139</t>
  </si>
  <si>
    <t>21:0037:000732</t>
  </si>
  <si>
    <t>21:0037:000732:0001:0002:00</t>
  </si>
  <si>
    <t>87LFA205401:0</t>
  </si>
  <si>
    <t>21:0045:000140</t>
  </si>
  <si>
    <t>21:0037:000733</t>
  </si>
  <si>
    <t>21:0037:000733:0001:0002:00</t>
  </si>
  <si>
    <t>87LFA205501:0</t>
  </si>
  <si>
    <t>21:0045:000141</t>
  </si>
  <si>
    <t>21:0037:000734</t>
  </si>
  <si>
    <t>21:0037:000734:0001:0002:00</t>
  </si>
  <si>
    <t>87LFA205901:0</t>
  </si>
  <si>
    <t>21:0045:000142</t>
  </si>
  <si>
    <t>21:0037:000735</t>
  </si>
  <si>
    <t>21:0037:000735:0001:0002:00</t>
  </si>
  <si>
    <t>87LFA206001:0</t>
  </si>
  <si>
    <t>21:0045:000143</t>
  </si>
  <si>
    <t>21:0037:000736</t>
  </si>
  <si>
    <t>21:0037:000736:0001:0002:00</t>
  </si>
  <si>
    <t>87LFA206201:0</t>
  </si>
  <si>
    <t>21:0045:000144</t>
  </si>
  <si>
    <t>21:0037:000737</t>
  </si>
  <si>
    <t>21:0037:000737:0001:0002:00</t>
  </si>
  <si>
    <t>87LFA206301:0</t>
  </si>
  <si>
    <t>21:0045:000145</t>
  </si>
  <si>
    <t>21:0037:000738</t>
  </si>
  <si>
    <t>21:0037:000738:0001:0002:00</t>
  </si>
  <si>
    <t>87LFA206401:0</t>
  </si>
  <si>
    <t>21:0045:000146</t>
  </si>
  <si>
    <t>21:0037:000739</t>
  </si>
  <si>
    <t>21:0037:000739:0001:0002:00</t>
  </si>
  <si>
    <t>87LFA206501:0</t>
  </si>
  <si>
    <t>21:0045:000147</t>
  </si>
  <si>
    <t>21:0037:000740</t>
  </si>
  <si>
    <t>21:0037:000740:0001:0002:00</t>
  </si>
  <si>
    <t>87LFA206701:0</t>
  </si>
  <si>
    <t>21:0045:000148</t>
  </si>
  <si>
    <t>21:0037:000741</t>
  </si>
  <si>
    <t>21:0037:000741:0001:0002:00</t>
  </si>
  <si>
    <t>87LFA206801:0</t>
  </si>
  <si>
    <t>21:0045:000149</t>
  </si>
  <si>
    <t>21:0037:000742</t>
  </si>
  <si>
    <t>21:0037:000742:0001:0002:00</t>
  </si>
  <si>
    <t>87LFA206901:0</t>
  </si>
  <si>
    <t>21:0045:000150</t>
  </si>
  <si>
    <t>21:0037:000743</t>
  </si>
  <si>
    <t>21:0037:000743:0001:0002:00</t>
  </si>
  <si>
    <t>87LFA207001:0</t>
  </si>
  <si>
    <t>21:0045:000151</t>
  </si>
  <si>
    <t>21:0037:000744</t>
  </si>
  <si>
    <t>21:0037:000744:0001:0002:00</t>
  </si>
  <si>
    <t>87LFA207101:10</t>
  </si>
  <si>
    <t>21:0045:000152</t>
  </si>
  <si>
    <t>21:0037:000745</t>
  </si>
  <si>
    <t>21:0037:000745:0001:0002:10</t>
  </si>
  <si>
    <t>87LFA207101:11</t>
  </si>
  <si>
    <t>21:0045:000153</t>
  </si>
  <si>
    <t>21:0037:000745:0001:0002:11</t>
  </si>
  <si>
    <t>87LFA207301:0</t>
  </si>
  <si>
    <t>21:0045:000154</t>
  </si>
  <si>
    <t>21:0037:000746</t>
  </si>
  <si>
    <t>21:0037:000746:0001:0002:00</t>
  </si>
  <si>
    <t>87LFA207401:0</t>
  </si>
  <si>
    <t>21:0045:000155</t>
  </si>
  <si>
    <t>21:0037:000747</t>
  </si>
  <si>
    <t>21:0037:000747:0001:0002:00</t>
  </si>
  <si>
    <t>87LFA207501:0</t>
  </si>
  <si>
    <t>21:0045:000156</t>
  </si>
  <si>
    <t>21:0037:000748</t>
  </si>
  <si>
    <t>21:0037:000748:0001:0002:00</t>
  </si>
  <si>
    <t>87LFA207601:0</t>
  </si>
  <si>
    <t>21:0045:000157</t>
  </si>
  <si>
    <t>21:0037:000749</t>
  </si>
  <si>
    <t>21:0037:000749:0001:0002:00</t>
  </si>
  <si>
    <t>87LFA207701:0</t>
  </si>
  <si>
    <t>21:0045:000158</t>
  </si>
  <si>
    <t>21:0037:000750</t>
  </si>
  <si>
    <t>21:0037:000750:0001:0002:00</t>
  </si>
  <si>
    <t>87LFA207801:0</t>
  </si>
  <si>
    <t>21:0045:000159</t>
  </si>
  <si>
    <t>21:0037:000751</t>
  </si>
  <si>
    <t>21:0037:000751:0001:0002:00</t>
  </si>
  <si>
    <t>87LFA207901:0</t>
  </si>
  <si>
    <t>21:0045:000160</t>
  </si>
  <si>
    <t>21:0037:000752</t>
  </si>
  <si>
    <t>21:0037:000752:0001:0002:00</t>
  </si>
  <si>
    <t>87LFA208001:0</t>
  </si>
  <si>
    <t>21:0045:000161</t>
  </si>
  <si>
    <t>21:0037:000753</t>
  </si>
  <si>
    <t>21:0037:000753:0001:0002:00</t>
  </si>
  <si>
    <t>87LFA208101:0</t>
  </si>
  <si>
    <t>21:0045:000162</t>
  </si>
  <si>
    <t>21:0037:000754</t>
  </si>
  <si>
    <t>21:0037:000754:0001:0002:00</t>
  </si>
  <si>
    <t>87LFA208201:0</t>
  </si>
  <si>
    <t>21:0045:000163</t>
  </si>
  <si>
    <t>21:0037:000755</t>
  </si>
  <si>
    <t>21:0037:000755:0001:0002:00</t>
  </si>
  <si>
    <t>87LFA208301:0</t>
  </si>
  <si>
    <t>21:0045:000164</t>
  </si>
  <si>
    <t>21:0037:000756</t>
  </si>
  <si>
    <t>21:0037:000756:0001:0002:00</t>
  </si>
  <si>
    <t>87LFA208401:0</t>
  </si>
  <si>
    <t>21:0045:000165</t>
  </si>
  <si>
    <t>21:0037:000757</t>
  </si>
  <si>
    <t>21:0037:000757:0001:0002:00</t>
  </si>
  <si>
    <t>87LFA208601:0</t>
  </si>
  <si>
    <t>21:0045:000166</t>
  </si>
  <si>
    <t>21:0037:000758</t>
  </si>
  <si>
    <t>21:0037:000758:0001:0002:00</t>
  </si>
  <si>
    <t>87LFA208801:10</t>
  </si>
  <si>
    <t>21:0045:000167</t>
  </si>
  <si>
    <t>21:0037:000759</t>
  </si>
  <si>
    <t>21:0037:000759:0001:0002:10</t>
  </si>
  <si>
    <t>87LFA208801:11</t>
  </si>
  <si>
    <t>21:0045:000168</t>
  </si>
  <si>
    <t>21:0037:000759:0001:0002:11</t>
  </si>
  <si>
    <t>87LFA208901:0</t>
  </si>
  <si>
    <t>21:0045:000169</t>
  </si>
  <si>
    <t>21:0037:000760</t>
  </si>
  <si>
    <t>21:0037:000760:0001:0002:00</t>
  </si>
  <si>
    <t>87LFA209001:0</t>
  </si>
  <si>
    <t>21:0045:000170</t>
  </si>
  <si>
    <t>21:0037:000761</t>
  </si>
  <si>
    <t>21:0037:000761:0001:0002:00</t>
  </si>
  <si>
    <t>87LFA209101:0</t>
  </si>
  <si>
    <t>21:0045:000171</t>
  </si>
  <si>
    <t>21:0037:000762</t>
  </si>
  <si>
    <t>21:0037:000762:0001:0002:00</t>
  </si>
  <si>
    <t>87LFA209201:0</t>
  </si>
  <si>
    <t>21:0045:000172</t>
  </si>
  <si>
    <t>21:0037:000763</t>
  </si>
  <si>
    <t>21:0037:000763:0001:0002:00</t>
  </si>
  <si>
    <t>87LFA209301:0</t>
  </si>
  <si>
    <t>21:0045:000173</t>
  </si>
  <si>
    <t>21:0037:000764</t>
  </si>
  <si>
    <t>21:0037:000764:0001:0002:00</t>
  </si>
  <si>
    <t>87LFA209401:0</t>
  </si>
  <si>
    <t>21:0045:000174</t>
  </si>
  <si>
    <t>21:0037:000765</t>
  </si>
  <si>
    <t>21:0037:000765:0001:0002:00</t>
  </si>
  <si>
    <t>87LFA209601:0</t>
  </si>
  <si>
    <t>21:0045:000175</t>
  </si>
  <si>
    <t>21:0037:000766</t>
  </si>
  <si>
    <t>21:0037:000766:0001:0002:00</t>
  </si>
  <si>
    <t>87LFA209701:0</t>
  </si>
  <si>
    <t>21:0045:000176</t>
  </si>
  <si>
    <t>21:0037:000767</t>
  </si>
  <si>
    <t>21:0037:000767:0001:0002:00</t>
  </si>
  <si>
    <t>150</t>
  </si>
  <si>
    <t>87LFA209801:10</t>
  </si>
  <si>
    <t>21:0045:000177</t>
  </si>
  <si>
    <t>21:0037:000768</t>
  </si>
  <si>
    <t>21:0037:000768:0001:0002:10</t>
  </si>
  <si>
    <t>87LFA209801:11</t>
  </si>
  <si>
    <t>21:0045:000178</t>
  </si>
  <si>
    <t>21:0037:000768:0001:0002:11</t>
  </si>
  <si>
    <t>87LFA209901:0</t>
  </si>
  <si>
    <t>21:0045:000179</t>
  </si>
  <si>
    <t>21:0037:000769</t>
  </si>
  <si>
    <t>21:0037:000769:0001:0002:00</t>
  </si>
  <si>
    <t>87LFA210001:0</t>
  </si>
  <si>
    <t>21:0045:000180</t>
  </si>
  <si>
    <t>21:0037:000770</t>
  </si>
  <si>
    <t>21:0037:000770:0001:0002:00</t>
  </si>
  <si>
    <t>87LFA210101:0</t>
  </si>
  <si>
    <t>21:0045:000181</t>
  </si>
  <si>
    <t>21:0037:000771</t>
  </si>
  <si>
    <t>21:0037:000771:0001:0002:00</t>
  </si>
  <si>
    <t>87LFA210201:0</t>
  </si>
  <si>
    <t>21:0045:000182</t>
  </si>
  <si>
    <t>21:0037:000772</t>
  </si>
  <si>
    <t>21:0037:000772:0001:0002:00</t>
  </si>
  <si>
    <t>87LFA210301:0</t>
  </si>
  <si>
    <t>21:0045:000183</t>
  </si>
  <si>
    <t>21:0037:000773</t>
  </si>
  <si>
    <t>21:0037:000773:0001:0002:00</t>
  </si>
  <si>
    <t>87LFA210401:0</t>
  </si>
  <si>
    <t>21:0045:000184</t>
  </si>
  <si>
    <t>21:0037:000774</t>
  </si>
  <si>
    <t>21:0037:000774:0001:0002:00</t>
  </si>
  <si>
    <t>87LFA210501:0</t>
  </si>
  <si>
    <t>21:0045:000185</t>
  </si>
  <si>
    <t>21:0037:000775</t>
  </si>
  <si>
    <t>21:0037:000775:0001:0002:00</t>
  </si>
  <si>
    <t>87LFA210601:10</t>
  </si>
  <si>
    <t>21:0045:000186</t>
  </si>
  <si>
    <t>21:0037:000776</t>
  </si>
  <si>
    <t>21:0037:000776:0001:0002:10</t>
  </si>
  <si>
    <t>87LFA210601:11</t>
  </si>
  <si>
    <t>21:0045:000187</t>
  </si>
  <si>
    <t>21:0037:000776:0001:0002:11</t>
  </si>
  <si>
    <t>87LFA210701:0</t>
  </si>
  <si>
    <t>21:0045:000188</t>
  </si>
  <si>
    <t>21:0037:000777</t>
  </si>
  <si>
    <t>21:0037:000777:0001:0002:00</t>
  </si>
  <si>
    <t>87LFA210801:0</t>
  </si>
  <si>
    <t>21:0045:000189</t>
  </si>
  <si>
    <t>21:0037:000778</t>
  </si>
  <si>
    <t>21:0037:000778:0001:0002:00</t>
  </si>
  <si>
    <t>87LFA211001:0</t>
  </si>
  <si>
    <t>21:0045:000190</t>
  </si>
  <si>
    <t>21:0037:000779</t>
  </si>
  <si>
    <t>21:0037:000779:0001:0002:00</t>
  </si>
  <si>
    <t>87LFA211101:0</t>
  </si>
  <si>
    <t>21:0045:000191</t>
  </si>
  <si>
    <t>21:0037:000780</t>
  </si>
  <si>
    <t>21:0037:000780:0001:0002:00</t>
  </si>
  <si>
    <t>180</t>
  </si>
  <si>
    <t>42</t>
  </si>
  <si>
    <t>87LFA211201:0</t>
  </si>
  <si>
    <t>21:0045:000192</t>
  </si>
  <si>
    <t>21:0037:000781</t>
  </si>
  <si>
    <t>21:0037:000781:0001:0002:00</t>
  </si>
  <si>
    <t>87LFA211301:0</t>
  </si>
  <si>
    <t>21:0045:000193</t>
  </si>
  <si>
    <t>21:0037:000782</t>
  </si>
  <si>
    <t>21:0037:000782:0001:0002:00</t>
  </si>
  <si>
    <t>87LFA211401:0</t>
  </si>
  <si>
    <t>21:0045:000194</t>
  </si>
  <si>
    <t>21:0037:000783</t>
  </si>
  <si>
    <t>21:0037:000783:0001:0002:00</t>
  </si>
  <si>
    <t>6.4</t>
  </si>
  <si>
    <t>87LFA211601:0</t>
  </si>
  <si>
    <t>21:0045:000195</t>
  </si>
  <si>
    <t>21:0037:000784</t>
  </si>
  <si>
    <t>21:0037:000784:0001:0002:00</t>
  </si>
  <si>
    <t>87LFA211701:0</t>
  </si>
  <si>
    <t>21:0045:000196</t>
  </si>
  <si>
    <t>21:0037:000785</t>
  </si>
  <si>
    <t>21:0037:000785:0001:0002:00</t>
  </si>
  <si>
    <t>100</t>
  </si>
  <si>
    <t>4.2</t>
  </si>
  <si>
    <t>87LFA211801:0</t>
  </si>
  <si>
    <t>21:0045:000197</t>
  </si>
  <si>
    <t>21:0037:000786</t>
  </si>
  <si>
    <t>21:0037:000786:0001:0002:00</t>
  </si>
  <si>
    <t>200</t>
  </si>
  <si>
    <t>87LFA211901:0</t>
  </si>
  <si>
    <t>21:0045:000198</t>
  </si>
  <si>
    <t>21:0037:000787</t>
  </si>
  <si>
    <t>21:0037:000787:0001:0002:00</t>
  </si>
  <si>
    <t>27</t>
  </si>
  <si>
    <t>87LFA212001:0</t>
  </si>
  <si>
    <t>21:0045:000199</t>
  </si>
  <si>
    <t>21:0037:000788</t>
  </si>
  <si>
    <t>21:0037:000788:0001:0002:00</t>
  </si>
  <si>
    <t>87LFA212101:0</t>
  </si>
  <si>
    <t>21:0045:000200</t>
  </si>
  <si>
    <t>21:0037:000789</t>
  </si>
  <si>
    <t>21:0037:000789:0001:0002:00</t>
  </si>
  <si>
    <t>87LFA212201:0</t>
  </si>
  <si>
    <t>21:0045:000201</t>
  </si>
  <si>
    <t>21:0037:000790</t>
  </si>
  <si>
    <t>21:0037:000790:0001:0002:00</t>
  </si>
  <si>
    <t>87LFA212301:0</t>
  </si>
  <si>
    <t>21:0045:000202</t>
  </si>
  <si>
    <t>21:0037:000791</t>
  </si>
  <si>
    <t>21:0037:000791:0001:0002:00</t>
  </si>
  <si>
    <t>87LFA212401:0</t>
  </si>
  <si>
    <t>21:0045:000203</t>
  </si>
  <si>
    <t>21:0037:000792</t>
  </si>
  <si>
    <t>21:0037:000792:0001:0002:00</t>
  </si>
  <si>
    <t>87LFA212501:0</t>
  </si>
  <si>
    <t>21:0045:000204</t>
  </si>
  <si>
    <t>21:0037:000793</t>
  </si>
  <si>
    <t>21:0037:000793:0001:0002:00</t>
  </si>
  <si>
    <t>87LFA212601:0</t>
  </si>
  <si>
    <t>21:0045:000205</t>
  </si>
  <si>
    <t>21:0037:000794</t>
  </si>
  <si>
    <t>21:0037:000794:0001:0002:00</t>
  </si>
  <si>
    <t>87LFA212701:0</t>
  </si>
  <si>
    <t>21:0045:000206</t>
  </si>
  <si>
    <t>21:0037:000795</t>
  </si>
  <si>
    <t>21:0037:000795:0001:0002:00</t>
  </si>
  <si>
    <t>33</t>
  </si>
  <si>
    <t>87LFA212901:0</t>
  </si>
  <si>
    <t>21:0045:000207</t>
  </si>
  <si>
    <t>21:0037:000796</t>
  </si>
  <si>
    <t>21:0037:000796:0001:0002:00</t>
  </si>
  <si>
    <t>87LFA213001:0</t>
  </si>
  <si>
    <t>21:0045:000208</t>
  </si>
  <si>
    <t>21:0037:000797</t>
  </si>
  <si>
    <t>21:0037:000797:0001:0002:00</t>
  </si>
  <si>
    <t>87LFA213101:0</t>
  </si>
  <si>
    <t>21:0045:000209</t>
  </si>
  <si>
    <t>21:0037:000798</t>
  </si>
  <si>
    <t>21:0037:000798:0001:0002:00</t>
  </si>
  <si>
    <t>87LFA213201:0</t>
  </si>
  <si>
    <t>21:0045:000210</t>
  </si>
  <si>
    <t>21:0037:000799</t>
  </si>
  <si>
    <t>21:0037:000799:0001:0002:00</t>
  </si>
  <si>
    <t>87LFA213301:0</t>
  </si>
  <si>
    <t>21:0045:000211</t>
  </si>
  <si>
    <t>21:0037:000800</t>
  </si>
  <si>
    <t>21:0037:000800:0001:0002:00</t>
  </si>
  <si>
    <t>87LFA213401:10</t>
  </si>
  <si>
    <t>21:0045:000212</t>
  </si>
  <si>
    <t>21:0037:000801</t>
  </si>
  <si>
    <t>21:0037:000801:0001:0002:10</t>
  </si>
  <si>
    <t>87LFA213401:11</t>
  </si>
  <si>
    <t>21:0045:000213</t>
  </si>
  <si>
    <t>21:0037:000801:0001:0002:11</t>
  </si>
  <si>
    <t>87LFA213501:0</t>
  </si>
  <si>
    <t>21:0045:000214</t>
  </si>
  <si>
    <t>21:0037:000802</t>
  </si>
  <si>
    <t>21:0037:000802:0001:0002:00</t>
  </si>
  <si>
    <t>87LFA213601:0</t>
  </si>
  <si>
    <t>21:0045:000215</t>
  </si>
  <si>
    <t>21:0037:000803</t>
  </si>
  <si>
    <t>21:0037:000803:0001:0002:00</t>
  </si>
  <si>
    <t>87LFA213701:0</t>
  </si>
  <si>
    <t>21:0045:000216</t>
  </si>
  <si>
    <t>21:0037:000804</t>
  </si>
  <si>
    <t>21:0037:000804:0001:0002:00</t>
  </si>
  <si>
    <t>87LFA213801:0</t>
  </si>
  <si>
    <t>21:0045:000217</t>
  </si>
  <si>
    <t>21:0037:000805</t>
  </si>
  <si>
    <t>21:0037:000805:0001:0002:00</t>
  </si>
  <si>
    <t>87LFA213901:0</t>
  </si>
  <si>
    <t>21:0045:000218</t>
  </si>
  <si>
    <t>21:0037:000806</t>
  </si>
  <si>
    <t>21:0037:000806:0001:0002:00</t>
  </si>
  <si>
    <t>87LFA214001:0</t>
  </si>
  <si>
    <t>21:0045:000219</t>
  </si>
  <si>
    <t>21:0037:000807</t>
  </si>
  <si>
    <t>21:0037:000807:0001:0002:00</t>
  </si>
  <si>
    <t>87LFA214101:0</t>
  </si>
  <si>
    <t>21:0045:000220</t>
  </si>
  <si>
    <t>21:0037:000808</t>
  </si>
  <si>
    <t>21:0037:000808:0001:0002:00</t>
  </si>
  <si>
    <t>87LFA214201:0</t>
  </si>
  <si>
    <t>21:0045:000221</t>
  </si>
  <si>
    <t>21:0037:000809</t>
  </si>
  <si>
    <t>21:0037:000809:0001:0002:00</t>
  </si>
  <si>
    <t>87LFA214301:0</t>
  </si>
  <si>
    <t>21:0045:000222</t>
  </si>
  <si>
    <t>21:0037:000810</t>
  </si>
  <si>
    <t>21:0037:000810:0001:0002:00</t>
  </si>
  <si>
    <t>87LFA214401:0</t>
  </si>
  <si>
    <t>21:0045:000223</t>
  </si>
  <si>
    <t>21:0037:000811</t>
  </si>
  <si>
    <t>21:0037:000811:0001:0002:00</t>
  </si>
  <si>
    <t>87LFA214501:0</t>
  </si>
  <si>
    <t>21:0045:000224</t>
  </si>
  <si>
    <t>21:0037:000812</t>
  </si>
  <si>
    <t>21:0037:000812:0001:0002:00</t>
  </si>
  <si>
    <t>87LFA214601:0</t>
  </si>
  <si>
    <t>21:0045:000225</t>
  </si>
  <si>
    <t>21:0037:000813</t>
  </si>
  <si>
    <t>21:0037:000813:0001:0002:00</t>
  </si>
  <si>
    <t>87LFA214701:0</t>
  </si>
  <si>
    <t>21:0045:000226</t>
  </si>
  <si>
    <t>21:0037:000814</t>
  </si>
  <si>
    <t>21:0037:000814:0001:0002:00</t>
  </si>
  <si>
    <t>87LFA214801:0</t>
  </si>
  <si>
    <t>21:0045:000227</t>
  </si>
  <si>
    <t>21:0037:000815</t>
  </si>
  <si>
    <t>21:0037:000815:0001:0002:00</t>
  </si>
  <si>
    <t>87LFA214901:0</t>
  </si>
  <si>
    <t>21:0045:000228</t>
  </si>
  <si>
    <t>21:0037:000816</t>
  </si>
  <si>
    <t>21:0037:000816:0001:0002:00</t>
  </si>
  <si>
    <t>87LFA215001:0</t>
  </si>
  <si>
    <t>21:0045:000229</t>
  </si>
  <si>
    <t>21:0037:000817</t>
  </si>
  <si>
    <t>21:0037:000817:0001:0002:00</t>
  </si>
  <si>
    <t>87LFA215101:0</t>
  </si>
  <si>
    <t>21:0045:000230</t>
  </si>
  <si>
    <t>21:0037:000818</t>
  </si>
  <si>
    <t>21:0037:000818:0001:0002:00</t>
  </si>
  <si>
    <t>87LFA215201:0</t>
  </si>
  <si>
    <t>21:0045:000231</t>
  </si>
  <si>
    <t>21:0037:000819</t>
  </si>
  <si>
    <t>21:0037:000819:0001:0002:00</t>
  </si>
  <si>
    <t>87LFA215301:0</t>
  </si>
  <si>
    <t>21:0045:000232</t>
  </si>
  <si>
    <t>21:0037:000820</t>
  </si>
  <si>
    <t>21:0037:000820:0001:0002:00</t>
  </si>
  <si>
    <t>87LFA215401:0</t>
  </si>
  <si>
    <t>21:0045:000233</t>
  </si>
  <si>
    <t>21:0037:000821</t>
  </si>
  <si>
    <t>21:0037:000821:0001:0002:00</t>
  </si>
  <si>
    <t>87LFA215501:0</t>
  </si>
  <si>
    <t>21:0045:000234</t>
  </si>
  <si>
    <t>21:0037:000822</t>
  </si>
  <si>
    <t>21:0037:000822:0001:0002:00</t>
  </si>
  <si>
    <t>87LFA215601:0</t>
  </si>
  <si>
    <t>21:0045:000235</t>
  </si>
  <si>
    <t>21:0037:000823</t>
  </si>
  <si>
    <t>21:0037:000823:0001:0002:00</t>
  </si>
  <si>
    <t>3.4</t>
  </si>
  <si>
    <t>87LFA215701:0</t>
  </si>
  <si>
    <t>21:0045:000236</t>
  </si>
  <si>
    <t>21:0037:000824</t>
  </si>
  <si>
    <t>21:0037:000824:0001:0002:00</t>
  </si>
  <si>
    <t>140</t>
  </si>
  <si>
    <t>40</t>
  </si>
  <si>
    <t>87LFA215801:0</t>
  </si>
  <si>
    <t>21:0045:000237</t>
  </si>
  <si>
    <t>21:0037:000825</t>
  </si>
  <si>
    <t>21:0037:000825:0001:0002:00</t>
  </si>
  <si>
    <t>87LFA215901:0</t>
  </si>
  <si>
    <t>21:0045:000238</t>
  </si>
  <si>
    <t>21:0037:000826</t>
  </si>
  <si>
    <t>21:0037:000826:0001:0002:00</t>
  </si>
  <si>
    <t>87LFA216001:0</t>
  </si>
  <si>
    <t>21:0045:000239</t>
  </si>
  <si>
    <t>21:0037:000827</t>
  </si>
  <si>
    <t>21:0037:000827:0001:0002:00</t>
  </si>
  <si>
    <t>41</t>
  </si>
  <si>
    <t>87LFA216101:0</t>
  </si>
  <si>
    <t>21:0045:000240</t>
  </si>
  <si>
    <t>21:0037:000828</t>
  </si>
  <si>
    <t>21:0037:000828:0001:0002:00</t>
  </si>
  <si>
    <t>87LFA216201:0</t>
  </si>
  <si>
    <t>21:0045:000241</t>
  </si>
  <si>
    <t>21:0037:000829</t>
  </si>
  <si>
    <t>21:0037:000829:0001:0002:00</t>
  </si>
  <si>
    <t>87LFA216301:0</t>
  </si>
  <si>
    <t>21:0045:000242</t>
  </si>
  <si>
    <t>21:0037:000830</t>
  </si>
  <si>
    <t>21:0037:000830:0001:0002:00</t>
  </si>
  <si>
    <t>87LFA216401:0</t>
  </si>
  <si>
    <t>21:0045:000243</t>
  </si>
  <si>
    <t>21:0037:000831</t>
  </si>
  <si>
    <t>21:0037:000831:0001:0002:00</t>
  </si>
  <si>
    <t>87LFA216501:0</t>
  </si>
  <si>
    <t>21:0045:000244</t>
  </si>
  <si>
    <t>21:0037:000832</t>
  </si>
  <si>
    <t>21:0037:000832:0001:0002:00</t>
  </si>
  <si>
    <t>87LFA216601:0</t>
  </si>
  <si>
    <t>21:0045:000245</t>
  </si>
  <si>
    <t>21:0037:000833</t>
  </si>
  <si>
    <t>21:0037:000833:0001:0002:00</t>
  </si>
  <si>
    <t>87LFA216701:0</t>
  </si>
  <si>
    <t>21:0045:000246</t>
  </si>
  <si>
    <t>21:0037:000834</t>
  </si>
  <si>
    <t>21:0037:000834:0001:0002:00</t>
  </si>
  <si>
    <t>87LFA216901:0</t>
  </si>
  <si>
    <t>21:0045:000247</t>
  </si>
  <si>
    <t>21:0037:000835</t>
  </si>
  <si>
    <t>21:0037:000835:0001:0002:00</t>
  </si>
  <si>
    <t>87LFA217001:0</t>
  </si>
  <si>
    <t>21:0045:000248</t>
  </si>
  <si>
    <t>21:0037:000836</t>
  </si>
  <si>
    <t>21:0037:000836:0001:0002:00</t>
  </si>
  <si>
    <t>87LFA220101:0</t>
  </si>
  <si>
    <t>21:0045:000249</t>
  </si>
  <si>
    <t>21:0037:000837</t>
  </si>
  <si>
    <t>21:0037:000837:0001:0002:00</t>
  </si>
  <si>
    <t>87LFA220201:0</t>
  </si>
  <si>
    <t>21:0045:000250</t>
  </si>
  <si>
    <t>21:0037:000838</t>
  </si>
  <si>
    <t>21:0037:000838:0001:0002:00</t>
  </si>
  <si>
    <t>87LFA220301:0</t>
  </si>
  <si>
    <t>21:0045:000251</t>
  </si>
  <si>
    <t>21:0037:000839</t>
  </si>
  <si>
    <t>21:0037:000839:0001:0002:00</t>
  </si>
  <si>
    <t>87LFA220401:0</t>
  </si>
  <si>
    <t>21:0045:000252</t>
  </si>
  <si>
    <t>21:0037:000840</t>
  </si>
  <si>
    <t>21:0037:000840:0001:0002:00</t>
  </si>
  <si>
    <t>87LFA220501:0</t>
  </si>
  <si>
    <t>21:0045:000253</t>
  </si>
  <si>
    <t>21:0037:000841</t>
  </si>
  <si>
    <t>21:0037:000841:0001:0002:00</t>
  </si>
  <si>
    <t>87LFA220601:0</t>
  </si>
  <si>
    <t>21:0045:000254</t>
  </si>
  <si>
    <t>21:0037:000842</t>
  </si>
  <si>
    <t>21:0037:000842:0001:0002:00</t>
  </si>
  <si>
    <t>87LFA220701:0</t>
  </si>
  <si>
    <t>21:0045:000255</t>
  </si>
  <si>
    <t>21:0037:000843</t>
  </si>
  <si>
    <t>21:0037:000843:0001:0002:00</t>
  </si>
  <si>
    <t>87LFA220801:0</t>
  </si>
  <si>
    <t>21:0045:000256</t>
  </si>
  <si>
    <t>21:0037:000844</t>
  </si>
  <si>
    <t>21:0037:000844:0001:0002:00</t>
  </si>
  <si>
    <t>87LFA220901:0</t>
  </si>
  <si>
    <t>21:0045:000257</t>
  </si>
  <si>
    <t>21:0037:000845</t>
  </si>
  <si>
    <t>21:0037:000845:0001:0002:00</t>
  </si>
  <si>
    <t>87LFA221001:0</t>
  </si>
  <si>
    <t>21:0045:000258</t>
  </si>
  <si>
    <t>21:0037:000846</t>
  </si>
  <si>
    <t>21:0037:000846:0001:0002:00</t>
  </si>
  <si>
    <t>87LFA221101:0</t>
  </si>
  <si>
    <t>21:0045:000259</t>
  </si>
  <si>
    <t>21:0037:000847</t>
  </si>
  <si>
    <t>21:0037:000847:0001:0002:00</t>
  </si>
  <si>
    <t>87LFA221201:0</t>
  </si>
  <si>
    <t>21:0045:000260</t>
  </si>
  <si>
    <t>21:0037:000848</t>
  </si>
  <si>
    <t>21:0037:000848:0001:0002:00</t>
  </si>
  <si>
    <t>87LFA221301:0</t>
  </si>
  <si>
    <t>21:0045:000261</t>
  </si>
  <si>
    <t>21:0037:000849</t>
  </si>
  <si>
    <t>21:0037:000849:0001:0002:00</t>
  </si>
  <si>
    <t>87LFA221401:0</t>
  </si>
  <si>
    <t>21:0045:000262</t>
  </si>
  <si>
    <t>21:0037:000850</t>
  </si>
  <si>
    <t>21:0037:000850:0001:0002:00</t>
  </si>
  <si>
    <t>87LFA221501:0</t>
  </si>
  <si>
    <t>21:0045:000263</t>
  </si>
  <si>
    <t>21:0037:000851</t>
  </si>
  <si>
    <t>21:0037:000851:0001:0002:00</t>
  </si>
  <si>
    <t>36</t>
  </si>
  <si>
    <t>87LFA221601:0</t>
  </si>
  <si>
    <t>21:0045:000264</t>
  </si>
  <si>
    <t>21:0037:000852</t>
  </si>
  <si>
    <t>21:0037:000852:0001:0002:00</t>
  </si>
  <si>
    <t>50</t>
  </si>
  <si>
    <t>87LFA221701:0</t>
  </si>
  <si>
    <t>21:0045:000265</t>
  </si>
  <si>
    <t>21:0037:000853</t>
  </si>
  <si>
    <t>21:0037:000853:0001:0002:00</t>
  </si>
  <si>
    <t>87LFA221801:0</t>
  </si>
  <si>
    <t>21:0045:000266</t>
  </si>
  <si>
    <t>21:0037:000854</t>
  </si>
  <si>
    <t>21:0037:000854:0001:0002:00</t>
  </si>
  <si>
    <t>87LFA221901:0</t>
  </si>
  <si>
    <t>21:0045:000267</t>
  </si>
  <si>
    <t>21:0037:000855</t>
  </si>
  <si>
    <t>21:0037:000855:0001:0002:00</t>
  </si>
  <si>
    <t>87LFA222001:0</t>
  </si>
  <si>
    <t>21:0045:000268</t>
  </si>
  <si>
    <t>21:0037:000856</t>
  </si>
  <si>
    <t>21:0037:000856:0001:0002:00</t>
  </si>
  <si>
    <t>87LFA222101:0</t>
  </si>
  <si>
    <t>21:0045:000269</t>
  </si>
  <si>
    <t>21:0037:000857</t>
  </si>
  <si>
    <t>21:0037:000857:0001:0002:00</t>
  </si>
  <si>
    <t>87LFA222201:0</t>
  </si>
  <si>
    <t>21:0045:000270</t>
  </si>
  <si>
    <t>21:0037:000858</t>
  </si>
  <si>
    <t>21:0037:000858:0001:0002:00</t>
  </si>
  <si>
    <t>87LFA222301:0</t>
  </si>
  <si>
    <t>21:0045:000271</t>
  </si>
  <si>
    <t>21:0037:000859</t>
  </si>
  <si>
    <t>21:0037:000859:0001:0002:00</t>
  </si>
  <si>
    <t>87LFA222401:0</t>
  </si>
  <si>
    <t>21:0045:000272</t>
  </si>
  <si>
    <t>21:0037:000860</t>
  </si>
  <si>
    <t>21:0037:000860:0001:0002:00</t>
  </si>
  <si>
    <t>87LFA222501:0</t>
  </si>
  <si>
    <t>21:0045:000273</t>
  </si>
  <si>
    <t>21:0037:000861</t>
  </si>
  <si>
    <t>21:0037:000861:0001:0002:00</t>
  </si>
  <si>
    <t>87LFA222601:0</t>
  </si>
  <si>
    <t>21:0045:000274</t>
  </si>
  <si>
    <t>21:0037:000862</t>
  </si>
  <si>
    <t>21:0037:000862:0001:0002:00</t>
  </si>
  <si>
    <t>87LFA222701:0</t>
  </si>
  <si>
    <t>21:0045:000275</t>
  </si>
  <si>
    <t>21:0037:000863</t>
  </si>
  <si>
    <t>21:0037:000863:0001:0002:00</t>
  </si>
  <si>
    <t>2.4</t>
  </si>
  <si>
    <t>87LFA222801:0</t>
  </si>
  <si>
    <t>21:0045:000276</t>
  </si>
  <si>
    <t>21:0037:000864</t>
  </si>
  <si>
    <t>21:0037:000864:0001:0002:00</t>
  </si>
  <si>
    <t>87LFA222901:0</t>
  </si>
  <si>
    <t>21:0045:000277</t>
  </si>
  <si>
    <t>21:0037:000865</t>
  </si>
  <si>
    <t>21:0037:000865:0001:0002:00</t>
  </si>
  <si>
    <t>55</t>
  </si>
  <si>
    <t>87LFA223001:0</t>
  </si>
  <si>
    <t>21:0045:000278</t>
  </si>
  <si>
    <t>21:0037:000866</t>
  </si>
  <si>
    <t>21:0037:000866:0001:0002:00</t>
  </si>
  <si>
    <t>87LFA223101:0</t>
  </si>
  <si>
    <t>21:0045:000279</t>
  </si>
  <si>
    <t>21:0037:000867</t>
  </si>
  <si>
    <t>21:0037:000867:0001:0002:00</t>
  </si>
  <si>
    <t>87LFA223301:0</t>
  </si>
  <si>
    <t>21:0045:000280</t>
  </si>
  <si>
    <t>21:0037:000868</t>
  </si>
  <si>
    <t>21:0037:000868:0001:0002:00</t>
  </si>
  <si>
    <t>87LFA223401:0</t>
  </si>
  <si>
    <t>21:0045:000281</t>
  </si>
  <si>
    <t>21:0037:000869</t>
  </si>
  <si>
    <t>21:0037:000869:0001:0002:00</t>
  </si>
  <si>
    <t>87LFA223501:0</t>
  </si>
  <si>
    <t>21:0045:000282</t>
  </si>
  <si>
    <t>21:0037:000870</t>
  </si>
  <si>
    <t>21:0037:000870:0001:0002:00</t>
  </si>
  <si>
    <t>87LFA223601:0</t>
  </si>
  <si>
    <t>21:0045:000283</t>
  </si>
  <si>
    <t>21:0037:000871</t>
  </si>
  <si>
    <t>21:0037:000871:0001:0002:00</t>
  </si>
  <si>
    <t>61</t>
  </si>
  <si>
    <t>87LFA223701:0</t>
  </si>
  <si>
    <t>21:0045:000284</t>
  </si>
  <si>
    <t>21:0037:000872</t>
  </si>
  <si>
    <t>21:0037:000872:0001:0002:00</t>
  </si>
  <si>
    <t>87LFA223801:0</t>
  </si>
  <si>
    <t>21:0045:000285</t>
  </si>
  <si>
    <t>21:0037:000873</t>
  </si>
  <si>
    <t>21:0037:000873:0001:0002:00</t>
  </si>
  <si>
    <t>87LFA223901:0</t>
  </si>
  <si>
    <t>21:0045:000286</t>
  </si>
  <si>
    <t>21:0037:000874</t>
  </si>
  <si>
    <t>21:0037:000874:0001:0002:00</t>
  </si>
  <si>
    <t>87LFA224001:0</t>
  </si>
  <si>
    <t>21:0045:000287</t>
  </si>
  <si>
    <t>21:0037:000875</t>
  </si>
  <si>
    <t>21:0037:000875:0001:0002:00</t>
  </si>
  <si>
    <t>87LFA224101:0</t>
  </si>
  <si>
    <t>21:0045:000288</t>
  </si>
  <si>
    <t>21:0037:000876</t>
  </si>
  <si>
    <t>21:0037:000876:0001:0002:00</t>
  </si>
  <si>
    <t>87LFA224201:0</t>
  </si>
  <si>
    <t>21:0045:000289</t>
  </si>
  <si>
    <t>21:0037:000877</t>
  </si>
  <si>
    <t>21:0037:000877:0001:0002:00</t>
  </si>
  <si>
    <t>87LFA224301:0</t>
  </si>
  <si>
    <t>21:0045:000290</t>
  </si>
  <si>
    <t>21:0037:000878</t>
  </si>
  <si>
    <t>21:0037:000878:0001:0002:00</t>
  </si>
  <si>
    <t>87LFA224401:0</t>
  </si>
  <si>
    <t>21:0045:000291</t>
  </si>
  <si>
    <t>21:0037:000879</t>
  </si>
  <si>
    <t>21:0037:000879:0001:0002:00</t>
  </si>
  <si>
    <t>87LFA224501:0</t>
  </si>
  <si>
    <t>21:0045:000292</t>
  </si>
  <si>
    <t>21:0037:000880</t>
  </si>
  <si>
    <t>21:0037:000880:0001:0002:00</t>
  </si>
  <si>
    <t>87LFA224601:0</t>
  </si>
  <si>
    <t>21:0045:000293</t>
  </si>
  <si>
    <t>21:0037:000881</t>
  </si>
  <si>
    <t>21:0037:000881:0001:0002:00</t>
  </si>
  <si>
    <t>87LFA300101:0</t>
  </si>
  <si>
    <t>21:0045:000294</t>
  </si>
  <si>
    <t>21:0037:000882</t>
  </si>
  <si>
    <t>21:0037:000882:0001:0002:00</t>
  </si>
  <si>
    <t>87LFA300102:0</t>
  </si>
  <si>
    <t>21:0045:000295</t>
  </si>
  <si>
    <t>21:0037:000882:0002:0002:00</t>
  </si>
  <si>
    <t>87LFA300103:0</t>
  </si>
  <si>
    <t>21:0045:000296</t>
  </si>
  <si>
    <t>21:0037:000882:0003:0002:00</t>
  </si>
  <si>
    <t>87LFA300104:0</t>
  </si>
  <si>
    <t>21:0045:000297</t>
  </si>
  <si>
    <t>21:0037:000882:0004:0002:00</t>
  </si>
  <si>
    <t>87LFA300105:0</t>
  </si>
  <si>
    <t>21:0045:000298</t>
  </si>
  <si>
    <t>21:0037:000882:0005:0002:00</t>
  </si>
  <si>
    <t>87LFA300106:0</t>
  </si>
  <si>
    <t>21:0045:000299</t>
  </si>
  <si>
    <t>21:0037:000882:0006:0002:00</t>
  </si>
  <si>
    <t>87LFA300107:0</t>
  </si>
  <si>
    <t>21:0045:000300</t>
  </si>
  <si>
    <t>21:0037:000882:0007:0002:00</t>
  </si>
  <si>
    <t>87LFA300301:0</t>
  </si>
  <si>
    <t>21:0045:000301</t>
  </si>
  <si>
    <t>21:0037:000883</t>
  </si>
  <si>
    <t>21:0037:000883:0001:0002:00</t>
  </si>
  <si>
    <t>87LFA300302:0</t>
  </si>
  <si>
    <t>21:0045:000302</t>
  </si>
  <si>
    <t>21:0037:000883:0002:0002:00</t>
  </si>
  <si>
    <t>87LFA300303:0</t>
  </si>
  <si>
    <t>21:0045:000303</t>
  </si>
  <si>
    <t>21:0037:000883:0003:0002:00</t>
  </si>
  <si>
    <t>87LFA300304:0</t>
  </si>
  <si>
    <t>21:0045:000304</t>
  </si>
  <si>
    <t>21:0037:000883:0004:0002:00</t>
  </si>
  <si>
    <t>87LFA300305:0</t>
  </si>
  <si>
    <t>21:0045:000305</t>
  </si>
  <si>
    <t>21:0037:000883:0005:0002:00</t>
  </si>
  <si>
    <t>87LFA300401:0</t>
  </si>
  <si>
    <t>21:0045:000306</t>
  </si>
  <si>
    <t>21:0037:000884</t>
  </si>
  <si>
    <t>21:0037:000884:0001:0002:00</t>
  </si>
  <si>
    <t>87LFA300402:0</t>
  </si>
  <si>
    <t>21:0045:000307</t>
  </si>
  <si>
    <t>21:0037:000884:0002:0002:00</t>
  </si>
  <si>
    <t>87LFA300403:0</t>
  </si>
  <si>
    <t>21:0045:000308</t>
  </si>
  <si>
    <t>21:0037:000884:0003:0002:00</t>
  </si>
  <si>
    <t>87LFA300404:0</t>
  </si>
  <si>
    <t>21:0045:000309</t>
  </si>
  <si>
    <t>21:0037:000884:0004:0002:00</t>
  </si>
  <si>
    <t>87LFA300501:0</t>
  </si>
  <si>
    <t>21:0045:000310</t>
  </si>
  <si>
    <t>21:0037:000885</t>
  </si>
  <si>
    <t>21:0037:000885:0001:0002:00</t>
  </si>
  <si>
    <t>87LFA300502:0</t>
  </si>
  <si>
    <t>21:0045:000311</t>
  </si>
  <si>
    <t>21:0037:000885:0002:0002:00</t>
  </si>
  <si>
    <t>87LFA300503:0</t>
  </si>
  <si>
    <t>21:0045:000312</t>
  </si>
  <si>
    <t>21:0037:000885:0003:0002:00</t>
  </si>
  <si>
    <t>87LFA300504:0</t>
  </si>
  <si>
    <t>21:0045:000313</t>
  </si>
  <si>
    <t>21:0037:000885:0004:0002:00</t>
  </si>
  <si>
    <t>87LFA300505:0</t>
  </si>
  <si>
    <t>21:0045:000314</t>
  </si>
  <si>
    <t>21:0037:000885:0005:0002:00</t>
  </si>
  <si>
    <t>87LFA300601:0</t>
  </si>
  <si>
    <t>21:0045:000315</t>
  </si>
  <si>
    <t>21:0037:000886</t>
  </si>
  <si>
    <t>21:0037:000886:0001:0002:00</t>
  </si>
  <si>
    <t>87LFA300602:0</t>
  </si>
  <si>
    <t>21:0045:000316</t>
  </si>
  <si>
    <t>21:0037:000886:0002:0002:00</t>
  </si>
  <si>
    <t>87LFA300603:0</t>
  </si>
  <si>
    <t>21:0045:000317</t>
  </si>
  <si>
    <t>21:0037:000886:0003:0002:00</t>
  </si>
  <si>
    <t>87LFA300604:0</t>
  </si>
  <si>
    <t>21:0045:000318</t>
  </si>
  <si>
    <t>21:0037:000886:0004:0002:00</t>
  </si>
  <si>
    <t>87LFA300701:0</t>
  </si>
  <si>
    <t>21:0045:000319</t>
  </si>
  <si>
    <t>21:0037:000887</t>
  </si>
  <si>
    <t>21:0037:000887:0001:0002:00</t>
  </si>
  <si>
    <t>87LFA300702:0</t>
  </si>
  <si>
    <t>21:0045:000320</t>
  </si>
  <si>
    <t>21:0037:000887:0002:0002:00</t>
  </si>
  <si>
    <t>87LFA300703:0</t>
  </si>
  <si>
    <t>21:0045:000321</t>
  </si>
  <si>
    <t>21:0037:000887:0003:0002:00</t>
  </si>
  <si>
    <t>87LFA300704:0</t>
  </si>
  <si>
    <t>21:0045:000322</t>
  </si>
  <si>
    <t>21:0037:000887:0004:0002:00</t>
  </si>
  <si>
    <t>87LFA833101:0</t>
  </si>
  <si>
    <t>21:0045:000323</t>
  </si>
  <si>
    <t>21:0037:000888</t>
  </si>
  <si>
    <t>21:0037:000888:0001:0002:00</t>
  </si>
  <si>
    <t>87LFA833201:0</t>
  </si>
  <si>
    <t>21:0045:000324</t>
  </si>
  <si>
    <t>21:0037:000889</t>
  </si>
  <si>
    <t>21:0037:000889:0001:0002:00</t>
  </si>
  <si>
    <t>87LFA833301:0</t>
  </si>
  <si>
    <t>21:0045:000325</t>
  </si>
  <si>
    <t>21:0037:000890</t>
  </si>
  <si>
    <t>21:0037:000890:0001:0002:00</t>
  </si>
  <si>
    <t>87LFA833401:10</t>
  </si>
  <si>
    <t>21:0045:000326</t>
  </si>
  <si>
    <t>21:0037:000891</t>
  </si>
  <si>
    <t>21:0037:000891:0001:0002:10</t>
  </si>
  <si>
    <t>87LFA833401:11</t>
  </si>
  <si>
    <t>21:0045:000327</t>
  </si>
  <si>
    <t>21:0037:000891:0001:0002:11</t>
  </si>
  <si>
    <t>87LFA833501:0</t>
  </si>
  <si>
    <t>21:0045:000328</t>
  </si>
  <si>
    <t>21:0037:000892</t>
  </si>
  <si>
    <t>21:0037:000892:0001:0002:00</t>
  </si>
  <si>
    <t>87LFA833502:0</t>
  </si>
  <si>
    <t>21:0045:000329</t>
  </si>
  <si>
    <t>21:0037:000892:0002:0002:00</t>
  </si>
  <si>
    <t>87LFA833601:0</t>
  </si>
  <si>
    <t>21:0045:000330</t>
  </si>
  <si>
    <t>21:0037:000893</t>
  </si>
  <si>
    <t>21:0037:000893:0001:0002:00</t>
  </si>
  <si>
    <t>1.3</t>
  </si>
  <si>
    <t>87LFA833701:0</t>
  </si>
  <si>
    <t>21:0045:000331</t>
  </si>
  <si>
    <t>21:0037:000894</t>
  </si>
  <si>
    <t>21:0037:000894:0001:0002:00</t>
  </si>
  <si>
    <t>87LFA833901:0</t>
  </si>
  <si>
    <t>21:0045:000332</t>
  </si>
  <si>
    <t>21:0037:000895</t>
  </si>
  <si>
    <t>21:0037:000895:0001:0002:00</t>
  </si>
  <si>
    <t>87LFA834001:0</t>
  </si>
  <si>
    <t>21:0045:000333</t>
  </si>
  <si>
    <t>21:0037:000896</t>
  </si>
  <si>
    <t>21:0037:000896:0001:0002:00</t>
  </si>
  <si>
    <t>87LFA834101:0</t>
  </si>
  <si>
    <t>21:0045:000334</t>
  </si>
  <si>
    <t>21:0037:000897</t>
  </si>
  <si>
    <t>21:0037:000897:0001:0002:00</t>
  </si>
  <si>
    <t>87LFA834301:0</t>
  </si>
  <si>
    <t>21:0045:000335</t>
  </si>
  <si>
    <t>21:0037:000898</t>
  </si>
  <si>
    <t>21:0037:000898:0001:0002:00</t>
  </si>
  <si>
    <t>87LFA834401:0</t>
  </si>
  <si>
    <t>21:0045:000336</t>
  </si>
  <si>
    <t>21:0037:000899</t>
  </si>
  <si>
    <t>21:0037:000899:0001:0002:00</t>
  </si>
  <si>
    <t>87LFA834501:10</t>
  </si>
  <si>
    <t>21:0045:000337</t>
  </si>
  <si>
    <t>21:0037:000900</t>
  </si>
  <si>
    <t>21:0037:000900:0001:0002:10</t>
  </si>
  <si>
    <t>87LFA834501:11</t>
  </si>
  <si>
    <t>21:0045:000338</t>
  </si>
  <si>
    <t>21:0037:000900:0001:0002:11</t>
  </si>
  <si>
    <t>87LFA834601:0</t>
  </si>
  <si>
    <t>21:0045:000339</t>
  </si>
  <si>
    <t>21:0037:000901</t>
  </si>
  <si>
    <t>21:0037:000901:0001:0002:00</t>
  </si>
  <si>
    <t>87LFA834701:0</t>
  </si>
  <si>
    <t>21:0045:000340</t>
  </si>
  <si>
    <t>21:0037:000902</t>
  </si>
  <si>
    <t>21:0037:000902:0001:0002:00</t>
  </si>
  <si>
    <t>87LFA834801:0</t>
  </si>
  <si>
    <t>21:0045:000341</t>
  </si>
  <si>
    <t>21:0037:000903</t>
  </si>
  <si>
    <t>21:0037:000903:0001:0002:00</t>
  </si>
  <si>
    <t>87LFA834901:0</t>
  </si>
  <si>
    <t>21:0045:000342</t>
  </si>
  <si>
    <t>21:0037:000904</t>
  </si>
  <si>
    <t>21:0037:000904:0001:0002:00</t>
  </si>
  <si>
    <t>87LFA835001:0</t>
  </si>
  <si>
    <t>21:0045:000343</t>
  </si>
  <si>
    <t>21:0037:000905</t>
  </si>
  <si>
    <t>21:0037:000905:0001:0002:00</t>
  </si>
  <si>
    <t>87LFA835101:0</t>
  </si>
  <si>
    <t>21:0045:000344</t>
  </si>
  <si>
    <t>21:0037:000906</t>
  </si>
  <si>
    <t>21:0037:000906:0001:0002:00</t>
  </si>
  <si>
    <t>87LFA835201:0</t>
  </si>
  <si>
    <t>21:0045:000345</t>
  </si>
  <si>
    <t>21:0037:000907</t>
  </si>
  <si>
    <t>21:0037:000907:0001:0002:00</t>
  </si>
  <si>
    <t>87LFA835401:0</t>
  </si>
  <si>
    <t>21:0045:000346</t>
  </si>
  <si>
    <t>21:0037:000908</t>
  </si>
  <si>
    <t>21:0037:000908:0001:0002:00</t>
  </si>
  <si>
    <t>87LFA835501:10</t>
  </si>
  <si>
    <t>21:0045:000347</t>
  </si>
  <si>
    <t>21:0037:000909</t>
  </si>
  <si>
    <t>21:0037:000909:0001:0002:10</t>
  </si>
  <si>
    <t>87LFA835501:11</t>
  </si>
  <si>
    <t>21:0045:000348</t>
  </si>
  <si>
    <t>21:0037:000909:0001:0002:11</t>
  </si>
  <si>
    <t>87LFA835601:0</t>
  </si>
  <si>
    <t>21:0045:000349</t>
  </si>
  <si>
    <t>21:0037:000910</t>
  </si>
  <si>
    <t>21:0037:000910:0001:0002:00</t>
  </si>
  <si>
    <t>87LFA835801:0</t>
  </si>
  <si>
    <t>21:0045:000350</t>
  </si>
  <si>
    <t>21:0037:000911</t>
  </si>
  <si>
    <t>21:0037:000911:0001:0002:00</t>
  </si>
  <si>
    <t>87LFA835901:0</t>
  </si>
  <si>
    <t>21:0045:000351</t>
  </si>
  <si>
    <t>21:0037:000912</t>
  </si>
  <si>
    <t>21:0037:000912:0001:0002:00</t>
  </si>
  <si>
    <t>87LFA836101:0</t>
  </si>
  <si>
    <t>21:0045:000352</t>
  </si>
  <si>
    <t>21:0037:000913</t>
  </si>
  <si>
    <t>21:0037:000913:0001:0002:00</t>
  </si>
  <si>
    <t>87LFA836201:0</t>
  </si>
  <si>
    <t>21:0045:000353</t>
  </si>
  <si>
    <t>21:0037:000914</t>
  </si>
  <si>
    <t>21:0037:000914:0001:0002:00</t>
  </si>
  <si>
    <t>87LFA836301:0</t>
  </si>
  <si>
    <t>21:0045:000354</t>
  </si>
  <si>
    <t>21:0037:000915</t>
  </si>
  <si>
    <t>21:0037:000915:0001:0002:00</t>
  </si>
  <si>
    <t>87LFA836601:0</t>
  </si>
  <si>
    <t>21:0045:000355</t>
  </si>
  <si>
    <t>21:0037:000916</t>
  </si>
  <si>
    <t>21:0037:000916:0001:0002:00</t>
  </si>
  <si>
    <t>87LFA836701:0</t>
  </si>
  <si>
    <t>21:0045:000356</t>
  </si>
  <si>
    <t>21:0037:000917</t>
  </si>
  <si>
    <t>21:0037:000917:0001:0002:00</t>
  </si>
  <si>
    <t>87LFA836801:0</t>
  </si>
  <si>
    <t>21:0045:000357</t>
  </si>
  <si>
    <t>21:0037:000918</t>
  </si>
  <si>
    <t>21:0037:000918:0001:0002:00</t>
  </si>
  <si>
    <t>87LFA841301:0</t>
  </si>
  <si>
    <t>21:0045:000358</t>
  </si>
  <si>
    <t>21:0037:000919</t>
  </si>
  <si>
    <t>21:0037:000919:0001:0002:00</t>
  </si>
  <si>
    <t>87LFA841401:0</t>
  </si>
  <si>
    <t>21:0045:000359</t>
  </si>
  <si>
    <t>21:0037:000920</t>
  </si>
  <si>
    <t>21:0037:000920:0001:0002:00</t>
  </si>
  <si>
    <t>87LFA841501:0</t>
  </si>
  <si>
    <t>21:0045:000360</t>
  </si>
  <si>
    <t>21:0037:000921</t>
  </si>
  <si>
    <t>21:0037:000921:0001:0002:00</t>
  </si>
  <si>
    <t>87LFA841601:0</t>
  </si>
  <si>
    <t>21:0045:000361</t>
  </si>
  <si>
    <t>21:0037:000922</t>
  </si>
  <si>
    <t>21:0037:000922:0001:0002:00</t>
  </si>
  <si>
    <t>87LFA841701:0</t>
  </si>
  <si>
    <t>21:0045:000362</t>
  </si>
  <si>
    <t>21:0037:000923</t>
  </si>
  <si>
    <t>21:0037:000923:0001:0002:00</t>
  </si>
  <si>
    <t>87LFA841801:0</t>
  </si>
  <si>
    <t>21:0045:000363</t>
  </si>
  <si>
    <t>21:0037:000924</t>
  </si>
  <si>
    <t>21:0037:000924:0001:0002:00</t>
  </si>
  <si>
    <t>87LFA841901:0</t>
  </si>
  <si>
    <t>21:0045:000364</t>
  </si>
  <si>
    <t>21:0037:000925</t>
  </si>
  <si>
    <t>21:0037:000925:0001:0002:00</t>
  </si>
  <si>
    <t>87LFA842001:0</t>
  </si>
  <si>
    <t>21:0045:000365</t>
  </si>
  <si>
    <t>21:0037:000926</t>
  </si>
  <si>
    <t>21:0037:000926:0001:0002:00</t>
  </si>
  <si>
    <t>87LFA842101:0</t>
  </si>
  <si>
    <t>21:0045:000366</t>
  </si>
  <si>
    <t>21:0037:000927</t>
  </si>
  <si>
    <t>21:0037:000927:0001:0002:00</t>
  </si>
  <si>
    <t>87LFA842201:0</t>
  </si>
  <si>
    <t>21:0045:000367</t>
  </si>
  <si>
    <t>21:0037:000928</t>
  </si>
  <si>
    <t>21:0037:000928:0001:0002:00</t>
  </si>
  <si>
    <t>87LFA842301:0</t>
  </si>
  <si>
    <t>21:0045:000368</t>
  </si>
  <si>
    <t>21:0037:000929</t>
  </si>
  <si>
    <t>21:0037:000929:0001:0002:00</t>
  </si>
  <si>
    <t>87LFA842401:0</t>
  </si>
  <si>
    <t>21:0045:000369</t>
  </si>
  <si>
    <t>21:0037:000930</t>
  </si>
  <si>
    <t>21:0037:000930:0001:0002:00</t>
  </si>
  <si>
    <t>87LFA842501:0</t>
  </si>
  <si>
    <t>21:0045:000370</t>
  </si>
  <si>
    <t>21:0037:000931</t>
  </si>
  <si>
    <t>21:0037:000931:0001:0002:00</t>
  </si>
  <si>
    <t>87LFA842601:0</t>
  </si>
  <si>
    <t>21:0045:000371</t>
  </si>
  <si>
    <t>21:0037:000932</t>
  </si>
  <si>
    <t>21:0037:000932:0001:0002:00</t>
  </si>
  <si>
    <t>87LFA842701:0</t>
  </si>
  <si>
    <t>21:0045:000372</t>
  </si>
  <si>
    <t>21:0037:000933</t>
  </si>
  <si>
    <t>21:0037:000933:0001:0002:00</t>
  </si>
  <si>
    <t>87LFA842801:0</t>
  </si>
  <si>
    <t>21:0045:000373</t>
  </si>
  <si>
    <t>21:0037:000934</t>
  </si>
  <si>
    <t>21:0037:000934:0001:0002:00</t>
  </si>
  <si>
    <t>87LFA842901:0</t>
  </si>
  <si>
    <t>21:0045:000374</t>
  </si>
  <si>
    <t>21:0037:000935</t>
  </si>
  <si>
    <t>21:0037:000935:0001:0002:00</t>
  </si>
  <si>
    <t>87LFA843001:0</t>
  </si>
  <si>
    <t>21:0045:000375</t>
  </si>
  <si>
    <t>21:0037:000936</t>
  </si>
  <si>
    <t>21:0037:000936:0001:0002:00</t>
  </si>
  <si>
    <t>87LFA843101:0</t>
  </si>
  <si>
    <t>21:0045:000376</t>
  </si>
  <si>
    <t>21:0037:000937</t>
  </si>
  <si>
    <t>21:0037:000937:0001:0002:00</t>
  </si>
  <si>
    <t>87LFA843201:10</t>
  </si>
  <si>
    <t>21:0045:000377</t>
  </si>
  <si>
    <t>21:0037:000938</t>
  </si>
  <si>
    <t>21:0037:000938:0001:0002:10</t>
  </si>
  <si>
    <t>87LFA843201:11</t>
  </si>
  <si>
    <t>21:0045:000378</t>
  </si>
  <si>
    <t>21:0037:000938:0001:0002:11</t>
  </si>
  <si>
    <t>87LFA843301:0</t>
  </si>
  <si>
    <t>21:0045:000379</t>
  </si>
  <si>
    <t>21:0037:000939</t>
  </si>
  <si>
    <t>21:0037:000939:0001:0002:00</t>
  </si>
  <si>
    <t>87LFA843401:0</t>
  </si>
  <si>
    <t>21:0045:000380</t>
  </si>
  <si>
    <t>21:0037:000940</t>
  </si>
  <si>
    <t>21:0037:000940:0001:0002:00</t>
  </si>
  <si>
    <t>87LFA843501:0</t>
  </si>
  <si>
    <t>21:0045:000381</t>
  </si>
  <si>
    <t>21:0037:000941</t>
  </si>
  <si>
    <t>21:0037:000941:0001:0002:00</t>
  </si>
  <si>
    <t>87LFA843601:0</t>
  </si>
  <si>
    <t>21:0045:000382</t>
  </si>
  <si>
    <t>21:0037:000942</t>
  </si>
  <si>
    <t>21:0037:000942:0001:0002:00</t>
  </si>
  <si>
    <t>87LFA843701:10</t>
  </si>
  <si>
    <t>21:0045:000383</t>
  </si>
  <si>
    <t>21:0037:000943</t>
  </si>
  <si>
    <t>21:0037:000943:0001:0002:10</t>
  </si>
  <si>
    <t>87LFA843701:11</t>
  </si>
  <si>
    <t>21:0045:000384</t>
  </si>
  <si>
    <t>21:0037:000943:0001:0002:11</t>
  </si>
  <si>
    <t>87LFA843801:10</t>
  </si>
  <si>
    <t>21:0045:000385</t>
  </si>
  <si>
    <t>21:0037:000944</t>
  </si>
  <si>
    <t>21:0037:000944:0001:0002:10</t>
  </si>
  <si>
    <t>87LFA843801:11</t>
  </si>
  <si>
    <t>21:0045:000386</t>
  </si>
  <si>
    <t>21:0037:000944:0001:0002:11</t>
  </si>
  <si>
    <t>87LFA843901:0</t>
  </si>
  <si>
    <t>21:0045:000387</t>
  </si>
  <si>
    <t>21:0037:000945</t>
  </si>
  <si>
    <t>21:0037:000945:0001:0002:00</t>
  </si>
  <si>
    <t>87LFA844001:0</t>
  </si>
  <si>
    <t>21:0045:000388</t>
  </si>
  <si>
    <t>21:0037:000946</t>
  </si>
  <si>
    <t>21:0037:000946:0001:0002:00</t>
  </si>
  <si>
    <t>87LFA844101:0</t>
  </si>
  <si>
    <t>21:0045:000389</t>
  </si>
  <si>
    <t>21:0037:000947</t>
  </si>
  <si>
    <t>21:0037:000947:0001:0002:00</t>
  </si>
  <si>
    <t>87LFA844201:0</t>
  </si>
  <si>
    <t>21:0045:000390</t>
  </si>
  <si>
    <t>21:0037:000948</t>
  </si>
  <si>
    <t>21:0037:000948:0001:0002:00</t>
  </si>
  <si>
    <t>87LFA844301:0</t>
  </si>
  <si>
    <t>21:0045:000391</t>
  </si>
  <si>
    <t>21:0037:000949</t>
  </si>
  <si>
    <t>21:0037:000949:0001:0002:00</t>
  </si>
  <si>
    <t>88LFA001901:0</t>
  </si>
  <si>
    <t>21:0045:000392</t>
  </si>
  <si>
    <t>21:0037:000950</t>
  </si>
  <si>
    <t>21:0037:000950:0001:0002:00</t>
  </si>
  <si>
    <t>88LFA002001:0</t>
  </si>
  <si>
    <t>21:0045:000393</t>
  </si>
  <si>
    <t>21:0037:000951</t>
  </si>
  <si>
    <t>21:0037:000951:0001:0002:00</t>
  </si>
  <si>
    <t>88LFA002101:0</t>
  </si>
  <si>
    <t>21:0045:000394</t>
  </si>
  <si>
    <t>21:0037:000952</t>
  </si>
  <si>
    <t>21:0037:000952:0001:0002:00</t>
  </si>
  <si>
    <t>88LFA002201:0</t>
  </si>
  <si>
    <t>21:0045:000395</t>
  </si>
  <si>
    <t>21:0037:000953</t>
  </si>
  <si>
    <t>21:0037:000953:0001:0002:00</t>
  </si>
  <si>
    <t>88LFA002301:0</t>
  </si>
  <si>
    <t>21:0045:000396</t>
  </si>
  <si>
    <t>21:0037:000954</t>
  </si>
  <si>
    <t>21:0037:000954:0001:0002:00</t>
  </si>
  <si>
    <t>88LFA002401:0</t>
  </si>
  <si>
    <t>21:0045:000397</t>
  </si>
  <si>
    <t>21:0037:000955</t>
  </si>
  <si>
    <t>21:0037:000955:0001:0002:00</t>
  </si>
  <si>
    <t>88LFA002501:0</t>
  </si>
  <si>
    <t>21:0045:000398</t>
  </si>
  <si>
    <t>21:0037:000956</t>
  </si>
  <si>
    <t>21:0037:000956:0001:0002:00</t>
  </si>
  <si>
    <t>88LFA002601:0</t>
  </si>
  <si>
    <t>21:0045:000399</t>
  </si>
  <si>
    <t>21:0037:000957</t>
  </si>
  <si>
    <t>21:0037:000957:0001:0002:00</t>
  </si>
  <si>
    <t>88LFA002701:0</t>
  </si>
  <si>
    <t>21:0045:000400</t>
  </si>
  <si>
    <t>21:0037:000958</t>
  </si>
  <si>
    <t>21:0037:000958:0001:0002:00</t>
  </si>
  <si>
    <t>88LFA002801:0</t>
  </si>
  <si>
    <t>21:0045:000401</t>
  </si>
  <si>
    <t>21:0037:000959</t>
  </si>
  <si>
    <t>21:0037:000959:0001:0002:00</t>
  </si>
  <si>
    <t>88LFA003001:0</t>
  </si>
  <si>
    <t>21:0045:000402</t>
  </si>
  <si>
    <t>21:0037:000960</t>
  </si>
  <si>
    <t>21:0037:000960:0001:0002:00</t>
  </si>
  <si>
    <t>88LFA003101:0</t>
  </si>
  <si>
    <t>21:0045:000403</t>
  </si>
  <si>
    <t>21:0037:000961</t>
  </si>
  <si>
    <t>21:0037:000961:0001:0002:00</t>
  </si>
  <si>
    <t>88LFA003201:0</t>
  </si>
  <si>
    <t>21:0045:000404</t>
  </si>
  <si>
    <t>21:0037:000962</t>
  </si>
  <si>
    <t>21:0037:000962:0001:0002:00</t>
  </si>
  <si>
    <t>88LFA003301:0</t>
  </si>
  <si>
    <t>21:0045:000405</t>
  </si>
  <si>
    <t>21:0037:000963</t>
  </si>
  <si>
    <t>21:0037:000963:0001:0002:00</t>
  </si>
  <si>
    <t>88LFA003401:0</t>
  </si>
  <si>
    <t>21:0045:000406</t>
  </si>
  <si>
    <t>21:0037:000964</t>
  </si>
  <si>
    <t>21:0037:000964:0001:0002:00</t>
  </si>
  <si>
    <t>88LFA003501:0</t>
  </si>
  <si>
    <t>21:0045:000407</t>
  </si>
  <si>
    <t>21:0037:000965</t>
  </si>
  <si>
    <t>21:0037:000965:0001:0002:00</t>
  </si>
  <si>
    <t>88LFA003601:0</t>
  </si>
  <si>
    <t>21:0045:000408</t>
  </si>
  <si>
    <t>21:0037:000966</t>
  </si>
  <si>
    <t>21:0037:000966:0001:0002:00</t>
  </si>
  <si>
    <t>110</t>
  </si>
  <si>
    <t>88LFA003701:0</t>
  </si>
  <si>
    <t>21:0045:000409</t>
  </si>
  <si>
    <t>21:0037:000967</t>
  </si>
  <si>
    <t>21:0037:000967:0001:0002:00</t>
  </si>
  <si>
    <t>88LFA004101:0</t>
  </si>
  <si>
    <t>21:0045:000410</t>
  </si>
  <si>
    <t>21:0037:000968</t>
  </si>
  <si>
    <t>21:0037:000968:0001:0002:00</t>
  </si>
  <si>
    <t>88LFA004201:0</t>
  </si>
  <si>
    <t>21:0045:000411</t>
  </si>
  <si>
    <t>21:0037:000969</t>
  </si>
  <si>
    <t>21:0037:000969:0001:0002:00</t>
  </si>
  <si>
    <t>88LFA004301:0</t>
  </si>
  <si>
    <t>21:0045:000412</t>
  </si>
  <si>
    <t>21:0037:000970</t>
  </si>
  <si>
    <t>21:0037:000970:0001:0002:00</t>
  </si>
  <si>
    <t>88LFA004401:0</t>
  </si>
  <si>
    <t>21:0045:000413</t>
  </si>
  <si>
    <t>21:0037:000971</t>
  </si>
  <si>
    <t>21:0037:000971:0001:0002:00</t>
  </si>
  <si>
    <t>88LFA004501:0</t>
  </si>
  <si>
    <t>21:0045:000414</t>
  </si>
  <si>
    <t>21:0037:000972</t>
  </si>
  <si>
    <t>21:0037:000972:0001:0002:00</t>
  </si>
  <si>
    <t>88LFA010001:0</t>
  </si>
  <si>
    <t>21:0045:000415</t>
  </si>
  <si>
    <t>21:0037:000973</t>
  </si>
  <si>
    <t>21:0037:000973:0001:0002:00</t>
  </si>
  <si>
    <t>88LFA010201:0</t>
  </si>
  <si>
    <t>21:0045:000416</t>
  </si>
  <si>
    <t>21:0037:000974</t>
  </si>
  <si>
    <t>21:0037:000974:0001:0002:00</t>
  </si>
  <si>
    <t>88LFA010301:0</t>
  </si>
  <si>
    <t>21:0045:000417</t>
  </si>
  <si>
    <t>21:0037:000975</t>
  </si>
  <si>
    <t>21:0037:000975:0001:0002:00</t>
  </si>
  <si>
    <t>88LFA010401:0</t>
  </si>
  <si>
    <t>21:0045:000418</t>
  </si>
  <si>
    <t>21:0037:000976</t>
  </si>
  <si>
    <t>21:0037:000976:0001:0002:00</t>
  </si>
  <si>
    <t>88LFA010501:0</t>
  </si>
  <si>
    <t>21:0045:000419</t>
  </si>
  <si>
    <t>21:0037:000977</t>
  </si>
  <si>
    <t>21:0037:000977:0001:0002:00</t>
  </si>
  <si>
    <t>88LFA010601:0</t>
  </si>
  <si>
    <t>21:0045:000420</t>
  </si>
  <si>
    <t>21:0037:000978</t>
  </si>
  <si>
    <t>21:0037:000978:0001:0002:00</t>
  </si>
  <si>
    <t>83KAR143001:0</t>
  </si>
  <si>
    <t>21:0049:000001</t>
  </si>
  <si>
    <t>21:0038:000001</t>
  </si>
  <si>
    <t>21:0038:000001:0001:0002:00</t>
  </si>
  <si>
    <t>83KAR143101:0</t>
  </si>
  <si>
    <t>21:0049:000002</t>
  </si>
  <si>
    <t>21:0038:000002</t>
  </si>
  <si>
    <t>21:0038:000002:0001:0002:00</t>
  </si>
  <si>
    <t>83KAR143401:0</t>
  </si>
  <si>
    <t>21:0049:000003</t>
  </si>
  <si>
    <t>21:0038:000003</t>
  </si>
  <si>
    <t>21:0038:000003:0001:0002:00</t>
  </si>
  <si>
    <t>83KAR143501:0</t>
  </si>
  <si>
    <t>21:0049:000004</t>
  </si>
  <si>
    <t>21:0038:000004</t>
  </si>
  <si>
    <t>21:0038:000004:0001:0002:00</t>
  </si>
  <si>
    <t>83KAR143601:0</t>
  </si>
  <si>
    <t>21:0049:000005</t>
  </si>
  <si>
    <t>21:0038:000005</t>
  </si>
  <si>
    <t>21:0038:000005:0001:0002:00</t>
  </si>
  <si>
    <t>83KAR143701:0</t>
  </si>
  <si>
    <t>21:0049:000006</t>
  </si>
  <si>
    <t>21:0038:000006</t>
  </si>
  <si>
    <t>21:0038:000006:0001:0002:00</t>
  </si>
  <si>
    <t>83KAR143801:0</t>
  </si>
  <si>
    <t>21:0049:000007</t>
  </si>
  <si>
    <t>21:0038:000007</t>
  </si>
  <si>
    <t>21:0038:000007:0001:0002:00</t>
  </si>
  <si>
    <t>missing</t>
  </si>
  <si>
    <t>2.5</t>
  </si>
  <si>
    <t>83KAR143901:0</t>
  </si>
  <si>
    <t>21:0049:000008</t>
  </si>
  <si>
    <t>21:0038:000008</t>
  </si>
  <si>
    <t>21:0038:000008:0001:0002:00</t>
  </si>
  <si>
    <t>83KAR144001:0</t>
  </si>
  <si>
    <t>21:0049:000009</t>
  </si>
  <si>
    <t>21:0038:000009</t>
  </si>
  <si>
    <t>21:0038:000009:0001:0002:00</t>
  </si>
  <si>
    <t>86LFA000201:0</t>
  </si>
  <si>
    <t>21:0049:000010</t>
  </si>
  <si>
    <t>21:0038:000152</t>
  </si>
  <si>
    <t>21:0038:000152:0001:0002:00</t>
  </si>
  <si>
    <t>86LFA007401:0</t>
  </si>
  <si>
    <t>21:0049:000011</t>
  </si>
  <si>
    <t>21:0038:000153</t>
  </si>
  <si>
    <t>21:0038:000153:0001:0002:00</t>
  </si>
  <si>
    <t>86LFA007701:0</t>
  </si>
  <si>
    <t>21:0049:000012</t>
  </si>
  <si>
    <t>21:0038:000156</t>
  </si>
  <si>
    <t>21:0038:000156:0001:0002:00</t>
  </si>
  <si>
    <t>86LFA007901:0</t>
  </si>
  <si>
    <t>21:0049:000013</t>
  </si>
  <si>
    <t>21:0038:000158</t>
  </si>
  <si>
    <t>21:0038:000158:0001:0002:00</t>
  </si>
  <si>
    <t>86LFA008001:0</t>
  </si>
  <si>
    <t>21:0049:000014</t>
  </si>
  <si>
    <t>21:0038:000159</t>
  </si>
  <si>
    <t>21:0038:000159:0001:0002:00</t>
  </si>
  <si>
    <t>86LFA008801:0</t>
  </si>
  <si>
    <t>21:0049:000015</t>
  </si>
  <si>
    <t>21:0038:000167</t>
  </si>
  <si>
    <t>21:0038:000167:0001:0002:00</t>
  </si>
  <si>
    <t>86LFA008901:0</t>
  </si>
  <si>
    <t>21:0049:000016</t>
  </si>
  <si>
    <t>21:0038:000168</t>
  </si>
  <si>
    <t>21:0038:000168:0001:0002:00</t>
  </si>
  <si>
    <t>86LFA016101:0</t>
  </si>
  <si>
    <t>21:0049:000017</t>
  </si>
  <si>
    <t>21:0038:000182</t>
  </si>
  <si>
    <t>21:0038:000182:0001:0002:00</t>
  </si>
  <si>
    <t>86LFA016201:0</t>
  </si>
  <si>
    <t>21:0049:000018</t>
  </si>
  <si>
    <t>21:0038:000183</t>
  </si>
  <si>
    <t>21:0038:000183:0001:0002:00</t>
  </si>
  <si>
    <t>86LFA016301:0</t>
  </si>
  <si>
    <t>21:0049:000019</t>
  </si>
  <si>
    <t>21:0038:000184</t>
  </si>
  <si>
    <t>21:0038:000184:0001:0002:00</t>
  </si>
  <si>
    <t>86LFA016701:0</t>
  </si>
  <si>
    <t>21:0049:000020</t>
  </si>
  <si>
    <t>21:0038:000188</t>
  </si>
  <si>
    <t>21:0038:000188:0001:0002:00</t>
  </si>
  <si>
    <t>86LFA017201:0</t>
  </si>
  <si>
    <t>21:0049:000021</t>
  </si>
  <si>
    <t>21:0038:000191</t>
  </si>
  <si>
    <t>21:0038:000191:0001:0002:00</t>
  </si>
  <si>
    <t>86LFA017501:0</t>
  </si>
  <si>
    <t>21:0049:000022</t>
  </si>
  <si>
    <t>21:0038:000194</t>
  </si>
  <si>
    <t>21:0038:000194:0001:0002:00</t>
  </si>
  <si>
    <t>86LFA018301:0</t>
  </si>
  <si>
    <t>21:0049:000023</t>
  </si>
  <si>
    <t>21:0038:000202</t>
  </si>
  <si>
    <t>21:0038:000202:0001:0002:00</t>
  </si>
  <si>
    <t>86LFA018401:0</t>
  </si>
  <si>
    <t>21:0049:000024</t>
  </si>
  <si>
    <t>21:0038:000203</t>
  </si>
  <si>
    <t>21:0038:000203:0001:0002:00</t>
  </si>
  <si>
    <t>86LFA020001:0</t>
  </si>
  <si>
    <t>21:0049:000025</t>
  </si>
  <si>
    <t>21:0038:000219</t>
  </si>
  <si>
    <t>21:0038:000219:0001:0002:00</t>
  </si>
  <si>
    <t>86LFA020701:0</t>
  </si>
  <si>
    <t>21:0049:000026</t>
  </si>
  <si>
    <t>21:0038:000222</t>
  </si>
  <si>
    <t>21:0038:000222:0001:0002:00</t>
  </si>
  <si>
    <t>86LFA022101:0</t>
  </si>
  <si>
    <t>21:0049:000027</t>
  </si>
  <si>
    <t>21:0038:000231</t>
  </si>
  <si>
    <t>21:0038:000231:0001:0002:00</t>
  </si>
  <si>
    <t>86LFA022401:0</t>
  </si>
  <si>
    <t>21:0049:000028</t>
  </si>
  <si>
    <t>21:0038:000234</t>
  </si>
  <si>
    <t>21:0038:000234:0001:0002:00</t>
  </si>
  <si>
    <t>86LFA022701:0</t>
  </si>
  <si>
    <t>21:0049:000029</t>
  </si>
  <si>
    <t>21:0038:000237</t>
  </si>
  <si>
    <t>21:0038:000237:0001:0002:00</t>
  </si>
  <si>
    <t>86LFA023001:0</t>
  </si>
  <si>
    <t>21:0049:000030</t>
  </si>
  <si>
    <t>21:0038:000240</t>
  </si>
  <si>
    <t>21:0038:000240:0001:0002:00</t>
  </si>
  <si>
    <t>86LFA023201:0</t>
  </si>
  <si>
    <t>21:0049:000031</t>
  </si>
  <si>
    <t>21:0038:000241</t>
  </si>
  <si>
    <t>21:0038:000241:0001:0002:00</t>
  </si>
  <si>
    <t>86LFA023301:0</t>
  </si>
  <si>
    <t>21:0049:000032</t>
  </si>
  <si>
    <t>21:0038:000242</t>
  </si>
  <si>
    <t>21:0038:000242:0001:0002:00</t>
  </si>
  <si>
    <t>86LFA023701:0</t>
  </si>
  <si>
    <t>21:0049:000033</t>
  </si>
  <si>
    <t>21:0038:000245</t>
  </si>
  <si>
    <t>21:0038:000245:0001:0002:00</t>
  </si>
  <si>
    <t>86LFA023801:0</t>
  </si>
  <si>
    <t>21:0049:000034</t>
  </si>
  <si>
    <t>21:0038:000246</t>
  </si>
  <si>
    <t>21:0038:000246:0001:0002:00</t>
  </si>
  <si>
    <t>86LFA024001:0</t>
  </si>
  <si>
    <t>21:0049:000035</t>
  </si>
  <si>
    <t>21:0038:000247</t>
  </si>
  <si>
    <t>21:0038:000247:0001:0002:00</t>
  </si>
  <si>
    <t>86LFA024601:0</t>
  </si>
  <si>
    <t>21:0049:000036</t>
  </si>
  <si>
    <t>21:0038:000253</t>
  </si>
  <si>
    <t>21:0038:000253:0001:0002:00</t>
  </si>
  <si>
    <t>86LFA545201:0</t>
  </si>
  <si>
    <t>21:0049:000037</t>
  </si>
  <si>
    <t>21:0038:000457</t>
  </si>
  <si>
    <t>21:0038:000457:0001:0002:00</t>
  </si>
  <si>
    <t>86LFA545301:0</t>
  </si>
  <si>
    <t>21:0049:000038</t>
  </si>
  <si>
    <t>21:0038:000458</t>
  </si>
  <si>
    <t>21:0038:000458:0001:0002:00</t>
  </si>
  <si>
    <t>86LFA545401:0</t>
  </si>
  <si>
    <t>21:0049:000039</t>
  </si>
  <si>
    <t>21:0038:000459</t>
  </si>
  <si>
    <t>21:0038:000459:0001:0002:00</t>
  </si>
  <si>
    <t>86LFA545501:0</t>
  </si>
  <si>
    <t>21:0049:000040</t>
  </si>
  <si>
    <t>21:0038:000460</t>
  </si>
  <si>
    <t>21:0038:000460:0001:0002:00</t>
  </si>
  <si>
    <t>86LFA545601:0</t>
  </si>
  <si>
    <t>21:0049:000041</t>
  </si>
  <si>
    <t>21:0038:000461</t>
  </si>
  <si>
    <t>21:0038:000461:0001:0002:00</t>
  </si>
  <si>
    <t>86LFA545801:0</t>
  </si>
  <si>
    <t>21:0049:000042</t>
  </si>
  <si>
    <t>21:0038:000463</t>
  </si>
  <si>
    <t>21:0038:000463:0001:0002:00</t>
  </si>
  <si>
    <t>86LFA545901:0</t>
  </si>
  <si>
    <t>21:0049:000043</t>
  </si>
  <si>
    <t>21:0038:000464</t>
  </si>
  <si>
    <t>21:0038:000464:0001:0002:00</t>
  </si>
  <si>
    <t>86LFA548301:0</t>
  </si>
  <si>
    <t>21:0049:000044</t>
  </si>
  <si>
    <t>21:0038:000470</t>
  </si>
  <si>
    <t>21:0038:000470:0001:0002:00</t>
  </si>
  <si>
    <t>86LFA548701:0</t>
  </si>
  <si>
    <t>21:0049:000045</t>
  </si>
  <si>
    <t>21:0038:000474</t>
  </si>
  <si>
    <t>21:0038:000474:0001:0002:00</t>
  </si>
  <si>
    <t>86LFA548801:0</t>
  </si>
  <si>
    <t>21:0049:000046</t>
  </si>
  <si>
    <t>21:0038:000475</t>
  </si>
  <si>
    <t>21:0038:000475:0001:0002:00</t>
  </si>
  <si>
    <t>86LFA549001:0</t>
  </si>
  <si>
    <t>21:0049:000047</t>
  </si>
  <si>
    <t>21:0038:000477</t>
  </si>
  <si>
    <t>21:0038:000477:0001:0002:00</t>
  </si>
  <si>
    <t>86LFA549101:0</t>
  </si>
  <si>
    <t>21:0049:000048</t>
  </si>
  <si>
    <t>21:0038:000478</t>
  </si>
  <si>
    <t>21:0038:000478:0001:0002:00</t>
  </si>
  <si>
    <t>86LFA549201:0</t>
  </si>
  <si>
    <t>21:0049:000049</t>
  </si>
  <si>
    <t>21:0038:000479</t>
  </si>
  <si>
    <t>21:0038:000479:0001:0002:00</t>
  </si>
  <si>
    <t>86LFA549401:0</t>
  </si>
  <si>
    <t>21:0049:000050</t>
  </si>
  <si>
    <t>21:0038:000481</t>
  </si>
  <si>
    <t>21:0038:000481:0001:0002:00</t>
  </si>
  <si>
    <t>86LFA549501:0</t>
  </si>
  <si>
    <t>21:0049:000051</t>
  </si>
  <si>
    <t>21:0038:000482</t>
  </si>
  <si>
    <t>21:0038:000482:0001:0002:00</t>
  </si>
  <si>
    <t>86LFA549901:0</t>
  </si>
  <si>
    <t>21:0049:000052</t>
  </si>
  <si>
    <t>21:0038:000486</t>
  </si>
  <si>
    <t>21:0038:000486:0001:0002:00</t>
  </si>
  <si>
    <t>86LFA550001:0</t>
  </si>
  <si>
    <t>21:0049:000053</t>
  </si>
  <si>
    <t>21:0038:000487</t>
  </si>
  <si>
    <t>21:0038:000487:0001:0002:00</t>
  </si>
  <si>
    <t>86LFA555201:0</t>
  </si>
  <si>
    <t>21:0049:000054</t>
  </si>
  <si>
    <t>21:0038:000490</t>
  </si>
  <si>
    <t>21:0038:000490:0001:0002:00</t>
  </si>
  <si>
    <t>86LFA555501:0</t>
  </si>
  <si>
    <t>21:0049:000055</t>
  </si>
  <si>
    <t>21:0038:000493</t>
  </si>
  <si>
    <t>21:0038:000493:0001:0002:00</t>
  </si>
  <si>
    <t>86LFA557801:0</t>
  </si>
  <si>
    <t>21:0049:000056</t>
  </si>
  <si>
    <t>21:0038:000496</t>
  </si>
  <si>
    <t>21:0038:000496:0001:0002:00</t>
  </si>
  <si>
    <t>86LFA557901:0</t>
  </si>
  <si>
    <t>21:0049:000057</t>
  </si>
  <si>
    <t>21:0038:000497</t>
  </si>
  <si>
    <t>21:0038:000497:0001:0002:00</t>
  </si>
  <si>
    <t>86LFA558501:0</t>
  </si>
  <si>
    <t>21:0049:000058</t>
  </si>
  <si>
    <t>21:0038:000503</t>
  </si>
  <si>
    <t>21:0038:000503:0001:0002:00</t>
  </si>
  <si>
    <t>86LFA558601:0</t>
  </si>
  <si>
    <t>21:0049:000059</t>
  </si>
  <si>
    <t>21:0038:000504</t>
  </si>
  <si>
    <t>21:0038:000504:0001:0002:00</t>
  </si>
  <si>
    <t>86LFA558701:0</t>
  </si>
  <si>
    <t>21:0049:000060</t>
  </si>
  <si>
    <t>21:0038:000505</t>
  </si>
  <si>
    <t>21:0038:000505:0001:0002:00</t>
  </si>
  <si>
    <t>86LFA559101:0</t>
  </si>
  <si>
    <t>21:0049:000061</t>
  </si>
  <si>
    <t>21:0038:000509</t>
  </si>
  <si>
    <t>21:0038:000509:0001:0002:00</t>
  </si>
  <si>
    <t>86LFA559201:0</t>
  </si>
  <si>
    <t>21:0049:000062</t>
  </si>
  <si>
    <t>21:0038:000510</t>
  </si>
  <si>
    <t>21:0038:000510:0001:0002:00</t>
  </si>
  <si>
    <t>86LFA559401:0</t>
  </si>
  <si>
    <t>21:0049:000063</t>
  </si>
  <si>
    <t>21:0038:000512</t>
  </si>
  <si>
    <t>21:0038:000512:0001:0002:00</t>
  </si>
  <si>
    <t>86LFA559501:0</t>
  </si>
  <si>
    <t>21:0049:000064</t>
  </si>
  <si>
    <t>21:0038:000513</t>
  </si>
  <si>
    <t>21:0038:000513:0001:0002:00</t>
  </si>
  <si>
    <t>86LFA559601:0</t>
  </si>
  <si>
    <t>21:0049:000065</t>
  </si>
  <si>
    <t>21:0038:000514</t>
  </si>
  <si>
    <t>21:0038:000514:0001:0002:00</t>
  </si>
  <si>
    <t>86LFA559801:0</t>
  </si>
  <si>
    <t>21:0049:000066</t>
  </si>
  <si>
    <t>21:0038:000516</t>
  </si>
  <si>
    <t>21:0038:000516:0001:0002:00</t>
  </si>
  <si>
    <t>86LFA560201:0</t>
  </si>
  <si>
    <t>21:0049:000067</t>
  </si>
  <si>
    <t>21:0038:000520</t>
  </si>
  <si>
    <t>21:0038:000520:0001:0002:00</t>
  </si>
  <si>
    <t>86LFA560801:0</t>
  </si>
  <si>
    <t>21:0049:000068</t>
  </si>
  <si>
    <t>21:0038:000526</t>
  </si>
  <si>
    <t>21:0038:000526:0001:0002:00</t>
  </si>
  <si>
    <t>87LFA000101:0</t>
  </si>
  <si>
    <t>21:0049:000069</t>
  </si>
  <si>
    <t>21:0038:000548</t>
  </si>
  <si>
    <t>21:0038:000548:0001:0002:00</t>
  </si>
  <si>
    <t>87LFA000201:0</t>
  </si>
  <si>
    <t>21:0049:000070</t>
  </si>
  <si>
    <t>21:0038:000549</t>
  </si>
  <si>
    <t>21:0038:000549:0001:0002:00</t>
  </si>
  <si>
    <t>87LFA000301:0</t>
  </si>
  <si>
    <t>21:0049:000071</t>
  </si>
  <si>
    <t>21:0038:000550</t>
  </si>
  <si>
    <t>21:0038:000550:0001:0002:00</t>
  </si>
  <si>
    <t>87LFA000401:0</t>
  </si>
  <si>
    <t>21:0049:000072</t>
  </si>
  <si>
    <t>21:0038:000551</t>
  </si>
  <si>
    <t>21:0038:000551:0001:0002:00</t>
  </si>
  <si>
    <t>87LFA000501:0</t>
  </si>
  <si>
    <t>21:0049:000073</t>
  </si>
  <si>
    <t>21:0038:000552</t>
  </si>
  <si>
    <t>21:0038:000552:0001:0002:00</t>
  </si>
  <si>
    <t>87LFA000601:0</t>
  </si>
  <si>
    <t>21:0049:000074</t>
  </si>
  <si>
    <t>21:0038:000553</t>
  </si>
  <si>
    <t>21:0038:000553:0001:0002:00</t>
  </si>
  <si>
    <t>87LFA000701:0</t>
  </si>
  <si>
    <t>21:0049:000075</t>
  </si>
  <si>
    <t>21:0038:000554</t>
  </si>
  <si>
    <t>21:0038:000554:0001:0002:00</t>
  </si>
  <si>
    <t>87LFA000801:10</t>
  </si>
  <si>
    <t>21:0049:000076</t>
  </si>
  <si>
    <t>21:0038:000555</t>
  </si>
  <si>
    <t>21:0038:000555:0001:0002:10</t>
  </si>
  <si>
    <t>87LFA000801:11</t>
  </si>
  <si>
    <t>21:0049:000077</t>
  </si>
  <si>
    <t>21:0038:000555:0001:0002:11</t>
  </si>
  <si>
    <t>87LFA000901:0</t>
  </si>
  <si>
    <t>21:0049:000078</t>
  </si>
  <si>
    <t>21:0038:000556</t>
  </si>
  <si>
    <t>21:0038:000556:0001:0002:00</t>
  </si>
  <si>
    <t>87LFA001001:0</t>
  </si>
  <si>
    <t>21:0049:000079</t>
  </si>
  <si>
    <t>21:0038:000557</t>
  </si>
  <si>
    <t>21:0038:000557:0001:0002:00</t>
  </si>
  <si>
    <t>87LFA001101:0</t>
  </si>
  <si>
    <t>21:0049:000080</t>
  </si>
  <si>
    <t>21:0038:000558</t>
  </si>
  <si>
    <t>21:0038:000558:0001:0002:00</t>
  </si>
  <si>
    <t>87LFA001201:0</t>
  </si>
  <si>
    <t>21:0049:000081</t>
  </si>
  <si>
    <t>21:0038:000559</t>
  </si>
  <si>
    <t>21:0038:000559:0001:0002:00</t>
  </si>
  <si>
    <t>87LFA001301:0</t>
  </si>
  <si>
    <t>21:0049:000082</t>
  </si>
  <si>
    <t>21:0038:000560</t>
  </si>
  <si>
    <t>21:0038:000560:0001:0002:00</t>
  </si>
  <si>
    <t>87LFA001401:0</t>
  </si>
  <si>
    <t>21:0049:000083</t>
  </si>
  <si>
    <t>21:0038:000561</t>
  </si>
  <si>
    <t>21:0038:000561:0001:0002:00</t>
  </si>
  <si>
    <t>87LFA001501:0</t>
  </si>
  <si>
    <t>21:0049:000084</t>
  </si>
  <si>
    <t>21:0038:000562</t>
  </si>
  <si>
    <t>21:0038:000562:0001:0002:00</t>
  </si>
  <si>
    <t>87LFA001601:0</t>
  </si>
  <si>
    <t>21:0049:000085</t>
  </si>
  <si>
    <t>21:0038:000563</t>
  </si>
  <si>
    <t>21:0038:000563:0001:0002:00</t>
  </si>
  <si>
    <t>87LFA001701:0</t>
  </si>
  <si>
    <t>21:0049:000086</t>
  </si>
  <si>
    <t>21:0038:000564</t>
  </si>
  <si>
    <t>21:0038:000564:0001:0002:00</t>
  </si>
  <si>
    <t>87LFA001801:0</t>
  </si>
  <si>
    <t>21:0049:000087</t>
  </si>
  <si>
    <t>21:0038:000565</t>
  </si>
  <si>
    <t>21:0038:000565:0001:0002:00</t>
  </si>
  <si>
    <t>350</t>
  </si>
  <si>
    <t>5.4</t>
  </si>
  <si>
    <t>87LFA002001:0</t>
  </si>
  <si>
    <t>21:0049:000088</t>
  </si>
  <si>
    <t>21:0038:000566</t>
  </si>
  <si>
    <t>21:0038:000566:0001:0002:00</t>
  </si>
  <si>
    <t>87LFA002101:0</t>
  </si>
  <si>
    <t>21:0049:000089</t>
  </si>
  <si>
    <t>21:0038:000567</t>
  </si>
  <si>
    <t>21:0038:000567:0001:0002:00</t>
  </si>
  <si>
    <t>87LFA002201:0</t>
  </si>
  <si>
    <t>21:0049:000090</t>
  </si>
  <si>
    <t>21:0038:000568</t>
  </si>
  <si>
    <t>21:0038:000568:0001:0002:00</t>
  </si>
  <si>
    <t>87LFA002301:0</t>
  </si>
  <si>
    <t>21:0049:000091</t>
  </si>
  <si>
    <t>21:0038:000569</t>
  </si>
  <si>
    <t>21:0038:000569:0001:0002:00</t>
  </si>
  <si>
    <t>87LFA002401:0</t>
  </si>
  <si>
    <t>21:0049:000092</t>
  </si>
  <si>
    <t>21:0038:000570</t>
  </si>
  <si>
    <t>21:0038:000570:0001:0002:00</t>
  </si>
  <si>
    <t>87LFA002501:0</t>
  </si>
  <si>
    <t>21:0049:000093</t>
  </si>
  <si>
    <t>21:0038:000571</t>
  </si>
  <si>
    <t>21:0038:000571:0001:0002:00</t>
  </si>
  <si>
    <t>87LFA002601:0</t>
  </si>
  <si>
    <t>21:0049:000094</t>
  </si>
  <si>
    <t>21:0038:000572</t>
  </si>
  <si>
    <t>21:0038:000572:0001:0002:00</t>
  </si>
  <si>
    <t>87LFA002701:0</t>
  </si>
  <si>
    <t>21:0049:000095</t>
  </si>
  <si>
    <t>21:0038:000573</t>
  </si>
  <si>
    <t>21:0038:000573:0001:0002:00</t>
  </si>
  <si>
    <t>87LFA002801:0</t>
  </si>
  <si>
    <t>21:0049:000096</t>
  </si>
  <si>
    <t>21:0038:000574</t>
  </si>
  <si>
    <t>21:0038:000574:0001:0002:00</t>
  </si>
  <si>
    <t>87LFA003001:0</t>
  </si>
  <si>
    <t>21:0049:000097</t>
  </si>
  <si>
    <t>21:0038:000575</t>
  </si>
  <si>
    <t>21:0038:000575:0001:0002:00</t>
  </si>
  <si>
    <t>87LFA003101:0</t>
  </si>
  <si>
    <t>21:0049:000098</t>
  </si>
  <si>
    <t>21:0038:000576</t>
  </si>
  <si>
    <t>21:0038:000576:0001:0002:00</t>
  </si>
  <si>
    <t>87LFA003201:0</t>
  </si>
  <si>
    <t>21:0049:000099</t>
  </si>
  <si>
    <t>21:0038:000577</t>
  </si>
  <si>
    <t>21:0038:000577:0001:0002:00</t>
  </si>
  <si>
    <t>60</t>
  </si>
  <si>
    <t>87LFA003301:0</t>
  </si>
  <si>
    <t>21:0049:000100</t>
  </si>
  <si>
    <t>21:0038:000578</t>
  </si>
  <si>
    <t>21:0038:000578:0001:0002:00</t>
  </si>
  <si>
    <t>87LFA003401:0</t>
  </si>
  <si>
    <t>21:0049:000101</t>
  </si>
  <si>
    <t>21:0038:000579</t>
  </si>
  <si>
    <t>21:0038:000579:0001:0002:00</t>
  </si>
  <si>
    <t>87LFA003501:0</t>
  </si>
  <si>
    <t>21:0049:000102</t>
  </si>
  <si>
    <t>21:0038:000580</t>
  </si>
  <si>
    <t>21:0038:000580:0001:0002:00</t>
  </si>
  <si>
    <t>87LFA003601:0</t>
  </si>
  <si>
    <t>21:0049:000103</t>
  </si>
  <si>
    <t>21:0038:000581</t>
  </si>
  <si>
    <t>21:0038:000581:0001:0002:00</t>
  </si>
  <si>
    <t>87LFA003701:10</t>
  </si>
  <si>
    <t>21:0049:000104</t>
  </si>
  <si>
    <t>21:0038:000582</t>
  </si>
  <si>
    <t>21:0038:000582:0001:0002:10</t>
  </si>
  <si>
    <t>87LFA003701:11</t>
  </si>
  <si>
    <t>21:0049:000105</t>
  </si>
  <si>
    <t>21:0038:000582:0001:0002:11</t>
  </si>
  <si>
    <t>87LFA003801:0</t>
  </si>
  <si>
    <t>21:0049:000106</t>
  </si>
  <si>
    <t>21:0038:000583</t>
  </si>
  <si>
    <t>21:0038:000583:0001:0002:00</t>
  </si>
  <si>
    <t>87LFA003901:0</t>
  </si>
  <si>
    <t>21:0049:000107</t>
  </si>
  <si>
    <t>21:0038:000584</t>
  </si>
  <si>
    <t>21:0038:000584:0001:0002:00</t>
  </si>
  <si>
    <t>87LFA004001:0</t>
  </si>
  <si>
    <t>21:0049:000108</t>
  </si>
  <si>
    <t>21:0038:000585</t>
  </si>
  <si>
    <t>21:0038:000585:0001:0002:00</t>
  </si>
  <si>
    <t>87LFA004101:0</t>
  </si>
  <si>
    <t>21:0049:000109</t>
  </si>
  <si>
    <t>21:0038:000586</t>
  </si>
  <si>
    <t>21:0038:000586:0001:0002:00</t>
  </si>
  <si>
    <t>87LFA004301:0</t>
  </si>
  <si>
    <t>21:0049:000110</t>
  </si>
  <si>
    <t>21:0038:000587</t>
  </si>
  <si>
    <t>21:0038:000587:0001:0002:00</t>
  </si>
  <si>
    <t>87LFA004401:10</t>
  </si>
  <si>
    <t>21:0049:000111</t>
  </si>
  <si>
    <t>21:0038:000588</t>
  </si>
  <si>
    <t>21:0038:000588:0001:0002:10</t>
  </si>
  <si>
    <t>87LFA004401:11</t>
  </si>
  <si>
    <t>21:0049:000112</t>
  </si>
  <si>
    <t>21:0038:000588:0001:0002:11</t>
  </si>
  <si>
    <t>87LFA004501:0</t>
  </si>
  <si>
    <t>21:0049:000113</t>
  </si>
  <si>
    <t>21:0038:000589</t>
  </si>
  <si>
    <t>21:0038:000589:0001:0002:00</t>
  </si>
  <si>
    <t>87LFA004601:0</t>
  </si>
  <si>
    <t>21:0049:000114</t>
  </si>
  <si>
    <t>21:0038:000590</t>
  </si>
  <si>
    <t>21:0038:000590:0001:0002:00</t>
  </si>
  <si>
    <t>87LFA004701:0</t>
  </si>
  <si>
    <t>21:0049:000115</t>
  </si>
  <si>
    <t>21:0038:000591</t>
  </si>
  <si>
    <t>21:0038:000591:0001:0002:00</t>
  </si>
  <si>
    <t>87LFA004801:0</t>
  </si>
  <si>
    <t>21:0049:000116</t>
  </si>
  <si>
    <t>21:0038:000592</t>
  </si>
  <si>
    <t>21:0038:000592:0001:0002:00</t>
  </si>
  <si>
    <t>87LFA004901:0</t>
  </si>
  <si>
    <t>21:0049:000117</t>
  </si>
  <si>
    <t>21:0038:000593</t>
  </si>
  <si>
    <t>21:0038:000593:0001:0002:00</t>
  </si>
  <si>
    <t>87LFA005001:0</t>
  </si>
  <si>
    <t>21:0049:000118</t>
  </si>
  <si>
    <t>21:0038:000594</t>
  </si>
  <si>
    <t>21:0038:000594:0001:0002:00</t>
  </si>
  <si>
    <t>87LFA005101:0</t>
  </si>
  <si>
    <t>21:0049:000119</t>
  </si>
  <si>
    <t>21:0038:000595</t>
  </si>
  <si>
    <t>21:0038:000595:0001:0002:00</t>
  </si>
  <si>
    <t>87LFA005201:0</t>
  </si>
  <si>
    <t>21:0049:000120</t>
  </si>
  <si>
    <t>21:0038:000596</t>
  </si>
  <si>
    <t>21:0038:000596:0001:0002:00</t>
  </si>
  <si>
    <t>87LFA005301:10</t>
  </si>
  <si>
    <t>21:0049:000121</t>
  </si>
  <si>
    <t>21:0038:000597</t>
  </si>
  <si>
    <t>21:0038:000597:0001:0002:10</t>
  </si>
  <si>
    <t>87LFA005301:11</t>
  </si>
  <si>
    <t>21:0049:000122</t>
  </si>
  <si>
    <t>21:0038:000597:0001:0002:11</t>
  </si>
  <si>
    <t>87LFA005401:0</t>
  </si>
  <si>
    <t>21:0049:000123</t>
  </si>
  <si>
    <t>21:0038:000598</t>
  </si>
  <si>
    <t>21:0038:000598:0001:0002:00</t>
  </si>
  <si>
    <t>87LFA005501:0</t>
  </si>
  <si>
    <t>21:0049:000124</t>
  </si>
  <si>
    <t>21:0038:000599</t>
  </si>
  <si>
    <t>21:0038:000599:0001:0002:00</t>
  </si>
  <si>
    <t>87LFA005601:0</t>
  </si>
  <si>
    <t>21:0049:000125</t>
  </si>
  <si>
    <t>21:0038:000600</t>
  </si>
  <si>
    <t>21:0038:000600:0001:0002:00</t>
  </si>
  <si>
    <t>87LFA005801:0</t>
  </si>
  <si>
    <t>21:0049:000126</t>
  </si>
  <si>
    <t>21:0038:000601</t>
  </si>
  <si>
    <t>21:0038:000601:0001:0002:00</t>
  </si>
  <si>
    <t>87LFA005901:0</t>
  </si>
  <si>
    <t>21:0049:000127</t>
  </si>
  <si>
    <t>21:0038:000602</t>
  </si>
  <si>
    <t>21:0038:000602:0001:0002:00</t>
  </si>
  <si>
    <t>87LFA006001:0</t>
  </si>
  <si>
    <t>21:0049:000128</t>
  </si>
  <si>
    <t>21:0038:000603</t>
  </si>
  <si>
    <t>21:0038:000603:0001:0002:00</t>
  </si>
  <si>
    <t>87LFA006101:0</t>
  </si>
  <si>
    <t>21:0049:000129</t>
  </si>
  <si>
    <t>21:0038:000604</t>
  </si>
  <si>
    <t>21:0038:000604:0001:0002:00</t>
  </si>
  <si>
    <t>87LFA006201:0</t>
  </si>
  <si>
    <t>21:0049:000130</t>
  </si>
  <si>
    <t>21:0038:000605</t>
  </si>
  <si>
    <t>21:0038:000605:0001:0002:00</t>
  </si>
  <si>
    <t>87LFA006301:0</t>
  </si>
  <si>
    <t>21:0049:000131</t>
  </si>
  <si>
    <t>21:0038:000606</t>
  </si>
  <si>
    <t>21:0038:000606:0001:0002:00</t>
  </si>
  <si>
    <t>87LFA006401:0</t>
  </si>
  <si>
    <t>21:0049:000132</t>
  </si>
  <si>
    <t>21:0038:000607</t>
  </si>
  <si>
    <t>21:0038:000607:0001:0002:00</t>
  </si>
  <si>
    <t>87LFA006501:0</t>
  </si>
  <si>
    <t>21:0049:000133</t>
  </si>
  <si>
    <t>21:0038:000608</t>
  </si>
  <si>
    <t>21:0038:000608:0001:0002:00</t>
  </si>
  <si>
    <t>87LFA006601:0</t>
  </si>
  <si>
    <t>21:0049:000134</t>
  </si>
  <si>
    <t>21:0038:000609</t>
  </si>
  <si>
    <t>21:0038:000609:0001:0002:00</t>
  </si>
  <si>
    <t>87LFA006701:0</t>
  </si>
  <si>
    <t>21:0049:000135</t>
  </si>
  <si>
    <t>21:0038:000610</t>
  </si>
  <si>
    <t>21:0038:000610:0001:0002:00</t>
  </si>
  <si>
    <t>87LFA006801:0</t>
  </si>
  <si>
    <t>21:0049:000136</t>
  </si>
  <si>
    <t>21:0038:000611</t>
  </si>
  <si>
    <t>21:0038:000611:0001:0002:00</t>
  </si>
  <si>
    <t>87LFA006901:10</t>
  </si>
  <si>
    <t>21:0049:000137</t>
  </si>
  <si>
    <t>21:0038:000612</t>
  </si>
  <si>
    <t>21:0038:000612:0001:0002:10</t>
  </si>
  <si>
    <t>87LFA006901:11</t>
  </si>
  <si>
    <t>21:0049:000138</t>
  </si>
  <si>
    <t>21:0038:000612:0001:0002:11</t>
  </si>
  <si>
    <t>87LFA007001:0</t>
  </si>
  <si>
    <t>21:0049:000139</t>
  </si>
  <si>
    <t>21:0038:000613</t>
  </si>
  <si>
    <t>21:0038:000613:0001:0002:00</t>
  </si>
  <si>
    <t>87LFA007101:0</t>
  </si>
  <si>
    <t>21:0049:000140</t>
  </si>
  <si>
    <t>21:0038:000614</t>
  </si>
  <si>
    <t>21:0038:000614:0001:0002:00</t>
  </si>
  <si>
    <t>87LFA007201:0</t>
  </si>
  <si>
    <t>21:0049:000141</t>
  </si>
  <si>
    <t>21:0038:000615</t>
  </si>
  <si>
    <t>21:0038:000615:0001:0002:00</t>
  </si>
  <si>
    <t>87LFA007301:0</t>
  </si>
  <si>
    <t>21:0049:000142</t>
  </si>
  <si>
    <t>21:0038:000616</t>
  </si>
  <si>
    <t>21:0038:000616:0001:0002:00</t>
  </si>
  <si>
    <t>87LFA007401:0</t>
  </si>
  <si>
    <t>21:0049:000143</t>
  </si>
  <si>
    <t>21:0038:000617</t>
  </si>
  <si>
    <t>21:0038:000617:0001:0002:00</t>
  </si>
  <si>
    <t>87LFA007501:0</t>
  </si>
  <si>
    <t>21:0049:000144</t>
  </si>
  <si>
    <t>21:0038:000618</t>
  </si>
  <si>
    <t>21:0038:000618:0001:0002:00</t>
  </si>
  <si>
    <t>87LFA007701:0</t>
  </si>
  <si>
    <t>21:0049:000145</t>
  </si>
  <si>
    <t>21:0038:000619</t>
  </si>
  <si>
    <t>21:0038:000619:0001:0002:00</t>
  </si>
  <si>
    <t>87LFA007801:0</t>
  </si>
  <si>
    <t>21:0049:000146</t>
  </si>
  <si>
    <t>21:0038:000620</t>
  </si>
  <si>
    <t>21:0038:000620:0001:0002:00</t>
  </si>
  <si>
    <t>87LFA007901:0</t>
  </si>
  <si>
    <t>21:0049:000147</t>
  </si>
  <si>
    <t>21:0038:000621</t>
  </si>
  <si>
    <t>21:0038:000621:0001:0002:00</t>
  </si>
  <si>
    <t>87LFA008001:0</t>
  </si>
  <si>
    <t>21:0049:000148</t>
  </si>
  <si>
    <t>21:0038:000622</t>
  </si>
  <si>
    <t>21:0038:000622:0001:0002:00</t>
  </si>
  <si>
    <t>87LFA008101:0</t>
  </si>
  <si>
    <t>21:0049:000149</t>
  </si>
  <si>
    <t>21:0038:000623</t>
  </si>
  <si>
    <t>21:0038:000623:0001:0002:00</t>
  </si>
  <si>
    <t>87LFA008201:0</t>
  </si>
  <si>
    <t>21:0049:000150</t>
  </si>
  <si>
    <t>21:0038:000624</t>
  </si>
  <si>
    <t>21:0038:000624:0001:0002:00</t>
  </si>
  <si>
    <t>87LFA008301:10</t>
  </si>
  <si>
    <t>21:0049:000151</t>
  </si>
  <si>
    <t>21:0038:000625</t>
  </si>
  <si>
    <t>21:0038:000625:0001:0002:10</t>
  </si>
  <si>
    <t>87LFA008301:11</t>
  </si>
  <si>
    <t>21:0049:000152</t>
  </si>
  <si>
    <t>21:0038:000625:0001:0002:11</t>
  </si>
  <si>
    <t>87LFA008401:0</t>
  </si>
  <si>
    <t>21:0049:000153</t>
  </si>
  <si>
    <t>21:0038:000626</t>
  </si>
  <si>
    <t>21:0038:000626:0001:0002:00</t>
  </si>
  <si>
    <t>87LFA010001:0</t>
  </si>
  <si>
    <t>21:0049:000154</t>
  </si>
  <si>
    <t>21:0038:000627</t>
  </si>
  <si>
    <t>21:0038:000627:0001:0002:00</t>
  </si>
  <si>
    <t>87LFA010101:0</t>
  </si>
  <si>
    <t>21:0049:000155</t>
  </si>
  <si>
    <t>21:0038:000628</t>
  </si>
  <si>
    <t>21:0038:000628:0001:0002:00</t>
  </si>
  <si>
    <t>87LFA010201:0</t>
  </si>
  <si>
    <t>21:0049:000156</t>
  </si>
  <si>
    <t>21:0038:000629</t>
  </si>
  <si>
    <t>21:0038:000629:0001:0002:00</t>
  </si>
  <si>
    <t>87LFA010301:0</t>
  </si>
  <si>
    <t>21:0049:000157</t>
  </si>
  <si>
    <t>21:0038:000630</t>
  </si>
  <si>
    <t>21:0038:000630:0001:0002:00</t>
  </si>
  <si>
    <t>87LFA010401:0</t>
  </si>
  <si>
    <t>21:0049:000158</t>
  </si>
  <si>
    <t>21:0038:000631</t>
  </si>
  <si>
    <t>21:0038:000631:0001:0002:00</t>
  </si>
  <si>
    <t>87LFA010501:0</t>
  </si>
  <si>
    <t>21:0049:000159</t>
  </si>
  <si>
    <t>21:0038:000632</t>
  </si>
  <si>
    <t>21:0038:000632:0001:0002:00</t>
  </si>
  <si>
    <t>87LFA010601:0</t>
  </si>
  <si>
    <t>21:0049:000160</t>
  </si>
  <si>
    <t>21:0038:000633</t>
  </si>
  <si>
    <t>21:0038:000633:0001:0002:00</t>
  </si>
  <si>
    <t>87LFA010701:0</t>
  </si>
  <si>
    <t>21:0049:000161</t>
  </si>
  <si>
    <t>21:0038:000634</t>
  </si>
  <si>
    <t>21:0038:000634:0001:0002:00</t>
  </si>
  <si>
    <t>87LFA010801:10</t>
  </si>
  <si>
    <t>21:0049:000162</t>
  </si>
  <si>
    <t>21:0038:000635</t>
  </si>
  <si>
    <t>21:0038:000635:0001:0002:10</t>
  </si>
  <si>
    <t>87LFA010801:11</t>
  </si>
  <si>
    <t>21:0049:000163</t>
  </si>
  <si>
    <t>21:0038:000635:0001:0002:11</t>
  </si>
  <si>
    <t>87LFA010901:0</t>
  </si>
  <si>
    <t>21:0049:000164</t>
  </si>
  <si>
    <t>21:0038:000636</t>
  </si>
  <si>
    <t>21:0038:000636:0001:0002:00</t>
  </si>
  <si>
    <t>87LFA011001:0</t>
  </si>
  <si>
    <t>21:0049:000165</t>
  </si>
  <si>
    <t>21:0038:000637</t>
  </si>
  <si>
    <t>21:0038:000637:0001:0002:00</t>
  </si>
  <si>
    <t>87LFA011101:0</t>
  </si>
  <si>
    <t>21:0049:000166</t>
  </si>
  <si>
    <t>21:0038:000638</t>
  </si>
  <si>
    <t>21:0038:000638:0001:0002:00</t>
  </si>
  <si>
    <t>87LFA011201:0</t>
  </si>
  <si>
    <t>21:0049:000167</t>
  </si>
  <si>
    <t>21:0038:000639</t>
  </si>
  <si>
    <t>21:0038:000639:0001:0002:00</t>
  </si>
  <si>
    <t>87LFA011301:0</t>
  </si>
  <si>
    <t>21:0049:000168</t>
  </si>
  <si>
    <t>21:0038:000640</t>
  </si>
  <si>
    <t>21:0038:000640:0001:0002:00</t>
  </si>
  <si>
    <t>87LFA011401:0</t>
  </si>
  <si>
    <t>21:0049:000169</t>
  </si>
  <si>
    <t>21:0038:000641</t>
  </si>
  <si>
    <t>21:0038:000641:0001:0002:00</t>
  </si>
  <si>
    <t>87LFA011501:0</t>
  </si>
  <si>
    <t>21:0049:000170</t>
  </si>
  <si>
    <t>21:0038:000642</t>
  </si>
  <si>
    <t>21:0038:000642:0001:0002:00</t>
  </si>
  <si>
    <t>87LFA011601:0</t>
  </si>
  <si>
    <t>21:0049:000171</t>
  </si>
  <si>
    <t>21:0038:000643</t>
  </si>
  <si>
    <t>21:0038:000643:0001:0002:00</t>
  </si>
  <si>
    <t>87LFA020001:0</t>
  </si>
  <si>
    <t>21:0049:000172</t>
  </si>
  <si>
    <t>21:0038:000644</t>
  </si>
  <si>
    <t>21:0038:000644:0001:0002:00</t>
  </si>
  <si>
    <t>87LFA020101:0</t>
  </si>
  <si>
    <t>21:0049:000173</t>
  </si>
  <si>
    <t>21:0038:000645</t>
  </si>
  <si>
    <t>21:0038:000645:0001:0002:00</t>
  </si>
  <si>
    <t>87LFA020201:0</t>
  </si>
  <si>
    <t>21:0049:000174</t>
  </si>
  <si>
    <t>21:0038:000646</t>
  </si>
  <si>
    <t>21:0038:000646:0001:0002:00</t>
  </si>
  <si>
    <t>87LFA020301:0</t>
  </si>
  <si>
    <t>21:0049:000175</t>
  </si>
  <si>
    <t>21:0038:000647</t>
  </si>
  <si>
    <t>21:0038:000647:0001:0002:00</t>
  </si>
  <si>
    <t>87LFA020401:0</t>
  </si>
  <si>
    <t>21:0049:000176</t>
  </si>
  <si>
    <t>21:0038:000648</t>
  </si>
  <si>
    <t>21:0038:000648:0001:0002:00</t>
  </si>
  <si>
    <t>87LFA020501:0</t>
  </si>
  <si>
    <t>21:0049:000177</t>
  </si>
  <si>
    <t>21:0038:000649</t>
  </si>
  <si>
    <t>21:0038:000649:0001:0002:00</t>
  </si>
  <si>
    <t>87LFA020601:0</t>
  </si>
  <si>
    <t>21:0049:000178</t>
  </si>
  <si>
    <t>21:0038:000650</t>
  </si>
  <si>
    <t>21:0038:000650:0001:0002:00</t>
  </si>
  <si>
    <t>87LFA020701:0</t>
  </si>
  <si>
    <t>21:0049:000179</t>
  </si>
  <si>
    <t>21:0038:000651</t>
  </si>
  <si>
    <t>21:0038:000651:0001:0002:00</t>
  </si>
  <si>
    <t>87LFA020801:0</t>
  </si>
  <si>
    <t>21:0049:000180</t>
  </si>
  <si>
    <t>21:0038:000652</t>
  </si>
  <si>
    <t>21:0038:000652:0001:0002:00</t>
  </si>
  <si>
    <t>87LFA020901:0</t>
  </si>
  <si>
    <t>21:0049:000181</t>
  </si>
  <si>
    <t>21:0038:000653</t>
  </si>
  <si>
    <t>21:0038:000653:0001:0002:00</t>
  </si>
  <si>
    <t>87LFA021001:0</t>
  </si>
  <si>
    <t>21:0049:000182</t>
  </si>
  <si>
    <t>21:0038:000654</t>
  </si>
  <si>
    <t>21:0038:000654:0001:0002:00</t>
  </si>
  <si>
    <t>87LFA021101:0</t>
  </si>
  <si>
    <t>21:0049:000183</t>
  </si>
  <si>
    <t>21:0038:000655</t>
  </si>
  <si>
    <t>21:0038:000655:0001:0002:00</t>
  </si>
  <si>
    <t>87LFA021301:0</t>
  </si>
  <si>
    <t>21:0049:000184</t>
  </si>
  <si>
    <t>21:0038:000656</t>
  </si>
  <si>
    <t>21:0038:000656:0001:0002:00</t>
  </si>
  <si>
    <t>21</t>
  </si>
  <si>
    <t>87LFA021501:0</t>
  </si>
  <si>
    <t>21:0049:000185</t>
  </si>
  <si>
    <t>21:0038:000657</t>
  </si>
  <si>
    <t>21:0038:000657:0001:0002:00</t>
  </si>
  <si>
    <t>87LFA021601:0</t>
  </si>
  <si>
    <t>21:0049:000186</t>
  </si>
  <si>
    <t>21:0038:000658</t>
  </si>
  <si>
    <t>21:0038:000658:0001:0002:00</t>
  </si>
  <si>
    <t>87LFA021701:0</t>
  </si>
  <si>
    <t>21:0049:000187</t>
  </si>
  <si>
    <t>21:0038:000659</t>
  </si>
  <si>
    <t>21:0038:000659:0001:0002:00</t>
  </si>
  <si>
    <t>87LFA021801:0</t>
  </si>
  <si>
    <t>21:0049:000188</t>
  </si>
  <si>
    <t>21:0038:000660</t>
  </si>
  <si>
    <t>21:0038:000660:0001:0002:00</t>
  </si>
  <si>
    <t>87LFA021901:0</t>
  </si>
  <si>
    <t>21:0049:000189</t>
  </si>
  <si>
    <t>21:0038:000661</t>
  </si>
  <si>
    <t>21:0038:000661:0001:0002:00</t>
  </si>
  <si>
    <t>87LFA022001:0</t>
  </si>
  <si>
    <t>21:0049:000190</t>
  </si>
  <si>
    <t>21:0038:000662</t>
  </si>
  <si>
    <t>21:0038:000662:0001:0002:00</t>
  </si>
  <si>
    <t>87LFA022101:0</t>
  </si>
  <si>
    <t>21:0049:000191</t>
  </si>
  <si>
    <t>21:0038:000663</t>
  </si>
  <si>
    <t>21:0038:000663:0001:0002:00</t>
  </si>
  <si>
    <t>87LFA022201:0</t>
  </si>
  <si>
    <t>21:0049:000192</t>
  </si>
  <si>
    <t>21:0038:000664</t>
  </si>
  <si>
    <t>21:0038:000664:0001:0002:00</t>
  </si>
  <si>
    <t>87LFA022301:0</t>
  </si>
  <si>
    <t>21:0049:000193</t>
  </si>
  <si>
    <t>21:0038:000665</t>
  </si>
  <si>
    <t>21:0038:000665:0001:0002:00</t>
  </si>
  <si>
    <t>87LFA022401:0</t>
  </si>
  <si>
    <t>21:0049:000194</t>
  </si>
  <si>
    <t>21:0038:000666</t>
  </si>
  <si>
    <t>21:0038:000666:0001:0002:00</t>
  </si>
  <si>
    <t>87LFA022501:0</t>
  </si>
  <si>
    <t>21:0049:000195</t>
  </si>
  <si>
    <t>21:0038:000667</t>
  </si>
  <si>
    <t>21:0038:000667:0001:0002:00</t>
  </si>
  <si>
    <t>87LFA022601:10</t>
  </si>
  <si>
    <t>21:0049:000196</t>
  </si>
  <si>
    <t>21:0038:000668</t>
  </si>
  <si>
    <t>21:0038:000668:0001:0002:10</t>
  </si>
  <si>
    <t>87LFA022601:11</t>
  </si>
  <si>
    <t>21:0049:000197</t>
  </si>
  <si>
    <t>21:0038:000668:0001:0002:11</t>
  </si>
  <si>
    <t>87LFA022701:0</t>
  </si>
  <si>
    <t>21:0049:000198</t>
  </si>
  <si>
    <t>21:0038:000669</t>
  </si>
  <si>
    <t>21:0038:000669:0001:0002:00</t>
  </si>
  <si>
    <t>87LFA022801:0</t>
  </si>
  <si>
    <t>21:0049:000199</t>
  </si>
  <si>
    <t>21:0038:000670</t>
  </si>
  <si>
    <t>21:0038:000670:0001:0002:00</t>
  </si>
  <si>
    <t>87LFA022901:0</t>
  </si>
  <si>
    <t>21:0049:000200</t>
  </si>
  <si>
    <t>21:0038:000671</t>
  </si>
  <si>
    <t>21:0038:000671:0001:0002:00</t>
  </si>
  <si>
    <t>87LFA023001:0</t>
  </si>
  <si>
    <t>21:0049:000201</t>
  </si>
  <si>
    <t>21:0038:000672</t>
  </si>
  <si>
    <t>21:0038:000672:0001:0002:00</t>
  </si>
  <si>
    <t>87LFA023101:0</t>
  </si>
  <si>
    <t>21:0049:000202</t>
  </si>
  <si>
    <t>21:0038:000673</t>
  </si>
  <si>
    <t>21:0038:000673:0001:0002:00</t>
  </si>
  <si>
    <t>87LFA023201:0</t>
  </si>
  <si>
    <t>21:0049:000203</t>
  </si>
  <si>
    <t>21:0038:000674</t>
  </si>
  <si>
    <t>21:0038:000674:0001:0002:00</t>
  </si>
  <si>
    <t>87LFA023301:0</t>
  </si>
  <si>
    <t>21:0049:000204</t>
  </si>
  <si>
    <t>21:0038:000675</t>
  </si>
  <si>
    <t>21:0038:000675:0001:0002:00</t>
  </si>
  <si>
    <t>87LFA023401:0</t>
  </si>
  <si>
    <t>21:0049:000205</t>
  </si>
  <si>
    <t>21:0038:000676</t>
  </si>
  <si>
    <t>21:0038:000676:0001:0002:00</t>
  </si>
  <si>
    <t>87LFA023501:0</t>
  </si>
  <si>
    <t>21:0049:000206</t>
  </si>
  <si>
    <t>21:0038:000677</t>
  </si>
  <si>
    <t>21:0038:000677:0001:0002:00</t>
  </si>
  <si>
    <t>87LFA023601:0</t>
  </si>
  <si>
    <t>21:0049:000207</t>
  </si>
  <si>
    <t>21:0038:000678</t>
  </si>
  <si>
    <t>21:0038:000678:0001:0002:00</t>
  </si>
  <si>
    <t>87LFA023701:0</t>
  </si>
  <si>
    <t>21:0049:000208</t>
  </si>
  <si>
    <t>21:0038:000679</t>
  </si>
  <si>
    <t>21:0038:000679:0001:0002:00</t>
  </si>
  <si>
    <t>87LFA023801:0</t>
  </si>
  <si>
    <t>21:0049:000209</t>
  </si>
  <si>
    <t>21:0038:000680</t>
  </si>
  <si>
    <t>21:0038:000680:0001:0002:00</t>
  </si>
  <si>
    <t>87LFA023901:0</t>
  </si>
  <si>
    <t>21:0049:000210</t>
  </si>
  <si>
    <t>21:0038:000681</t>
  </si>
  <si>
    <t>21:0038:000681:0001:0002:00</t>
  </si>
  <si>
    <t>87LFA024001:0</t>
  </si>
  <si>
    <t>21:0049:000211</t>
  </si>
  <si>
    <t>21:0038:000682</t>
  </si>
  <si>
    <t>21:0038:000682:0001:0002:00</t>
  </si>
  <si>
    <t>87LFA024101:0</t>
  </si>
  <si>
    <t>21:0049:000212</t>
  </si>
  <si>
    <t>21:0038:000683</t>
  </si>
  <si>
    <t>21:0038:000683:0001:0002:00</t>
  </si>
  <si>
    <t>87LFA024201:0</t>
  </si>
  <si>
    <t>21:0049:000213</t>
  </si>
  <si>
    <t>21:0038:000684</t>
  </si>
  <si>
    <t>21:0038:000684:0001:0002:00</t>
  </si>
  <si>
    <t>87LFA024301:0</t>
  </si>
  <si>
    <t>21:0049:000214</t>
  </si>
  <si>
    <t>21:0038:000685</t>
  </si>
  <si>
    <t>21:0038:000685:0001:0002:00</t>
  </si>
  <si>
    <t>87LFA024401:0</t>
  </si>
  <si>
    <t>21:0049:000215</t>
  </si>
  <si>
    <t>21:0038:000686</t>
  </si>
  <si>
    <t>21:0038:000686:0001:0002:00</t>
  </si>
  <si>
    <t>87LFA024501:0</t>
  </si>
  <si>
    <t>21:0049:000216</t>
  </si>
  <si>
    <t>21:0038:000687</t>
  </si>
  <si>
    <t>21:0038:000687:0001:0002:00</t>
  </si>
  <si>
    <t>87LFA024601:0</t>
  </si>
  <si>
    <t>21:0049:000217</t>
  </si>
  <si>
    <t>21:0038:000688</t>
  </si>
  <si>
    <t>21:0038:000688:0001:0002:00</t>
  </si>
  <si>
    <t>87LFA024701:0</t>
  </si>
  <si>
    <t>21:0049:000218</t>
  </si>
  <si>
    <t>21:0038:000689</t>
  </si>
  <si>
    <t>21:0038:000689:0001:0002:00</t>
  </si>
  <si>
    <t>87LFA024801:0</t>
  </si>
  <si>
    <t>21:0049:000219</t>
  </si>
  <si>
    <t>21:0038:000690</t>
  </si>
  <si>
    <t>21:0038:000690:0001:0002:00</t>
  </si>
  <si>
    <t>87LFA024901:0</t>
  </si>
  <si>
    <t>21:0049:000220</t>
  </si>
  <si>
    <t>21:0038:000691</t>
  </si>
  <si>
    <t>21:0038:000691:0001:0002:00</t>
  </si>
  <si>
    <t>87LFA025001:0</t>
  </si>
  <si>
    <t>21:0049:000221</t>
  </si>
  <si>
    <t>21:0038:000692</t>
  </si>
  <si>
    <t>21:0038:000692:0001:0002:00</t>
  </si>
  <si>
    <t>87LFA025101:0</t>
  </si>
  <si>
    <t>21:0049:000222</t>
  </si>
  <si>
    <t>21:0038:000693</t>
  </si>
  <si>
    <t>21:0038:000693:0001:0002:00</t>
  </si>
  <si>
    <t>87LFA025201:0</t>
  </si>
  <si>
    <t>21:0049:000223</t>
  </si>
  <si>
    <t>21:0038:000694</t>
  </si>
  <si>
    <t>21:0038:000694:0001:0002:00</t>
  </si>
  <si>
    <t>87LFA025301:0</t>
  </si>
  <si>
    <t>21:0049:000224</t>
  </si>
  <si>
    <t>21:0038:000695</t>
  </si>
  <si>
    <t>21:0038:000695:0001:0002:00</t>
  </si>
  <si>
    <t>87LFA025401:0</t>
  </si>
  <si>
    <t>21:0049:000225</t>
  </si>
  <si>
    <t>21:0038:000696</t>
  </si>
  <si>
    <t>21:0038:000696:0001:0002:00</t>
  </si>
  <si>
    <t>87LFA025501:0</t>
  </si>
  <si>
    <t>21:0049:000226</t>
  </si>
  <si>
    <t>21:0038:000697</t>
  </si>
  <si>
    <t>21:0038:000697:0001:0002:00</t>
  </si>
  <si>
    <t>87LFA025601:0</t>
  </si>
  <si>
    <t>21:0049:000227</t>
  </si>
  <si>
    <t>21:0038:000698</t>
  </si>
  <si>
    <t>21:0038:000698:0001:0002:00</t>
  </si>
  <si>
    <t>87LFA025701:0</t>
  </si>
  <si>
    <t>21:0049:000228</t>
  </si>
  <si>
    <t>21:0038:000699</t>
  </si>
  <si>
    <t>21:0038:000699:0001:0002:00</t>
  </si>
  <si>
    <t>87LFA025801:0</t>
  </si>
  <si>
    <t>21:0049:000229</t>
  </si>
  <si>
    <t>21:0038:000700</t>
  </si>
  <si>
    <t>21:0038:000700:0001:0002:00</t>
  </si>
  <si>
    <t>87LFA025901:0</t>
  </si>
  <si>
    <t>21:0049:000230</t>
  </si>
  <si>
    <t>21:0038:000701</t>
  </si>
  <si>
    <t>21:0038:000701:0001:0002:00</t>
  </si>
  <si>
    <t>87LFA026001:0</t>
  </si>
  <si>
    <t>21:0049:000231</t>
  </si>
  <si>
    <t>21:0038:000702</t>
  </si>
  <si>
    <t>21:0038:000702:0001:0002:00</t>
  </si>
  <si>
    <t>87LFA026101:0</t>
  </si>
  <si>
    <t>21:0049:000232</t>
  </si>
  <si>
    <t>21:0038:000703</t>
  </si>
  <si>
    <t>21:0038:000703:0001:0002:00</t>
  </si>
  <si>
    <t>87LFA026201:0</t>
  </si>
  <si>
    <t>21:0049:000233</t>
  </si>
  <si>
    <t>21:0038:000704</t>
  </si>
  <si>
    <t>21:0038:000704:0001:0002:00</t>
  </si>
  <si>
    <t>87LFA026301:0</t>
  </si>
  <si>
    <t>21:0049:000234</t>
  </si>
  <si>
    <t>21:0038:000705</t>
  </si>
  <si>
    <t>21:0038:000705:0001:0002:00</t>
  </si>
  <si>
    <t>80</t>
  </si>
  <si>
    <t>64</t>
  </si>
  <si>
    <t>87LFA026401:0</t>
  </si>
  <si>
    <t>21:0049:000235</t>
  </si>
  <si>
    <t>21:0038:000706</t>
  </si>
  <si>
    <t>21:0038:000706:0001:0002:00</t>
  </si>
  <si>
    <t>87LFA026501:0</t>
  </si>
  <si>
    <t>21:0049:000236</t>
  </si>
  <si>
    <t>21:0038:000707</t>
  </si>
  <si>
    <t>21:0038:000707:0001:0002:00</t>
  </si>
  <si>
    <t>87LFA026601:0</t>
  </si>
  <si>
    <t>21:0049:000237</t>
  </si>
  <si>
    <t>21:0038:000708</t>
  </si>
  <si>
    <t>21:0038:000708:0001:0002:00</t>
  </si>
  <si>
    <t>87LFA026701:0</t>
  </si>
  <si>
    <t>21:0049:000238</t>
  </si>
  <si>
    <t>21:0038:000709</t>
  </si>
  <si>
    <t>21:0038:000709:0001:0002:00</t>
  </si>
  <si>
    <t>87LFA026801:0</t>
  </si>
  <si>
    <t>21:0049:000239</t>
  </si>
  <si>
    <t>21:0038:000710</t>
  </si>
  <si>
    <t>21:0038:000710:0001:0002:00</t>
  </si>
  <si>
    <t>87LFA026901:0</t>
  </si>
  <si>
    <t>21:0049:000240</t>
  </si>
  <si>
    <t>21:0038:000711</t>
  </si>
  <si>
    <t>21:0038:000711:0001:0002:00</t>
  </si>
  <si>
    <t>87LFA027001:0</t>
  </si>
  <si>
    <t>21:0049:000241</t>
  </si>
  <si>
    <t>21:0038:000712</t>
  </si>
  <si>
    <t>21:0038:000712:0001:0002:00</t>
  </si>
  <si>
    <t>87LFA027101:0</t>
  </si>
  <si>
    <t>21:0049:000242</t>
  </si>
  <si>
    <t>21:0038:000713</t>
  </si>
  <si>
    <t>21:0038:000713:0001:0002:00</t>
  </si>
  <si>
    <t>87LFA028201:0</t>
  </si>
  <si>
    <t>21:0049:000243</t>
  </si>
  <si>
    <t>21:0038:000714</t>
  </si>
  <si>
    <t>21:0038:000714:0001:0002:00</t>
  </si>
  <si>
    <t>87LFA028301:0</t>
  </si>
  <si>
    <t>21:0049:000244</t>
  </si>
  <si>
    <t>21:0038:000715</t>
  </si>
  <si>
    <t>21:0038:000715:0001:0002:00</t>
  </si>
  <si>
    <t>87LFA028401:0</t>
  </si>
  <si>
    <t>21:0049:000245</t>
  </si>
  <si>
    <t>21:0038:000716</t>
  </si>
  <si>
    <t>21:0038:000716:0001:0002:00</t>
  </si>
  <si>
    <t>87LFA028501:0</t>
  </si>
  <si>
    <t>21:0049:000246</t>
  </si>
  <si>
    <t>21:0038:000717</t>
  </si>
  <si>
    <t>21:0038:000717:0001:0002:00</t>
  </si>
  <si>
    <t>87LFA028601:0</t>
  </si>
  <si>
    <t>21:0049:000247</t>
  </si>
  <si>
    <t>21:0038:000718</t>
  </si>
  <si>
    <t>21:0038:000718:0001:0002:00</t>
  </si>
  <si>
    <t>87LFA028701:0</t>
  </si>
  <si>
    <t>21:0049:000248</t>
  </si>
  <si>
    <t>21:0038:000719</t>
  </si>
  <si>
    <t>21:0038:000719:0001:0002:00</t>
  </si>
  <si>
    <t>87LFA028801:0</t>
  </si>
  <si>
    <t>21:0049:000249</t>
  </si>
  <si>
    <t>21:0038:000720</t>
  </si>
  <si>
    <t>21:0038:000720:0001:0002:00</t>
  </si>
  <si>
    <t>87LFA028901:0</t>
  </si>
  <si>
    <t>21:0049:000250</t>
  </si>
  <si>
    <t>21:0038:000721</t>
  </si>
  <si>
    <t>21:0038:000721:0001:0002:00</t>
  </si>
  <si>
    <t>87LFA029001:0</t>
  </si>
  <si>
    <t>21:0049:000251</t>
  </si>
  <si>
    <t>21:0038:000722</t>
  </si>
  <si>
    <t>21:0038:000722:0001:0002:00</t>
  </si>
  <si>
    <t>87LFA029101:0</t>
  </si>
  <si>
    <t>21:0049:000252</t>
  </si>
  <si>
    <t>21:0038:000723</t>
  </si>
  <si>
    <t>21:0038:000723:0001:0002:00</t>
  </si>
  <si>
    <t>87LFA029201:0</t>
  </si>
  <si>
    <t>21:0049:000253</t>
  </si>
  <si>
    <t>21:0038:000724</t>
  </si>
  <si>
    <t>21:0038:000724:0001:0002:00</t>
  </si>
  <si>
    <t>87LFA029301:0</t>
  </si>
  <si>
    <t>21:0049:000254</t>
  </si>
  <si>
    <t>21:0038:000725</t>
  </si>
  <si>
    <t>21:0038:000725:0001:0002:00</t>
  </si>
  <si>
    <t>87LFA029401:0</t>
  </si>
  <si>
    <t>21:0049:000255</t>
  </si>
  <si>
    <t>21:0038:000726</t>
  </si>
  <si>
    <t>21:0038:000726:0001:0002:00</t>
  </si>
  <si>
    <t>87LFA029501:10</t>
  </si>
  <si>
    <t>21:0049:000256</t>
  </si>
  <si>
    <t>21:0038:000727</t>
  </si>
  <si>
    <t>21:0038:000727:0001:0002:10</t>
  </si>
  <si>
    <t>87LFA029501:11</t>
  </si>
  <si>
    <t>21:0049:000257</t>
  </si>
  <si>
    <t>21:0038:000727:0001:0002:11</t>
  </si>
  <si>
    <t>87LFA029601:0</t>
  </si>
  <si>
    <t>21:0049:000258</t>
  </si>
  <si>
    <t>21:0038:000728</t>
  </si>
  <si>
    <t>21:0038:000728:0001:0002:00</t>
  </si>
  <si>
    <t>87LFA029701:0</t>
  </si>
  <si>
    <t>21:0049:000259</t>
  </si>
  <si>
    <t>21:0038:000729</t>
  </si>
  <si>
    <t>21:0038:000729:0001:0002:00</t>
  </si>
  <si>
    <t>87LFA029801:0</t>
  </si>
  <si>
    <t>21:0049:000260</t>
  </si>
  <si>
    <t>21:0038:000730</t>
  </si>
  <si>
    <t>21:0038:000730:0001:0002:00</t>
  </si>
  <si>
    <t>87LFA030001:0</t>
  </si>
  <si>
    <t>21:0049:000261</t>
  </si>
  <si>
    <t>21:0038:000731</t>
  </si>
  <si>
    <t>21:0038:000731:0001:0002:00</t>
  </si>
  <si>
    <t>87LFA030101:10</t>
  </si>
  <si>
    <t>21:0049:000262</t>
  </si>
  <si>
    <t>21:0038:000732</t>
  </si>
  <si>
    <t>21:0038:000732:0001:0002:10</t>
  </si>
  <si>
    <t>87LFA030101:11</t>
  </si>
  <si>
    <t>21:0049:000263</t>
  </si>
  <si>
    <t>21:0038:000732:0001:0002:11</t>
  </si>
  <si>
    <t>87LFA030201:0</t>
  </si>
  <si>
    <t>21:0049:000264</t>
  </si>
  <si>
    <t>21:0038:000733</t>
  </si>
  <si>
    <t>21:0038:000733:0001:0002:00</t>
  </si>
  <si>
    <t>87LFA030301:10</t>
  </si>
  <si>
    <t>21:0049:000265</t>
  </si>
  <si>
    <t>21:0038:000734</t>
  </si>
  <si>
    <t>21:0038:000734:0001:0002:10</t>
  </si>
  <si>
    <t>87LFA030301:11</t>
  </si>
  <si>
    <t>21:0049:000266</t>
  </si>
  <si>
    <t>21:0038:000734:0001:0002:11</t>
  </si>
  <si>
    <t>87LFA030401:0</t>
  </si>
  <si>
    <t>21:0049:000267</t>
  </si>
  <si>
    <t>21:0038:000735</t>
  </si>
  <si>
    <t>21:0038:000735:0001:0002:00</t>
  </si>
  <si>
    <t>87LFA030501:0</t>
  </si>
  <si>
    <t>21:0049:000268</t>
  </si>
  <si>
    <t>21:0038:000736</t>
  </si>
  <si>
    <t>21:0038:000736:0001:0002:00</t>
  </si>
  <si>
    <t>87LFA030701:0</t>
  </si>
  <si>
    <t>21:0049:000269</t>
  </si>
  <si>
    <t>21:0038:000737</t>
  </si>
  <si>
    <t>21:0038:000737:0001:0002:00</t>
  </si>
  <si>
    <t>87LFA030801:0</t>
  </si>
  <si>
    <t>21:0049:000270</t>
  </si>
  <si>
    <t>21:0038:000738</t>
  </si>
  <si>
    <t>21:0038:000738:0001:0002:00</t>
  </si>
  <si>
    <t>87LFA030901:0</t>
  </si>
  <si>
    <t>21:0049:000271</t>
  </si>
  <si>
    <t>21:0038:000739</t>
  </si>
  <si>
    <t>21:0038:000739:0001:0002:00</t>
  </si>
  <si>
    <t>87LFA031001:0</t>
  </si>
  <si>
    <t>21:0049:000272</t>
  </si>
  <si>
    <t>21:0038:000740</t>
  </si>
  <si>
    <t>21:0038:000740:0001:0002:00</t>
  </si>
  <si>
    <t>87LFA031101:0</t>
  </si>
  <si>
    <t>21:0049:000273</t>
  </si>
  <si>
    <t>21:0038:000741</t>
  </si>
  <si>
    <t>21:0038:000741:0001:0002:00</t>
  </si>
  <si>
    <t>87LFA031201:0</t>
  </si>
  <si>
    <t>21:0049:000274</t>
  </si>
  <si>
    <t>21:0038:000742</t>
  </si>
  <si>
    <t>21:0038:000742:0001:0002:00</t>
  </si>
  <si>
    <t>87LFA031301:0</t>
  </si>
  <si>
    <t>21:0049:000275</t>
  </si>
  <si>
    <t>21:0038:000743</t>
  </si>
  <si>
    <t>21:0038:000743:0001:0002:00</t>
  </si>
  <si>
    <t>87LFA031501:0</t>
  </si>
  <si>
    <t>21:0049:000276</t>
  </si>
  <si>
    <t>21:0038:000744</t>
  </si>
  <si>
    <t>21:0038:000744:0001:0002:00</t>
  </si>
  <si>
    <t>87LFA031701:0</t>
  </si>
  <si>
    <t>21:0049:000277</t>
  </si>
  <si>
    <t>21:0038:000745</t>
  </si>
  <si>
    <t>21:0038:000745:0001:0002:00</t>
  </si>
  <si>
    <t>87LFA031801:0</t>
  </si>
  <si>
    <t>21:0049:000278</t>
  </si>
  <si>
    <t>21:0038:000746</t>
  </si>
  <si>
    <t>21:0038:000746:0001:0002:00</t>
  </si>
  <si>
    <t>87LFA031901:0</t>
  </si>
  <si>
    <t>21:0049:000279</t>
  </si>
  <si>
    <t>21:0038:000747</t>
  </si>
  <si>
    <t>21:0038:000747:0001:0002:00</t>
  </si>
  <si>
    <t>87LFA032101:0</t>
  </si>
  <si>
    <t>21:0049:000280</t>
  </si>
  <si>
    <t>21:0038:000748</t>
  </si>
  <si>
    <t>21:0038:000748:0001:0002:00</t>
  </si>
  <si>
    <t>87LFA032201:10</t>
  </si>
  <si>
    <t>21:0049:000281</t>
  </si>
  <si>
    <t>21:0038:000749</t>
  </si>
  <si>
    <t>21:0038:000749:0001:0002:10</t>
  </si>
  <si>
    <t>87LFA032201:11</t>
  </si>
  <si>
    <t>21:0049:000282</t>
  </si>
  <si>
    <t>21:0038:000749:0001:0002:11</t>
  </si>
  <si>
    <t>87LFA032301:0</t>
  </si>
  <si>
    <t>21:0049:000283</t>
  </si>
  <si>
    <t>21:0038:000750</t>
  </si>
  <si>
    <t>21:0038:000750:0001:0002:00</t>
  </si>
  <si>
    <t>87LFA032401:0</t>
  </si>
  <si>
    <t>21:0049:000284</t>
  </si>
  <si>
    <t>21:0038:000751</t>
  </si>
  <si>
    <t>21:0038:000751:0001:0002:00</t>
  </si>
  <si>
    <t>87LFA032601:0</t>
  </si>
  <si>
    <t>21:0049:000285</t>
  </si>
  <si>
    <t>21:0038:000752</t>
  </si>
  <si>
    <t>21:0038:000752:0001:0002:00</t>
  </si>
  <si>
    <t>87LFA040001:0</t>
  </si>
  <si>
    <t>21:0049:000286</t>
  </si>
  <si>
    <t>21:0038:000753</t>
  </si>
  <si>
    <t>21:0038:000753:0001:0002:00</t>
  </si>
  <si>
    <t>87LFA040101:0</t>
  </si>
  <si>
    <t>21:0049:000287</t>
  </si>
  <si>
    <t>21:0038:000754</t>
  </si>
  <si>
    <t>21:0038:000754:0001:0002:00</t>
  </si>
  <si>
    <t>87LFA040201:0</t>
  </si>
  <si>
    <t>21:0049:000288</t>
  </si>
  <si>
    <t>21:0038:000755</t>
  </si>
  <si>
    <t>21:0038:000755:0001:0002:00</t>
  </si>
  <si>
    <t>87LFA040301:0</t>
  </si>
  <si>
    <t>21:0049:000289</t>
  </si>
  <si>
    <t>21:0038:000756</t>
  </si>
  <si>
    <t>21:0038:000756:0001:0002:00</t>
  </si>
  <si>
    <t>87LFA040401:0</t>
  </si>
  <si>
    <t>21:0049:000290</t>
  </si>
  <si>
    <t>21:0038:000757</t>
  </si>
  <si>
    <t>21:0038:000757:0001:0002:00</t>
  </si>
  <si>
    <t>87LFA040501:10</t>
  </si>
  <si>
    <t>21:0049:000291</t>
  </si>
  <si>
    <t>21:0038:000758</t>
  </si>
  <si>
    <t>21:0038:000758:0001:0002:10</t>
  </si>
  <si>
    <t>87LFA040501:11</t>
  </si>
  <si>
    <t>21:0049:000292</t>
  </si>
  <si>
    <t>21:0038:000758:0001:0002:11</t>
  </si>
  <si>
    <t>87LFA040601:0</t>
  </si>
  <si>
    <t>21:0049:000293</t>
  </si>
  <si>
    <t>21:0038:000759</t>
  </si>
  <si>
    <t>21:0038:000759:0001:0002:00</t>
  </si>
  <si>
    <t>87LFA040701:0</t>
  </si>
  <si>
    <t>21:0049:000294</t>
  </si>
  <si>
    <t>21:0038:000760</t>
  </si>
  <si>
    <t>21:0038:000760:0001:0002:00</t>
  </si>
  <si>
    <t>87LFA040801:0</t>
  </si>
  <si>
    <t>21:0049:000295</t>
  </si>
  <si>
    <t>21:0038:000761</t>
  </si>
  <si>
    <t>21:0038:000761:0001:0002:00</t>
  </si>
  <si>
    <t>87LFA040901:0</t>
  </si>
  <si>
    <t>21:0049:000296</t>
  </si>
  <si>
    <t>21:0038:000762</t>
  </si>
  <si>
    <t>21:0038:000762:0001:0002:00</t>
  </si>
  <si>
    <t>87LFA041001:0</t>
  </si>
  <si>
    <t>21:0049:000297</t>
  </si>
  <si>
    <t>21:0038:000763</t>
  </si>
  <si>
    <t>21:0038:000763:0001:0002:00</t>
  </si>
  <si>
    <t>87LFA041101:10</t>
  </si>
  <si>
    <t>21:0049:000298</t>
  </si>
  <si>
    <t>21:0038:000764</t>
  </si>
  <si>
    <t>21:0038:000764:0001:0002:10</t>
  </si>
  <si>
    <t>87LFA041101:11</t>
  </si>
  <si>
    <t>21:0049:000299</t>
  </si>
  <si>
    <t>21:0038:000764:0001:0002:11</t>
  </si>
  <si>
    <t>87LFA041301:0</t>
  </si>
  <si>
    <t>21:0049:000300</t>
  </si>
  <si>
    <t>21:0038:000765</t>
  </si>
  <si>
    <t>21:0038:000765:0001:0002:00</t>
  </si>
  <si>
    <t>87LFA041401:10</t>
  </si>
  <si>
    <t>21:0049:000301</t>
  </si>
  <si>
    <t>21:0038:000766</t>
  </si>
  <si>
    <t>21:0038:000766:0001:0002:10</t>
  </si>
  <si>
    <t>87LFA041401:11</t>
  </si>
  <si>
    <t>21:0049:000302</t>
  </si>
  <si>
    <t>21:0038:000766:0001:0002:11</t>
  </si>
  <si>
    <t>87LFA041501:0</t>
  </si>
  <si>
    <t>21:0049:000303</t>
  </si>
  <si>
    <t>21:0038:000767</t>
  </si>
  <si>
    <t>21:0038:000767:0001:0002:00</t>
  </si>
  <si>
    <t>87LFA041601:0</t>
  </si>
  <si>
    <t>21:0049:000304</t>
  </si>
  <si>
    <t>21:0038:000768</t>
  </si>
  <si>
    <t>21:0038:000768:0001:0002:00</t>
  </si>
  <si>
    <t>87LFA041701:0</t>
  </si>
  <si>
    <t>21:0049:000305</t>
  </si>
  <si>
    <t>21:0038:000769</t>
  </si>
  <si>
    <t>21:0038:000769:0001:0002:00</t>
  </si>
  <si>
    <t>87LFA041801:10</t>
  </si>
  <si>
    <t>21:0049:000306</t>
  </si>
  <si>
    <t>21:0038:000770</t>
  </si>
  <si>
    <t>21:0038:000770:0001:0002:10</t>
  </si>
  <si>
    <t>87LFA041801:11</t>
  </si>
  <si>
    <t>21:0049:000307</t>
  </si>
  <si>
    <t>21:0038:000770:0001:0002:11</t>
  </si>
  <si>
    <t>87LFA041901:0</t>
  </si>
  <si>
    <t>21:0049:000308</t>
  </si>
  <si>
    <t>21:0038:000771</t>
  </si>
  <si>
    <t>21:0038:000771:0001:0002:00</t>
  </si>
  <si>
    <t>87LFA042001:0</t>
  </si>
  <si>
    <t>21:0049:000309</t>
  </si>
  <si>
    <t>21:0038:000772</t>
  </si>
  <si>
    <t>21:0038:000772:0001:0002:00</t>
  </si>
  <si>
    <t>87LFA042101:0</t>
  </si>
  <si>
    <t>21:0049:000310</t>
  </si>
  <si>
    <t>21:0038:000773</t>
  </si>
  <si>
    <t>21:0038:000773:0001:0002:00</t>
  </si>
  <si>
    <t>87LFA042201:0</t>
  </si>
  <si>
    <t>21:0049:000311</t>
  </si>
  <si>
    <t>21:0038:000774</t>
  </si>
  <si>
    <t>21:0038:000774:0001:0002:00</t>
  </si>
  <si>
    <t>87LFA042301:0</t>
  </si>
  <si>
    <t>21:0049:000312</t>
  </si>
  <si>
    <t>21:0038:000775</t>
  </si>
  <si>
    <t>21:0038:000775:0001:0002:00</t>
  </si>
  <si>
    <t>87LFA042401:0</t>
  </si>
  <si>
    <t>21:0049:000313</t>
  </si>
  <si>
    <t>21:0038:000776</t>
  </si>
  <si>
    <t>21:0038:000776:0001:0002:00</t>
  </si>
  <si>
    <t>87LFA042501:0</t>
  </si>
  <si>
    <t>21:0049:000314</t>
  </si>
  <si>
    <t>21:0038:000777</t>
  </si>
  <si>
    <t>21:0038:000777:0001:0002:00</t>
  </si>
  <si>
    <t>87LFA042601:0</t>
  </si>
  <si>
    <t>21:0049:000315</t>
  </si>
  <si>
    <t>21:0038:000778</t>
  </si>
  <si>
    <t>21:0038:000778:0001:0002:00</t>
  </si>
  <si>
    <t>87LFA042701:0</t>
  </si>
  <si>
    <t>21:0049:000316</t>
  </si>
  <si>
    <t>21:0038:000779</t>
  </si>
  <si>
    <t>21:0038:000779:0001:0002:00</t>
  </si>
  <si>
    <t>87LFA042801:0</t>
  </si>
  <si>
    <t>21:0049:000317</t>
  </si>
  <si>
    <t>21:0038:000780</t>
  </si>
  <si>
    <t>21:0038:000780:0001:0002:00</t>
  </si>
  <si>
    <t>87LFA042901:0</t>
  </si>
  <si>
    <t>21:0049:000318</t>
  </si>
  <si>
    <t>21:0038:000781</t>
  </si>
  <si>
    <t>21:0038:000781:0001:0002:00</t>
  </si>
  <si>
    <t>87LFA043001:10</t>
  </si>
  <si>
    <t>21:0049:000319</t>
  </si>
  <si>
    <t>21:0038:000782</t>
  </si>
  <si>
    <t>21:0038:000782:0001:0002:10</t>
  </si>
  <si>
    <t>87LFA043001:11</t>
  </si>
  <si>
    <t>21:0049:000320</t>
  </si>
  <si>
    <t>21:0038:000782:0001:0002:11</t>
  </si>
  <si>
    <t>87LFA043101:10</t>
  </si>
  <si>
    <t>21:0049:000321</t>
  </si>
  <si>
    <t>21:0038:000783</t>
  </si>
  <si>
    <t>21:0038:000783:0001:0002:10</t>
  </si>
  <si>
    <t>87LFA043101:11</t>
  </si>
  <si>
    <t>21:0049:000322</t>
  </si>
  <si>
    <t>21:0038:000783:0001:0002:11</t>
  </si>
  <si>
    <t>87LFA043201:0</t>
  </si>
  <si>
    <t>21:0049:000323</t>
  </si>
  <si>
    <t>21:0038:000784</t>
  </si>
  <si>
    <t>21:0038:000784:0001:0002:00</t>
  </si>
  <si>
    <t>87LFA043301:0</t>
  </si>
  <si>
    <t>21:0049:000324</t>
  </si>
  <si>
    <t>21:0038:000785</t>
  </si>
  <si>
    <t>21:0038:000785:0001:0002:00</t>
  </si>
  <si>
    <t>87LFA043401:0</t>
  </si>
  <si>
    <t>21:0049:000325</t>
  </si>
  <si>
    <t>21:0038:000786</t>
  </si>
  <si>
    <t>21:0038:000786:0001:0002:00</t>
  </si>
  <si>
    <t>87LFA043501:0</t>
  </si>
  <si>
    <t>21:0049:000326</t>
  </si>
  <si>
    <t>21:0038:000787</t>
  </si>
  <si>
    <t>21:0038:000787:0001:0002:00</t>
  </si>
  <si>
    <t>87LFA043601:0</t>
  </si>
  <si>
    <t>21:0049:000327</t>
  </si>
  <si>
    <t>21:0038:000788</t>
  </si>
  <si>
    <t>21:0038:000788:0001:0002:00</t>
  </si>
  <si>
    <t>87LFA043701:0</t>
  </si>
  <si>
    <t>21:0049:000328</t>
  </si>
  <si>
    <t>21:0038:000789</t>
  </si>
  <si>
    <t>21:0038:000789:0001:0002:00</t>
  </si>
  <si>
    <t>87LFA043801:0</t>
  </si>
  <si>
    <t>21:0049:000329</t>
  </si>
  <si>
    <t>21:0038:000790</t>
  </si>
  <si>
    <t>21:0038:000790:0001:0002:00</t>
  </si>
  <si>
    <t>87LFA043901:0</t>
  </si>
  <si>
    <t>21:0049:000330</t>
  </si>
  <si>
    <t>21:0038:000791</t>
  </si>
  <si>
    <t>21:0038:000791:0001:0002:00</t>
  </si>
  <si>
    <t>87LFA044001:0</t>
  </si>
  <si>
    <t>21:0049:000331</t>
  </si>
  <si>
    <t>21:0038:000792</t>
  </si>
  <si>
    <t>21:0038:000792:0001:0002:00</t>
  </si>
  <si>
    <t>87LFA044101:0</t>
  </si>
  <si>
    <t>21:0049:000332</t>
  </si>
  <si>
    <t>21:0038:000793</t>
  </si>
  <si>
    <t>21:0038:000793:0001:0002:00</t>
  </si>
  <si>
    <t>87LFA044201:10</t>
  </si>
  <si>
    <t>21:0049:000333</t>
  </si>
  <si>
    <t>21:0038:000794</t>
  </si>
  <si>
    <t>21:0038:000794:0001:0002:10</t>
  </si>
  <si>
    <t>87LFA044201:11</t>
  </si>
  <si>
    <t>21:0049:000334</t>
  </si>
  <si>
    <t>21:0038:000794:0001:0002:11</t>
  </si>
  <si>
    <t>87LFA044301:0</t>
  </si>
  <si>
    <t>21:0049:000335</t>
  </si>
  <si>
    <t>21:0038:000795</t>
  </si>
  <si>
    <t>21:0038:000795:0001:0002:00</t>
  </si>
  <si>
    <t>87LFA044401:0</t>
  </si>
  <si>
    <t>21:0049:000336</t>
  </si>
  <si>
    <t>21:0038:000796</t>
  </si>
  <si>
    <t>21:0038:000796:0001:0002:00</t>
  </si>
  <si>
    <t>87LFA044701:0</t>
  </si>
  <si>
    <t>21:0049:000337</t>
  </si>
  <si>
    <t>21:0038:000797</t>
  </si>
  <si>
    <t>21:0038:000797:0001:0002:00</t>
  </si>
  <si>
    <t>87LFA044801:0</t>
  </si>
  <si>
    <t>21:0049:000338</t>
  </si>
  <si>
    <t>21:0038:000798</t>
  </si>
  <si>
    <t>21:0038:000798:0001:0002:00</t>
  </si>
  <si>
    <t>87LFA044901:0</t>
  </si>
  <si>
    <t>21:0049:000339</t>
  </si>
  <si>
    <t>21:0038:000799</t>
  </si>
  <si>
    <t>21:0038:000799:0001:0002:00</t>
  </si>
  <si>
    <t>87LFA045001:0</t>
  </si>
  <si>
    <t>21:0049:000340</t>
  </si>
  <si>
    <t>21:0038:000800</t>
  </si>
  <si>
    <t>21:0038:000800:0001:0002:00</t>
  </si>
  <si>
    <t>87LFA045101:0</t>
  </si>
  <si>
    <t>21:0049:000341</t>
  </si>
  <si>
    <t>21:0038:000801</t>
  </si>
  <si>
    <t>21:0038:000801:0001:0002:00</t>
  </si>
  <si>
    <t>87LFA045201:0</t>
  </si>
  <si>
    <t>21:0049:000342</t>
  </si>
  <si>
    <t>21:0038:000802</t>
  </si>
  <si>
    <t>21:0038:000802:0001:0002:00</t>
  </si>
  <si>
    <t>87LFA045301:0</t>
  </si>
  <si>
    <t>21:0049:000343</t>
  </si>
  <si>
    <t>21:0038:000803</t>
  </si>
  <si>
    <t>21:0038:000803:0001:0002:00</t>
  </si>
  <si>
    <t>87LFA045401:0</t>
  </si>
  <si>
    <t>21:0049:000344</t>
  </si>
  <si>
    <t>21:0038:000804</t>
  </si>
  <si>
    <t>21:0038:000804:0001:0002:00</t>
  </si>
  <si>
    <t>87LFA045501:0</t>
  </si>
  <si>
    <t>21:0049:000345</t>
  </si>
  <si>
    <t>21:0038:000805</t>
  </si>
  <si>
    <t>21:0038:000805:0001:0002:00</t>
  </si>
  <si>
    <t>87LFA045601:0</t>
  </si>
  <si>
    <t>21:0049:000346</t>
  </si>
  <si>
    <t>21:0038:000806</t>
  </si>
  <si>
    <t>21:0038:000806:0001:0002:00</t>
  </si>
  <si>
    <t>87LFA045701:10</t>
  </si>
  <si>
    <t>21:0049:000347</t>
  </si>
  <si>
    <t>21:0038:000807</t>
  </si>
  <si>
    <t>21:0038:000807:0001:0002:10</t>
  </si>
  <si>
    <t>87LFA045701:11</t>
  </si>
  <si>
    <t>21:0049:000348</t>
  </si>
  <si>
    <t>21:0038:000807:0001:0002:11</t>
  </si>
  <si>
    <t>87LFA045801:0</t>
  </si>
  <si>
    <t>21:0049:000349</t>
  </si>
  <si>
    <t>21:0038:000808</t>
  </si>
  <si>
    <t>21:0038:000808:0001:0002:00</t>
  </si>
  <si>
    <t>87LFA045901:0</t>
  </si>
  <si>
    <t>21:0049:000350</t>
  </si>
  <si>
    <t>21:0038:000809</t>
  </si>
  <si>
    <t>21:0038:000809:0001:0002:00</t>
  </si>
  <si>
    <t>87LFA046001:0</t>
  </si>
  <si>
    <t>21:0049:000351</t>
  </si>
  <si>
    <t>21:0038:000810</t>
  </si>
  <si>
    <t>21:0038:000810:0001:0002:00</t>
  </si>
  <si>
    <t>87LFA046101:0</t>
  </si>
  <si>
    <t>21:0049:000352</t>
  </si>
  <si>
    <t>21:0038:000811</t>
  </si>
  <si>
    <t>21:0038:000811:0001:0002:00</t>
  </si>
  <si>
    <t>87LFA046201:0</t>
  </si>
  <si>
    <t>21:0049:000353</t>
  </si>
  <si>
    <t>21:0038:000812</t>
  </si>
  <si>
    <t>21:0038:000812:0001:0002:00</t>
  </si>
  <si>
    <t>87LFA046301:0</t>
  </si>
  <si>
    <t>21:0049:000354</t>
  </si>
  <si>
    <t>21:0038:000813</t>
  </si>
  <si>
    <t>21:0038:000813:0001:0002:00</t>
  </si>
  <si>
    <t>87LFA046401:10</t>
  </si>
  <si>
    <t>21:0049:000355</t>
  </si>
  <si>
    <t>21:0038:000814</t>
  </si>
  <si>
    <t>21:0038:000814:0001:0002:10</t>
  </si>
  <si>
    <t>87LFA046401:11</t>
  </si>
  <si>
    <t>21:0049:000356</t>
  </si>
  <si>
    <t>21:0038:000814:0001:0002:11</t>
  </si>
  <si>
    <t>87LFA046501:0</t>
  </si>
  <si>
    <t>21:0049:000357</t>
  </si>
  <si>
    <t>21:0038:000815</t>
  </si>
  <si>
    <t>21:0038:000815:0001:0002:00</t>
  </si>
  <si>
    <t>87LFA046601:0</t>
  </si>
  <si>
    <t>21:0049:000358</t>
  </si>
  <si>
    <t>21:0038:000816</t>
  </si>
  <si>
    <t>21:0038:000816:0001:0002:00</t>
  </si>
  <si>
    <t>87LFA046701:0</t>
  </si>
  <si>
    <t>21:0049:000359</t>
  </si>
  <si>
    <t>21:0038:000817</t>
  </si>
  <si>
    <t>21:0038:000817:0001:0002:00</t>
  </si>
  <si>
    <t>87LFA046801:0</t>
  </si>
  <si>
    <t>21:0049:000360</t>
  </si>
  <si>
    <t>21:0038:000818</t>
  </si>
  <si>
    <t>21:0038:000818:0001:0002:00</t>
  </si>
  <si>
    <t>87LFA046901:0</t>
  </si>
  <si>
    <t>21:0049:000361</t>
  </si>
  <si>
    <t>21:0038:000819</t>
  </si>
  <si>
    <t>21:0038:000819:0001:0002:00</t>
  </si>
  <si>
    <t>87LFA047001:0</t>
  </si>
  <si>
    <t>21:0049:000362</t>
  </si>
  <si>
    <t>21:0038:000820</t>
  </si>
  <si>
    <t>21:0038:000820:0001:0002:00</t>
  </si>
  <si>
    <t>87LFA047101:0</t>
  </si>
  <si>
    <t>21:0049:000363</t>
  </si>
  <si>
    <t>21:0038:000821</t>
  </si>
  <si>
    <t>21:0038:000821:0001:0002:00</t>
  </si>
  <si>
    <t>87LFA047201:0</t>
  </si>
  <si>
    <t>21:0049:000364</t>
  </si>
  <si>
    <t>21:0038:000822</t>
  </si>
  <si>
    <t>21:0038:000822:0001:0002:00</t>
  </si>
  <si>
    <t>87LFA047301:0</t>
  </si>
  <si>
    <t>21:0049:000365</t>
  </si>
  <si>
    <t>21:0038:000823</t>
  </si>
  <si>
    <t>21:0038:000823:0001:0002:00</t>
  </si>
  <si>
    <t>87LFA047501:10</t>
  </si>
  <si>
    <t>21:0049:000366</t>
  </si>
  <si>
    <t>21:0038:000824</t>
  </si>
  <si>
    <t>21:0038:000824:0001:0002:10</t>
  </si>
  <si>
    <t>87LFA047501:11</t>
  </si>
  <si>
    <t>21:0049:000367</t>
  </si>
  <si>
    <t>21:0038:000824:0001:0002:11</t>
  </si>
  <si>
    <t>87LFA047601:0</t>
  </si>
  <si>
    <t>21:0049:000368</t>
  </si>
  <si>
    <t>21:0038:000825</t>
  </si>
  <si>
    <t>21:0038:000825:0001:0002:00</t>
  </si>
  <si>
    <t>87LFA047701:0</t>
  </si>
  <si>
    <t>21:0049:000369</t>
  </si>
  <si>
    <t>21:0038:000826</t>
  </si>
  <si>
    <t>21:0038:000826:0001:0002:00</t>
  </si>
  <si>
    <t>87LFA047801:0</t>
  </si>
  <si>
    <t>21:0049:000370</t>
  </si>
  <si>
    <t>21:0038:000827</t>
  </si>
  <si>
    <t>21:0038:000827:0001:0002:00</t>
  </si>
  <si>
    <t>87LFA047901:0</t>
  </si>
  <si>
    <t>21:0049:000371</t>
  </si>
  <si>
    <t>21:0038:000828</t>
  </si>
  <si>
    <t>21:0038:000828:0001:0002:00</t>
  </si>
  <si>
    <t>87LFA048001:0</t>
  </si>
  <si>
    <t>21:0049:000372</t>
  </si>
  <si>
    <t>21:0038:000829</t>
  </si>
  <si>
    <t>21:0038:000829:0001:0002:00</t>
  </si>
  <si>
    <t>87LFA048101:10</t>
  </si>
  <si>
    <t>21:0049:000373</t>
  </si>
  <si>
    <t>21:0038:000830</t>
  </si>
  <si>
    <t>21:0038:000830:0001:0002:10</t>
  </si>
  <si>
    <t>87LFA048101:11</t>
  </si>
  <si>
    <t>21:0049:000374</t>
  </si>
  <si>
    <t>21:0038:000830:0001:0002:11</t>
  </si>
  <si>
    <t>87LFA048201:0</t>
  </si>
  <si>
    <t>21:0049:000375</t>
  </si>
  <si>
    <t>21:0038:000831</t>
  </si>
  <si>
    <t>21:0038:000831:0001:0002:00</t>
  </si>
  <si>
    <t>87LFA048301:0</t>
  </si>
  <si>
    <t>21:0049:000376</t>
  </si>
  <si>
    <t>21:0038:000832</t>
  </si>
  <si>
    <t>21:0038:000832:0001:0002:00</t>
  </si>
  <si>
    <t>87LFA048401:0</t>
  </si>
  <si>
    <t>21:0049:000377</t>
  </si>
  <si>
    <t>21:0038:000833</t>
  </si>
  <si>
    <t>21:0038:000833:0001:0002:00</t>
  </si>
  <si>
    <t>87LFA048501:0</t>
  </si>
  <si>
    <t>21:0049:000378</t>
  </si>
  <si>
    <t>21:0038:000834</t>
  </si>
  <si>
    <t>21:0038:000834:0001:0002:00</t>
  </si>
  <si>
    <t>87LFA049001:10</t>
  </si>
  <si>
    <t>21:0049:000379</t>
  </si>
  <si>
    <t>21:0038:000835</t>
  </si>
  <si>
    <t>21:0038:000835:0001:0002:10</t>
  </si>
  <si>
    <t>87LFA049001:11</t>
  </si>
  <si>
    <t>21:0049:000380</t>
  </si>
  <si>
    <t>21:0038:000835:0001:0002:11</t>
  </si>
  <si>
    <t>87LFA049101:0</t>
  </si>
  <si>
    <t>21:0049:000381</t>
  </si>
  <si>
    <t>21:0038:000836</t>
  </si>
  <si>
    <t>21:0038:000836:0001:0002:00</t>
  </si>
  <si>
    <t>87LFA049201:0</t>
  </si>
  <si>
    <t>21:0049:000382</t>
  </si>
  <si>
    <t>21:0038:000837</t>
  </si>
  <si>
    <t>21:0038:000837:0001:0002:00</t>
  </si>
  <si>
    <t>87LFA050001:0</t>
  </si>
  <si>
    <t>21:0049:000383</t>
  </si>
  <si>
    <t>21:0038:000838</t>
  </si>
  <si>
    <t>21:0038:000838:0001:0002:00</t>
  </si>
  <si>
    <t>87LFA050101:0</t>
  </si>
  <si>
    <t>21:0049:000384</t>
  </si>
  <si>
    <t>21:0038:000839</t>
  </si>
  <si>
    <t>21:0038:000839:0001:0002:00</t>
  </si>
  <si>
    <t>87LFA050201:0</t>
  </si>
  <si>
    <t>21:0049:000385</t>
  </si>
  <si>
    <t>21:0038:000840</t>
  </si>
  <si>
    <t>21:0038:000840:0001:0002:00</t>
  </si>
  <si>
    <t>87LFA050301:0</t>
  </si>
  <si>
    <t>21:0049:000386</t>
  </si>
  <si>
    <t>21:0038:000841</t>
  </si>
  <si>
    <t>21:0038:000841:0001:0002:00</t>
  </si>
  <si>
    <t>87LFA050401:0</t>
  </si>
  <si>
    <t>21:0049:000387</t>
  </si>
  <si>
    <t>21:0038:000842</t>
  </si>
  <si>
    <t>21:0038:000842:0001:0002:00</t>
  </si>
  <si>
    <t>87LFA050501:0</t>
  </si>
  <si>
    <t>21:0049:000388</t>
  </si>
  <si>
    <t>21:0038:000843</t>
  </si>
  <si>
    <t>21:0038:000843:0001:0002:00</t>
  </si>
  <si>
    <t>87LFA050601:0</t>
  </si>
  <si>
    <t>21:0049:000389</t>
  </si>
  <si>
    <t>21:0038:000844</t>
  </si>
  <si>
    <t>21:0038:000844:0001:0002:00</t>
  </si>
  <si>
    <t>87LFA050701:0</t>
  </si>
  <si>
    <t>21:0049:000390</t>
  </si>
  <si>
    <t>21:0038:000845</t>
  </si>
  <si>
    <t>21:0038:000845:0001:0002:00</t>
  </si>
  <si>
    <t>87LFA050801:0</t>
  </si>
  <si>
    <t>21:0049:000391</t>
  </si>
  <si>
    <t>21:0038:000846</t>
  </si>
  <si>
    <t>21:0038:000846:0001:0002:00</t>
  </si>
  <si>
    <t>87LFA051001:0</t>
  </si>
  <si>
    <t>21:0049:000392</t>
  </si>
  <si>
    <t>21:0038:000847</t>
  </si>
  <si>
    <t>21:0038:000847:0001:0002:00</t>
  </si>
  <si>
    <t>87LFA051201:0</t>
  </si>
  <si>
    <t>21:0049:000393</t>
  </si>
  <si>
    <t>21:0038:000848</t>
  </si>
  <si>
    <t>21:0038:000848:0001:0002:00</t>
  </si>
  <si>
    <t>87LFA051301:0</t>
  </si>
  <si>
    <t>21:0049:000394</t>
  </si>
  <si>
    <t>21:0038:000849</t>
  </si>
  <si>
    <t>21:0038:000849:0001:0002:00</t>
  </si>
  <si>
    <t>87LFA051401:0</t>
  </si>
  <si>
    <t>21:0049:000395</t>
  </si>
  <si>
    <t>21:0038:000850</t>
  </si>
  <si>
    <t>21:0038:000850:0001:0002:00</t>
  </si>
  <si>
    <t>87LFA051501:0</t>
  </si>
  <si>
    <t>21:0049:000396</t>
  </si>
  <si>
    <t>21:0038:000851</t>
  </si>
  <si>
    <t>21:0038:000851:0001:0002:00</t>
  </si>
  <si>
    <t>87LFA051601:0</t>
  </si>
  <si>
    <t>21:0049:000397</t>
  </si>
  <si>
    <t>21:0038:000852</t>
  </si>
  <si>
    <t>21:0038:000852:0001:0002:00</t>
  </si>
  <si>
    <t>87LFA051701:0</t>
  </si>
  <si>
    <t>21:0049:000398</t>
  </si>
  <si>
    <t>21:0038:000853</t>
  </si>
  <si>
    <t>21:0038:000853:0001:0002:00</t>
  </si>
  <si>
    <t>87LFA051801:0</t>
  </si>
  <si>
    <t>21:0049:000399</t>
  </si>
  <si>
    <t>21:0038:000854</t>
  </si>
  <si>
    <t>21:0038:000854:0001:0002:00</t>
  </si>
  <si>
    <t>87LFA051901:0</t>
  </si>
  <si>
    <t>21:0049:000400</t>
  </si>
  <si>
    <t>21:0038:000855</t>
  </si>
  <si>
    <t>21:0038:000855:0001:0002:00</t>
  </si>
  <si>
    <t>87LFA052001:0</t>
  </si>
  <si>
    <t>21:0049:000401</t>
  </si>
  <si>
    <t>21:0038:000856</t>
  </si>
  <si>
    <t>21:0038:000856:0001:0002:00</t>
  </si>
  <si>
    <t>87LFA052101:0</t>
  </si>
  <si>
    <t>21:0049:000402</t>
  </si>
  <si>
    <t>21:0038:000857</t>
  </si>
  <si>
    <t>21:0038:000857:0001:0002:00</t>
  </si>
  <si>
    <t>87LFA052201:0</t>
  </si>
  <si>
    <t>21:0049:000403</t>
  </si>
  <si>
    <t>21:0038:000858</t>
  </si>
  <si>
    <t>21:0038:000858:0001:0002:00</t>
  </si>
  <si>
    <t>87LFA052301:0</t>
  </si>
  <si>
    <t>21:0049:000404</t>
  </si>
  <si>
    <t>21:0038:000859</t>
  </si>
  <si>
    <t>21:0038:000859:0001:0002:00</t>
  </si>
  <si>
    <t>87LFA052401:0</t>
  </si>
  <si>
    <t>21:0049:000405</t>
  </si>
  <si>
    <t>21:0038:000860</t>
  </si>
  <si>
    <t>21:0038:000860:0001:0002:00</t>
  </si>
  <si>
    <t>87LFA052501:0</t>
  </si>
  <si>
    <t>21:0049:000406</t>
  </si>
  <si>
    <t>21:0038:000861</t>
  </si>
  <si>
    <t>21:0038:000861:0001:0002:00</t>
  </si>
  <si>
    <t>87LFA052601:0</t>
  </si>
  <si>
    <t>21:0049:000407</t>
  </si>
  <si>
    <t>21:0038:000862</t>
  </si>
  <si>
    <t>21:0038:000862:0001:0002:00</t>
  </si>
  <si>
    <t>87LFA052701:10</t>
  </si>
  <si>
    <t>21:0049:000408</t>
  </si>
  <si>
    <t>21:0038:000863</t>
  </si>
  <si>
    <t>21:0038:000863:0001:0002:10</t>
  </si>
  <si>
    <t>87LFA052701:11</t>
  </si>
  <si>
    <t>21:0049:000409</t>
  </si>
  <si>
    <t>21:0038:000863:0001:0002:11</t>
  </si>
  <si>
    <t>87LFA052801:10</t>
  </si>
  <si>
    <t>21:0049:000410</t>
  </si>
  <si>
    <t>21:0038:000864</t>
  </si>
  <si>
    <t>21:0038:000864:0001:0002:10</t>
  </si>
  <si>
    <t>87LFA052801:11</t>
  </si>
  <si>
    <t>21:0049:000411</t>
  </si>
  <si>
    <t>21:0038:000864:0001:0002:11</t>
  </si>
  <si>
    <t>87LFA052901:0</t>
  </si>
  <si>
    <t>21:0049:000412</t>
  </si>
  <si>
    <t>21:0038:000865</t>
  </si>
  <si>
    <t>21:0038:000865:0001:0002:00</t>
  </si>
  <si>
    <t>87LFA053001:0</t>
  </si>
  <si>
    <t>21:0049:000413</t>
  </si>
  <si>
    <t>21:0038:000866</t>
  </si>
  <si>
    <t>21:0038:000866:0001:0002:00</t>
  </si>
  <si>
    <t>87LFA053101:10</t>
  </si>
  <si>
    <t>21:0049:000414</t>
  </si>
  <si>
    <t>21:0038:000867</t>
  </si>
  <si>
    <t>21:0038:000867:0001:0002:10</t>
  </si>
  <si>
    <t>87LFA053101:11</t>
  </si>
  <si>
    <t>21:0049:000415</t>
  </si>
  <si>
    <t>21:0038:000867:0001:0002:11</t>
  </si>
  <si>
    <t>87LFA053201:0</t>
  </si>
  <si>
    <t>21:0049:000416</t>
  </si>
  <si>
    <t>21:0038:000868</t>
  </si>
  <si>
    <t>21:0038:000868:0001:0002:00</t>
  </si>
  <si>
    <t>87LFA053301:0</t>
  </si>
  <si>
    <t>21:0049:000417</t>
  </si>
  <si>
    <t>21:0038:000869</t>
  </si>
  <si>
    <t>21:0038:000869:0001:0002:00</t>
  </si>
  <si>
    <t>87LFA053401:0</t>
  </si>
  <si>
    <t>21:0049:000418</t>
  </si>
  <si>
    <t>21:0038:000870</t>
  </si>
  <si>
    <t>21:0038:000870:0001:0002:00</t>
  </si>
  <si>
    <t>87LFA053501:0</t>
  </si>
  <si>
    <t>21:0049:000419</t>
  </si>
  <si>
    <t>21:0038:000871</t>
  </si>
  <si>
    <t>21:0038:000871:0001:0002:00</t>
  </si>
  <si>
    <t>87LFA053601:0</t>
  </si>
  <si>
    <t>21:0049:000420</t>
  </si>
  <si>
    <t>21:0038:000872</t>
  </si>
  <si>
    <t>21:0038:000872:0001:0002:00</t>
  </si>
  <si>
    <t>87LFA053701:0</t>
  </si>
  <si>
    <t>21:0049:000421</t>
  </si>
  <si>
    <t>21:0038:000873</t>
  </si>
  <si>
    <t>21:0038:000873:0001:0002:00</t>
  </si>
  <si>
    <t>87LFA053801:0</t>
  </si>
  <si>
    <t>21:0049:000422</t>
  </si>
  <si>
    <t>21:0038:000874</t>
  </si>
  <si>
    <t>21:0038:000874:0001:0002:00</t>
  </si>
  <si>
    <t>87LFA053901:0</t>
  </si>
  <si>
    <t>21:0049:000423</t>
  </si>
  <si>
    <t>21:0038:000875</t>
  </si>
  <si>
    <t>21:0038:000875:0001:0002:00</t>
  </si>
  <si>
    <t>87LFA054101:0</t>
  </si>
  <si>
    <t>21:0049:000424</t>
  </si>
  <si>
    <t>21:0038:000876</t>
  </si>
  <si>
    <t>21:0038:000876:0001:0002:00</t>
  </si>
  <si>
    <t>87LFA054201:0</t>
  </si>
  <si>
    <t>21:0049:000425</t>
  </si>
  <si>
    <t>21:0038:000877</t>
  </si>
  <si>
    <t>21:0038:000877:0001:0002:00</t>
  </si>
  <si>
    <t>87LFA054301:0</t>
  </si>
  <si>
    <t>21:0049:000426</t>
  </si>
  <si>
    <t>21:0038:000878</t>
  </si>
  <si>
    <t>21:0038:000878:0001:0002:00</t>
  </si>
  <si>
    <t>87LFA054401:10</t>
  </si>
  <si>
    <t>21:0049:000427</t>
  </si>
  <si>
    <t>21:0038:000879</t>
  </si>
  <si>
    <t>21:0038:000879:0001:0002:10</t>
  </si>
  <si>
    <t>87LFA054401:11</t>
  </si>
  <si>
    <t>21:0049:000428</t>
  </si>
  <si>
    <t>21:0038:000879:0001:0002:11</t>
  </si>
  <si>
    <t>87LFA054501:0</t>
  </si>
  <si>
    <t>21:0049:000429</t>
  </si>
  <si>
    <t>21:0038:000880</t>
  </si>
  <si>
    <t>21:0038:000880:0001:0002:00</t>
  </si>
  <si>
    <t>87LFA054601:0</t>
  </si>
  <si>
    <t>21:0049:000430</t>
  </si>
  <si>
    <t>21:0038:000881</t>
  </si>
  <si>
    <t>21:0038:000881:0001:0002:00</t>
  </si>
  <si>
    <t>87LFA054701:0</t>
  </si>
  <si>
    <t>21:0049:000431</t>
  </si>
  <si>
    <t>21:0038:000882</t>
  </si>
  <si>
    <t>21:0038:000882:0001:0002:00</t>
  </si>
  <si>
    <t>87LFA054801:10</t>
  </si>
  <si>
    <t>21:0049:000432</t>
  </si>
  <si>
    <t>21:0038:000883</t>
  </si>
  <si>
    <t>21:0038:000883:0001:0002:10</t>
  </si>
  <si>
    <t>87LFA054801:11</t>
  </si>
  <si>
    <t>21:0049:000433</t>
  </si>
  <si>
    <t>21:0038:000883:0001:0002:11</t>
  </si>
  <si>
    <t>87LFA054901:0</t>
  </si>
  <si>
    <t>21:0049:000434</t>
  </si>
  <si>
    <t>21:0038:000884</t>
  </si>
  <si>
    <t>21:0038:000884:0001:0002:00</t>
  </si>
  <si>
    <t>87LFA055001:0</t>
  </si>
  <si>
    <t>21:0049:000435</t>
  </si>
  <si>
    <t>21:0038:000885</t>
  </si>
  <si>
    <t>21:0038:000885:0001:0002:00</t>
  </si>
  <si>
    <t>87LFA055101:0</t>
  </si>
  <si>
    <t>21:0049:000436</t>
  </si>
  <si>
    <t>21:0038:000886</t>
  </si>
  <si>
    <t>21:0038:000886:0001:0002:00</t>
  </si>
  <si>
    <t>87LFA055201:0</t>
  </si>
  <si>
    <t>21:0049:000437</t>
  </si>
  <si>
    <t>21:0038:000887</t>
  </si>
  <si>
    <t>21:0038:000887:0001:0002:00</t>
  </si>
  <si>
    <t>87LFA055301:0</t>
  </si>
  <si>
    <t>21:0049:000438</t>
  </si>
  <si>
    <t>21:0038:000888</t>
  </si>
  <si>
    <t>21:0038:000888:0001:0002:00</t>
  </si>
  <si>
    <t>87LFA055401:0</t>
  </si>
  <si>
    <t>21:0049:000439</t>
  </si>
  <si>
    <t>21:0038:000889</t>
  </si>
  <si>
    <t>21:0038:000889:0001:0002:00</t>
  </si>
  <si>
    <t>87LFA055501:0</t>
  </si>
  <si>
    <t>21:0049:000440</t>
  </si>
  <si>
    <t>21:0038:000890</t>
  </si>
  <si>
    <t>21:0038:000890:0001:0002:00</t>
  </si>
  <si>
    <t>87LFA055601:0</t>
  </si>
  <si>
    <t>21:0049:000441</t>
  </si>
  <si>
    <t>21:0038:000891</t>
  </si>
  <si>
    <t>21:0038:000891:0001:0002:00</t>
  </si>
  <si>
    <t>87LFA055701:0</t>
  </si>
  <si>
    <t>21:0049:000442</t>
  </si>
  <si>
    <t>21:0038:000892</t>
  </si>
  <si>
    <t>21:0038:000892:0001:0002:00</t>
  </si>
  <si>
    <t>87LFA055801:0</t>
  </si>
  <si>
    <t>21:0049:000443</t>
  </si>
  <si>
    <t>21:0038:000893</t>
  </si>
  <si>
    <t>21:0038:000893:0001:0002:00</t>
  </si>
  <si>
    <t>87LFA055901:0</t>
  </si>
  <si>
    <t>21:0049:000444</t>
  </si>
  <si>
    <t>21:0038:000894</t>
  </si>
  <si>
    <t>21:0038:000894:0001:0002:00</t>
  </si>
  <si>
    <t>87LFA056001:0</t>
  </si>
  <si>
    <t>21:0049:000445</t>
  </si>
  <si>
    <t>21:0038:000895</t>
  </si>
  <si>
    <t>21:0038:000895:0001:0002:00</t>
  </si>
  <si>
    <t>87LFA056101:10</t>
  </si>
  <si>
    <t>21:0049:000446</t>
  </si>
  <si>
    <t>21:0038:000896</t>
  </si>
  <si>
    <t>21:0038:000896:0001:0002:10</t>
  </si>
  <si>
    <t>87LFA056101:11</t>
  </si>
  <si>
    <t>21:0049:000447</t>
  </si>
  <si>
    <t>21:0038:000896:0001:0002:11</t>
  </si>
  <si>
    <t>87LFA056201:0</t>
  </si>
  <si>
    <t>21:0049:000448</t>
  </si>
  <si>
    <t>21:0038:000897</t>
  </si>
  <si>
    <t>21:0038:000897:0001:0002:00</t>
  </si>
  <si>
    <t>87LFA056301:0</t>
  </si>
  <si>
    <t>21:0049:000449</t>
  </si>
  <si>
    <t>21:0038:000898</t>
  </si>
  <si>
    <t>21:0038:000898:0001:0002:00</t>
  </si>
  <si>
    <t>87LFA056401:0</t>
  </si>
  <si>
    <t>21:0049:000450</t>
  </si>
  <si>
    <t>21:0038:000899</t>
  </si>
  <si>
    <t>21:0038:000899:0001:0002:00</t>
  </si>
  <si>
    <t>87LFA056501:0</t>
  </si>
  <si>
    <t>21:0049:000451</t>
  </si>
  <si>
    <t>21:0038:000900</t>
  </si>
  <si>
    <t>21:0038:000900:0001:0002:00</t>
  </si>
  <si>
    <t>87LFA056601:0</t>
  </si>
  <si>
    <t>21:0049:000452</t>
  </si>
  <si>
    <t>21:0038:000901</t>
  </si>
  <si>
    <t>21:0038:000901:0001:0002:00</t>
  </si>
  <si>
    <t>87LFA056701:0</t>
  </si>
  <si>
    <t>21:0049:000453</t>
  </si>
  <si>
    <t>21:0038:000902</t>
  </si>
  <si>
    <t>21:0038:000902:0001:0002:00</t>
  </si>
  <si>
    <t>87LFA056801:0</t>
  </si>
  <si>
    <t>21:0049:000454</t>
  </si>
  <si>
    <t>21:0038:000903</t>
  </si>
  <si>
    <t>21:0038:000903:0001:0002:00</t>
  </si>
  <si>
    <t>87LFA056901:0</t>
  </si>
  <si>
    <t>21:0049:000455</t>
  </si>
  <si>
    <t>21:0038:000904</t>
  </si>
  <si>
    <t>21:0038:000904:0001:0002:00</t>
  </si>
  <si>
    <t>87LFA057001:0</t>
  </si>
  <si>
    <t>21:0049:000456</t>
  </si>
  <si>
    <t>21:0038:000905</t>
  </si>
  <si>
    <t>21:0038:000905:0001:0002:00</t>
  </si>
  <si>
    <t>87LFA057101:0</t>
  </si>
  <si>
    <t>21:0049:000457</t>
  </si>
  <si>
    <t>21:0038:000906</t>
  </si>
  <si>
    <t>21:0038:000906:0001:0002:00</t>
  </si>
  <si>
    <t>87LFA057201:0</t>
  </si>
  <si>
    <t>21:0049:000458</t>
  </si>
  <si>
    <t>21:0038:000907</t>
  </si>
  <si>
    <t>21:0038:000907:0001:0002:00</t>
  </si>
  <si>
    <t>87LFA057301:0</t>
  </si>
  <si>
    <t>21:0049:000459</t>
  </si>
  <si>
    <t>21:0038:000908</t>
  </si>
  <si>
    <t>21:0038:000908:0001:0002:00</t>
  </si>
  <si>
    <t>87LFA057401:10</t>
  </si>
  <si>
    <t>21:0049:000460</t>
  </si>
  <si>
    <t>21:0038:000909</t>
  </si>
  <si>
    <t>21:0038:000909:0001:0002:10</t>
  </si>
  <si>
    <t>87LFA057401:11</t>
  </si>
  <si>
    <t>21:0049:000461</t>
  </si>
  <si>
    <t>21:0038:000909:0001:0002:11</t>
  </si>
  <si>
    <t>87LFA057501:0</t>
  </si>
  <si>
    <t>21:0049:000462</t>
  </si>
  <si>
    <t>21:0038:000910</t>
  </si>
  <si>
    <t>21:0038:000910:0001:0002:00</t>
  </si>
  <si>
    <t>87LFA057601:0</t>
  </si>
  <si>
    <t>21:0049:000463</t>
  </si>
  <si>
    <t>21:0038:000911</t>
  </si>
  <si>
    <t>21:0038:000911:0001:0002:00</t>
  </si>
  <si>
    <t>87LFA057701:0</t>
  </si>
  <si>
    <t>21:0049:000464</t>
  </si>
  <si>
    <t>21:0038:000912</t>
  </si>
  <si>
    <t>21:0038:000912:0001:0002:00</t>
  </si>
  <si>
    <t>87LFA057801:0</t>
  </si>
  <si>
    <t>21:0049:000465</t>
  </si>
  <si>
    <t>21:0038:000913</t>
  </si>
  <si>
    <t>21:0038:000913:0001:0002:00</t>
  </si>
  <si>
    <t>87LFA057901:0</t>
  </si>
  <si>
    <t>21:0049:000466</t>
  </si>
  <si>
    <t>21:0038:000914</t>
  </si>
  <si>
    <t>21:0038:000914:0001:0002:00</t>
  </si>
  <si>
    <t>87LFA058001:0</t>
  </si>
  <si>
    <t>21:0049:000467</t>
  </si>
  <si>
    <t>21:0038:000915</t>
  </si>
  <si>
    <t>21:0038:000915:0001:0002:00</t>
  </si>
  <si>
    <t>87LFA058101:0</t>
  </si>
  <si>
    <t>21:0049:000468</t>
  </si>
  <si>
    <t>21:0038:000916</t>
  </si>
  <si>
    <t>21:0038:000916:0001:0002:00</t>
  </si>
  <si>
    <t>87LFA058201:0</t>
  </si>
  <si>
    <t>21:0049:000469</t>
  </si>
  <si>
    <t>21:0038:000917</t>
  </si>
  <si>
    <t>21:0038:000917:0001:0002:00</t>
  </si>
  <si>
    <t>87LFA058301:0</t>
  </si>
  <si>
    <t>21:0049:000470</t>
  </si>
  <si>
    <t>21:0038:000918</t>
  </si>
  <si>
    <t>21:0038:000918:0001:0002:00</t>
  </si>
  <si>
    <t>87LFA058401:0</t>
  </si>
  <si>
    <t>21:0049:000471</t>
  </si>
  <si>
    <t>21:0038:000919</t>
  </si>
  <si>
    <t>21:0038:000919:0001:0002:00</t>
  </si>
  <si>
    <t>87LFA058501:0</t>
  </si>
  <si>
    <t>21:0049:000472</t>
  </si>
  <si>
    <t>21:0038:000920</t>
  </si>
  <si>
    <t>21:0038:000920:0001:0002:00</t>
  </si>
  <si>
    <t>87LFA058601:0</t>
  </si>
  <si>
    <t>21:0049:000473</t>
  </si>
  <si>
    <t>21:0038:000921</t>
  </si>
  <si>
    <t>21:0038:000921:0001:0002:00</t>
  </si>
  <si>
    <t>87LFA058701:0</t>
  </si>
  <si>
    <t>21:0049:000474</t>
  </si>
  <si>
    <t>21:0038:000922</t>
  </si>
  <si>
    <t>21:0038:000922:0001:0002:00</t>
  </si>
  <si>
    <t>87LFA058801:0</t>
  </si>
  <si>
    <t>21:0049:000475</t>
  </si>
  <si>
    <t>21:0038:000923</t>
  </si>
  <si>
    <t>21:0038:000923:0001:0002:00</t>
  </si>
  <si>
    <t>87LFA058901:0</t>
  </si>
  <si>
    <t>21:0049:000476</t>
  </si>
  <si>
    <t>21:0038:000924</t>
  </si>
  <si>
    <t>21:0038:000924:0001:0002:00</t>
  </si>
  <si>
    <t>87LFA059001:0</t>
  </si>
  <si>
    <t>21:0049:000477</t>
  </si>
  <si>
    <t>21:0038:000925</t>
  </si>
  <si>
    <t>21:0038:000925:0001:0002:00</t>
  </si>
  <si>
    <t>87LFA059101:10</t>
  </si>
  <si>
    <t>21:0049:000478</t>
  </si>
  <si>
    <t>21:0038:000926</t>
  </si>
  <si>
    <t>21:0038:000926:0001:0002:10</t>
  </si>
  <si>
    <t>87LFA059101:11</t>
  </si>
  <si>
    <t>21:0049:000479</t>
  </si>
  <si>
    <t>21:0038:000926:0001:0002:11</t>
  </si>
  <si>
    <t>87LFA059201:0</t>
  </si>
  <si>
    <t>21:0049:000480</t>
  </si>
  <si>
    <t>21:0038:000927</t>
  </si>
  <si>
    <t>21:0038:000927:0001:0002:00</t>
  </si>
  <si>
    <t>87LFA059301:0</t>
  </si>
  <si>
    <t>21:0049:000481</t>
  </si>
  <si>
    <t>21:0038:000928</t>
  </si>
  <si>
    <t>21:0038:000928:0001:0002:00</t>
  </si>
  <si>
    <t>87LFA059401:0</t>
  </si>
  <si>
    <t>21:0049:000482</t>
  </si>
  <si>
    <t>21:0038:000929</t>
  </si>
  <si>
    <t>21:0038:000929:0001:0002:00</t>
  </si>
  <si>
    <t>87LFA060001:0</t>
  </si>
  <si>
    <t>21:0049:000483</t>
  </si>
  <si>
    <t>21:0038:000930</t>
  </si>
  <si>
    <t>21:0038:000930:0001:0002:00</t>
  </si>
  <si>
    <t>87LFA060101:0</t>
  </si>
  <si>
    <t>21:0049:000484</t>
  </si>
  <si>
    <t>21:0038:000931</t>
  </si>
  <si>
    <t>21:0038:000931:0001:0002:00</t>
  </si>
  <si>
    <t>87LFA060201:0</t>
  </si>
  <si>
    <t>21:0049:000485</t>
  </si>
  <si>
    <t>21:0038:000932</t>
  </si>
  <si>
    <t>21:0038:000932:0001:0002:00</t>
  </si>
  <si>
    <t>87LFA060301:0</t>
  </si>
  <si>
    <t>21:0049:000486</t>
  </si>
  <si>
    <t>21:0038:000933</t>
  </si>
  <si>
    <t>21:0038:000933:0001:0002:00</t>
  </si>
  <si>
    <t>87LFA060401:0</t>
  </si>
  <si>
    <t>21:0049:000487</t>
  </si>
  <si>
    <t>21:0038:000934</t>
  </si>
  <si>
    <t>21:0038:000934:0001:0002:00</t>
  </si>
  <si>
    <t>87LFA060501:0</t>
  </si>
  <si>
    <t>21:0049:000488</t>
  </si>
  <si>
    <t>21:0038:000935</t>
  </si>
  <si>
    <t>21:0038:000935:0001:0002:00</t>
  </si>
  <si>
    <t>87LFA060601:0</t>
  </si>
  <si>
    <t>21:0049:000489</t>
  </si>
  <si>
    <t>21:0038:000936</t>
  </si>
  <si>
    <t>21:0038:000936:0001:0002:00</t>
  </si>
  <si>
    <t>87LFA060701:0</t>
  </si>
  <si>
    <t>21:0049:000490</t>
  </si>
  <si>
    <t>21:0038:000937</t>
  </si>
  <si>
    <t>21:0038:000937:0001:0002:00</t>
  </si>
  <si>
    <t>87LFA060801:0</t>
  </si>
  <si>
    <t>21:0049:000491</t>
  </si>
  <si>
    <t>21:0038:000938</t>
  </si>
  <si>
    <t>21:0038:000938:0001:0002:00</t>
  </si>
  <si>
    <t>87LFA060901:0</t>
  </si>
  <si>
    <t>21:0049:000492</t>
  </si>
  <si>
    <t>21:0038:000939</t>
  </si>
  <si>
    <t>21:0038:000939:0001:0002:00</t>
  </si>
  <si>
    <t>87LFA061001:0</t>
  </si>
  <si>
    <t>21:0049:000493</t>
  </si>
  <si>
    <t>21:0038:000940</t>
  </si>
  <si>
    <t>21:0038:000940:0001:0002:00</t>
  </si>
  <si>
    <t>87LFA061101:0</t>
  </si>
  <si>
    <t>21:0049:000494</t>
  </si>
  <si>
    <t>21:0038:000941</t>
  </si>
  <si>
    <t>21:0038:000941:0001:0002:00</t>
  </si>
  <si>
    <t>87LFA061201:0</t>
  </si>
  <si>
    <t>21:0049:000495</t>
  </si>
  <si>
    <t>21:0038:000942</t>
  </si>
  <si>
    <t>21:0038:000942:0001:0002:00</t>
  </si>
  <si>
    <t>87LFA061301:0</t>
  </si>
  <si>
    <t>21:0049:000496</t>
  </si>
  <si>
    <t>21:0038:000943</t>
  </si>
  <si>
    <t>21:0038:000943:0001:0002:00</t>
  </si>
  <si>
    <t>87LFA061401:0</t>
  </si>
  <si>
    <t>21:0049:000497</t>
  </si>
  <si>
    <t>21:0038:000944</t>
  </si>
  <si>
    <t>21:0038:000944:0001:0002:00</t>
  </si>
  <si>
    <t>87LFA061501:0</t>
  </si>
  <si>
    <t>21:0049:000498</t>
  </si>
  <si>
    <t>21:0038:000945</t>
  </si>
  <si>
    <t>21:0038:000945:0001:0002:00</t>
  </si>
  <si>
    <t>87LFA061601:0</t>
  </si>
  <si>
    <t>21:0049:000499</t>
  </si>
  <si>
    <t>21:0038:000946</t>
  </si>
  <si>
    <t>21:0038:000946:0001:0002:00</t>
  </si>
  <si>
    <t>87LFA061701:0</t>
  </si>
  <si>
    <t>21:0049:000500</t>
  </si>
  <si>
    <t>21:0038:000947</t>
  </si>
  <si>
    <t>21:0038:000947:0001:0002:00</t>
  </si>
  <si>
    <t>87LFA061801:10</t>
  </si>
  <si>
    <t>21:0049:000501</t>
  </si>
  <si>
    <t>21:0038:000948</t>
  </si>
  <si>
    <t>21:0038:000948:0001:0002:10</t>
  </si>
  <si>
    <t>87LFA061801:11</t>
  </si>
  <si>
    <t>21:0049:000502</t>
  </si>
  <si>
    <t>21:0038:000948:0001:0002:11</t>
  </si>
  <si>
    <t>87LFA061901:0</t>
  </si>
  <si>
    <t>21:0049:000503</t>
  </si>
  <si>
    <t>21:0038:000949</t>
  </si>
  <si>
    <t>21:0038:000949:0001:0002:00</t>
  </si>
  <si>
    <t>87LFA062001:0</t>
  </si>
  <si>
    <t>21:0049:000504</t>
  </si>
  <si>
    <t>21:0038:000950</t>
  </si>
  <si>
    <t>21:0038:000950:0001:0002:00</t>
  </si>
  <si>
    <t>87LFA062101:0</t>
  </si>
  <si>
    <t>21:0049:000505</t>
  </si>
  <si>
    <t>21:0038:000951</t>
  </si>
  <si>
    <t>21:0038:000951:0001:0002:00</t>
  </si>
  <si>
    <t>87LFA062201:0</t>
  </si>
  <si>
    <t>21:0049:000506</t>
  </si>
  <si>
    <t>21:0038:000952</t>
  </si>
  <si>
    <t>21:0038:000952:0001:0002:00</t>
  </si>
  <si>
    <t>87LFA062301:0</t>
  </si>
  <si>
    <t>21:0049:000507</t>
  </si>
  <si>
    <t>21:0038:000953</t>
  </si>
  <si>
    <t>21:0038:000953:0001:0002:00</t>
  </si>
  <si>
    <t>87LFA062401:0</t>
  </si>
  <si>
    <t>21:0049:000508</t>
  </si>
  <si>
    <t>21:0038:000954</t>
  </si>
  <si>
    <t>21:0038:000954:0001:0002:00</t>
  </si>
  <si>
    <t>87LFA062501:0</t>
  </si>
  <si>
    <t>21:0049:000509</t>
  </si>
  <si>
    <t>21:0038:000955</t>
  </si>
  <si>
    <t>21:0038:000955:0001:0002:00</t>
  </si>
  <si>
    <t>87LFA062701:0</t>
  </si>
  <si>
    <t>21:0049:000510</t>
  </si>
  <si>
    <t>21:0038:000956</t>
  </si>
  <si>
    <t>21:0038:000956:0001:0002:00</t>
  </si>
  <si>
    <t>87LFA062801:0</t>
  </si>
  <si>
    <t>21:0049:000511</t>
  </si>
  <si>
    <t>21:0038:000957</t>
  </si>
  <si>
    <t>21:0038:000957:0001:0002:00</t>
  </si>
  <si>
    <t>87LFA062901:0</t>
  </si>
  <si>
    <t>21:0049:000512</t>
  </si>
  <si>
    <t>21:0038:000958</t>
  </si>
  <si>
    <t>21:0038:000958:0001:0002:00</t>
  </si>
  <si>
    <t>87LFA063001:0</t>
  </si>
  <si>
    <t>21:0049:000513</t>
  </si>
  <si>
    <t>21:0038:000959</t>
  </si>
  <si>
    <t>21:0038:000959:0001:0002:00</t>
  </si>
  <si>
    <t>87LFA063101:0</t>
  </si>
  <si>
    <t>21:0049:000514</t>
  </si>
  <si>
    <t>21:0038:000960</t>
  </si>
  <si>
    <t>21:0038:000960:0001:0002:00</t>
  </si>
  <si>
    <t>87LFA063201:0</t>
  </si>
  <si>
    <t>21:0049:000515</t>
  </si>
  <si>
    <t>21:0038:000961</t>
  </si>
  <si>
    <t>21:0038:000961:0001:0002:00</t>
  </si>
  <si>
    <t>87LFA063301:10</t>
  </si>
  <si>
    <t>21:0049:000516</t>
  </si>
  <si>
    <t>21:0038:000962</t>
  </si>
  <si>
    <t>21:0038:000962:0001:0002:10</t>
  </si>
  <si>
    <t>87LFA063301:11</t>
  </si>
  <si>
    <t>21:0049:000517</t>
  </si>
  <si>
    <t>21:0038:000962:0001:0002:11</t>
  </si>
  <si>
    <t>87LFA063401:0</t>
  </si>
  <si>
    <t>21:0049:000518</t>
  </si>
  <si>
    <t>21:0038:000963</t>
  </si>
  <si>
    <t>21:0038:000963:0001:0002:00</t>
  </si>
  <si>
    <t>87LFA063501:0</t>
  </si>
  <si>
    <t>21:0049:000519</t>
  </si>
  <si>
    <t>21:0038:000964</t>
  </si>
  <si>
    <t>21:0038:000964:0001:0002:00</t>
  </si>
  <si>
    <t>87LFA063701:0</t>
  </si>
  <si>
    <t>21:0049:000520</t>
  </si>
  <si>
    <t>21:0038:000965</t>
  </si>
  <si>
    <t>21:0038:000965:0001:0002:00</t>
  </si>
  <si>
    <t>87LFA063801:0</t>
  </si>
  <si>
    <t>21:0049:000521</t>
  </si>
  <si>
    <t>21:0038:000966</t>
  </si>
  <si>
    <t>21:0038:000966:0001:0002:00</t>
  </si>
  <si>
    <t>87LFA063901:0</t>
  </si>
  <si>
    <t>21:0049:000522</t>
  </si>
  <si>
    <t>21:0038:000967</t>
  </si>
  <si>
    <t>21:0038:000967:0001:0002:00</t>
  </si>
  <si>
    <t>87LFA064001:0</t>
  </si>
  <si>
    <t>21:0049:000523</t>
  </si>
  <si>
    <t>21:0038:000968</t>
  </si>
  <si>
    <t>21:0038:000968:0001:0002:00</t>
  </si>
  <si>
    <t>87LFA064101:0</t>
  </si>
  <si>
    <t>21:0049:000524</t>
  </si>
  <si>
    <t>21:0038:000969</t>
  </si>
  <si>
    <t>21:0038:000969:0001:0002:00</t>
  </si>
  <si>
    <t>87LFA065001:0</t>
  </si>
  <si>
    <t>21:0049:000525</t>
  </si>
  <si>
    <t>21:0038:000970</t>
  </si>
  <si>
    <t>21:0038:000970:0001:0002:00</t>
  </si>
  <si>
    <t>87LFA065101:0</t>
  </si>
  <si>
    <t>21:0049:000526</t>
  </si>
  <si>
    <t>21:0038:000971</t>
  </si>
  <si>
    <t>21:0038:000971:0001:0002:00</t>
  </si>
  <si>
    <t>87LFA065201:0</t>
  </si>
  <si>
    <t>21:0049:000527</t>
  </si>
  <si>
    <t>21:0038:000972</t>
  </si>
  <si>
    <t>21:0038:000972:0001:0002:00</t>
  </si>
  <si>
    <t>87LFA065301:0</t>
  </si>
  <si>
    <t>21:0049:000528</t>
  </si>
  <si>
    <t>21:0038:000973</t>
  </si>
  <si>
    <t>21:0038:000973:0001:0002:00</t>
  </si>
  <si>
    <t>87LFA065401:0</t>
  </si>
  <si>
    <t>21:0049:000529</t>
  </si>
  <si>
    <t>21:0038:000974</t>
  </si>
  <si>
    <t>21:0038:000974:0001:0002:00</t>
  </si>
  <si>
    <t>87LFA065501:0</t>
  </si>
  <si>
    <t>21:0049:000530</t>
  </si>
  <si>
    <t>21:0038:000975</t>
  </si>
  <si>
    <t>21:0038:000975:0001:0002:00</t>
  </si>
  <si>
    <t>87LFA065701:0</t>
  </si>
  <si>
    <t>21:0049:000531</t>
  </si>
  <si>
    <t>21:0038:000976</t>
  </si>
  <si>
    <t>21:0038:000976:0001:0002:00</t>
  </si>
  <si>
    <t>87LFA065801:0</t>
  </si>
  <si>
    <t>21:0049:000532</t>
  </si>
  <si>
    <t>21:0038:000977</t>
  </si>
  <si>
    <t>21:0038:000977:0001:0002:00</t>
  </si>
  <si>
    <t>87LFA066001:0</t>
  </si>
  <si>
    <t>21:0049:000533</t>
  </si>
  <si>
    <t>21:0038:000978</t>
  </si>
  <si>
    <t>21:0038:000978:0001:0002:00</t>
  </si>
  <si>
    <t>87LFA066101:0</t>
  </si>
  <si>
    <t>21:0049:000534</t>
  </si>
  <si>
    <t>21:0038:000979</t>
  </si>
  <si>
    <t>21:0038:000979:0001:0002:00</t>
  </si>
  <si>
    <t>87LFA066201:10</t>
  </si>
  <si>
    <t>21:0049:000535</t>
  </si>
  <si>
    <t>21:0038:000980</t>
  </si>
  <si>
    <t>21:0038:000980:0001:0002:10</t>
  </si>
  <si>
    <t>87LFA066201:11</t>
  </si>
  <si>
    <t>21:0049:000536</t>
  </si>
  <si>
    <t>21:0038:000980:0001:0002:11</t>
  </si>
  <si>
    <t>87LFA070101:0</t>
  </si>
  <si>
    <t>21:0049:000537</t>
  </si>
  <si>
    <t>21:0038:000981</t>
  </si>
  <si>
    <t>21:0038:000981:0001:0002:00</t>
  </si>
  <si>
    <t>87LFA070201:0</t>
  </si>
  <si>
    <t>21:0049:000538</t>
  </si>
  <si>
    <t>21:0038:000982</t>
  </si>
  <si>
    <t>21:0038:000982:0001:0002:00</t>
  </si>
  <si>
    <t>87LFA070202:0</t>
  </si>
  <si>
    <t>21:0049:000539</t>
  </si>
  <si>
    <t>21:0038:000982:0002:0002:00</t>
  </si>
  <si>
    <t>87LFA070203:0</t>
  </si>
  <si>
    <t>21:0049:000540</t>
  </si>
  <si>
    <t>21:0038:000982:0003:0002:00</t>
  </si>
  <si>
    <t>87LFA070204:0</t>
  </si>
  <si>
    <t>21:0049:000541</t>
  </si>
  <si>
    <t>21:0038:000982:0004:0002:00</t>
  </si>
  <si>
    <t>87LFA070205:0</t>
  </si>
  <si>
    <t>21:0049:000542</t>
  </si>
  <si>
    <t>21:0038:000982:0005:0002:00</t>
  </si>
  <si>
    <t>87LFA070206:0</t>
  </si>
  <si>
    <t>21:0049:000543</t>
  </si>
  <si>
    <t>21:0038:000982:0006:0002:00</t>
  </si>
  <si>
    <t>87LFA070207:0</t>
  </si>
  <si>
    <t>21:0049:000544</t>
  </si>
  <si>
    <t>21:0038:000982:0007:0002:00</t>
  </si>
  <si>
    <t>87LFA070301:0</t>
  </si>
  <si>
    <t>21:0049:000545</t>
  </si>
  <si>
    <t>21:0038:000983</t>
  </si>
  <si>
    <t>21:0038:000983:0001:0002:00</t>
  </si>
  <si>
    <t>87LFA070401:0</t>
  </si>
  <si>
    <t>21:0049:000546</t>
  </si>
  <si>
    <t>21:0038:000984</t>
  </si>
  <si>
    <t>21:0038:000984:0001:0002:00</t>
  </si>
  <si>
    <t>87LFA070402:0</t>
  </si>
  <si>
    <t>21:0049:000547</t>
  </si>
  <si>
    <t>21:0038:000984:0002:0002:00</t>
  </si>
  <si>
    <t>87LFA070403:0</t>
  </si>
  <si>
    <t>21:0049:000548</t>
  </si>
  <si>
    <t>21:0038:000984:0003:0002:00</t>
  </si>
  <si>
    <t>87LFA070501:0</t>
  </si>
  <si>
    <t>21:0049:000549</t>
  </si>
  <si>
    <t>21:0038:000985</t>
  </si>
  <si>
    <t>21:0038:000985:0001:0002:00</t>
  </si>
  <si>
    <t>87LFA070601:0</t>
  </si>
  <si>
    <t>21:0049:000550</t>
  </si>
  <si>
    <t>21:0038:000986</t>
  </si>
  <si>
    <t>21:0038:000986:0001:0002:00</t>
  </si>
  <si>
    <t>87LFA070602:0</t>
  </si>
  <si>
    <t>21:0049:000551</t>
  </si>
  <si>
    <t>21:0038:000986:0002:0002:00</t>
  </si>
  <si>
    <t>87LFA070701:0</t>
  </si>
  <si>
    <t>21:0049:000552</t>
  </si>
  <si>
    <t>21:0038:000987</t>
  </si>
  <si>
    <t>21:0038:000987:0001:0002:00</t>
  </si>
  <si>
    <t>87LFA070702:0</t>
  </si>
  <si>
    <t>21:0049:000553</t>
  </si>
  <si>
    <t>21:0038:000987:0002:0002:00</t>
  </si>
  <si>
    <t>87LFA070801:0</t>
  </si>
  <si>
    <t>21:0049:000554</t>
  </si>
  <si>
    <t>21:0038:000988</t>
  </si>
  <si>
    <t>21:0038:000988:0001:0002:00</t>
  </si>
  <si>
    <t>87LFA070901:0</t>
  </si>
  <si>
    <t>21:0049:000555</t>
  </si>
  <si>
    <t>21:0038:000989</t>
  </si>
  <si>
    <t>21:0038:000989:0001:0002:00</t>
  </si>
  <si>
    <t>87LFA071101:0</t>
  </si>
  <si>
    <t>21:0049:000556</t>
  </si>
  <si>
    <t>21:0038:000990</t>
  </si>
  <si>
    <t>21:0038:000990:0001:0002:00</t>
  </si>
  <si>
    <t>87LFA071301:0</t>
  </si>
  <si>
    <t>21:0049:000557</t>
  </si>
  <si>
    <t>21:0038:000991</t>
  </si>
  <si>
    <t>21:0038:000991:0001:0002:00</t>
  </si>
  <si>
    <t>87LFA071401:0</t>
  </si>
  <si>
    <t>21:0049:000558</t>
  </si>
  <si>
    <t>21:0038:000992</t>
  </si>
  <si>
    <t>21:0038:000992:0001:0002:00</t>
  </si>
  <si>
    <t>87LFA071402:0</t>
  </si>
  <si>
    <t>21:0049:000559</t>
  </si>
  <si>
    <t>21:0038:000992:0002:0002:00</t>
  </si>
  <si>
    <t>87LFA071501:0</t>
  </si>
  <si>
    <t>21:0049:000560</t>
  </si>
  <si>
    <t>21:0038:000993</t>
  </si>
  <si>
    <t>21:0038:000993:0001:0002:00</t>
  </si>
  <si>
    <t>87LFA071502:0</t>
  </si>
  <si>
    <t>21:0049:000561</t>
  </si>
  <si>
    <t>21:0038:000993:0002:0002:00</t>
  </si>
  <si>
    <t>87LFA071503:0</t>
  </si>
  <si>
    <t>21:0049:000562</t>
  </si>
  <si>
    <t>21:0038:000993:0003:0002:00</t>
  </si>
  <si>
    <t>87LFA071504:0</t>
  </si>
  <si>
    <t>21:0049:000563</t>
  </si>
  <si>
    <t>21:0038:000993:0004:0002:00</t>
  </si>
  <si>
    <t>87LFA071601:0</t>
  </si>
  <si>
    <t>21:0049:000564</t>
  </si>
  <si>
    <t>21:0038:000994</t>
  </si>
  <si>
    <t>21:0038:000994:0001:0002:00</t>
  </si>
  <si>
    <t>87LFA071602:0</t>
  </si>
  <si>
    <t>21:0049:000565</t>
  </si>
  <si>
    <t>21:0038:000994:0002:0002:00</t>
  </si>
  <si>
    <t>87LFA071603:0</t>
  </si>
  <si>
    <t>21:0049:000566</t>
  </si>
  <si>
    <t>21:0038:000994:0003:0002:00</t>
  </si>
  <si>
    <t>87LFA071604:0</t>
  </si>
  <si>
    <t>21:0049:000567</t>
  </si>
  <si>
    <t>21:0038:000994:0004:0002:00</t>
  </si>
  <si>
    <t>87LFA071605:0</t>
  </si>
  <si>
    <t>21:0049:000568</t>
  </si>
  <si>
    <t>21:0038:000994:0005:0002:00</t>
  </si>
  <si>
    <t>87LFA071701:0</t>
  </si>
  <si>
    <t>21:0049:000569</t>
  </si>
  <si>
    <t>21:0038:000995</t>
  </si>
  <si>
    <t>21:0038:000995:0001:0002:00</t>
  </si>
  <si>
    <t>87LFA071801:0</t>
  </si>
  <si>
    <t>21:0049:000570</t>
  </si>
  <si>
    <t>21:0038:000996</t>
  </si>
  <si>
    <t>21:0038:000996:0001:0002:00</t>
  </si>
  <si>
    <t>87LFA071802:0</t>
  </si>
  <si>
    <t>21:0049:000571</t>
  </si>
  <si>
    <t>21:0038:000996:0002:0002:00</t>
  </si>
  <si>
    <t>87LFA071901:0</t>
  </si>
  <si>
    <t>21:0049:000572</t>
  </si>
  <si>
    <t>21:0038:000997</t>
  </si>
  <si>
    <t>21:0038:000997:0001:0002:00</t>
  </si>
  <si>
    <t>87LFA072001:0</t>
  </si>
  <si>
    <t>21:0049:000573</t>
  </si>
  <si>
    <t>21:0038:000998</t>
  </si>
  <si>
    <t>21:0038:000998:0001:0002:00</t>
  </si>
  <si>
    <t>87LFA072002:0</t>
  </si>
  <si>
    <t>21:0049:000574</t>
  </si>
  <si>
    <t>21:0038:000998:0002:0002:00</t>
  </si>
  <si>
    <t>87LFA072101:0</t>
  </si>
  <si>
    <t>21:0049:000575</t>
  </si>
  <si>
    <t>21:0038:000999</t>
  </si>
  <si>
    <t>21:0038:000999:0001:0002:00</t>
  </si>
  <si>
    <t>87LFA072102:0</t>
  </si>
  <si>
    <t>21:0049:000576</t>
  </si>
  <si>
    <t>21:0038:000999:0002:0002:00</t>
  </si>
  <si>
    <t>87LFA072103:0</t>
  </si>
  <si>
    <t>21:0049:000577</t>
  </si>
  <si>
    <t>21:0038:000999:0003:0002:00</t>
  </si>
  <si>
    <t>87LFA072104:0</t>
  </si>
  <si>
    <t>21:0049:000578</t>
  </si>
  <si>
    <t>21:0038:000999:0004:0002:00</t>
  </si>
  <si>
    <t>87LFA072201:0</t>
  </si>
  <si>
    <t>21:0049:000579</t>
  </si>
  <si>
    <t>21:0038:001000</t>
  </si>
  <si>
    <t>21:0038:001000:0001:0002:00</t>
  </si>
  <si>
    <t>87LFA072202:0</t>
  </si>
  <si>
    <t>21:0049:000580</t>
  </si>
  <si>
    <t>21:0038:001000:0002:0002:00</t>
  </si>
  <si>
    <t>87LFA072203:0</t>
  </si>
  <si>
    <t>21:0049:000581</t>
  </si>
  <si>
    <t>21:0038:001000:0003:0002:00</t>
  </si>
  <si>
    <t>87LFA072204:0</t>
  </si>
  <si>
    <t>21:0049:000582</t>
  </si>
  <si>
    <t>21:0038:001000:0004:0002:00</t>
  </si>
  <si>
    <t>87LFA072205:0</t>
  </si>
  <si>
    <t>21:0049:000583</t>
  </si>
  <si>
    <t>21:0038:001000:0005:0002:00</t>
  </si>
  <si>
    <t>87LFA072301:0</t>
  </si>
  <si>
    <t>21:0049:000584</t>
  </si>
  <si>
    <t>21:0038:001001</t>
  </si>
  <si>
    <t>21:0038:001001:0001:0002:00</t>
  </si>
  <si>
    <t>87LFA072302:0</t>
  </si>
  <si>
    <t>21:0049:000585</t>
  </si>
  <si>
    <t>21:0038:001001:0002:0002:00</t>
  </si>
  <si>
    <t>87LFA072303:10</t>
  </si>
  <si>
    <t>21:0049:000586</t>
  </si>
  <si>
    <t>21:0038:001001:0003:0002:10</t>
  </si>
  <si>
    <t>87LFA072303:11</t>
  </si>
  <si>
    <t>21:0049:000587</t>
  </si>
  <si>
    <t>21:0038:001001:0003:0002:11</t>
  </si>
  <si>
    <t>87LFA072304:0</t>
  </si>
  <si>
    <t>21:0049:000588</t>
  </si>
  <si>
    <t>21:0038:001001:0004:0002:00</t>
  </si>
  <si>
    <t>87LFA072401:10</t>
  </si>
  <si>
    <t>21:0049:000589</t>
  </si>
  <si>
    <t>21:0038:001002</t>
  </si>
  <si>
    <t>21:0038:001002:0001:0002:10</t>
  </si>
  <si>
    <t>87LFA072401:11</t>
  </si>
  <si>
    <t>21:0049:000590</t>
  </si>
  <si>
    <t>21:0038:001002:0001:0002:11</t>
  </si>
  <si>
    <t>87LFA072402:0</t>
  </si>
  <si>
    <t>21:0049:000591</t>
  </si>
  <si>
    <t>21:0038:001002:0002:0002:00</t>
  </si>
  <si>
    <t>87LFA072501:0</t>
  </si>
  <si>
    <t>21:0049:000592</t>
  </si>
  <si>
    <t>21:0038:001003</t>
  </si>
  <si>
    <t>21:0038:001003:0001:0002:00</t>
  </si>
  <si>
    <t>87LFA072601:0</t>
  </si>
  <si>
    <t>21:0049:000593</t>
  </si>
  <si>
    <t>21:0038:001004</t>
  </si>
  <si>
    <t>21:0038:001004:0001:0002:00</t>
  </si>
  <si>
    <t>87LFA072701:0</t>
  </si>
  <si>
    <t>21:0049:000594</t>
  </si>
  <si>
    <t>21:0038:001005</t>
  </si>
  <si>
    <t>21:0038:001005:0001:0002:00</t>
  </si>
  <si>
    <t>87LFA072702:0</t>
  </si>
  <si>
    <t>21:0049:000595</t>
  </si>
  <si>
    <t>21:0038:001005:0002:0002:00</t>
  </si>
  <si>
    <t>87LFA072703:0</t>
  </si>
  <si>
    <t>21:0049:000596</t>
  </si>
  <si>
    <t>21:0038:001005:0003:0002:00</t>
  </si>
  <si>
    <t>87LFA072704:0</t>
  </si>
  <si>
    <t>21:0049:000597</t>
  </si>
  <si>
    <t>21:0038:001005:0004:0002:00</t>
  </si>
  <si>
    <t>87LFA072801:0</t>
  </si>
  <si>
    <t>21:0049:000598</t>
  </si>
  <si>
    <t>21:0038:001006</t>
  </si>
  <si>
    <t>21:0038:001006:0001:0002:00</t>
  </si>
  <si>
    <t>87LFA072802:0</t>
  </si>
  <si>
    <t>21:0049:000599</t>
  </si>
  <si>
    <t>21:0038:001006:0002:0002:00</t>
  </si>
  <si>
    <t>87LFA072803:0</t>
  </si>
  <si>
    <t>21:0049:000600</t>
  </si>
  <si>
    <t>21:0038:001006:0003:0002:00</t>
  </si>
  <si>
    <t>87LFA072804:0</t>
  </si>
  <si>
    <t>21:0049:000601</t>
  </si>
  <si>
    <t>21:0038:001006:0004:0002:00</t>
  </si>
  <si>
    <t>87LFA072901:0</t>
  </si>
  <si>
    <t>21:0049:000602</t>
  </si>
  <si>
    <t>21:0038:001007</t>
  </si>
  <si>
    <t>21:0038:001007:0001:0002:00</t>
  </si>
  <si>
    <t>87LFA072902:0</t>
  </si>
  <si>
    <t>21:0049:000603</t>
  </si>
  <si>
    <t>21:0038:001007:0002:0002:00</t>
  </si>
  <si>
    <t>126</t>
  </si>
  <si>
    <t>87LFA073001:0</t>
  </si>
  <si>
    <t>21:0049:000604</t>
  </si>
  <si>
    <t>21:0038:001008</t>
  </si>
  <si>
    <t>21:0038:001008:0001:0002:00</t>
  </si>
  <si>
    <t>87LFA073002:0</t>
  </si>
  <si>
    <t>21:0049:000605</t>
  </si>
  <si>
    <t>21:0038:001008:0002:0002:00</t>
  </si>
  <si>
    <t>87LFA073101:0</t>
  </si>
  <si>
    <t>21:0049:000606</t>
  </si>
  <si>
    <t>21:0038:001009</t>
  </si>
  <si>
    <t>21:0038:001009:0001:0002:00</t>
  </si>
  <si>
    <t>87LFA073102:0</t>
  </si>
  <si>
    <t>21:0049:000607</t>
  </si>
  <si>
    <t>21:0038:001009:0002:0002:00</t>
  </si>
  <si>
    <t>87LFA073201:0</t>
  </si>
  <si>
    <t>21:0049:000608</t>
  </si>
  <si>
    <t>21:0038:001010</t>
  </si>
  <si>
    <t>21:0038:001010:0001:0002:00</t>
  </si>
  <si>
    <t>87LFA073202:10</t>
  </si>
  <si>
    <t>21:0049:000609</t>
  </si>
  <si>
    <t>21:0038:001010:0002:0002:10</t>
  </si>
  <si>
    <t>87LFA073202:11</t>
  </si>
  <si>
    <t>21:0049:000610</t>
  </si>
  <si>
    <t>21:0038:001010:0002:0002:11</t>
  </si>
  <si>
    <t>87LFA073301:0</t>
  </si>
  <si>
    <t>21:0049:000611</t>
  </si>
  <si>
    <t>21:0038:001011</t>
  </si>
  <si>
    <t>21:0038:001011:0001:0002:00</t>
  </si>
  <si>
    <t>87LFA073302:0</t>
  </si>
  <si>
    <t>21:0049:000612</t>
  </si>
  <si>
    <t>21:0038:001011:0002:0002:00</t>
  </si>
  <si>
    <t>87LFA073401:0</t>
  </si>
  <si>
    <t>21:0049:000613</t>
  </si>
  <si>
    <t>21:0038:001012</t>
  </si>
  <si>
    <t>21:0038:001012:0001:0002:00</t>
  </si>
  <si>
    <t>83</t>
  </si>
  <si>
    <t>0.7</t>
  </si>
  <si>
    <t>87LFA073501:0</t>
  </si>
  <si>
    <t>21:0049:000614</t>
  </si>
  <si>
    <t>21:0038:001013</t>
  </si>
  <si>
    <t>21:0038:001013:0001:0002:00</t>
  </si>
  <si>
    <t>87LFA073601:0</t>
  </si>
  <si>
    <t>21:0049:000615</t>
  </si>
  <si>
    <t>21:0038:001014</t>
  </si>
  <si>
    <t>21:0038:001014:0001:0002:00</t>
  </si>
  <si>
    <t>46</t>
  </si>
  <si>
    <t>87LFA073701:0</t>
  </si>
  <si>
    <t>21:0049:000616</t>
  </si>
  <si>
    <t>21:0038:001015</t>
  </si>
  <si>
    <t>21:0038:001015:0001:0002:00</t>
  </si>
  <si>
    <t>87LFA073702:0</t>
  </si>
  <si>
    <t>21:0049:000617</t>
  </si>
  <si>
    <t>21:0038:001015:0002:0002:00</t>
  </si>
  <si>
    <t>87LFA073801:0</t>
  </si>
  <si>
    <t>21:0049:000618</t>
  </si>
  <si>
    <t>21:0038:001016</t>
  </si>
  <si>
    <t>21:0038:001016:0001:0002:00</t>
  </si>
  <si>
    <t>69</t>
  </si>
  <si>
    <t>87LFA073802:0</t>
  </si>
  <si>
    <t>21:0049:000619</t>
  </si>
  <si>
    <t>21:0038:001016:0002:0002:00</t>
  </si>
  <si>
    <t>87LFA074101:0</t>
  </si>
  <si>
    <t>21:0049:000620</t>
  </si>
  <si>
    <t>21:0038:001017</t>
  </si>
  <si>
    <t>21:0038:001017:0001:0002:00</t>
  </si>
  <si>
    <t>87LFA074102:0</t>
  </si>
  <si>
    <t>21:0049:000621</t>
  </si>
  <si>
    <t>21:0038:001017:0002:0002:00</t>
  </si>
  <si>
    <t>87LFA074103:0</t>
  </si>
  <si>
    <t>21:0049:000622</t>
  </si>
  <si>
    <t>21:0038:001017:0003:0002:00</t>
  </si>
  <si>
    <t>87LFA074201:0</t>
  </si>
  <si>
    <t>21:0049:000623</t>
  </si>
  <si>
    <t>21:0038:001018</t>
  </si>
  <si>
    <t>21:0038:001018:0001:0002:00</t>
  </si>
  <si>
    <t>87LFA074401:0</t>
  </si>
  <si>
    <t>21:0049:000624</t>
  </si>
  <si>
    <t>21:0038:001019</t>
  </si>
  <si>
    <t>21:0038:001019:0001:0002:00</t>
  </si>
  <si>
    <t>87LFA074402:0</t>
  </si>
  <si>
    <t>21:0049:000625</t>
  </si>
  <si>
    <t>21:0038:001019:0002:0002:00</t>
  </si>
  <si>
    <t>87LFA074403:0</t>
  </si>
  <si>
    <t>21:0049:000626</t>
  </si>
  <si>
    <t>21:0038:001019:0003:0002:00</t>
  </si>
  <si>
    <t>87LFA074404:0</t>
  </si>
  <si>
    <t>21:0049:000627</t>
  </si>
  <si>
    <t>21:0038:001019:0004:0002:00</t>
  </si>
  <si>
    <t>87LFA074501:0</t>
  </si>
  <si>
    <t>21:0049:000628</t>
  </si>
  <si>
    <t>21:0038:001020</t>
  </si>
  <si>
    <t>21:0038:001020:0001:0002:00</t>
  </si>
  <si>
    <t>87LFA074502:0</t>
  </si>
  <si>
    <t>21:0049:000629</t>
  </si>
  <si>
    <t>21:0038:001020:0002:0002:00</t>
  </si>
  <si>
    <t>87LFA074503:0</t>
  </si>
  <si>
    <t>21:0049:000630</t>
  </si>
  <si>
    <t>21:0038:001020:0003:0002:00</t>
  </si>
  <si>
    <t>87LFA074504:0</t>
  </si>
  <si>
    <t>21:0049:000631</t>
  </si>
  <si>
    <t>21:0038:001020:0004:0002:00</t>
  </si>
  <si>
    <t>87LFA074601:0</t>
  </si>
  <si>
    <t>21:0049:000632</t>
  </si>
  <si>
    <t>21:0038:001021</t>
  </si>
  <si>
    <t>21:0038:001021:0001:0002:00</t>
  </si>
  <si>
    <t>87LFA074801:0</t>
  </si>
  <si>
    <t>21:0049:000633</t>
  </si>
  <si>
    <t>21:0038:001022</t>
  </si>
  <si>
    <t>21:0038:001022:0001:0002:00</t>
  </si>
  <si>
    <t>87LFA074802:0</t>
  </si>
  <si>
    <t>21:0049:000634</t>
  </si>
  <si>
    <t>21:0038:001022:0002:0002:00</t>
  </si>
  <si>
    <t>87LFA074803:10</t>
  </si>
  <si>
    <t>21:0049:000635</t>
  </si>
  <si>
    <t>21:0038:001022:0003:0002:10</t>
  </si>
  <si>
    <t>87LFA074803:11</t>
  </si>
  <si>
    <t>21:0049:000636</t>
  </si>
  <si>
    <t>21:0038:001022:0003:0002:11</t>
  </si>
  <si>
    <t>87LFA075301:0</t>
  </si>
  <si>
    <t>21:0049:000637</t>
  </si>
  <si>
    <t>21:0038:001023</t>
  </si>
  <si>
    <t>21:0038:001023:0001:0002:00</t>
  </si>
  <si>
    <t>87LFA075302:0</t>
  </si>
  <si>
    <t>21:0049:000638</t>
  </si>
  <si>
    <t>21:0038:001023:0002:0002:00</t>
  </si>
  <si>
    <t>87LFA075303:0</t>
  </si>
  <si>
    <t>21:0049:000639</t>
  </si>
  <si>
    <t>21:0038:001023:0003:0002:00</t>
  </si>
  <si>
    <t>87LFA075304:0</t>
  </si>
  <si>
    <t>21:0049:000640</t>
  </si>
  <si>
    <t>21:0038:001023:0004:0002:00</t>
  </si>
  <si>
    <t>87LFA075305:0</t>
  </si>
  <si>
    <t>21:0049:000641</t>
  </si>
  <si>
    <t>21:0038:001023:0005:0002:00</t>
  </si>
  <si>
    <t>87LFA075306:0</t>
  </si>
  <si>
    <t>21:0049:000642</t>
  </si>
  <si>
    <t>21:0038:001023:0006:0002:00</t>
  </si>
  <si>
    <t>87LFA090101:0</t>
  </si>
  <si>
    <t>21:0049:000643</t>
  </si>
  <si>
    <t>21:0038:001024</t>
  </si>
  <si>
    <t>21:0038:001024:0001:0002:00</t>
  </si>
  <si>
    <t>87LFA090201:0</t>
  </si>
  <si>
    <t>21:0049:000644</t>
  </si>
  <si>
    <t>21:0038:001025</t>
  </si>
  <si>
    <t>21:0038:001025:0001:0002:00</t>
  </si>
  <si>
    <t>87LFA090301:0</t>
  </si>
  <si>
    <t>21:0049:000645</t>
  </si>
  <si>
    <t>21:0038:001026</t>
  </si>
  <si>
    <t>21:0038:001026:0001:0002:00</t>
  </si>
  <si>
    <t>87LFA090401:0</t>
  </si>
  <si>
    <t>21:0049:000646</t>
  </si>
  <si>
    <t>21:0038:001027</t>
  </si>
  <si>
    <t>21:0038:001027:0001:0002:00</t>
  </si>
  <si>
    <t>87LFA090501:0</t>
  </si>
  <si>
    <t>21:0049:000647</t>
  </si>
  <si>
    <t>21:0038:001028</t>
  </si>
  <si>
    <t>21:0038:001028:0001:0002:00</t>
  </si>
  <si>
    <t>87LFA090601:0</t>
  </si>
  <si>
    <t>21:0049:000648</t>
  </si>
  <si>
    <t>21:0038:001029</t>
  </si>
  <si>
    <t>21:0038:001029:0001:0002:00</t>
  </si>
  <si>
    <t>87LFA090701:0</t>
  </si>
  <si>
    <t>21:0049:000649</t>
  </si>
  <si>
    <t>21:0038:001030</t>
  </si>
  <si>
    <t>21:0038:001030:0001:0002:00</t>
  </si>
  <si>
    <t>87LFA090801:0</t>
  </si>
  <si>
    <t>21:0049:000650</t>
  </si>
  <si>
    <t>21:0038:001031</t>
  </si>
  <si>
    <t>21:0038:001031:0001:0002:00</t>
  </si>
  <si>
    <t>87LFA090901:0</t>
  </si>
  <si>
    <t>21:0049:000651</t>
  </si>
  <si>
    <t>21:0038:001032</t>
  </si>
  <si>
    <t>21:0038:001032:0001:0002:00</t>
  </si>
  <si>
    <t>87LFA091401:0</t>
  </si>
  <si>
    <t>21:0049:000652</t>
  </si>
  <si>
    <t>21:0038:001033</t>
  </si>
  <si>
    <t>21:0038:001033:0001:0002:00</t>
  </si>
  <si>
    <t>87LFA091501:0</t>
  </si>
  <si>
    <t>21:0049:000653</t>
  </si>
  <si>
    <t>21:0038:001034</t>
  </si>
  <si>
    <t>21:0038:001034:0001:0002:00</t>
  </si>
  <si>
    <t>87LFA091601:0</t>
  </si>
  <si>
    <t>21:0049:000654</t>
  </si>
  <si>
    <t>21:0038:001035</t>
  </si>
  <si>
    <t>21:0038:001035:0001:0002:00</t>
  </si>
  <si>
    <t>87LFA091701:0</t>
  </si>
  <si>
    <t>21:0049:000655</t>
  </si>
  <si>
    <t>21:0038:001036</t>
  </si>
  <si>
    <t>21:0038:001036:0001:0002:00</t>
  </si>
  <si>
    <t>87LFA091801:0</t>
  </si>
  <si>
    <t>21:0049:000656</t>
  </si>
  <si>
    <t>21:0038:001037</t>
  </si>
  <si>
    <t>21:0038:001037:0001:0002:00</t>
  </si>
  <si>
    <t>87LFA091802:0</t>
  </si>
  <si>
    <t>21:0049:000657</t>
  </si>
  <si>
    <t>21:0038:001037:0002:0002:00</t>
  </si>
  <si>
    <t>87LFA091901:0</t>
  </si>
  <si>
    <t>21:0049:000658</t>
  </si>
  <si>
    <t>21:0038:001038</t>
  </si>
  <si>
    <t>21:0038:001038:0001:0002:00</t>
  </si>
  <si>
    <t>87LFA092001:0</t>
  </si>
  <si>
    <t>21:0049:000659</t>
  </si>
  <si>
    <t>21:0038:001039</t>
  </si>
  <si>
    <t>21:0038:001039:0001:0002:00</t>
  </si>
  <si>
    <t>87LFA092101:0</t>
  </si>
  <si>
    <t>21:0049:000660</t>
  </si>
  <si>
    <t>21:0038:001040</t>
  </si>
  <si>
    <t>21:0038:001040:0001:0002:00</t>
  </si>
  <si>
    <t>87LFA092201:0</t>
  </si>
  <si>
    <t>21:0049:000661</t>
  </si>
  <si>
    <t>21:0038:001041</t>
  </si>
  <si>
    <t>21:0038:001041:0001:0002:00</t>
  </si>
  <si>
    <t>87LFA092301:10</t>
  </si>
  <si>
    <t>21:0049:000662</t>
  </si>
  <si>
    <t>21:0038:001042</t>
  </si>
  <si>
    <t>21:0038:001042:0001:0002:10</t>
  </si>
  <si>
    <t>87LFA092301:11</t>
  </si>
  <si>
    <t>21:0049:000663</t>
  </si>
  <si>
    <t>21:0038:001042:0001:0002:11</t>
  </si>
  <si>
    <t>87LFA092401:0</t>
  </si>
  <si>
    <t>21:0049:000664</t>
  </si>
  <si>
    <t>21:0038:001043</t>
  </si>
  <si>
    <t>21:0038:001043:0001:0002:00</t>
  </si>
  <si>
    <t>87LFA092501:0</t>
  </si>
  <si>
    <t>21:0049:000665</t>
  </si>
  <si>
    <t>21:0038:001044</t>
  </si>
  <si>
    <t>21:0038:001044:0001:0002:00</t>
  </si>
  <si>
    <t>87LFA092601:0</t>
  </si>
  <si>
    <t>21:0049:000666</t>
  </si>
  <si>
    <t>21:0038:001045</t>
  </si>
  <si>
    <t>21:0038:001045:0001:0002:00</t>
  </si>
  <si>
    <t>87LFA092701:0</t>
  </si>
  <si>
    <t>21:0049:000667</t>
  </si>
  <si>
    <t>21:0038:001046</t>
  </si>
  <si>
    <t>21:0038:001046:0001:0002:00</t>
  </si>
  <si>
    <t>87LFA092801:0</t>
  </si>
  <si>
    <t>21:0049:000668</t>
  </si>
  <si>
    <t>21:0038:001047</t>
  </si>
  <si>
    <t>21:0038:001047:0001:0002:00</t>
  </si>
  <si>
    <t>87LFA092901:0</t>
  </si>
  <si>
    <t>21:0049:000669</t>
  </si>
  <si>
    <t>21:0038:001048</t>
  </si>
  <si>
    <t>21:0038:001048:0001:0002:00</t>
  </si>
  <si>
    <t>87LFA093001:0</t>
  </si>
  <si>
    <t>21:0049:000670</t>
  </si>
  <si>
    <t>21:0038:001049</t>
  </si>
  <si>
    <t>21:0038:001049:0001:0002:00</t>
  </si>
  <si>
    <t>87LFA093101:0</t>
  </si>
  <si>
    <t>21:0049:000671</t>
  </si>
  <si>
    <t>21:0038:001050</t>
  </si>
  <si>
    <t>21:0038:001050:0001:0002:00</t>
  </si>
  <si>
    <t>87LFA093201:0</t>
  </si>
  <si>
    <t>21:0049:000672</t>
  </si>
  <si>
    <t>21:0038:001051</t>
  </si>
  <si>
    <t>21:0038:001051:0001:0002:00</t>
  </si>
  <si>
    <t>87LFA093301:0</t>
  </si>
  <si>
    <t>21:0049:000673</t>
  </si>
  <si>
    <t>21:0038:001052</t>
  </si>
  <si>
    <t>21:0038:001052:0001:0002:00</t>
  </si>
  <si>
    <t>87LFA093401:0</t>
  </si>
  <si>
    <t>21:0049:000674</t>
  </si>
  <si>
    <t>21:0038:001053</t>
  </si>
  <si>
    <t>21:0038:001053:0001:0002:00</t>
  </si>
  <si>
    <t>87LFA093501:0</t>
  </si>
  <si>
    <t>21:0049:000675</t>
  </si>
  <si>
    <t>21:0038:001054</t>
  </si>
  <si>
    <t>21:0038:001054:0001:0002:00</t>
  </si>
  <si>
    <t>87LFA093601:0</t>
  </si>
  <si>
    <t>21:0049:000676</t>
  </si>
  <si>
    <t>21:0038:001055</t>
  </si>
  <si>
    <t>21:0038:001055:0001:0002:00</t>
  </si>
  <si>
    <t>87LFA093701:0</t>
  </si>
  <si>
    <t>21:0049:000677</t>
  </si>
  <si>
    <t>21:0038:001056</t>
  </si>
  <si>
    <t>21:0038:001056:0001:0002:00</t>
  </si>
  <si>
    <t>87LFA093801:0</t>
  </si>
  <si>
    <t>21:0049:000678</t>
  </si>
  <si>
    <t>21:0038:001057</t>
  </si>
  <si>
    <t>21:0038:001057:0001:0002:00</t>
  </si>
  <si>
    <t>87LFA093901:0</t>
  </si>
  <si>
    <t>21:0049:000679</t>
  </si>
  <si>
    <t>21:0038:001058</t>
  </si>
  <si>
    <t>21:0038:001058:0001:0002:00</t>
  </si>
  <si>
    <t>87LFA094001:0</t>
  </si>
  <si>
    <t>21:0049:000680</t>
  </si>
  <si>
    <t>21:0038:001059</t>
  </si>
  <si>
    <t>21:0038:001059:0001:0002:00</t>
  </si>
  <si>
    <t>87LFA094101:0</t>
  </si>
  <si>
    <t>21:0049:000681</t>
  </si>
  <si>
    <t>21:0038:001060</t>
  </si>
  <si>
    <t>21:0038:001060:0001:0002:00</t>
  </si>
  <si>
    <t>87LFA094201:0</t>
  </si>
  <si>
    <t>21:0049:000682</t>
  </si>
  <si>
    <t>21:0038:001061</t>
  </si>
  <si>
    <t>21:0038:001061:0001:0002:00</t>
  </si>
  <si>
    <t>87LFA094301:0</t>
  </si>
  <si>
    <t>21:0049:000683</t>
  </si>
  <si>
    <t>21:0038:001062</t>
  </si>
  <si>
    <t>21:0038:001062:0001:0002:00</t>
  </si>
  <si>
    <t>87LFA094401:0</t>
  </si>
  <si>
    <t>21:0049:000684</t>
  </si>
  <si>
    <t>21:0038:001063</t>
  </si>
  <si>
    <t>21:0038:001063:0001:0002:00</t>
  </si>
  <si>
    <t>87LFA094501:0</t>
  </si>
  <si>
    <t>21:0049:000685</t>
  </si>
  <si>
    <t>21:0038:001064</t>
  </si>
  <si>
    <t>21:0038:001064:0001:0002:00</t>
  </si>
  <si>
    <t>87LFA094601:0</t>
  </si>
  <si>
    <t>21:0049:000686</t>
  </si>
  <si>
    <t>21:0038:001065</t>
  </si>
  <si>
    <t>21:0038:001065:0001:0002:00</t>
  </si>
  <si>
    <t>87LFA094701:0</t>
  </si>
  <si>
    <t>21:0049:000687</t>
  </si>
  <si>
    <t>21:0038:001066</t>
  </si>
  <si>
    <t>21:0038:001066:0001:0002:00</t>
  </si>
  <si>
    <t>87LFA094801:0</t>
  </si>
  <si>
    <t>21:0049:000688</t>
  </si>
  <si>
    <t>21:0038:001067</t>
  </si>
  <si>
    <t>21:0038:001067:0001:0002:00</t>
  </si>
  <si>
    <t>87LFA094901:0</t>
  </si>
  <si>
    <t>21:0049:000689</t>
  </si>
  <si>
    <t>21:0038:001068</t>
  </si>
  <si>
    <t>21:0038:001068:0001:0002:00</t>
  </si>
  <si>
    <t>87LFA095001:0</t>
  </si>
  <si>
    <t>21:0049:000690</t>
  </si>
  <si>
    <t>21:0038:001069</t>
  </si>
  <si>
    <t>21:0038:001069:0001:0002:00</t>
  </si>
  <si>
    <t>87LFA095101:0</t>
  </si>
  <si>
    <t>21:0049:000691</t>
  </si>
  <si>
    <t>21:0038:001070</t>
  </si>
  <si>
    <t>21:0038:001070:0001:0002:00</t>
  </si>
  <si>
    <t>87LFA095201:0</t>
  </si>
  <si>
    <t>21:0049:000692</t>
  </si>
  <si>
    <t>21:0038:001071</t>
  </si>
  <si>
    <t>21:0038:001071:0001:0002:00</t>
  </si>
  <si>
    <t>87LFA100101:0</t>
  </si>
  <si>
    <t>21:0049:000693</t>
  </si>
  <si>
    <t>21:0038:001072</t>
  </si>
  <si>
    <t>21:0038:001072:0001:0002:00</t>
  </si>
  <si>
    <t>87LFA100201:0</t>
  </si>
  <si>
    <t>21:0049:000694</t>
  </si>
  <si>
    <t>21:0038:001073</t>
  </si>
  <si>
    <t>21:0038:001073:0001:0002:00</t>
  </si>
  <si>
    <t>87LFA100301:10</t>
  </si>
  <si>
    <t>21:0049:000695</t>
  </si>
  <si>
    <t>21:0038:001074</t>
  </si>
  <si>
    <t>21:0038:001074:0001:0002:10</t>
  </si>
  <si>
    <t>87LFA100301:11</t>
  </si>
  <si>
    <t>21:0049:000696</t>
  </si>
  <si>
    <t>21:0038:001074:0001:0002:11</t>
  </si>
  <si>
    <t>87LFA100401:0</t>
  </si>
  <si>
    <t>21:0049:000697</t>
  </si>
  <si>
    <t>21:0038:001075</t>
  </si>
  <si>
    <t>21:0038:001075:0001:0002:00</t>
  </si>
  <si>
    <t>87LFA100501:0</t>
  </si>
  <si>
    <t>21:0049:000698</t>
  </si>
  <si>
    <t>21:0038:001076</t>
  </si>
  <si>
    <t>21:0038:001076:0001:0002:00</t>
  </si>
  <si>
    <t>87LFA100601:0</t>
  </si>
  <si>
    <t>21:0049:000699</t>
  </si>
  <si>
    <t>21:0038:001077</t>
  </si>
  <si>
    <t>21:0038:001077:0001:0002:00</t>
  </si>
  <si>
    <t>87LFA100801:10</t>
  </si>
  <si>
    <t>21:0049:000700</t>
  </si>
  <si>
    <t>21:0038:001078</t>
  </si>
  <si>
    <t>21:0038:001078:0001:0002:10</t>
  </si>
  <si>
    <t>87LFA100801:11</t>
  </si>
  <si>
    <t>21:0049:000701</t>
  </si>
  <si>
    <t>21:0038:001078:0001:0002:11</t>
  </si>
  <si>
    <t>87LFA100901:0</t>
  </si>
  <si>
    <t>21:0049:000702</t>
  </si>
  <si>
    <t>21:0038:001079</t>
  </si>
  <si>
    <t>21:0038:001079:0001:0002:00</t>
  </si>
  <si>
    <t>87LFA101001:0</t>
  </si>
  <si>
    <t>21:0049:000703</t>
  </si>
  <si>
    <t>21:0038:001080</t>
  </si>
  <si>
    <t>21:0038:001080:0001:0002:00</t>
  </si>
  <si>
    <t>87LFA101101:0</t>
  </si>
  <si>
    <t>21:0049:000704</t>
  </si>
  <si>
    <t>21:0038:001081</t>
  </si>
  <si>
    <t>21:0038:001081:0001:0002:00</t>
  </si>
  <si>
    <t>87LFA101201:0</t>
  </si>
  <si>
    <t>21:0049:000705</t>
  </si>
  <si>
    <t>21:0038:001082</t>
  </si>
  <si>
    <t>21:0038:001082:0001:0002:00</t>
  </si>
  <si>
    <t>87LFA101301:0</t>
  </si>
  <si>
    <t>21:0049:000706</t>
  </si>
  <si>
    <t>21:0038:001083</t>
  </si>
  <si>
    <t>21:0038:001083:0001:0002:00</t>
  </si>
  <si>
    <t>87LFA101401:0</t>
  </si>
  <si>
    <t>21:0049:000707</t>
  </si>
  <si>
    <t>21:0038:001084</t>
  </si>
  <si>
    <t>21:0038:001084:0001:0002:00</t>
  </si>
  <si>
    <t>4.4</t>
  </si>
  <si>
    <t>87LFA101501:0</t>
  </si>
  <si>
    <t>21:0049:000708</t>
  </si>
  <si>
    <t>21:0038:001085</t>
  </si>
  <si>
    <t>21:0038:001085:0001:0002:00</t>
  </si>
  <si>
    <t>87LFA101601:0</t>
  </si>
  <si>
    <t>21:0049:000709</t>
  </si>
  <si>
    <t>21:0038:001086</t>
  </si>
  <si>
    <t>21:0038:001086:0001:0002:00</t>
  </si>
  <si>
    <t>87LFA101801:0</t>
  </si>
  <si>
    <t>21:0049:000710</t>
  </si>
  <si>
    <t>21:0038:001087</t>
  </si>
  <si>
    <t>21:0038:001087:0001:0002:00</t>
  </si>
  <si>
    <t>87LFA101901:0</t>
  </si>
  <si>
    <t>21:0049:000711</t>
  </si>
  <si>
    <t>21:0038:001088</t>
  </si>
  <si>
    <t>21:0038:001088:0001:0002:00</t>
  </si>
  <si>
    <t>87LFA102001:0</t>
  </si>
  <si>
    <t>21:0049:000712</t>
  </si>
  <si>
    <t>21:0038:001089</t>
  </si>
  <si>
    <t>21:0038:001089:0001:0002:00</t>
  </si>
  <si>
    <t>87LFA102101:10</t>
  </si>
  <si>
    <t>21:0049:000713</t>
  </si>
  <si>
    <t>21:0038:001090</t>
  </si>
  <si>
    <t>21:0038:001090:0001:0002:10</t>
  </si>
  <si>
    <t>87LFA102101:11</t>
  </si>
  <si>
    <t>21:0049:000714</t>
  </si>
  <si>
    <t>21:0038:001090:0001:0002:11</t>
  </si>
  <si>
    <t>87LFA102301:0</t>
  </si>
  <si>
    <t>21:0049:000715</t>
  </si>
  <si>
    <t>21:0038:001091</t>
  </si>
  <si>
    <t>21:0038:001091:0001:0002:00</t>
  </si>
  <si>
    <t>87LFA102401:0</t>
  </si>
  <si>
    <t>21:0049:000716</t>
  </si>
  <si>
    <t>21:0038:001092</t>
  </si>
  <si>
    <t>21:0038:001092:0001:0002:00</t>
  </si>
  <si>
    <t>87LFA102501:0</t>
  </si>
  <si>
    <t>21:0049:000717</t>
  </si>
  <si>
    <t>21:0038:001093</t>
  </si>
  <si>
    <t>21:0038:001093:0001:0002:00</t>
  </si>
  <si>
    <t>87LFA102601:0</t>
  </si>
  <si>
    <t>21:0049:000718</t>
  </si>
  <si>
    <t>21:0038:001094</t>
  </si>
  <si>
    <t>21:0038:001094:0001:0002:00</t>
  </si>
  <si>
    <t>87LFA102701:0</t>
  </si>
  <si>
    <t>21:0049:000719</t>
  </si>
  <si>
    <t>21:0038:001095</t>
  </si>
  <si>
    <t>21:0038:001095:0001:0002:00</t>
  </si>
  <si>
    <t>87LFA102801:0</t>
  </si>
  <si>
    <t>21:0049:000720</t>
  </si>
  <si>
    <t>21:0038:001096</t>
  </si>
  <si>
    <t>21:0038:001096:0001:0002:00</t>
  </si>
  <si>
    <t>87LFA102901:0</t>
  </si>
  <si>
    <t>21:0049:000721</t>
  </si>
  <si>
    <t>21:0038:001097</t>
  </si>
  <si>
    <t>21:0038:001097:0001:0002:00</t>
  </si>
  <si>
    <t>87LFA103001:0</t>
  </si>
  <si>
    <t>21:0049:000722</t>
  </si>
  <si>
    <t>21:0038:001098</t>
  </si>
  <si>
    <t>21:0038:001098:0001:0002:00</t>
  </si>
  <si>
    <t>87LFA103101:0</t>
  </si>
  <si>
    <t>21:0049:000723</t>
  </si>
  <si>
    <t>21:0038:001099</t>
  </si>
  <si>
    <t>21:0038:001099:0001:0002:00</t>
  </si>
  <si>
    <t>87LFA103201:0</t>
  </si>
  <si>
    <t>21:0049:000724</t>
  </si>
  <si>
    <t>21:0038:001100</t>
  </si>
  <si>
    <t>21:0038:001100:0001:0002:00</t>
  </si>
  <si>
    <t>87LFA103301:0</t>
  </si>
  <si>
    <t>21:0049:000725</t>
  </si>
  <si>
    <t>21:0038:001101</t>
  </si>
  <si>
    <t>21:0038:001101:0001:0002:00</t>
  </si>
  <si>
    <t>87LFA103401:0</t>
  </si>
  <si>
    <t>21:0049:000726</t>
  </si>
  <si>
    <t>21:0038:001102</t>
  </si>
  <si>
    <t>21:0038:001102:0001:0002:00</t>
  </si>
  <si>
    <t>87LFA103601:0</t>
  </si>
  <si>
    <t>21:0049:000727</t>
  </si>
  <si>
    <t>21:0038:001103</t>
  </si>
  <si>
    <t>21:0038:001103:0001:0002:00</t>
  </si>
  <si>
    <t>87LFA103701:0</t>
  </si>
  <si>
    <t>21:0049:000728</t>
  </si>
  <si>
    <t>21:0038:001104</t>
  </si>
  <si>
    <t>21:0038:001104:0001:0002:00</t>
  </si>
  <si>
    <t>87LFA103801:0</t>
  </si>
  <si>
    <t>21:0049:000729</t>
  </si>
  <si>
    <t>21:0038:001105</t>
  </si>
  <si>
    <t>21:0038:001105:0001:0002:00</t>
  </si>
  <si>
    <t>87LFA103901:0</t>
  </si>
  <si>
    <t>21:0049:000730</t>
  </si>
  <si>
    <t>21:0038:001106</t>
  </si>
  <si>
    <t>21:0038:001106:0001:0002:00</t>
  </si>
  <si>
    <t>87LFA104001:0</t>
  </si>
  <si>
    <t>21:0049:000731</t>
  </si>
  <si>
    <t>21:0038:001107</t>
  </si>
  <si>
    <t>21:0038:001107:0001:0002:00</t>
  </si>
  <si>
    <t>87LFA104101:0</t>
  </si>
  <si>
    <t>21:0049:000732</t>
  </si>
  <si>
    <t>21:0038:001108</t>
  </si>
  <si>
    <t>21:0038:001108:0001:0002:00</t>
  </si>
  <si>
    <t>87LFA104201:0</t>
  </si>
  <si>
    <t>21:0049:000733</t>
  </si>
  <si>
    <t>21:0038:001109</t>
  </si>
  <si>
    <t>21:0038:001109:0001:0002:00</t>
  </si>
  <si>
    <t>87LFA104301:0</t>
  </si>
  <si>
    <t>21:0049:000734</t>
  </si>
  <si>
    <t>21:0038:001110</t>
  </si>
  <si>
    <t>21:0038:001110:0001:0002:00</t>
  </si>
  <si>
    <t>87LFA104501:0</t>
  </si>
  <si>
    <t>21:0049:000735</t>
  </si>
  <si>
    <t>21:0038:001111</t>
  </si>
  <si>
    <t>21:0038:001111:0001:0002:00</t>
  </si>
  <si>
    <t>87LFA104701:0</t>
  </si>
  <si>
    <t>21:0049:000736</t>
  </si>
  <si>
    <t>21:0038:001112</t>
  </si>
  <si>
    <t>21:0038:001112:0001:0002:00</t>
  </si>
  <si>
    <t>87LFA104901:0</t>
  </si>
  <si>
    <t>21:0049:000737</t>
  </si>
  <si>
    <t>21:0038:001113</t>
  </si>
  <si>
    <t>21:0038:001113:0001:0002:00</t>
  </si>
  <si>
    <t>87LFA105001:0</t>
  </si>
  <si>
    <t>21:0049:000738</t>
  </si>
  <si>
    <t>21:0038:001114</t>
  </si>
  <si>
    <t>21:0038:001114:0001:0002:00</t>
  </si>
  <si>
    <t>87LFA105101:0</t>
  </si>
  <si>
    <t>21:0049:000739</t>
  </si>
  <si>
    <t>21:0038:001115</t>
  </si>
  <si>
    <t>21:0038:001115:0001:0002:00</t>
  </si>
  <si>
    <t>87LFA105201:0</t>
  </si>
  <si>
    <t>21:0049:000740</t>
  </si>
  <si>
    <t>21:0038:001116</t>
  </si>
  <si>
    <t>21:0038:001116:0001:0002:00</t>
  </si>
  <si>
    <t>87LFA105301:0</t>
  </si>
  <si>
    <t>21:0049:000741</t>
  </si>
  <si>
    <t>21:0038:001117</t>
  </si>
  <si>
    <t>21:0038:001117:0001:0002:00</t>
  </si>
  <si>
    <t>87LFA105401:0</t>
  </si>
  <si>
    <t>21:0049:000742</t>
  </si>
  <si>
    <t>21:0038:001118</t>
  </si>
  <si>
    <t>21:0038:001118:0001:0002:00</t>
  </si>
  <si>
    <t>87LFA105501:0</t>
  </si>
  <si>
    <t>21:0049:000743</t>
  </si>
  <si>
    <t>21:0038:001119</t>
  </si>
  <si>
    <t>21:0038:001119:0001:0002:00</t>
  </si>
  <si>
    <t>87LFA105601:0</t>
  </si>
  <si>
    <t>21:0049:000744</t>
  </si>
  <si>
    <t>21:0038:001120</t>
  </si>
  <si>
    <t>21:0038:001120:0001:0002:00</t>
  </si>
  <si>
    <t>87LFA105701:10</t>
  </si>
  <si>
    <t>21:0049:000745</t>
  </si>
  <si>
    <t>21:0038:001121</t>
  </si>
  <si>
    <t>21:0038:001121:0001:0002:10</t>
  </si>
  <si>
    <t>87LFA105701:11</t>
  </si>
  <si>
    <t>21:0049:000746</t>
  </si>
  <si>
    <t>21:0038:001121:0001:0002:11</t>
  </si>
  <si>
    <t>87LFA105801:0</t>
  </si>
  <si>
    <t>21:0049:000747</t>
  </si>
  <si>
    <t>21:0038:001122</t>
  </si>
  <si>
    <t>21:0038:001122:0001:0002:00</t>
  </si>
  <si>
    <t>87LFA105901:0</t>
  </si>
  <si>
    <t>21:0049:000748</t>
  </si>
  <si>
    <t>21:0038:001123</t>
  </si>
  <si>
    <t>21:0038:001123:0001:0002:00</t>
  </si>
  <si>
    <t>87LFA106001:0</t>
  </si>
  <si>
    <t>21:0049:000749</t>
  </si>
  <si>
    <t>21:0038:001124</t>
  </si>
  <si>
    <t>21:0038:001124:0001:0002:00</t>
  </si>
  <si>
    <t>87LFA106101:0</t>
  </si>
  <si>
    <t>21:0049:000750</t>
  </si>
  <si>
    <t>21:0038:001125</t>
  </si>
  <si>
    <t>21:0038:001125:0001:0002:00</t>
  </si>
  <si>
    <t>87LFA106301:0</t>
  </si>
  <si>
    <t>21:0049:000751</t>
  </si>
  <si>
    <t>21:0038:001126</t>
  </si>
  <si>
    <t>21:0038:001126:0001:0002:00</t>
  </si>
  <si>
    <t>87LFA106501:0</t>
  </si>
  <si>
    <t>21:0049:000752</t>
  </si>
  <si>
    <t>21:0038:001127</t>
  </si>
  <si>
    <t>21:0038:001127:0001:0002:00</t>
  </si>
  <si>
    <t>87LFA106601:0</t>
  </si>
  <si>
    <t>21:0049:000753</t>
  </si>
  <si>
    <t>21:0038:001128</t>
  </si>
  <si>
    <t>21:0038:001128:0001:0002:00</t>
  </si>
  <si>
    <t>87LFA106701:10</t>
  </si>
  <si>
    <t>21:0049:000754</t>
  </si>
  <si>
    <t>21:0038:001129</t>
  </si>
  <si>
    <t>21:0038:001129:0001:0002:10</t>
  </si>
  <si>
    <t>87LFA106701:11</t>
  </si>
  <si>
    <t>21:0049:000755</t>
  </si>
  <si>
    <t>21:0038:001129:0001:0002:11</t>
  </si>
  <si>
    <t>87LFA106801:0</t>
  </si>
  <si>
    <t>21:0049:000756</t>
  </si>
  <si>
    <t>21:0038:001130</t>
  </si>
  <si>
    <t>21:0038:001130:0001:0002:00</t>
  </si>
  <si>
    <t>87LFA106901:0</t>
  </si>
  <si>
    <t>21:0049:000757</t>
  </si>
  <si>
    <t>21:0038:001131</t>
  </si>
  <si>
    <t>21:0038:001131:0001:0002:00</t>
  </si>
  <si>
    <t>87LFA107101:0</t>
  </si>
  <si>
    <t>21:0049:000758</t>
  </si>
  <si>
    <t>21:0038:001132</t>
  </si>
  <si>
    <t>21:0038:001132:0001:0002:00</t>
  </si>
  <si>
    <t>87LFA107301:0</t>
  </si>
  <si>
    <t>21:0049:000759</t>
  </si>
  <si>
    <t>21:0038:001133</t>
  </si>
  <si>
    <t>21:0038:001133:0001:0002:00</t>
  </si>
  <si>
    <t>87LFA107601:0</t>
  </si>
  <si>
    <t>21:0049:000760</t>
  </si>
  <si>
    <t>21:0038:001134</t>
  </si>
  <si>
    <t>21:0038:001134:0001:0002:00</t>
  </si>
  <si>
    <t>87LFA107801:0</t>
  </si>
  <si>
    <t>21:0049:000761</t>
  </si>
  <si>
    <t>21:0038:001135</t>
  </si>
  <si>
    <t>21:0038:001135:0001:0002:00</t>
  </si>
  <si>
    <t>87LFA108001:0</t>
  </si>
  <si>
    <t>21:0049:000762</t>
  </si>
  <si>
    <t>21:0038:001136</t>
  </si>
  <si>
    <t>21:0038:001136:0001:0002:00</t>
  </si>
  <si>
    <t>87LFA108101:0</t>
  </si>
  <si>
    <t>21:0049:000763</t>
  </si>
  <si>
    <t>21:0038:001137</t>
  </si>
  <si>
    <t>21:0038:001137:0001:0002:00</t>
  </si>
  <si>
    <t>87LFA108301:0</t>
  </si>
  <si>
    <t>21:0049:000764</t>
  </si>
  <si>
    <t>21:0038:001138</t>
  </si>
  <si>
    <t>21:0038:001138:0001:0002:00</t>
  </si>
  <si>
    <t>87LFA108401:0</t>
  </si>
  <si>
    <t>21:0049:000765</t>
  </si>
  <si>
    <t>21:0038:001139</t>
  </si>
  <si>
    <t>21:0038:001139:0001:0002:00</t>
  </si>
  <si>
    <t>87LFA108901:0</t>
  </si>
  <si>
    <t>21:0049:000766</t>
  </si>
  <si>
    <t>21:0038:001140</t>
  </si>
  <si>
    <t>21:0038:001140:0001:0002:00</t>
  </si>
  <si>
    <t>87LFA109101:0</t>
  </si>
  <si>
    <t>21:0049:000767</t>
  </si>
  <si>
    <t>21:0038:001141</t>
  </si>
  <si>
    <t>21:0038:001141:0001:0002:00</t>
  </si>
  <si>
    <t>87LFA109201:0</t>
  </si>
  <si>
    <t>21:0049:000768</t>
  </si>
  <si>
    <t>21:0038:001142</t>
  </si>
  <si>
    <t>21:0038:001142:0001:0002:00</t>
  </si>
  <si>
    <t>87LFA109401:0</t>
  </si>
  <si>
    <t>21:0049:000769</t>
  </si>
  <si>
    <t>21:0038:001143</t>
  </si>
  <si>
    <t>21:0038:001143:0001:0002:00</t>
  </si>
  <si>
    <t>87LFA109501:10</t>
  </si>
  <si>
    <t>21:0049:000770</t>
  </si>
  <si>
    <t>21:0038:001144</t>
  </si>
  <si>
    <t>21:0038:001144:0001:0002:10</t>
  </si>
  <si>
    <t>87LFA109501:11</t>
  </si>
  <si>
    <t>21:0049:000771</t>
  </si>
  <si>
    <t>21:0038:001144:0001:0002:11</t>
  </si>
  <si>
    <t>87LFA109701:0</t>
  </si>
  <si>
    <t>21:0049:000772</t>
  </si>
  <si>
    <t>21:0038:001145</t>
  </si>
  <si>
    <t>21:0038:001145:0001:0002:00</t>
  </si>
  <si>
    <t>87LFA109801:0</t>
  </si>
  <si>
    <t>21:0049:000773</t>
  </si>
  <si>
    <t>21:0038:001146</t>
  </si>
  <si>
    <t>21:0038:001146:0001:0002:00</t>
  </si>
  <si>
    <t>87LFA110201:0</t>
  </si>
  <si>
    <t>21:0049:000774</t>
  </si>
  <si>
    <t>21:0038:001147</t>
  </si>
  <si>
    <t>21:0038:001147:0001:0002:00</t>
  </si>
  <si>
    <t>87LFA110202:0</t>
  </si>
  <si>
    <t>21:0049:000775</t>
  </si>
  <si>
    <t>21:0038:001147:0002:0002:00</t>
  </si>
  <si>
    <t>87LFA110301:0</t>
  </si>
  <si>
    <t>21:0049:000776</t>
  </si>
  <si>
    <t>21:0038:001148</t>
  </si>
  <si>
    <t>21:0038:001148:0001:0002:00</t>
  </si>
  <si>
    <t>87LFA110501:0</t>
  </si>
  <si>
    <t>21:0049:000777</t>
  </si>
  <si>
    <t>21:0038:001149</t>
  </si>
  <si>
    <t>21:0038:001149:0001:0002:00</t>
  </si>
  <si>
    <t>87LFA110601:0</t>
  </si>
  <si>
    <t>21:0049:000778</t>
  </si>
  <si>
    <t>21:0038:001150</t>
  </si>
  <si>
    <t>21:0038:001150:0001:0002:00</t>
  </si>
  <si>
    <t>87LFA110701:10</t>
  </si>
  <si>
    <t>21:0049:000779</t>
  </si>
  <si>
    <t>21:0038:001151</t>
  </si>
  <si>
    <t>21:0038:001151:0001:0002:10</t>
  </si>
  <si>
    <t>87LFA110701:11</t>
  </si>
  <si>
    <t>21:0049:000780</t>
  </si>
  <si>
    <t>21:0038:001151:0001:0002:11</t>
  </si>
  <si>
    <t>87LFA111201:0</t>
  </si>
  <si>
    <t>21:0049:000781</t>
  </si>
  <si>
    <t>21:0038:001152</t>
  </si>
  <si>
    <t>21:0038:001152:0001:0002:00</t>
  </si>
  <si>
    <t>87LFA111301:0</t>
  </si>
  <si>
    <t>21:0049:000782</t>
  </si>
  <si>
    <t>21:0038:001153</t>
  </si>
  <si>
    <t>21:0038:001153:0001:0002:00</t>
  </si>
  <si>
    <t>87LFA111401:0</t>
  </si>
  <si>
    <t>21:0049:000783</t>
  </si>
  <si>
    <t>21:0038:001154</t>
  </si>
  <si>
    <t>21:0038:001154:0001:0002:00</t>
  </si>
  <si>
    <t>87LFA111501:0</t>
  </si>
  <si>
    <t>21:0049:000784</t>
  </si>
  <si>
    <t>21:0038:001155</t>
  </si>
  <si>
    <t>21:0038:001155:0001:0002:00</t>
  </si>
  <si>
    <t>87LFA111601:0</t>
  </si>
  <si>
    <t>21:0049:000785</t>
  </si>
  <si>
    <t>21:0038:001156</t>
  </si>
  <si>
    <t>21:0038:001156:0001:0002:00</t>
  </si>
  <si>
    <t>78</t>
  </si>
  <si>
    <t>87LFA111801:0</t>
  </si>
  <si>
    <t>21:0049:000786</t>
  </si>
  <si>
    <t>21:0038:001157</t>
  </si>
  <si>
    <t>21:0038:001157:0001:0002:00</t>
  </si>
  <si>
    <t>87LFA111901:0</t>
  </si>
  <si>
    <t>21:0049:000787</t>
  </si>
  <si>
    <t>21:0038:001158</t>
  </si>
  <si>
    <t>21:0038:001158:0001:0002:00</t>
  </si>
  <si>
    <t>87LFA112101:0</t>
  </si>
  <si>
    <t>21:0049:000788</t>
  </si>
  <si>
    <t>21:0038:001159</t>
  </si>
  <si>
    <t>21:0038:001159:0001:0002:00</t>
  </si>
  <si>
    <t>87LFA112201:0</t>
  </si>
  <si>
    <t>21:0049:000789</t>
  </si>
  <si>
    <t>21:0038:001160</t>
  </si>
  <si>
    <t>21:0038:001160:0001:0002:00</t>
  </si>
  <si>
    <t>87LFA112401:0</t>
  </si>
  <si>
    <t>21:0049:000790</t>
  </si>
  <si>
    <t>21:0038:001161</t>
  </si>
  <si>
    <t>21:0038:001161:0001:0002:00</t>
  </si>
  <si>
    <t>87LFA112501:0</t>
  </si>
  <si>
    <t>21:0049:000791</t>
  </si>
  <si>
    <t>21:0038:001162</t>
  </si>
  <si>
    <t>21:0038:001162:0001:0002:00</t>
  </si>
  <si>
    <t>87LFA112701:0</t>
  </si>
  <si>
    <t>21:0049:000792</t>
  </si>
  <si>
    <t>21:0038:001163</t>
  </si>
  <si>
    <t>21:0038:001163:0001:0002:00</t>
  </si>
  <si>
    <t>87LFA112901:10</t>
  </si>
  <si>
    <t>21:0049:000793</t>
  </si>
  <si>
    <t>21:0038:001164</t>
  </si>
  <si>
    <t>21:0038:001164:0001:0002:10</t>
  </si>
  <si>
    <t>87LFA112901:11</t>
  </si>
  <si>
    <t>21:0049:000794</t>
  </si>
  <si>
    <t>21:0038:001164:0001:0002:11</t>
  </si>
  <si>
    <t>87LFA113001:0</t>
  </si>
  <si>
    <t>21:0049:000795</t>
  </si>
  <si>
    <t>21:0038:001165</t>
  </si>
  <si>
    <t>21:0038:001165:0001:0002:00</t>
  </si>
  <si>
    <t>87LFA113101:0</t>
  </si>
  <si>
    <t>21:0049:000796</t>
  </si>
  <si>
    <t>21:0038:001166</t>
  </si>
  <si>
    <t>21:0038:001166:0001:0002:00</t>
  </si>
  <si>
    <t>87LFA113201:0</t>
  </si>
  <si>
    <t>21:0049:000797</t>
  </si>
  <si>
    <t>21:0038:001167</t>
  </si>
  <si>
    <t>21:0038:001167:0001:0002:00</t>
  </si>
  <si>
    <t>87LFA113401:0</t>
  </si>
  <si>
    <t>21:0049:000798</t>
  </si>
  <si>
    <t>21:0038:001168</t>
  </si>
  <si>
    <t>21:0038:001168:0001:0002:00</t>
  </si>
  <si>
    <t>87LFA113701:0</t>
  </si>
  <si>
    <t>21:0049:000799</t>
  </si>
  <si>
    <t>21:0038:001169</t>
  </si>
  <si>
    <t>21:0038:001169:0001:0002:00</t>
  </si>
  <si>
    <t>87LFA113901:0</t>
  </si>
  <si>
    <t>21:0049:000800</t>
  </si>
  <si>
    <t>21:0038:001170</t>
  </si>
  <si>
    <t>21:0038:001170:0001:0002:00</t>
  </si>
  <si>
    <t>87LFA114001:10</t>
  </si>
  <si>
    <t>21:0049:000801</t>
  </si>
  <si>
    <t>21:0038:001171</t>
  </si>
  <si>
    <t>21:0038:001171:0001:0002:10</t>
  </si>
  <si>
    <t>87LFA114001:11</t>
  </si>
  <si>
    <t>21:0049:000802</t>
  </si>
  <si>
    <t>21:0038:001171:0001:0002:11</t>
  </si>
  <si>
    <t>87LFA114101:0</t>
  </si>
  <si>
    <t>21:0049:000803</t>
  </si>
  <si>
    <t>21:0038:001172</t>
  </si>
  <si>
    <t>21:0038:001172:0001:0002:00</t>
  </si>
  <si>
    <t>87LFA114201:0</t>
  </si>
  <si>
    <t>21:0049:000804</t>
  </si>
  <si>
    <t>21:0038:001173</t>
  </si>
  <si>
    <t>21:0038:001173:0001:0002:00</t>
  </si>
  <si>
    <t>87LFA114301:0</t>
  </si>
  <si>
    <t>21:0049:000805</t>
  </si>
  <si>
    <t>21:0038:001174</t>
  </si>
  <si>
    <t>21:0038:001174:0001:0002:00</t>
  </si>
  <si>
    <t>87LFA114401:0</t>
  </si>
  <si>
    <t>21:0049:000806</t>
  </si>
  <si>
    <t>21:0038:001175</t>
  </si>
  <si>
    <t>21:0038:001175:0001:0002:00</t>
  </si>
  <si>
    <t>87LFA114501:0</t>
  </si>
  <si>
    <t>21:0049:000807</t>
  </si>
  <si>
    <t>21:0038:001176</t>
  </si>
  <si>
    <t>21:0038:001176:0001:0002:00</t>
  </si>
  <si>
    <t>87LFA114601:0</t>
  </si>
  <si>
    <t>21:0049:000808</t>
  </si>
  <si>
    <t>21:0038:001177</t>
  </si>
  <si>
    <t>21:0038:001177:0001:0002:00</t>
  </si>
  <si>
    <t>87LFA114701:10</t>
  </si>
  <si>
    <t>21:0049:000809</t>
  </si>
  <si>
    <t>21:0038:001178</t>
  </si>
  <si>
    <t>21:0038:001178:0001:0002:10</t>
  </si>
  <si>
    <t>47</t>
  </si>
  <si>
    <t>87LFA114701:11</t>
  </si>
  <si>
    <t>21:0049:000810</t>
  </si>
  <si>
    <t>21:0038:001178:0001:0002:11</t>
  </si>
  <si>
    <t>87LFA114801:0</t>
  </si>
  <si>
    <t>21:0049:000811</t>
  </si>
  <si>
    <t>21:0038:001179</t>
  </si>
  <si>
    <t>21:0038:001179:0001:0002:00</t>
  </si>
  <si>
    <t>87LFA114901:0</t>
  </si>
  <si>
    <t>21:0049:000812</t>
  </si>
  <si>
    <t>21:0038:001180</t>
  </si>
  <si>
    <t>21:0038:001180:0001:0002:00</t>
  </si>
  <si>
    <t>87LFA115001:0</t>
  </si>
  <si>
    <t>21:0049:000813</t>
  </si>
  <si>
    <t>21:0038:001181</t>
  </si>
  <si>
    <t>21:0038:001181:0001:0002:00</t>
  </si>
  <si>
    <t>87LFA115101:0</t>
  </si>
  <si>
    <t>21:0049:000814</t>
  </si>
  <si>
    <t>21:0038:001182</t>
  </si>
  <si>
    <t>21:0038:001182:0001:0002:00</t>
  </si>
  <si>
    <t>87LFA115301:0</t>
  </si>
  <si>
    <t>21:0049:000815</t>
  </si>
  <si>
    <t>21:0038:001183</t>
  </si>
  <si>
    <t>21:0038:001183:0001:0002:00</t>
  </si>
  <si>
    <t>87LFA115401:0</t>
  </si>
  <si>
    <t>21:0049:000816</t>
  </si>
  <si>
    <t>21:0038:001184</t>
  </si>
  <si>
    <t>21:0038:001184:0001:0002:00</t>
  </si>
  <si>
    <t>87LFA115801:10</t>
  </si>
  <si>
    <t>21:0049:000817</t>
  </si>
  <si>
    <t>21:0038:001185</t>
  </si>
  <si>
    <t>21:0038:001185:0001:0002:10</t>
  </si>
  <si>
    <t>87LFA115801:11</t>
  </si>
  <si>
    <t>21:0049:000818</t>
  </si>
  <si>
    <t>21:0038:001185:0001:0002:11</t>
  </si>
  <si>
    <t>87LFA116001:0</t>
  </si>
  <si>
    <t>21:0049:000819</t>
  </si>
  <si>
    <t>21:0038:001186</t>
  </si>
  <si>
    <t>21:0038:001186:0001:0002:00</t>
  </si>
  <si>
    <t>87LFA116101:0</t>
  </si>
  <si>
    <t>21:0049:000820</t>
  </si>
  <si>
    <t>21:0038:001187</t>
  </si>
  <si>
    <t>21:0038:001187:0001:0002:00</t>
  </si>
  <si>
    <t>87LFA116301:0</t>
  </si>
  <si>
    <t>21:0049:000821</t>
  </si>
  <si>
    <t>21:0038:001188</t>
  </si>
  <si>
    <t>21:0038:001188:0001:0002:00</t>
  </si>
  <si>
    <t>87LFA116501:0</t>
  </si>
  <si>
    <t>21:0049:000822</t>
  </si>
  <si>
    <t>21:0038:001189</t>
  </si>
  <si>
    <t>21:0038:001189:0001:0002:00</t>
  </si>
  <si>
    <t>87LFA116601:0</t>
  </si>
  <si>
    <t>21:0049:000823</t>
  </si>
  <si>
    <t>21:0038:001190</t>
  </si>
  <si>
    <t>21:0038:001190:0001:0002:00</t>
  </si>
  <si>
    <t>87LFA117001:0</t>
  </si>
  <si>
    <t>21:0049:000824</t>
  </si>
  <si>
    <t>21:0038:001191</t>
  </si>
  <si>
    <t>21:0038:001191:0001:0002:00</t>
  </si>
  <si>
    <t>87LFA117101:0</t>
  </si>
  <si>
    <t>21:0049:000825</t>
  </si>
  <si>
    <t>21:0038:001192</t>
  </si>
  <si>
    <t>21:0038:001192:0001:0002:00</t>
  </si>
  <si>
    <t>87LFA117201:0</t>
  </si>
  <si>
    <t>21:0049:000826</t>
  </si>
  <si>
    <t>21:0038:001193</t>
  </si>
  <si>
    <t>21:0038:001193:0001:0002:00</t>
  </si>
  <si>
    <t>87LFA117301:0</t>
  </si>
  <si>
    <t>21:0049:000827</t>
  </si>
  <si>
    <t>21:0038:001194</t>
  </si>
  <si>
    <t>21:0038:001194:0001:0002:00</t>
  </si>
  <si>
    <t>87LFA117401:0</t>
  </si>
  <si>
    <t>21:0049:000828</t>
  </si>
  <si>
    <t>21:0038:001195</t>
  </si>
  <si>
    <t>21:0038:001195:0001:0002:00</t>
  </si>
  <si>
    <t>87LFA117601:0</t>
  </si>
  <si>
    <t>21:0049:000829</t>
  </si>
  <si>
    <t>21:0038:001196</t>
  </si>
  <si>
    <t>21:0038:001196:0001:0002:00</t>
  </si>
  <si>
    <t>87LFA117701:0</t>
  </si>
  <si>
    <t>21:0049:000830</t>
  </si>
  <si>
    <t>21:0038:001197</t>
  </si>
  <si>
    <t>21:0038:001197:0001:0002:00</t>
  </si>
  <si>
    <t>87LFA117801:0</t>
  </si>
  <si>
    <t>21:0049:000831</t>
  </si>
  <si>
    <t>21:0038:001198</t>
  </si>
  <si>
    <t>21:0038:001198:0001:0002:00</t>
  </si>
  <si>
    <t>87LFA117901:0</t>
  </si>
  <si>
    <t>21:0049:000832</t>
  </si>
  <si>
    <t>21:0038:001199</t>
  </si>
  <si>
    <t>21:0038:001199:0001:0002:00</t>
  </si>
  <si>
    <t>87LFA118001:0</t>
  </si>
  <si>
    <t>21:0049:000833</t>
  </si>
  <si>
    <t>21:0038:001200</t>
  </si>
  <si>
    <t>21:0038:001200:0001:0002:00</t>
  </si>
  <si>
    <t>87LFA118201:0</t>
  </si>
  <si>
    <t>21:0049:000834</t>
  </si>
  <si>
    <t>21:0038:001201</t>
  </si>
  <si>
    <t>21:0038:001201:0001:0002:00</t>
  </si>
  <si>
    <t>87LFA118301:0</t>
  </si>
  <si>
    <t>21:0049:000835</t>
  </si>
  <si>
    <t>21:0038:001202</t>
  </si>
  <si>
    <t>21:0038:001202:0001:0002:00</t>
  </si>
  <si>
    <t>87LFA118401:0</t>
  </si>
  <si>
    <t>21:0049:000836</t>
  </si>
  <si>
    <t>21:0038:001203</t>
  </si>
  <si>
    <t>21:0038:001203:0001:0002:00</t>
  </si>
  <si>
    <t>87LFA118501:0</t>
  </si>
  <si>
    <t>21:0049:000837</t>
  </si>
  <si>
    <t>21:0038:001204</t>
  </si>
  <si>
    <t>21:0038:001204:0001:0002:00</t>
  </si>
  <si>
    <t>87LFA118601:10</t>
  </si>
  <si>
    <t>21:0049:000838</t>
  </si>
  <si>
    <t>21:0038:001205</t>
  </si>
  <si>
    <t>21:0038:001205:0001:0002:10</t>
  </si>
  <si>
    <t>87LFA118601:11</t>
  </si>
  <si>
    <t>21:0049:000839</t>
  </si>
  <si>
    <t>21:0038:001205:0001:0002:11</t>
  </si>
  <si>
    <t>87LFA118701:0</t>
  </si>
  <si>
    <t>21:0049:000840</t>
  </si>
  <si>
    <t>21:0038:001206</t>
  </si>
  <si>
    <t>21:0038:001206:0001:0002:00</t>
  </si>
  <si>
    <t>87LFA118901:0</t>
  </si>
  <si>
    <t>21:0049:000841</t>
  </si>
  <si>
    <t>21:0038:001207</t>
  </si>
  <si>
    <t>21:0038:001207:0001:0002:00</t>
  </si>
  <si>
    <t>87LFA119101:0</t>
  </si>
  <si>
    <t>21:0049:000842</t>
  </si>
  <si>
    <t>21:0038:001208</t>
  </si>
  <si>
    <t>21:0038:001208:0001:0002:00</t>
  </si>
  <si>
    <t>87LFA119301:0</t>
  </si>
  <si>
    <t>21:0049:000843</t>
  </si>
  <si>
    <t>21:0038:001209</t>
  </si>
  <si>
    <t>21:0038:001209:0001:0002:00</t>
  </si>
  <si>
    <t>87LFA119401:0</t>
  </si>
  <si>
    <t>21:0049:000844</t>
  </si>
  <si>
    <t>21:0038:001210</t>
  </si>
  <si>
    <t>21:0038:001210:0001:0002:00</t>
  </si>
  <si>
    <t>87LFA119601:0</t>
  </si>
  <si>
    <t>21:0049:000845</t>
  </si>
  <si>
    <t>21:0038:001211</t>
  </si>
  <si>
    <t>21:0038:001211:0001:0002:00</t>
  </si>
  <si>
    <t>87LFA119701:0</t>
  </si>
  <si>
    <t>21:0049:000846</t>
  </si>
  <si>
    <t>21:0038:001212</t>
  </si>
  <si>
    <t>21:0038:001212:0001:0002:00</t>
  </si>
  <si>
    <t>87LFA119801:0</t>
  </si>
  <si>
    <t>21:0049:000847</t>
  </si>
  <si>
    <t>21:0038:001213</t>
  </si>
  <si>
    <t>21:0038:001213:0001:0002:00</t>
  </si>
  <si>
    <t>87LFA119901:0</t>
  </si>
  <si>
    <t>21:0049:000848</t>
  </si>
  <si>
    <t>21:0038:001214</t>
  </si>
  <si>
    <t>21:0038:001214:0001:0002:00</t>
  </si>
  <si>
    <t>87LFA120001:0</t>
  </si>
  <si>
    <t>21:0049:000849</t>
  </si>
  <si>
    <t>21:0038:001215</t>
  </si>
  <si>
    <t>21:0038:001215:0001:0002:00</t>
  </si>
  <si>
    <t>87LFA120101:0</t>
  </si>
  <si>
    <t>21:0049:000850</t>
  </si>
  <si>
    <t>21:0038:001216</t>
  </si>
  <si>
    <t>21:0038:001216:0001:0002:00</t>
  </si>
  <si>
    <t>87LFA120201:0</t>
  </si>
  <si>
    <t>21:0049:000851</t>
  </si>
  <si>
    <t>21:0038:001217</t>
  </si>
  <si>
    <t>21:0038:001217:0001:0002:00</t>
  </si>
  <si>
    <t>87LFA120301:0</t>
  </si>
  <si>
    <t>21:0049:000852</t>
  </si>
  <si>
    <t>21:0038:001218</t>
  </si>
  <si>
    <t>21:0038:001218:0001:0002:00</t>
  </si>
  <si>
    <t>87LFA120401:0</t>
  </si>
  <si>
    <t>21:0049:000853</t>
  </si>
  <si>
    <t>21:0038:001219</t>
  </si>
  <si>
    <t>21:0038:001219:0001:0002:00</t>
  </si>
  <si>
    <t>87LFA120501:0</t>
  </si>
  <si>
    <t>21:0049:000854</t>
  </si>
  <si>
    <t>21:0038:001220</t>
  </si>
  <si>
    <t>21:0038:001220:0001:0002:00</t>
  </si>
  <si>
    <t>87LFA120601:0</t>
  </si>
  <si>
    <t>21:0049:000855</t>
  </si>
  <si>
    <t>21:0038:001221</t>
  </si>
  <si>
    <t>21:0038:001221:0001:0002:00</t>
  </si>
  <si>
    <t>87LFA120701:0</t>
  </si>
  <si>
    <t>21:0049:000856</t>
  </si>
  <si>
    <t>21:0038:001222</t>
  </si>
  <si>
    <t>21:0038:001222:0001:0002:00</t>
  </si>
  <si>
    <t>87LFA120801:0</t>
  </si>
  <si>
    <t>21:0049:000857</t>
  </si>
  <si>
    <t>21:0038:001223</t>
  </si>
  <si>
    <t>21:0038:001223:0001:0002:00</t>
  </si>
  <si>
    <t>87LFA120901:0</t>
  </si>
  <si>
    <t>21:0049:000858</t>
  </si>
  <si>
    <t>21:0038:001224</t>
  </si>
  <si>
    <t>21:0038:001224:0001:0002:00</t>
  </si>
  <si>
    <t>87LFA121001:0</t>
  </si>
  <si>
    <t>21:0049:000859</t>
  </si>
  <si>
    <t>21:0038:001225</t>
  </si>
  <si>
    <t>21:0038:001225:0001:0002:00</t>
  </si>
  <si>
    <t>87LFA121401:10</t>
  </si>
  <si>
    <t>21:0049:000860</t>
  </si>
  <si>
    <t>21:0038:001226</t>
  </si>
  <si>
    <t>21:0038:001226:0001:0002:10</t>
  </si>
  <si>
    <t>87LFA121401:11</t>
  </si>
  <si>
    <t>21:0049:000861</t>
  </si>
  <si>
    <t>21:0038:001226:0001:0002:11</t>
  </si>
  <si>
    <t>87LFA121501:0</t>
  </si>
  <si>
    <t>21:0049:000862</t>
  </si>
  <si>
    <t>21:0038:001227</t>
  </si>
  <si>
    <t>21:0038:001227:0001:0002:00</t>
  </si>
  <si>
    <t>87LFA121601:0</t>
  </si>
  <si>
    <t>21:0049:000863</t>
  </si>
  <si>
    <t>21:0038:001228</t>
  </si>
  <si>
    <t>21:0038:001228:0001:0002:00</t>
  </si>
  <si>
    <t>87LFA121701:0</t>
  </si>
  <si>
    <t>21:0049:000864</t>
  </si>
  <si>
    <t>21:0038:001229</t>
  </si>
  <si>
    <t>21:0038:001229:0001:0002:00</t>
  </si>
  <si>
    <t>87LFA121801:0</t>
  </si>
  <si>
    <t>21:0049:000865</t>
  </si>
  <si>
    <t>21:0038:001230</t>
  </si>
  <si>
    <t>21:0038:001230:0001:0002:00</t>
  </si>
  <si>
    <t>87LFA121901:0</t>
  </si>
  <si>
    <t>21:0049:000866</t>
  </si>
  <si>
    <t>21:0038:001231</t>
  </si>
  <si>
    <t>21:0038:001231:0001:0002:00</t>
  </si>
  <si>
    <t>87LFA122001:0</t>
  </si>
  <si>
    <t>21:0049:000867</t>
  </si>
  <si>
    <t>21:0038:001232</t>
  </si>
  <si>
    <t>21:0038:001232:0001:0002:00</t>
  </si>
  <si>
    <t>87LFA122101:0</t>
  </si>
  <si>
    <t>21:0049:000868</t>
  </si>
  <si>
    <t>21:0038:001233</t>
  </si>
  <si>
    <t>21:0038:001233:0001:0002:00</t>
  </si>
  <si>
    <t>87LFA122201:0</t>
  </si>
  <si>
    <t>21:0049:000869</t>
  </si>
  <si>
    <t>21:0038:001234</t>
  </si>
  <si>
    <t>21:0038:001234:0001:0002:00</t>
  </si>
  <si>
    <t>87LFA122301:0</t>
  </si>
  <si>
    <t>21:0049:000870</t>
  </si>
  <si>
    <t>21:0038:001235</t>
  </si>
  <si>
    <t>21:0038:001235:0001:0002:00</t>
  </si>
  <si>
    <t>87LFA122401:0</t>
  </si>
  <si>
    <t>21:0049:000871</t>
  </si>
  <si>
    <t>21:0038:001236</t>
  </si>
  <si>
    <t>21:0038:001236:0001:0002:00</t>
  </si>
  <si>
    <t>87LFA122601:0</t>
  </si>
  <si>
    <t>21:0049:000872</t>
  </si>
  <si>
    <t>21:0038:001237</t>
  </si>
  <si>
    <t>21:0038:001237:0001:0002:00</t>
  </si>
  <si>
    <t>87LFA122701:0</t>
  </si>
  <si>
    <t>21:0049:000873</t>
  </si>
  <si>
    <t>21:0038:001238</t>
  </si>
  <si>
    <t>21:0038:001238:0001:0002:00</t>
  </si>
  <si>
    <t>87LFA122901:0</t>
  </si>
  <si>
    <t>21:0049:000874</t>
  </si>
  <si>
    <t>21:0038:001239</t>
  </si>
  <si>
    <t>21:0038:001239:0001:0002:00</t>
  </si>
  <si>
    <t>87LFA123101:0</t>
  </si>
  <si>
    <t>21:0049:000875</t>
  </si>
  <si>
    <t>21:0038:001240</t>
  </si>
  <si>
    <t>21:0038:001240:0001:0002:00</t>
  </si>
  <si>
    <t>87LFA123201:10</t>
  </si>
  <si>
    <t>21:0049:000876</t>
  </si>
  <si>
    <t>21:0038:001241</t>
  </si>
  <si>
    <t>21:0038:001241:0001:0002:10</t>
  </si>
  <si>
    <t>87LFA123201:11</t>
  </si>
  <si>
    <t>21:0049:000877</t>
  </si>
  <si>
    <t>21:0038:001241:0001:0002:11</t>
  </si>
  <si>
    <t>87LFA123301:0</t>
  </si>
  <si>
    <t>21:0049:000878</t>
  </si>
  <si>
    <t>21:0038:001242</t>
  </si>
  <si>
    <t>21:0038:001242:0001:0002:00</t>
  </si>
  <si>
    <t>87LFA123401:0</t>
  </si>
  <si>
    <t>21:0049:000879</t>
  </si>
  <si>
    <t>21:0038:001243</t>
  </si>
  <si>
    <t>21:0038:001243:0001:0002:00</t>
  </si>
  <si>
    <t>87LFA123501:0</t>
  </si>
  <si>
    <t>21:0049:000880</t>
  </si>
  <si>
    <t>21:0038:001244</t>
  </si>
  <si>
    <t>21:0038:001244:0001:0002:00</t>
  </si>
  <si>
    <t>87LFA123601:0</t>
  </si>
  <si>
    <t>21:0049:000881</t>
  </si>
  <si>
    <t>21:0038:001245</t>
  </si>
  <si>
    <t>21:0038:001245:0001:0002:00</t>
  </si>
  <si>
    <t>87LFA123701:0</t>
  </si>
  <si>
    <t>21:0049:000882</t>
  </si>
  <si>
    <t>21:0038:001246</t>
  </si>
  <si>
    <t>21:0038:001246:0001:0002:00</t>
  </si>
  <si>
    <t>87LFA123801:0</t>
  </si>
  <si>
    <t>21:0049:000883</t>
  </si>
  <si>
    <t>21:0038:001247</t>
  </si>
  <si>
    <t>21:0038:001247:0001:0002:00</t>
  </si>
  <si>
    <t>87LFA123901:0</t>
  </si>
  <si>
    <t>21:0049:000884</t>
  </si>
  <si>
    <t>21:0038:001248</t>
  </si>
  <si>
    <t>21:0038:001248:0001:0002:00</t>
  </si>
  <si>
    <t>87LFA124201:0</t>
  </si>
  <si>
    <t>21:0049:000885</t>
  </si>
  <si>
    <t>21:0038:001249</t>
  </si>
  <si>
    <t>21:0038:001249:0001:0002:00</t>
  </si>
  <si>
    <t>87LFA124301:0</t>
  </si>
  <si>
    <t>21:0049:000886</t>
  </si>
  <si>
    <t>21:0038:001250</t>
  </si>
  <si>
    <t>21:0038:001250:0001:0002:00</t>
  </si>
  <si>
    <t>87LFA124401:0</t>
  </si>
  <si>
    <t>21:0049:000887</t>
  </si>
  <si>
    <t>21:0038:001251</t>
  </si>
  <si>
    <t>21:0038:001251:0001:0002:00</t>
  </si>
  <si>
    <t>87LFA124501:0</t>
  </si>
  <si>
    <t>21:0049:000888</t>
  </si>
  <si>
    <t>21:0038:001252</t>
  </si>
  <si>
    <t>21:0038:001252:0001:0002:00</t>
  </si>
  <si>
    <t>87LFA124601:0</t>
  </si>
  <si>
    <t>21:0049:000889</t>
  </si>
  <si>
    <t>21:0038:001253</t>
  </si>
  <si>
    <t>21:0038:001253:0001:0002:00</t>
  </si>
  <si>
    <t>87LFA124701:0</t>
  </si>
  <si>
    <t>21:0049:000890</t>
  </si>
  <si>
    <t>21:0038:001254</t>
  </si>
  <si>
    <t>21:0038:001254:0001:0002:00</t>
  </si>
  <si>
    <t>87LFA124801:0</t>
  </si>
  <si>
    <t>21:0049:000891</t>
  </si>
  <si>
    <t>21:0038:001255</t>
  </si>
  <si>
    <t>21:0038:001255:0001:0002:00</t>
  </si>
  <si>
    <t>87LFA124901:0</t>
  </si>
  <si>
    <t>21:0049:000892</t>
  </si>
  <si>
    <t>21:0038:001256</t>
  </si>
  <si>
    <t>21:0038:001256:0001:0002:00</t>
  </si>
  <si>
    <t>87LFA125001:0</t>
  </si>
  <si>
    <t>21:0049:000893</t>
  </si>
  <si>
    <t>21:0038:001257</t>
  </si>
  <si>
    <t>21:0038:001257:0001:0002:00</t>
  </si>
  <si>
    <t>87LFA125101:0</t>
  </si>
  <si>
    <t>21:0049:000894</t>
  </si>
  <si>
    <t>21:0038:001258</t>
  </si>
  <si>
    <t>21:0038:001258:0001:0002:00</t>
  </si>
  <si>
    <t>87LFA125201:10</t>
  </si>
  <si>
    <t>21:0049:000895</t>
  </si>
  <si>
    <t>21:0038:001259</t>
  </si>
  <si>
    <t>21:0038:001259:0001:0002:10</t>
  </si>
  <si>
    <t>87LFA125201:11</t>
  </si>
  <si>
    <t>21:0049:000896</t>
  </si>
  <si>
    <t>21:0038:001259:0001:0002:11</t>
  </si>
  <si>
    <t>87LFA125301:0</t>
  </si>
  <si>
    <t>21:0049:000897</t>
  </si>
  <si>
    <t>21:0038:001260</t>
  </si>
  <si>
    <t>21:0038:001260:0001:0002:00</t>
  </si>
  <si>
    <t>87LFA125401:10</t>
  </si>
  <si>
    <t>21:0049:000898</t>
  </si>
  <si>
    <t>21:0038:001261</t>
  </si>
  <si>
    <t>21:0038:001261:0001:0002:10</t>
  </si>
  <si>
    <t>87LFA125401:11</t>
  </si>
  <si>
    <t>21:0049:000899</t>
  </si>
  <si>
    <t>21:0038:001261:0001:0002:11</t>
  </si>
  <si>
    <t>87LFA125501:0</t>
  </si>
  <si>
    <t>21:0049:000900</t>
  </si>
  <si>
    <t>21:0038:001262</t>
  </si>
  <si>
    <t>21:0038:001262:0001:0002:00</t>
  </si>
  <si>
    <t>87LFA125601:0</t>
  </si>
  <si>
    <t>21:0049:000901</t>
  </si>
  <si>
    <t>21:0038:001263</t>
  </si>
  <si>
    <t>21:0038:001263:0001:0002:00</t>
  </si>
  <si>
    <t>87LFA125901:0</t>
  </si>
  <si>
    <t>21:0049:000902</t>
  </si>
  <si>
    <t>21:0038:001264</t>
  </si>
  <si>
    <t>21:0038:001264:0001:0002:00</t>
  </si>
  <si>
    <t>87LFA126101:0</t>
  </si>
  <si>
    <t>21:0049:000903</t>
  </si>
  <si>
    <t>21:0038:001265</t>
  </si>
  <si>
    <t>21:0038:001265:0001:0002:00</t>
  </si>
  <si>
    <t>87LFA126201:0</t>
  </si>
  <si>
    <t>21:0049:000904</t>
  </si>
  <si>
    <t>21:0038:001266</t>
  </si>
  <si>
    <t>21:0038:001266:0001:0002:00</t>
  </si>
  <si>
    <t>87LFA126601:0</t>
  </si>
  <si>
    <t>21:0049:000905</t>
  </si>
  <si>
    <t>21:0038:001267</t>
  </si>
  <si>
    <t>21:0038:001267:0001:0002:00</t>
  </si>
  <si>
    <t>87LFA126701:0</t>
  </si>
  <si>
    <t>21:0049:000906</t>
  </si>
  <si>
    <t>21:0038:001268</t>
  </si>
  <si>
    <t>21:0038:001268:0001:0002:00</t>
  </si>
  <si>
    <t>87LFA126801:0</t>
  </si>
  <si>
    <t>21:0049:000907</t>
  </si>
  <si>
    <t>21:0038:001269</t>
  </si>
  <si>
    <t>21:0038:001269:0001:0002:00</t>
  </si>
  <si>
    <t>87LFA126901:0</t>
  </si>
  <si>
    <t>21:0049:000908</t>
  </si>
  <si>
    <t>21:0038:001270</t>
  </si>
  <si>
    <t>21:0038:001270:0001:0002:00</t>
  </si>
  <si>
    <t>87LFA127101:0</t>
  </si>
  <si>
    <t>21:0049:000909</t>
  </si>
  <si>
    <t>21:0038:001271</t>
  </si>
  <si>
    <t>21:0038:001271:0001:0002:00</t>
  </si>
  <si>
    <t>87LFA127201:0</t>
  </si>
  <si>
    <t>21:0049:000910</t>
  </si>
  <si>
    <t>21:0038:001272</t>
  </si>
  <si>
    <t>21:0038:001272:0001:0002:00</t>
  </si>
  <si>
    <t>87LFA127301:0</t>
  </si>
  <si>
    <t>21:0049:000911</t>
  </si>
  <si>
    <t>21:0038:001273</t>
  </si>
  <si>
    <t>21:0038:001273:0001:0002:00</t>
  </si>
  <si>
    <t>87LFA127401:0</t>
  </si>
  <si>
    <t>21:0049:000912</t>
  </si>
  <si>
    <t>21:0038:001274</t>
  </si>
  <si>
    <t>21:0038:001274:0001:0002:00</t>
  </si>
  <si>
    <t>87LFA127601:0</t>
  </si>
  <si>
    <t>21:0049:000913</t>
  </si>
  <si>
    <t>21:0038:001275</t>
  </si>
  <si>
    <t>21:0038:001275:0001:0002:00</t>
  </si>
  <si>
    <t>87LFA127701:0</t>
  </si>
  <si>
    <t>21:0049:000914</t>
  </si>
  <si>
    <t>21:0038:001276</t>
  </si>
  <si>
    <t>21:0038:001276:0001:0002:00</t>
  </si>
  <si>
    <t>87LFA127801:10</t>
  </si>
  <si>
    <t>21:0049:000915</t>
  </si>
  <si>
    <t>21:0038:001277</t>
  </si>
  <si>
    <t>21:0038:001277:0001:0002:10</t>
  </si>
  <si>
    <t>87LFA127801:11</t>
  </si>
  <si>
    <t>21:0049:000916</t>
  </si>
  <si>
    <t>21:0038:001277:0001:0002:11</t>
  </si>
  <si>
    <t>87LFA127901:0</t>
  </si>
  <si>
    <t>21:0049:000917</t>
  </si>
  <si>
    <t>21:0038:001278</t>
  </si>
  <si>
    <t>21:0038:001278:0001:0002:00</t>
  </si>
  <si>
    <t>87LFA128001:0</t>
  </si>
  <si>
    <t>21:0049:000918</t>
  </si>
  <si>
    <t>21:0038:001279</t>
  </si>
  <si>
    <t>21:0038:001279:0001:0002:00</t>
  </si>
  <si>
    <t>87LFA128101:0</t>
  </si>
  <si>
    <t>21:0049:000919</t>
  </si>
  <si>
    <t>21:0038:001280</t>
  </si>
  <si>
    <t>21:0038:001280:0001:0002:00</t>
  </si>
  <si>
    <t>87LFA128401:0</t>
  </si>
  <si>
    <t>21:0049:000920</t>
  </si>
  <si>
    <t>21:0038:001281</t>
  </si>
  <si>
    <t>21:0038:001281:0001:0002:00</t>
  </si>
  <si>
    <t>87LFA128501:0</t>
  </si>
  <si>
    <t>21:0049:000921</t>
  </si>
  <si>
    <t>21:0038:001282</t>
  </si>
  <si>
    <t>21:0038:001282:0001:0002:00</t>
  </si>
  <si>
    <t>87LFA128601:0</t>
  </si>
  <si>
    <t>21:0049:000922</t>
  </si>
  <si>
    <t>21:0038:001283</t>
  </si>
  <si>
    <t>21:0038:001283:0001:0002:00</t>
  </si>
  <si>
    <t>87LFA128701:0</t>
  </si>
  <si>
    <t>21:0049:000923</t>
  </si>
  <si>
    <t>21:0038:001284</t>
  </si>
  <si>
    <t>21:0038:001284:0001:0002:00</t>
  </si>
  <si>
    <t>87LFA128801:0</t>
  </si>
  <si>
    <t>21:0049:000924</t>
  </si>
  <si>
    <t>21:0038:001285</t>
  </si>
  <si>
    <t>21:0038:001285:0001:0002:00</t>
  </si>
  <si>
    <t>87LFA128901:0</t>
  </si>
  <si>
    <t>21:0049:000925</t>
  </si>
  <si>
    <t>21:0038:001286</t>
  </si>
  <si>
    <t>21:0038:001286:0001:0002:00</t>
  </si>
  <si>
    <t>87LFA129101:0</t>
  </si>
  <si>
    <t>21:0049:000926</t>
  </si>
  <si>
    <t>21:0038:001287</t>
  </si>
  <si>
    <t>21:0038:001287:0001:0002:00</t>
  </si>
  <si>
    <t>87LFA129301:0</t>
  </si>
  <si>
    <t>21:0049:000927</t>
  </si>
  <si>
    <t>21:0038:001288</t>
  </si>
  <si>
    <t>21:0038:001288:0001:0002:00</t>
  </si>
  <si>
    <t>87LFA129501:0</t>
  </si>
  <si>
    <t>21:0049:000928</t>
  </si>
  <si>
    <t>21:0038:001289</t>
  </si>
  <si>
    <t>21:0038:001289:0001:0002:00</t>
  </si>
  <si>
    <t>87LFA129701:0</t>
  </si>
  <si>
    <t>21:0049:000929</t>
  </si>
  <si>
    <t>21:0038:001290</t>
  </si>
  <si>
    <t>21:0038:001290:0001:0002:00</t>
  </si>
  <si>
    <t>87LFA129901:0</t>
  </si>
  <si>
    <t>21:0049:000930</t>
  </si>
  <si>
    <t>21:0038:001291</t>
  </si>
  <si>
    <t>21:0038:001291:0001:0002:00</t>
  </si>
  <si>
    <t>87LFA130101:0</t>
  </si>
  <si>
    <t>21:0049:000931</t>
  </si>
  <si>
    <t>21:0038:001292</t>
  </si>
  <si>
    <t>21:0038:001292:0001:0002:00</t>
  </si>
  <si>
    <t>87LFA130201:0</t>
  </si>
  <si>
    <t>21:0049:000932</t>
  </si>
  <si>
    <t>21:0038:001293</t>
  </si>
  <si>
    <t>21:0038:001293:0001:0002:00</t>
  </si>
  <si>
    <t>87LFA130301:0</t>
  </si>
  <si>
    <t>21:0049:000933</t>
  </si>
  <si>
    <t>21:0038:001294</t>
  </si>
  <si>
    <t>21:0038:001294:0001:0002:00</t>
  </si>
  <si>
    <t>87LFA130401:0</t>
  </si>
  <si>
    <t>21:0049:000934</t>
  </si>
  <si>
    <t>21:0038:001295</t>
  </si>
  <si>
    <t>21:0038:001295:0001:0002:00</t>
  </si>
  <si>
    <t>87LFA130501:0</t>
  </si>
  <si>
    <t>21:0049:000935</t>
  </si>
  <si>
    <t>21:0038:001296</t>
  </si>
  <si>
    <t>21:0038:001296:0001:0002:00</t>
  </si>
  <si>
    <t>87LFA130601:0</t>
  </si>
  <si>
    <t>21:0049:000936</t>
  </si>
  <si>
    <t>21:0038:001297</t>
  </si>
  <si>
    <t>21:0038:001297:0001:0002:00</t>
  </si>
  <si>
    <t>87LFA130701:0</t>
  </si>
  <si>
    <t>21:0049:000937</t>
  </si>
  <si>
    <t>21:0038:001298</t>
  </si>
  <si>
    <t>21:0038:001298:0001:0002:00</t>
  </si>
  <si>
    <t>87LFA130901:0</t>
  </si>
  <si>
    <t>21:0049:000938</t>
  </si>
  <si>
    <t>21:0038:001299</t>
  </si>
  <si>
    <t>21:0038:001299:0001:0002:00</t>
  </si>
  <si>
    <t>87LFA131001:0</t>
  </si>
  <si>
    <t>21:0049:000939</t>
  </si>
  <si>
    <t>21:0038:001300</t>
  </si>
  <si>
    <t>21:0038:001300:0001:0002:00</t>
  </si>
  <si>
    <t>87LFA131101:0</t>
  </si>
  <si>
    <t>21:0049:000940</t>
  </si>
  <si>
    <t>21:0038:001301</t>
  </si>
  <si>
    <t>21:0038:001301:0001:0002:00</t>
  </si>
  <si>
    <t>87LFA131201:0</t>
  </si>
  <si>
    <t>21:0049:000941</t>
  </si>
  <si>
    <t>21:0038:001302</t>
  </si>
  <si>
    <t>21:0038:001302:0001:0002:00</t>
  </si>
  <si>
    <t>87LFA131301:0</t>
  </si>
  <si>
    <t>21:0049:000942</t>
  </si>
  <si>
    <t>21:0038:001303</t>
  </si>
  <si>
    <t>21:0038:001303:0001:0002:00</t>
  </si>
  <si>
    <t>87LFA131401:0</t>
  </si>
  <si>
    <t>21:0049:000943</t>
  </si>
  <si>
    <t>21:0038:001304</t>
  </si>
  <si>
    <t>21:0038:001304:0001:0002:00</t>
  </si>
  <si>
    <t>87LFA131501:0</t>
  </si>
  <si>
    <t>21:0049:000944</t>
  </si>
  <si>
    <t>21:0038:001305</t>
  </si>
  <si>
    <t>21:0038:001305:0001:0002:00</t>
  </si>
  <si>
    <t>87LFA131601:0</t>
  </si>
  <si>
    <t>21:0049:000945</t>
  </si>
  <si>
    <t>21:0038:001306</t>
  </si>
  <si>
    <t>21:0038:001306:0001:0002:00</t>
  </si>
  <si>
    <t>87LFA131701:0</t>
  </si>
  <si>
    <t>21:0049:000946</t>
  </si>
  <si>
    <t>21:0038:001307</t>
  </si>
  <si>
    <t>21:0038:001307:0001:0002:00</t>
  </si>
  <si>
    <t>87LFA131801:0</t>
  </si>
  <si>
    <t>21:0049:000947</t>
  </si>
  <si>
    <t>21:0038:001308</t>
  </si>
  <si>
    <t>21:0038:001308:0001:0002:00</t>
  </si>
  <si>
    <t>87LFA131901:0</t>
  </si>
  <si>
    <t>21:0049:000948</t>
  </si>
  <si>
    <t>21:0038:001309</t>
  </si>
  <si>
    <t>21:0038:001309:0001:0002:00</t>
  </si>
  <si>
    <t>87LFA132001:0</t>
  </si>
  <si>
    <t>21:0049:000949</t>
  </si>
  <si>
    <t>21:0038:001310</t>
  </si>
  <si>
    <t>21:0038:001310:0001:0002:00</t>
  </si>
  <si>
    <t>87LFA132101:0</t>
  </si>
  <si>
    <t>21:0049:000950</t>
  </si>
  <si>
    <t>21:0038:001311</t>
  </si>
  <si>
    <t>21:0038:001311:0001:0002:00</t>
  </si>
  <si>
    <t>87LFA132201:0</t>
  </si>
  <si>
    <t>21:0049:000951</t>
  </si>
  <si>
    <t>21:0038:001312</t>
  </si>
  <si>
    <t>21:0038:001312:0001:0002:00</t>
  </si>
  <si>
    <t>87LFA132301:0</t>
  </si>
  <si>
    <t>21:0049:000952</t>
  </si>
  <si>
    <t>21:0038:001313</t>
  </si>
  <si>
    <t>21:0038:001313:0001:0002:00</t>
  </si>
  <si>
    <t>87LFA132501:0</t>
  </si>
  <si>
    <t>21:0049:000953</t>
  </si>
  <si>
    <t>21:0038:001314</t>
  </si>
  <si>
    <t>21:0038:001314:0001:0002:00</t>
  </si>
  <si>
    <t>87LFA132601:0</t>
  </si>
  <si>
    <t>21:0049:000954</t>
  </si>
  <si>
    <t>21:0038:001315</t>
  </si>
  <si>
    <t>21:0038:001315:0001:0002:00</t>
  </si>
  <si>
    <t>87LFA132701:0</t>
  </si>
  <si>
    <t>21:0049:000955</t>
  </si>
  <si>
    <t>21:0038:001316</t>
  </si>
  <si>
    <t>21:0038:001316:0001:0002:00</t>
  </si>
  <si>
    <t>87LFA132801:0</t>
  </si>
  <si>
    <t>21:0049:000956</t>
  </si>
  <si>
    <t>21:0038:001317</t>
  </si>
  <si>
    <t>21:0038:001317:0001:0002:00</t>
  </si>
  <si>
    <t>87LFA133001:0</t>
  </si>
  <si>
    <t>21:0049:000957</t>
  </si>
  <si>
    <t>21:0038:001318</t>
  </si>
  <si>
    <t>21:0038:001318:0001:0002:00</t>
  </si>
  <si>
    <t>87LFA133101:0</t>
  </si>
  <si>
    <t>21:0049:000958</t>
  </si>
  <si>
    <t>21:0038:001319</t>
  </si>
  <si>
    <t>21:0038:001319:0001:0002:00</t>
  </si>
  <si>
    <t>87LFA133201:0</t>
  </si>
  <si>
    <t>21:0049:000959</t>
  </si>
  <si>
    <t>21:0038:001320</t>
  </si>
  <si>
    <t>21:0038:001320:0001:0002:00</t>
  </si>
  <si>
    <t>87LFA133301:0</t>
  </si>
  <si>
    <t>21:0049:000960</t>
  </si>
  <si>
    <t>21:0038:001321</t>
  </si>
  <si>
    <t>21:0038:001321:0001:0002:00</t>
  </si>
  <si>
    <t>87LFA133401:0</t>
  </si>
  <si>
    <t>21:0049:000961</t>
  </si>
  <si>
    <t>21:0038:001322</t>
  </si>
  <si>
    <t>21:0038:001322:0001:0002:00</t>
  </si>
  <si>
    <t>87LFA133501:0</t>
  </si>
  <si>
    <t>21:0049:000962</t>
  </si>
  <si>
    <t>21:0038:001323</t>
  </si>
  <si>
    <t>21:0038:001323:0001:0002:00</t>
  </si>
  <si>
    <t>87LFA133601:0</t>
  </si>
  <si>
    <t>21:0049:000963</t>
  </si>
  <si>
    <t>21:0038:001324</t>
  </si>
  <si>
    <t>21:0038:001324:0001:0002:00</t>
  </si>
  <si>
    <t>87LFA133701:0</t>
  </si>
  <si>
    <t>21:0049:000964</t>
  </si>
  <si>
    <t>21:0038:001325</t>
  </si>
  <si>
    <t>21:0038:001325:0001:0002:00</t>
  </si>
  <si>
    <t>87LFA133801:0</t>
  </si>
  <si>
    <t>21:0049:000965</t>
  </si>
  <si>
    <t>21:0038:001326</t>
  </si>
  <si>
    <t>21:0038:001326:0001:0002:00</t>
  </si>
  <si>
    <t>87LFA134001:0</t>
  </si>
  <si>
    <t>21:0049:000966</t>
  </si>
  <si>
    <t>21:0038:001327</t>
  </si>
  <si>
    <t>21:0038:001327:0001:0002:00</t>
  </si>
  <si>
    <t>87LFA134101:0</t>
  </si>
  <si>
    <t>21:0049:000967</t>
  </si>
  <si>
    <t>21:0038:001328</t>
  </si>
  <si>
    <t>21:0038:001328:0001:0002:00</t>
  </si>
  <si>
    <t>87LFA134201:10</t>
  </si>
  <si>
    <t>21:0049:000968</t>
  </si>
  <si>
    <t>21:0038:001329</t>
  </si>
  <si>
    <t>21:0038:001329:0001:0002:10</t>
  </si>
  <si>
    <t>87LFA134201:11</t>
  </si>
  <si>
    <t>21:0049:000969</t>
  </si>
  <si>
    <t>21:0038:001329:0001:0002:11</t>
  </si>
  <si>
    <t>87LFA134401:0</t>
  </si>
  <si>
    <t>21:0049:000970</t>
  </si>
  <si>
    <t>21:0038:001330</t>
  </si>
  <si>
    <t>21:0038:001330:0001:0002:00</t>
  </si>
  <si>
    <t>87LFA134501:0</t>
  </si>
  <si>
    <t>21:0049:000971</t>
  </si>
  <si>
    <t>21:0038:001331</t>
  </si>
  <si>
    <t>21:0038:001331:0001:0002:00</t>
  </si>
  <si>
    <t>79</t>
  </si>
  <si>
    <t>87LFA134601:0</t>
  </si>
  <si>
    <t>21:0049:000972</t>
  </si>
  <si>
    <t>21:0038:001332</t>
  </si>
  <si>
    <t>21:0038:001332:0001:0002:00</t>
  </si>
  <si>
    <t>87LFA134701:0</t>
  </si>
  <si>
    <t>21:0049:000973</t>
  </si>
  <si>
    <t>21:0038:001333</t>
  </si>
  <si>
    <t>21:0038:001333:0001:0002:00</t>
  </si>
  <si>
    <t>87LFA134901:0</t>
  </si>
  <si>
    <t>21:0049:000974</t>
  </si>
  <si>
    <t>21:0038:001334</t>
  </si>
  <si>
    <t>21:0038:001334:0001:0002:00</t>
  </si>
  <si>
    <t>87LFA135001:10</t>
  </si>
  <si>
    <t>21:0049:000975</t>
  </si>
  <si>
    <t>21:0038:001335</t>
  </si>
  <si>
    <t>21:0038:001335:0001:0002:10</t>
  </si>
  <si>
    <t>87LFA135001:11</t>
  </si>
  <si>
    <t>21:0049:000976</t>
  </si>
  <si>
    <t>21:0038:001335:0001:0002:11</t>
  </si>
  <si>
    <t>87LFA135101:0</t>
  </si>
  <si>
    <t>21:0049:000977</t>
  </si>
  <si>
    <t>21:0038:001336</t>
  </si>
  <si>
    <t>21:0038:001336:0001:0002:00</t>
  </si>
  <si>
    <t>87LFA135301:0</t>
  </si>
  <si>
    <t>21:0049:000978</t>
  </si>
  <si>
    <t>21:0038:001337</t>
  </si>
  <si>
    <t>21:0038:001337:0001:0002:00</t>
  </si>
  <si>
    <t>87LFA135401:0</t>
  </si>
  <si>
    <t>21:0049:000979</t>
  </si>
  <si>
    <t>21:0038:001338</t>
  </si>
  <si>
    <t>21:0038:001338:0001:0002:00</t>
  </si>
  <si>
    <t>87LFA135501:0</t>
  </si>
  <si>
    <t>21:0049:000980</t>
  </si>
  <si>
    <t>21:0038:001339</t>
  </si>
  <si>
    <t>21:0038:001339:0001:0002:00</t>
  </si>
  <si>
    <t>87LFA135601:10</t>
  </si>
  <si>
    <t>21:0049:000981</t>
  </si>
  <si>
    <t>21:0038:001340</t>
  </si>
  <si>
    <t>21:0038:001340:0001:0002:10</t>
  </si>
  <si>
    <t>87LFA135601:11</t>
  </si>
  <si>
    <t>21:0049:000982</t>
  </si>
  <si>
    <t>21:0038:001340:0001:0002:11</t>
  </si>
  <si>
    <t>87LFA135701:10</t>
  </si>
  <si>
    <t>21:0049:000983</t>
  </si>
  <si>
    <t>21:0038:001341</t>
  </si>
  <si>
    <t>21:0038:001341:0001:0002:10</t>
  </si>
  <si>
    <t>87LFA135701:11</t>
  </si>
  <si>
    <t>21:0049:000984</t>
  </si>
  <si>
    <t>21:0038:001341:0001:0002:11</t>
  </si>
  <si>
    <t>87LFA135901:0</t>
  </si>
  <si>
    <t>21:0049:000985</t>
  </si>
  <si>
    <t>21:0038:001342</t>
  </si>
  <si>
    <t>21:0038:001342:0001:0002:00</t>
  </si>
  <si>
    <t>87LFA136001:0</t>
  </si>
  <si>
    <t>21:0049:000986</t>
  </si>
  <si>
    <t>21:0038:001343</t>
  </si>
  <si>
    <t>21:0038:001343:0001:0002:00</t>
  </si>
  <si>
    <t>87LFA136101:10</t>
  </si>
  <si>
    <t>21:0049:000987</t>
  </si>
  <si>
    <t>21:0038:001344</t>
  </si>
  <si>
    <t>21:0038:001344:0001:0002:10</t>
  </si>
  <si>
    <t>87LFA136101:11</t>
  </si>
  <si>
    <t>21:0049:000988</t>
  </si>
  <si>
    <t>21:0038:001344:0001:0002:11</t>
  </si>
  <si>
    <t>87LFA136201:0</t>
  </si>
  <si>
    <t>21:0049:000989</t>
  </si>
  <si>
    <t>21:0038:001345</t>
  </si>
  <si>
    <t>21:0038:001345:0001:0002:00</t>
  </si>
  <si>
    <t>87LFA136301:0</t>
  </si>
  <si>
    <t>21:0049:000990</t>
  </si>
  <si>
    <t>21:0038:001346</t>
  </si>
  <si>
    <t>21:0038:001346:0001:0002:00</t>
  </si>
  <si>
    <t>87LFA136401:0</t>
  </si>
  <si>
    <t>21:0049:000991</t>
  </si>
  <si>
    <t>21:0038:001347</t>
  </si>
  <si>
    <t>21:0038:001347:0001:0002:00</t>
  </si>
  <si>
    <t>87LFA136601:10</t>
  </si>
  <si>
    <t>21:0049:000992</t>
  </si>
  <si>
    <t>21:0038:001348</t>
  </si>
  <si>
    <t>21:0038:001348:0001:0002:10</t>
  </si>
  <si>
    <t>87LFA136601:11</t>
  </si>
  <si>
    <t>21:0049:000993</t>
  </si>
  <si>
    <t>21:0038:001348:0001:0002:11</t>
  </si>
  <si>
    <t>87LFA136701:0</t>
  </si>
  <si>
    <t>21:0049:000994</t>
  </si>
  <si>
    <t>21:0038:001349</t>
  </si>
  <si>
    <t>21:0038:001349:0001:0002:00</t>
  </si>
  <si>
    <t>87LFA136801:0</t>
  </si>
  <si>
    <t>21:0049:000995</t>
  </si>
  <si>
    <t>21:0038:001350</t>
  </si>
  <si>
    <t>21:0038:001350:0001:0002:00</t>
  </si>
  <si>
    <t>87LFA136901:0</t>
  </si>
  <si>
    <t>21:0049:000996</t>
  </si>
  <si>
    <t>21:0038:001351</t>
  </si>
  <si>
    <t>21:0038:001351:0001:0002:00</t>
  </si>
  <si>
    <t>87LFA137001:0</t>
  </si>
  <si>
    <t>21:0049:000997</t>
  </si>
  <si>
    <t>21:0038:001352</t>
  </si>
  <si>
    <t>21:0038:001352:0001:0002:00</t>
  </si>
  <si>
    <t>87LFA137101:10</t>
  </si>
  <si>
    <t>21:0049:000998</t>
  </si>
  <si>
    <t>21:0038:001353</t>
  </si>
  <si>
    <t>21:0038:001353:0001:0002:10</t>
  </si>
  <si>
    <t>87LFA137101:11</t>
  </si>
  <si>
    <t>21:0049:000999</t>
  </si>
  <si>
    <t>21:0038:001353:0001:0002:11</t>
  </si>
  <si>
    <t>87LFA137201:0</t>
  </si>
  <si>
    <t>21:0049:001000</t>
  </si>
  <si>
    <t>21:0038:001354</t>
  </si>
  <si>
    <t>21:0038:001354:0001:0002:00</t>
  </si>
  <si>
    <t>87LFA137301:0</t>
  </si>
  <si>
    <t>21:0049:001001</t>
  </si>
  <si>
    <t>21:0038:001355</t>
  </si>
  <si>
    <t>21:0038:001355:0001:0002:00</t>
  </si>
  <si>
    <t>87LFA137401:0</t>
  </si>
  <si>
    <t>21:0049:001002</t>
  </si>
  <si>
    <t>21:0038:001356</t>
  </si>
  <si>
    <t>21:0038:001356:0001:0002:00</t>
  </si>
  <si>
    <t>87LFA137501:0</t>
  </si>
  <si>
    <t>21:0049:001003</t>
  </si>
  <si>
    <t>21:0038:001357</t>
  </si>
  <si>
    <t>21:0038:001357:0001:0002:00</t>
  </si>
  <si>
    <t>3.2</t>
  </si>
  <si>
    <t>87LFA137601:0</t>
  </si>
  <si>
    <t>21:0049:001004</t>
  </si>
  <si>
    <t>21:0038:001358</t>
  </si>
  <si>
    <t>21:0038:001358:0001:0002:00</t>
  </si>
  <si>
    <t>87LFA137801:0</t>
  </si>
  <si>
    <t>21:0049:001005</t>
  </si>
  <si>
    <t>21:0038:001359</t>
  </si>
  <si>
    <t>21:0038:001359:0001:0002:00</t>
  </si>
  <si>
    <t>87LFA138101:0</t>
  </si>
  <si>
    <t>21:0049:001006</t>
  </si>
  <si>
    <t>21:0038:001360</t>
  </si>
  <si>
    <t>21:0038:001360:0001:0002:00</t>
  </si>
  <si>
    <t>87LFA138201:0</t>
  </si>
  <si>
    <t>21:0049:001007</t>
  </si>
  <si>
    <t>21:0038:001361</t>
  </si>
  <si>
    <t>21:0038:001361:0001:0002:00</t>
  </si>
  <si>
    <t>87LFA138301:0</t>
  </si>
  <si>
    <t>21:0049:001008</t>
  </si>
  <si>
    <t>21:0038:001362</t>
  </si>
  <si>
    <t>21:0038:001362:0001:0002:00</t>
  </si>
  <si>
    <t>87LFA138401:10</t>
  </si>
  <si>
    <t>21:0049:001009</t>
  </si>
  <si>
    <t>21:0038:001363</t>
  </si>
  <si>
    <t>21:0038:001363:0001:0002:10</t>
  </si>
  <si>
    <t>87LFA138401:11</t>
  </si>
  <si>
    <t>21:0049:001010</t>
  </si>
  <si>
    <t>21:0038:001363:0001:0002:11</t>
  </si>
  <si>
    <t>87LFA138501:0</t>
  </si>
  <si>
    <t>21:0049:001011</t>
  </si>
  <si>
    <t>21:0038:001364</t>
  </si>
  <si>
    <t>21:0038:001364:0001:0002:00</t>
  </si>
  <si>
    <t>87LFA138601:0</t>
  </si>
  <si>
    <t>21:0049:001012</t>
  </si>
  <si>
    <t>21:0038:001365</t>
  </si>
  <si>
    <t>21:0038:001365:0001:0002:00</t>
  </si>
  <si>
    <t>87LFA138701:0</t>
  </si>
  <si>
    <t>21:0049:001013</t>
  </si>
  <si>
    <t>21:0038:001366</t>
  </si>
  <si>
    <t>21:0038:001366:0001:0002:00</t>
  </si>
  <si>
    <t>87LFA138801:10</t>
  </si>
  <si>
    <t>21:0049:001014</t>
  </si>
  <si>
    <t>21:0038:001367</t>
  </si>
  <si>
    <t>21:0038:001367:0001:0002:10</t>
  </si>
  <si>
    <t>87LFA138801:11</t>
  </si>
  <si>
    <t>21:0049:001015</t>
  </si>
  <si>
    <t>21:0038:001367:0001:0002:11</t>
  </si>
  <si>
    <t>87LFA138901:0</t>
  </si>
  <si>
    <t>21:0049:001016</t>
  </si>
  <si>
    <t>21:0038:001368</t>
  </si>
  <si>
    <t>21:0038:001368:0001:0002:00</t>
  </si>
  <si>
    <t>87LFA139001:10</t>
  </si>
  <si>
    <t>21:0049:001017</t>
  </si>
  <si>
    <t>21:0038:001369</t>
  </si>
  <si>
    <t>21:0038:001369:0001:0002:10</t>
  </si>
  <si>
    <t>87LFA139001:11</t>
  </si>
  <si>
    <t>21:0049:001018</t>
  </si>
  <si>
    <t>21:0038:001369:0001:0002:11</t>
  </si>
  <si>
    <t>87LFA139201:0</t>
  </si>
  <si>
    <t>21:0049:001019</t>
  </si>
  <si>
    <t>21:0038:001370</t>
  </si>
  <si>
    <t>21:0038:001370:0001:0002:00</t>
  </si>
  <si>
    <t>87LFA139301:0</t>
  </si>
  <si>
    <t>21:0049:001020</t>
  </si>
  <si>
    <t>21:0038:001371</t>
  </si>
  <si>
    <t>21:0038:001371:0001:0002:00</t>
  </si>
  <si>
    <t>87LFA139401:0</t>
  </si>
  <si>
    <t>21:0049:001021</t>
  </si>
  <si>
    <t>21:0038:001372</t>
  </si>
  <si>
    <t>21:0038:001372:0001:0002:00</t>
  </si>
  <si>
    <t>87LFA139501:0</t>
  </si>
  <si>
    <t>21:0049:001022</t>
  </si>
  <si>
    <t>21:0038:001373</t>
  </si>
  <si>
    <t>21:0038:001373:0001:0002:00</t>
  </si>
  <si>
    <t>87LFA139601:10</t>
  </si>
  <si>
    <t>21:0049:001023</t>
  </si>
  <si>
    <t>21:0038:001374</t>
  </si>
  <si>
    <t>21:0038:001374:0001:0002:10</t>
  </si>
  <si>
    <t>87LFA139601:11</t>
  </si>
  <si>
    <t>21:0049:001024</t>
  </si>
  <si>
    <t>21:0038:001374:0001:0002:11</t>
  </si>
  <si>
    <t>87LFA139701:0</t>
  </si>
  <si>
    <t>21:0049:001025</t>
  </si>
  <si>
    <t>21:0038:001375</t>
  </si>
  <si>
    <t>21:0038:001375:0001:0002:00</t>
  </si>
  <si>
    <t>87LFA139801:0</t>
  </si>
  <si>
    <t>21:0049:001026</t>
  </si>
  <si>
    <t>21:0038:001376</t>
  </si>
  <si>
    <t>21:0038:001376:0001:0002:00</t>
  </si>
  <si>
    <t>87LFA139901:0</t>
  </si>
  <si>
    <t>21:0049:001027</t>
  </si>
  <si>
    <t>21:0038:001377</t>
  </si>
  <si>
    <t>21:0038:001377:0001:0002:00</t>
  </si>
  <si>
    <t>87LFA140201:0</t>
  </si>
  <si>
    <t>21:0049:001028</t>
  </si>
  <si>
    <t>21:0038:001378</t>
  </si>
  <si>
    <t>21:0038:001378:0001:0002:00</t>
  </si>
  <si>
    <t>87LFA140301:0</t>
  </si>
  <si>
    <t>21:0049:001029</t>
  </si>
  <si>
    <t>21:0038:001379</t>
  </si>
  <si>
    <t>21:0038:001379:0001:0002:00</t>
  </si>
  <si>
    <t>87LFA140401:0</t>
  </si>
  <si>
    <t>21:0049:001030</t>
  </si>
  <si>
    <t>21:0038:001380</t>
  </si>
  <si>
    <t>21:0038:001380:0001:0002:00</t>
  </si>
  <si>
    <t>87LFA140501:0</t>
  </si>
  <si>
    <t>21:0049:001031</t>
  </si>
  <si>
    <t>21:0038:001381</t>
  </si>
  <si>
    <t>21:0038:001381:0001:0002:00</t>
  </si>
  <si>
    <t>87LFA140601:0</t>
  </si>
  <si>
    <t>21:0049:001032</t>
  </si>
  <si>
    <t>21:0038:001382</t>
  </si>
  <si>
    <t>21:0038:001382:0001:0002:00</t>
  </si>
  <si>
    <t>87LFA140801:0</t>
  </si>
  <si>
    <t>21:0049:001033</t>
  </si>
  <si>
    <t>21:0038:001383</t>
  </si>
  <si>
    <t>21:0038:001383:0001:0002:00</t>
  </si>
  <si>
    <t>87LFA141001:0</t>
  </si>
  <si>
    <t>21:0049:001034</t>
  </si>
  <si>
    <t>21:0038:001384</t>
  </si>
  <si>
    <t>21:0038:001384:0001:0002:00</t>
  </si>
  <si>
    <t>87LFA141101:0</t>
  </si>
  <si>
    <t>21:0049:001035</t>
  </si>
  <si>
    <t>21:0038:001385</t>
  </si>
  <si>
    <t>21:0038:001385:0001:0002:00</t>
  </si>
  <si>
    <t>87LFA141201:0</t>
  </si>
  <si>
    <t>21:0049:001036</t>
  </si>
  <si>
    <t>21:0038:001386</t>
  </si>
  <si>
    <t>21:0038:001386:0001:0002:00</t>
  </si>
  <si>
    <t>87LFA141301:0</t>
  </si>
  <si>
    <t>21:0049:001037</t>
  </si>
  <si>
    <t>21:0038:001387</t>
  </si>
  <si>
    <t>21:0038:001387:0001:0002:00</t>
  </si>
  <si>
    <t>87LFA141501:0</t>
  </si>
  <si>
    <t>21:0049:001038</t>
  </si>
  <si>
    <t>21:0038:001388</t>
  </si>
  <si>
    <t>21:0038:001388:0001:0002:00</t>
  </si>
  <si>
    <t>87LFA142001:0</t>
  </si>
  <si>
    <t>21:0049:001039</t>
  </si>
  <si>
    <t>21:0038:001389</t>
  </si>
  <si>
    <t>21:0038:001389:0001:0002:00</t>
  </si>
  <si>
    <t>87LFA145101:0</t>
  </si>
  <si>
    <t>21:0049:001040</t>
  </si>
  <si>
    <t>21:0038:001390</t>
  </si>
  <si>
    <t>21:0038:001390:0001:0002:00</t>
  </si>
  <si>
    <t>87LFA145201:0</t>
  </si>
  <si>
    <t>21:0049:001041</t>
  </si>
  <si>
    <t>21:0038:001391</t>
  </si>
  <si>
    <t>21:0038:001391:0001:0002:00</t>
  </si>
  <si>
    <t>87LFA145301:0</t>
  </si>
  <si>
    <t>21:0049:001042</t>
  </si>
  <si>
    <t>21:0038:001392</t>
  </si>
  <si>
    <t>21:0038:001392:0001:0002:00</t>
  </si>
  <si>
    <t>87LFA145401:0</t>
  </si>
  <si>
    <t>21:0049:001043</t>
  </si>
  <si>
    <t>21:0038:001393</t>
  </si>
  <si>
    <t>21:0038:001393:0001:0002:00</t>
  </si>
  <si>
    <t>87LFA145501:0</t>
  </si>
  <si>
    <t>21:0049:001044</t>
  </si>
  <si>
    <t>21:0038:001394</t>
  </si>
  <si>
    <t>21:0038:001394:0001:0002:00</t>
  </si>
  <si>
    <t>87LFA145601:0</t>
  </si>
  <si>
    <t>21:0049:001045</t>
  </si>
  <si>
    <t>21:0038:001395</t>
  </si>
  <si>
    <t>21:0038:001395:0001:0002:00</t>
  </si>
  <si>
    <t>87LFA145701:0</t>
  </si>
  <si>
    <t>21:0049:001046</t>
  </si>
  <si>
    <t>21:0038:001396</t>
  </si>
  <si>
    <t>21:0038:001396:0001:0002:00</t>
  </si>
  <si>
    <t>87LFA145801:0</t>
  </si>
  <si>
    <t>21:0049:001047</t>
  </si>
  <si>
    <t>21:0038:001397</t>
  </si>
  <si>
    <t>21:0038:001397:0001:0002:00</t>
  </si>
  <si>
    <t>87LFA145901:0</t>
  </si>
  <si>
    <t>21:0049:001048</t>
  </si>
  <si>
    <t>21:0038:001398</t>
  </si>
  <si>
    <t>21:0038:001398:0001:0002:00</t>
  </si>
  <si>
    <t>87LFA146001:0</t>
  </si>
  <si>
    <t>21:0049:001049</t>
  </si>
  <si>
    <t>21:0038:001399</t>
  </si>
  <si>
    <t>21:0038:001399:0001:0002:00</t>
  </si>
  <si>
    <t>87LFA190001:0</t>
  </si>
  <si>
    <t>21:0049:001050</t>
  </si>
  <si>
    <t>21:0038:001402</t>
  </si>
  <si>
    <t>21:0038:001402:0001:0002:00</t>
  </si>
  <si>
    <t>87LFA190002:0</t>
  </si>
  <si>
    <t>21:0049:001051</t>
  </si>
  <si>
    <t>21:0038:001402:0002:0002:00</t>
  </si>
  <si>
    <t>87LFA190003:0</t>
  </si>
  <si>
    <t>21:0049:001052</t>
  </si>
  <si>
    <t>21:0038:001402:0003:0002:00</t>
  </si>
  <si>
    <t>4.8</t>
  </si>
  <si>
    <t>87LFA190004:0</t>
  </si>
  <si>
    <t>21:0049:001053</t>
  </si>
  <si>
    <t>21:0038:001402:0004:0002:00</t>
  </si>
  <si>
    <t>87LFA190005:0</t>
  </si>
  <si>
    <t>21:0049:001054</t>
  </si>
  <si>
    <t>21:0038:001402:0005:0002:00</t>
  </si>
  <si>
    <t>59</t>
  </si>
  <si>
    <t>87LFA190101:0</t>
  </si>
  <si>
    <t>21:0049:001055</t>
  </si>
  <si>
    <t>21:0038:001403</t>
  </si>
  <si>
    <t>21:0038:001403:0001:0002:00</t>
  </si>
  <si>
    <t>7.6</t>
  </si>
  <si>
    <t>87LFA190102:0</t>
  </si>
  <si>
    <t>21:0049:001056</t>
  </si>
  <si>
    <t>21:0038:001403:0002:0002:00</t>
  </si>
  <si>
    <t>87LFA190103:0</t>
  </si>
  <si>
    <t>21:0049:001057</t>
  </si>
  <si>
    <t>21:0038:001403:0003:0002:00</t>
  </si>
  <si>
    <t>87LFA190104:0</t>
  </si>
  <si>
    <t>21:0049:001058</t>
  </si>
  <si>
    <t>21:0038:001403:0004:0002:00</t>
  </si>
  <si>
    <t>8.6</t>
  </si>
  <si>
    <t>87LFA190201:0</t>
  </si>
  <si>
    <t>21:0049:001059</t>
  </si>
  <si>
    <t>21:0038:001404</t>
  </si>
  <si>
    <t>21:0038:001404:0001:0002:00</t>
  </si>
  <si>
    <t>87LFA190202:0</t>
  </si>
  <si>
    <t>21:0049:001060</t>
  </si>
  <si>
    <t>21:0038:001404:0002:0002:00</t>
  </si>
  <si>
    <t>87LFA500101:0</t>
  </si>
  <si>
    <t>21:0049:001061</t>
  </si>
  <si>
    <t>21:0038:001405</t>
  </si>
  <si>
    <t>21:0038:001405:0001:0002:00</t>
  </si>
  <si>
    <t>87LFA500201:0</t>
  </si>
  <si>
    <t>21:0049:001062</t>
  </si>
  <si>
    <t>21:0038:001406</t>
  </si>
  <si>
    <t>21:0038:001406:0001:0002:00</t>
  </si>
  <si>
    <t>87LFA500301:0</t>
  </si>
  <si>
    <t>21:0049:001063</t>
  </si>
  <si>
    <t>21:0038:001407</t>
  </si>
  <si>
    <t>21:0038:001407:0001:0002:00</t>
  </si>
  <si>
    <t>87LFA500401:0</t>
  </si>
  <si>
    <t>21:0049:001064</t>
  </si>
  <si>
    <t>21:0038:001408</t>
  </si>
  <si>
    <t>21:0038:001408:0001:0002:00</t>
  </si>
  <si>
    <t>87LFA500501:0</t>
  </si>
  <si>
    <t>21:0049:001065</t>
  </si>
  <si>
    <t>21:0038:001409</t>
  </si>
  <si>
    <t>21:0038:001409:0001:0002:00</t>
  </si>
  <si>
    <t>87LFA500601:0</t>
  </si>
  <si>
    <t>21:0049:001066</t>
  </si>
  <si>
    <t>21:0038:001410</t>
  </si>
  <si>
    <t>21:0038:001410:0001:0002:00</t>
  </si>
  <si>
    <t>87LFA500701:0</t>
  </si>
  <si>
    <t>21:0049:001067</t>
  </si>
  <si>
    <t>21:0038:001411</t>
  </si>
  <si>
    <t>21:0038:001411:0001:0002:00</t>
  </si>
  <si>
    <t>87LFA500801:0</t>
  </si>
  <si>
    <t>21:0049:001068</t>
  </si>
  <si>
    <t>21:0038:001412</t>
  </si>
  <si>
    <t>21:0038:001412:0001:0002:00</t>
  </si>
  <si>
    <t>87LFA500901:0</t>
  </si>
  <si>
    <t>21:0049:001069</t>
  </si>
  <si>
    <t>21:0038:001413</t>
  </si>
  <si>
    <t>21:0038:001413:0001:0002:00</t>
  </si>
  <si>
    <t>87LFA501001:0</t>
  </si>
  <si>
    <t>21:0049:001070</t>
  </si>
  <si>
    <t>21:0038:001414</t>
  </si>
  <si>
    <t>21:0038:001414:0001:0002:00</t>
  </si>
  <si>
    <t>87LFA501101:0</t>
  </si>
  <si>
    <t>21:0049:001071</t>
  </si>
  <si>
    <t>21:0038:001415</t>
  </si>
  <si>
    <t>21:0038:001415:0001:0002:00</t>
  </si>
  <si>
    <t>87LFA501201:0</t>
  </si>
  <si>
    <t>21:0049:001072</t>
  </si>
  <si>
    <t>21:0038:001416</t>
  </si>
  <si>
    <t>21:0038:001416:0001:0002:00</t>
  </si>
  <si>
    <t>87LFA501301:0</t>
  </si>
  <si>
    <t>21:0049:001073</t>
  </si>
  <si>
    <t>21:0038:001417</t>
  </si>
  <si>
    <t>21:0038:001417:0001:0002:00</t>
  </si>
  <si>
    <t>87LFA501401:0</t>
  </si>
  <si>
    <t>21:0049:001074</t>
  </si>
  <si>
    <t>21:0038:001418</t>
  </si>
  <si>
    <t>21:0038:001418:0001:0002:00</t>
  </si>
  <si>
    <t>87LFA501501:0</t>
  </si>
  <si>
    <t>21:0049:001075</t>
  </si>
  <si>
    <t>21:0038:001419</t>
  </si>
  <si>
    <t>21:0038:001419:0001:0002:00</t>
  </si>
  <si>
    <t>87LFA501601:0</t>
  </si>
  <si>
    <t>21:0049:001076</t>
  </si>
  <si>
    <t>21:0038:001420</t>
  </si>
  <si>
    <t>21:0038:001420:0001:0002:00</t>
  </si>
  <si>
    <t>87LFA501701:0</t>
  </si>
  <si>
    <t>21:0049:001077</t>
  </si>
  <si>
    <t>21:0038:001421</t>
  </si>
  <si>
    <t>21:0038:001421:0001:0002:00</t>
  </si>
  <si>
    <t>87LFA501801:0</t>
  </si>
  <si>
    <t>21:0049:001078</t>
  </si>
  <si>
    <t>21:0038:001422</t>
  </si>
  <si>
    <t>21:0038:001422:0001:0002:00</t>
  </si>
  <si>
    <t>87LFA501901:0</t>
  </si>
  <si>
    <t>21:0049:001079</t>
  </si>
  <si>
    <t>21:0038:001423</t>
  </si>
  <si>
    <t>21:0038:001423:0001:0002:00</t>
  </si>
  <si>
    <t>87LFA502001:0</t>
  </si>
  <si>
    <t>21:0049:001080</t>
  </si>
  <si>
    <t>21:0038:001424</t>
  </si>
  <si>
    <t>21:0038:001424:0001:0002:00</t>
  </si>
  <si>
    <t>87LFA502101:0</t>
  </si>
  <si>
    <t>21:0049:001081</t>
  </si>
  <si>
    <t>21:0038:001425</t>
  </si>
  <si>
    <t>21:0038:001425:0001:0002:00</t>
  </si>
  <si>
    <t>87LFA502201:0</t>
  </si>
  <si>
    <t>21:0049:001082</t>
  </si>
  <si>
    <t>21:0038:001426</t>
  </si>
  <si>
    <t>21:0038:001426:0001:0002:00</t>
  </si>
  <si>
    <t>87LFA502301:0</t>
  </si>
  <si>
    <t>21:0049:001083</t>
  </si>
  <si>
    <t>21:0038:001427</t>
  </si>
  <si>
    <t>21:0038:001427:0001:0002:00</t>
  </si>
  <si>
    <t>87LFA502401:0</t>
  </si>
  <si>
    <t>21:0049:001084</t>
  </si>
  <si>
    <t>21:0038:001428</t>
  </si>
  <si>
    <t>21:0038:001428:0001:0002:00</t>
  </si>
  <si>
    <t>87LFA502501:0</t>
  </si>
  <si>
    <t>21:0049:001085</t>
  </si>
  <si>
    <t>21:0038:001429</t>
  </si>
  <si>
    <t>21:0038:001429:0001:0002:00</t>
  </si>
  <si>
    <t>87LFA502601:0</t>
  </si>
  <si>
    <t>21:0049:001086</t>
  </si>
  <si>
    <t>21:0038:001430</t>
  </si>
  <si>
    <t>21:0038:001430:0001:0002:00</t>
  </si>
  <si>
    <t>87LFA502701:0</t>
  </si>
  <si>
    <t>21:0049:001087</t>
  </si>
  <si>
    <t>21:0038:001431</t>
  </si>
  <si>
    <t>21:0038:001431:0001:0002:00</t>
  </si>
  <si>
    <t>87LFA502801:10</t>
  </si>
  <si>
    <t>21:0049:001088</t>
  </si>
  <si>
    <t>21:0038:001432</t>
  </si>
  <si>
    <t>21:0038:001432:0001:0002:10</t>
  </si>
  <si>
    <t>87LFA502801:11</t>
  </si>
  <si>
    <t>21:0049:001089</t>
  </si>
  <si>
    <t>21:0038:001432:0001:0002:11</t>
  </si>
  <si>
    <t>87LFA502901:0</t>
  </si>
  <si>
    <t>21:0049:001090</t>
  </si>
  <si>
    <t>21:0038:001433</t>
  </si>
  <si>
    <t>21:0038:001433:0001:0002:00</t>
  </si>
  <si>
    <t>87LFA503001:0</t>
  </si>
  <si>
    <t>21:0049:001091</t>
  </si>
  <si>
    <t>21:0038:001434</t>
  </si>
  <si>
    <t>21:0038:001434:0001:0002:00</t>
  </si>
  <si>
    <t>87LFA503101:0</t>
  </si>
  <si>
    <t>21:0049:001092</t>
  </si>
  <si>
    <t>21:0038:001435</t>
  </si>
  <si>
    <t>21:0038:001435:0001:0002:00</t>
  </si>
  <si>
    <t>87LFA503201:0</t>
  </si>
  <si>
    <t>21:0049:001093</t>
  </si>
  <si>
    <t>21:0038:001436</t>
  </si>
  <si>
    <t>21:0038:001436:0001:0002:00</t>
  </si>
  <si>
    <t>87LFA503301:0</t>
  </si>
  <si>
    <t>21:0049:001094</t>
  </si>
  <si>
    <t>21:0038:001437</t>
  </si>
  <si>
    <t>21:0038:001437:0001:0002:00</t>
  </si>
  <si>
    <t>87LFA503401:0</t>
  </si>
  <si>
    <t>21:0049:001095</t>
  </si>
  <si>
    <t>21:0038:001438</t>
  </si>
  <si>
    <t>21:0038:001438:0001:0002:00</t>
  </si>
  <si>
    <t>87LFA503501:0</t>
  </si>
  <si>
    <t>21:0049:001096</t>
  </si>
  <si>
    <t>21:0038:001439</t>
  </si>
  <si>
    <t>21:0038:001439:0001:0002:00</t>
  </si>
  <si>
    <t>87LFA503801:0</t>
  </si>
  <si>
    <t>21:0049:001097</t>
  </si>
  <si>
    <t>21:0038:001440</t>
  </si>
  <si>
    <t>21:0038:001440:0001:0002:00</t>
  </si>
  <si>
    <t>87LFA503901:0</t>
  </si>
  <si>
    <t>21:0049:001098</t>
  </si>
  <si>
    <t>21:0038:001441</t>
  </si>
  <si>
    <t>21:0038:001441:0001:0002:00</t>
  </si>
  <si>
    <t>87LFA504001:0</t>
  </si>
  <si>
    <t>21:0049:001099</t>
  </si>
  <si>
    <t>21:0038:001442</t>
  </si>
  <si>
    <t>21:0038:001442:0001:0002:00</t>
  </si>
  <si>
    <t>87LFA504101:0</t>
  </si>
  <si>
    <t>21:0049:001100</t>
  </si>
  <si>
    <t>21:0038:001443</t>
  </si>
  <si>
    <t>21:0038:001443:0001:0002:00</t>
  </si>
  <si>
    <t>87LFA504201:0</t>
  </si>
  <si>
    <t>21:0049:001101</t>
  </si>
  <si>
    <t>21:0038:001444</t>
  </si>
  <si>
    <t>21:0038:001444:0001:0002:00</t>
  </si>
  <si>
    <t>87LFA504301:0</t>
  </si>
  <si>
    <t>21:0049:001102</t>
  </si>
  <si>
    <t>21:0038:001445</t>
  </si>
  <si>
    <t>21:0038:001445:0001:0002:00</t>
  </si>
  <si>
    <t>87LFA510001:0</t>
  </si>
  <si>
    <t>21:0049:001103</t>
  </si>
  <si>
    <t>21:0038:001446</t>
  </si>
  <si>
    <t>21:0038:001446:0001:0002:00</t>
  </si>
  <si>
    <t>87LFA510101:0</t>
  </si>
  <si>
    <t>21:0049:001104</t>
  </si>
  <si>
    <t>21:0038:001447</t>
  </si>
  <si>
    <t>21:0038:001447:0001:0002:00</t>
  </si>
  <si>
    <t>87LFA510201:0</t>
  </si>
  <si>
    <t>21:0049:001105</t>
  </si>
  <si>
    <t>21:0038:001448</t>
  </si>
  <si>
    <t>21:0038:001448:0001:0002:00</t>
  </si>
  <si>
    <t>87LFA510301:0</t>
  </si>
  <si>
    <t>21:0049:001106</t>
  </si>
  <si>
    <t>21:0038:001449</t>
  </si>
  <si>
    <t>21:0038:001449:0001:0002:00</t>
  </si>
  <si>
    <t>130</t>
  </si>
  <si>
    <t>87LFA510401:0</t>
  </si>
  <si>
    <t>21:0049:001107</t>
  </si>
  <si>
    <t>21:0038:001450</t>
  </si>
  <si>
    <t>21:0038:001450:0001:0002:00</t>
  </si>
  <si>
    <t>87LFA510501:0</t>
  </si>
  <si>
    <t>21:0049:001108</t>
  </si>
  <si>
    <t>21:0038:001451</t>
  </si>
  <si>
    <t>21:0038:001451:0001:0002:00</t>
  </si>
  <si>
    <t>87LFA510601:10</t>
  </si>
  <si>
    <t>21:0049:001109</t>
  </si>
  <si>
    <t>21:0038:001452</t>
  </si>
  <si>
    <t>21:0038:001452:0001:0002:10</t>
  </si>
  <si>
    <t>87LFA510601:11</t>
  </si>
  <si>
    <t>21:0049:001110</t>
  </si>
  <si>
    <t>21:0038:001452:0001:0002:11</t>
  </si>
  <si>
    <t>87LFA510701:0</t>
  </si>
  <si>
    <t>21:0049:001111</t>
  </si>
  <si>
    <t>21:0038:001453</t>
  </si>
  <si>
    <t>21:0038:001453:0001:0002:00</t>
  </si>
  <si>
    <t>87LFA510801:0</t>
  </si>
  <si>
    <t>21:0049:001112</t>
  </si>
  <si>
    <t>21:0038:001454</t>
  </si>
  <si>
    <t>21:0038:001454:0001:0002:00</t>
  </si>
  <si>
    <t>87LFA510901:0</t>
  </si>
  <si>
    <t>21:0049:001113</t>
  </si>
  <si>
    <t>21:0038:001455</t>
  </si>
  <si>
    <t>21:0038:001455:0001:0002:00</t>
  </si>
  <si>
    <t>87LFA511001:0</t>
  </si>
  <si>
    <t>21:0049:001114</t>
  </si>
  <si>
    <t>21:0038:001456</t>
  </si>
  <si>
    <t>21:0038:001456:0001:0002:00</t>
  </si>
  <si>
    <t>87LFA511101:0</t>
  </si>
  <si>
    <t>21:0049:001115</t>
  </si>
  <si>
    <t>21:0038:001457</t>
  </si>
  <si>
    <t>21:0038:001457:0001:0002:00</t>
  </si>
  <si>
    <t>87LFA511201:0</t>
  </si>
  <si>
    <t>21:0049:001116</t>
  </si>
  <si>
    <t>21:0038:001458</t>
  </si>
  <si>
    <t>21:0038:001458:0001:0002:00</t>
  </si>
  <si>
    <t>87LFA511501:0</t>
  </si>
  <si>
    <t>21:0049:001117</t>
  </si>
  <si>
    <t>21:0038:001459</t>
  </si>
  <si>
    <t>21:0038:001459:0001:0002:00</t>
  </si>
  <si>
    <t>87LFA511601:0</t>
  </si>
  <si>
    <t>21:0049:001118</t>
  </si>
  <si>
    <t>21:0038:001460</t>
  </si>
  <si>
    <t>21:0038:001460:0001:0002:00</t>
  </si>
  <si>
    <t>87LFA511701:0</t>
  </si>
  <si>
    <t>21:0049:001119</t>
  </si>
  <si>
    <t>21:0038:001461</t>
  </si>
  <si>
    <t>21:0038:001461:0001:0002:00</t>
  </si>
  <si>
    <t>87LFA511801:0</t>
  </si>
  <si>
    <t>21:0049:001120</t>
  </si>
  <si>
    <t>21:0038:001462</t>
  </si>
  <si>
    <t>21:0038:001462:0001:0002:00</t>
  </si>
  <si>
    <t>87LFA520001:0</t>
  </si>
  <si>
    <t>21:0049:001121</t>
  </si>
  <si>
    <t>21:0038:001463</t>
  </si>
  <si>
    <t>21:0038:001463:0001:0002:00</t>
  </si>
  <si>
    <t>87LFA520101:0</t>
  </si>
  <si>
    <t>21:0049:001122</t>
  </si>
  <si>
    <t>21:0038:001464</t>
  </si>
  <si>
    <t>21:0038:001464:0001:0002:00</t>
  </si>
  <si>
    <t>87LFA520201:0</t>
  </si>
  <si>
    <t>21:0049:001123</t>
  </si>
  <si>
    <t>21:0038:001465</t>
  </si>
  <si>
    <t>21:0038:001465:0001:0002:00</t>
  </si>
  <si>
    <t>87LFA520301:0</t>
  </si>
  <si>
    <t>21:0049:001124</t>
  </si>
  <si>
    <t>21:0038:001466</t>
  </si>
  <si>
    <t>21:0038:001466:0001:0002:00</t>
  </si>
  <si>
    <t>87LFA520501:0</t>
  </si>
  <si>
    <t>21:0049:001125</t>
  </si>
  <si>
    <t>21:0038:001467</t>
  </si>
  <si>
    <t>21:0038:001467:0001:0002:00</t>
  </si>
  <si>
    <t>87LFA520601:0</t>
  </si>
  <si>
    <t>21:0049:001126</t>
  </si>
  <si>
    <t>21:0038:001468</t>
  </si>
  <si>
    <t>21:0038:001468:0001:0002:00</t>
  </si>
  <si>
    <t>87LFA520701:10</t>
  </si>
  <si>
    <t>21:0049:001127</t>
  </si>
  <si>
    <t>21:0038:001469</t>
  </si>
  <si>
    <t>21:0038:001469:0001:0002:10</t>
  </si>
  <si>
    <t>87LFA520701:11</t>
  </si>
  <si>
    <t>21:0049:001128</t>
  </si>
  <si>
    <t>21:0038:001469:0001:0002:11</t>
  </si>
  <si>
    <t>87LFA520801:0</t>
  </si>
  <si>
    <t>21:0049:001129</t>
  </si>
  <si>
    <t>21:0038:001470</t>
  </si>
  <si>
    <t>21:0038:001470:0001:0002:00</t>
  </si>
  <si>
    <t>63</t>
  </si>
  <si>
    <t>87LFA521101:0</t>
  </si>
  <si>
    <t>21:0049:001130</t>
  </si>
  <si>
    <t>21:0038:001471</t>
  </si>
  <si>
    <t>21:0038:001471:0001:0002:00</t>
  </si>
  <si>
    <t>87LFA521201:0</t>
  </si>
  <si>
    <t>21:0049:001131</t>
  </si>
  <si>
    <t>21:0038:001472</t>
  </si>
  <si>
    <t>21:0038:001472:0001:0002:00</t>
  </si>
  <si>
    <t>87LFA807501:0</t>
  </si>
  <si>
    <t>21:0049:001132</t>
  </si>
  <si>
    <t>21:0038:001473</t>
  </si>
  <si>
    <t>21:0038:001473:0001:0002:00</t>
  </si>
  <si>
    <t>87LFA807801:0</t>
  </si>
  <si>
    <t>21:0049:001133</t>
  </si>
  <si>
    <t>21:0038:001474</t>
  </si>
  <si>
    <t>21:0038:001474:0001:0002:00</t>
  </si>
  <si>
    <t>87LFA807802:0</t>
  </si>
  <si>
    <t>21:0049:001134</t>
  </si>
  <si>
    <t>21:0038:001474:0002:0002:00</t>
  </si>
  <si>
    <t>87LFA831701:0</t>
  </si>
  <si>
    <t>21:0049:001135</t>
  </si>
  <si>
    <t>21:0038:001475</t>
  </si>
  <si>
    <t>21:0038:001475:0001:0002:00</t>
  </si>
  <si>
    <t>87LFA831901:0</t>
  </si>
  <si>
    <t>21:0049:001136</t>
  </si>
  <si>
    <t>21:0038:001476</t>
  </si>
  <si>
    <t>21:0038:001476:0001:0002:00</t>
  </si>
  <si>
    <t>87LFA832001:0</t>
  </si>
  <si>
    <t>21:0049:001137</t>
  </si>
  <si>
    <t>21:0038:001477</t>
  </si>
  <si>
    <t>21:0038:001477:0001:0002:00</t>
  </si>
  <si>
    <t>87LFA832101:0</t>
  </si>
  <si>
    <t>21:0049:001138</t>
  </si>
  <si>
    <t>21:0038:001478</t>
  </si>
  <si>
    <t>21:0038:001478:0001:0002:00</t>
  </si>
  <si>
    <t>93</t>
  </si>
  <si>
    <t>87LFA832201:0</t>
  </si>
  <si>
    <t>21:0049:001139</t>
  </si>
  <si>
    <t>21:0038:001479</t>
  </si>
  <si>
    <t>21:0038:001479:0001:0002:00</t>
  </si>
  <si>
    <t>52</t>
  </si>
  <si>
    <t>87LFA832301:0</t>
  </si>
  <si>
    <t>21:0049:001140</t>
  </si>
  <si>
    <t>21:0038:001480</t>
  </si>
  <si>
    <t>21:0038:001480:0001:0002:00</t>
  </si>
  <si>
    <t>87LFA832401:0</t>
  </si>
  <si>
    <t>21:0049:001141</t>
  </si>
  <si>
    <t>21:0038:001481</t>
  </si>
  <si>
    <t>21:0038:001481:0001:0002:00</t>
  </si>
  <si>
    <t>87LFA832601:0</t>
  </si>
  <si>
    <t>21:0049:001142</t>
  </si>
  <si>
    <t>21:0038:001482</t>
  </si>
  <si>
    <t>21:0038:001482:0001:0002:00</t>
  </si>
  <si>
    <t>87LFA832701:10</t>
  </si>
  <si>
    <t>21:0049:001143</t>
  </si>
  <si>
    <t>21:0038:001483</t>
  </si>
  <si>
    <t>21:0038:001483:0001:0002:10</t>
  </si>
  <si>
    <t>87LFA832701:11</t>
  </si>
  <si>
    <t>21:0049:001144</t>
  </si>
  <si>
    <t>21:0038:001483:0001:0002:11</t>
  </si>
  <si>
    <t>87LFA832801:0</t>
  </si>
  <si>
    <t>21:0049:001145</t>
  </si>
  <si>
    <t>21:0038:001484</t>
  </si>
  <si>
    <t>21:0038:001484:0001:0002:00</t>
  </si>
  <si>
    <t>87LFA832901:0</t>
  </si>
  <si>
    <t>21:0049:001146</t>
  </si>
  <si>
    <t>21:0038:001485</t>
  </si>
  <si>
    <t>21:0038:001485:0001:0002:00</t>
  </si>
  <si>
    <t>87LFA833001:0</t>
  </si>
  <si>
    <t>21:0049:001147</t>
  </si>
  <si>
    <t>21:0038:001486</t>
  </si>
  <si>
    <t>21:0038:001486:0001:0002:00</t>
  </si>
  <si>
    <t>88LFA000901:0</t>
  </si>
  <si>
    <t>21:0049:001148</t>
  </si>
  <si>
    <t>21:0038:001487</t>
  </si>
  <si>
    <t>21:0038:001487:0001:0002:00</t>
  </si>
  <si>
    <t>88LFA000902:0</t>
  </si>
  <si>
    <t>21:0049:001149</t>
  </si>
  <si>
    <t>21:0038:001487:0002:0002:00</t>
  </si>
  <si>
    <t>88LFA000903:0</t>
  </si>
  <si>
    <t>21:0049:001150</t>
  </si>
  <si>
    <t>21:0038:001487:0003:0002:00</t>
  </si>
  <si>
    <t>88LFA001001:0</t>
  </si>
  <si>
    <t>21:0049:001151</t>
  </si>
  <si>
    <t>21:0038:001488</t>
  </si>
  <si>
    <t>21:0038:001488:0001:0002:00</t>
  </si>
  <si>
    <t>88LFA001201:0</t>
  </si>
  <si>
    <t>21:0049:001152</t>
  </si>
  <si>
    <t>21:0038:001489</t>
  </si>
  <si>
    <t>21:0038:001489:0001:0002:00</t>
  </si>
  <si>
    <t>88LFA001401:0</t>
  </si>
  <si>
    <t>21:0049:001153</t>
  </si>
  <si>
    <t>21:0038:001490</t>
  </si>
  <si>
    <t>21:0038:001490:0001:0002:00</t>
  </si>
  <si>
    <t>88LFA001501:0</t>
  </si>
  <si>
    <t>21:0049:001154</t>
  </si>
  <si>
    <t>21:0038:001491</t>
  </si>
  <si>
    <t>21:0038:001491:0001:0002:00</t>
  </si>
  <si>
    <t>88LFA001601:0</t>
  </si>
  <si>
    <t>21:0049:001155</t>
  </si>
  <si>
    <t>21:0038:001492</t>
  </si>
  <si>
    <t>21:0038:001492:0001:0002:00</t>
  </si>
  <si>
    <t>88LFA001701:0</t>
  </si>
  <si>
    <t>21:0049:001156</t>
  </si>
  <si>
    <t>21:0038:001493</t>
  </si>
  <si>
    <t>21:0038:001493:0001:0002:00</t>
  </si>
  <si>
    <t>88LFA001801:0</t>
  </si>
  <si>
    <t>21:0049:001157</t>
  </si>
  <si>
    <t>21:0038:001494</t>
  </si>
  <si>
    <t>21:0038:001494:0001:0002:00</t>
  </si>
  <si>
    <t>88LFA003801:0</t>
  </si>
  <si>
    <t>21:0049:001158</t>
  </si>
  <si>
    <t>21:0038:001495</t>
  </si>
  <si>
    <t>21:0038:001495:0001:0002:00</t>
  </si>
  <si>
    <t>88LFA003901:0</t>
  </si>
  <si>
    <t>21:0049:001159</t>
  </si>
  <si>
    <t>21:0038:001496</t>
  </si>
  <si>
    <t>21:0038:001496:0001:0002:00</t>
  </si>
  <si>
    <t>88LFA004601:0</t>
  </si>
  <si>
    <t>21:0049:001160</t>
  </si>
  <si>
    <t>21:0038:001497</t>
  </si>
  <si>
    <t>21:0038:001497:0001:0002:00</t>
  </si>
  <si>
    <t>88LFA004701:0</t>
  </si>
  <si>
    <t>21:0049:001161</t>
  </si>
  <si>
    <t>21:0038:001498</t>
  </si>
  <si>
    <t>21:0038:001498:0001:0002:00</t>
  </si>
  <si>
    <t>88LFA004801:0</t>
  </si>
  <si>
    <t>21:0049:001162</t>
  </si>
  <si>
    <t>21:0038:001499</t>
  </si>
  <si>
    <t>21:0038:001499:0001:0002:00</t>
  </si>
  <si>
    <t>88LFA005201:0</t>
  </si>
  <si>
    <t>21:0049:001163</t>
  </si>
  <si>
    <t>21:0038:001500</t>
  </si>
  <si>
    <t>21:0038:001500:0001:0002:00</t>
  </si>
  <si>
    <t>88LFA005301:0</t>
  </si>
  <si>
    <t>21:0049:001164</t>
  </si>
  <si>
    <t>21:0038:001501</t>
  </si>
  <si>
    <t>21:0038:001501:0001:0002:00</t>
  </si>
  <si>
    <t>88LFA005401:0</t>
  </si>
  <si>
    <t>21:0049:001165</t>
  </si>
  <si>
    <t>21:0038:001502</t>
  </si>
  <si>
    <t>21:0038:001502:0001:0002:00</t>
  </si>
  <si>
    <t>88LFA007801:0</t>
  </si>
  <si>
    <t>21:0049:001166</t>
  </si>
  <si>
    <t>21:0038:001503</t>
  </si>
  <si>
    <t>21:0038:001503:0001:0002:00</t>
  </si>
  <si>
    <t>88LFA007901:0</t>
  </si>
  <si>
    <t>21:0049:001167</t>
  </si>
  <si>
    <t>21:0038:001504</t>
  </si>
  <si>
    <t>21:0038:001504:0001:0002:00</t>
  </si>
  <si>
    <t>88LFA008001:0</t>
  </si>
  <si>
    <t>21:0049:001168</t>
  </si>
  <si>
    <t>21:0038:001505</t>
  </si>
  <si>
    <t>21:0038:001505:0001:0002:00</t>
  </si>
  <si>
    <t>88LFA010901:0</t>
  </si>
  <si>
    <t>21:0049:001169</t>
  </si>
  <si>
    <t>21:0038:001506</t>
  </si>
  <si>
    <t>21:0038:001506:0001:0002:00</t>
  </si>
  <si>
    <t>88LFA011001:0</t>
  </si>
  <si>
    <t>21:0049:001170</t>
  </si>
  <si>
    <t>21:0038:001507</t>
  </si>
  <si>
    <t>21:0038:001507:0001:0002:00</t>
  </si>
  <si>
    <t>88LFA011101:0</t>
  </si>
  <si>
    <t>21:0049:001171</t>
  </si>
  <si>
    <t>21:0038:001508</t>
  </si>
  <si>
    <t>21:0038:001508:0001:0002:00</t>
  </si>
  <si>
    <t>88LFA011201:0</t>
  </si>
  <si>
    <t>21:0049:001172</t>
  </si>
  <si>
    <t>21:0038:001509</t>
  </si>
  <si>
    <t>21:0038:001509:0001:0002:00</t>
  </si>
  <si>
    <t>88LFA011301:0</t>
  </si>
  <si>
    <t>21:0049:001173</t>
  </si>
  <si>
    <t>21:0038:001510</t>
  </si>
  <si>
    <t>21:0038:001510:0001:0002:00</t>
  </si>
  <si>
    <t>88LFA011401:0</t>
  </si>
  <si>
    <t>21:0049:001174</t>
  </si>
  <si>
    <t>21:0038:001511</t>
  </si>
  <si>
    <t>21:0038:001511:0001:0002:00</t>
  </si>
  <si>
    <t>88LFA011501:0</t>
  </si>
  <si>
    <t>21:0049:001175</t>
  </si>
  <si>
    <t>21:0038:001512</t>
  </si>
  <si>
    <t>21:0038:001512:0001:0002:00</t>
  </si>
  <si>
    <t>88LFA011601:0</t>
  </si>
  <si>
    <t>21:0049:001176</t>
  </si>
  <si>
    <t>21:0038:001513</t>
  </si>
  <si>
    <t>21:0038:001513:0001:0002:00</t>
  </si>
  <si>
    <t>88LFA011701:0</t>
  </si>
  <si>
    <t>21:0049:001177</t>
  </si>
  <si>
    <t>21:0038:001514</t>
  </si>
  <si>
    <t>21:0038:001514:0001:0002:00</t>
  </si>
  <si>
    <t>88LFA011801:0</t>
  </si>
  <si>
    <t>21:0049:001178</t>
  </si>
  <si>
    <t>21:0038:001515</t>
  </si>
  <si>
    <t>21:0038:001515:0001:0002:00</t>
  </si>
  <si>
    <t>88LFA016901:0</t>
  </si>
  <si>
    <t>21:0049:001179</t>
  </si>
  <si>
    <t>21:0038:001516</t>
  </si>
  <si>
    <t>21:0038:001516:0001:0002:00</t>
  </si>
  <si>
    <t>88LFA017001:0</t>
  </si>
  <si>
    <t>21:0049:001180</t>
  </si>
  <si>
    <t>21:0038:001517</t>
  </si>
  <si>
    <t>21:0038:001517:0001:0002:00</t>
  </si>
  <si>
    <t>88LFA017101:0</t>
  </si>
  <si>
    <t>21:0049:001181</t>
  </si>
  <si>
    <t>21:0038:001518</t>
  </si>
  <si>
    <t>21:0038:001518:0001:0002:00</t>
  </si>
  <si>
    <t>83KAR140001:0</t>
  </si>
  <si>
    <t>21:0053:000001</t>
  </si>
  <si>
    <t>21:0039:000001</t>
  </si>
  <si>
    <t>21:0039:000001:0001:0002:00</t>
  </si>
  <si>
    <t>83KAR140101:0</t>
  </si>
  <si>
    <t>21:0053:000002</t>
  </si>
  <si>
    <t>21:0039:000002</t>
  </si>
  <si>
    <t>21:0039:000002:0001:0002:00</t>
  </si>
  <si>
    <t>83KAR140201:0</t>
  </si>
  <si>
    <t>21:0053:000003</t>
  </si>
  <si>
    <t>21:0039:000003</t>
  </si>
  <si>
    <t>21:0039:000003:0001:0002:00</t>
  </si>
  <si>
    <t>83KAR140301:0</t>
  </si>
  <si>
    <t>21:0053:000004</t>
  </si>
  <si>
    <t>21:0039:000004</t>
  </si>
  <si>
    <t>21:0039:000004:0001:0002:00</t>
  </si>
  <si>
    <t>83KAR140401:0</t>
  </si>
  <si>
    <t>21:0053:000005</t>
  </si>
  <si>
    <t>21:0039:000005</t>
  </si>
  <si>
    <t>21:0039:000005:0001:0002:00</t>
  </si>
  <si>
    <t>83KAR140501:0</t>
  </si>
  <si>
    <t>21:0053:000006</t>
  </si>
  <si>
    <t>21:0039:000006</t>
  </si>
  <si>
    <t>21:0039:000006:0001:0002:00</t>
  </si>
  <si>
    <t>83KAR140601:0</t>
  </si>
  <si>
    <t>21:0053:000007</t>
  </si>
  <si>
    <t>21:0039:000007</t>
  </si>
  <si>
    <t>21:0039:000007:0001:0002:00</t>
  </si>
  <si>
    <t>83KAR140701:0</t>
  </si>
  <si>
    <t>21:0053:000008</t>
  </si>
  <si>
    <t>21:0039:000008</t>
  </si>
  <si>
    <t>21:0039:000008:0001:0002:00</t>
  </si>
  <si>
    <t>83KAR140801:0</t>
  </si>
  <si>
    <t>21:0053:000009</t>
  </si>
  <si>
    <t>21:0039:000009</t>
  </si>
  <si>
    <t>21:0039:000009:0001:0002:00</t>
  </si>
  <si>
    <t>83KAR140901:0</t>
  </si>
  <si>
    <t>21:0053:000010</t>
  </si>
  <si>
    <t>21:0039:000010</t>
  </si>
  <si>
    <t>21:0039:000010:0001:0002:00</t>
  </si>
  <si>
    <t>83KAR141701:0</t>
  </si>
  <si>
    <t>21:0053:000011</t>
  </si>
  <si>
    <t>21:0039:000011</t>
  </si>
  <si>
    <t>21:0039:000011:0001:0002:00</t>
  </si>
  <si>
    <t>83KAR144201:0</t>
  </si>
  <si>
    <t>21:0053:000012</t>
  </si>
  <si>
    <t>21:0039:000012</t>
  </si>
  <si>
    <t>21:0039:000012:0001:0002:00</t>
  </si>
  <si>
    <t>83KAR144301:0</t>
  </si>
  <si>
    <t>21:0053:000013</t>
  </si>
  <si>
    <t>21:0039:000013</t>
  </si>
  <si>
    <t>21:0039:000013:0001:0002:00</t>
  </si>
  <si>
    <t>83KAR144401:0</t>
  </si>
  <si>
    <t>21:0053:000014</t>
  </si>
  <si>
    <t>21:0039:000014</t>
  </si>
  <si>
    <t>21:0039:000014:0001:0002:00</t>
  </si>
  <si>
    <t>83KAR144501:0</t>
  </si>
  <si>
    <t>21:0053:000015</t>
  </si>
  <si>
    <t>21:0039:000015</t>
  </si>
  <si>
    <t>21:0039:000015:0001:0002:00</t>
  </si>
  <si>
    <t>83KAR144601:0</t>
  </si>
  <si>
    <t>21:0053:000016</t>
  </si>
  <si>
    <t>21:0039:000016</t>
  </si>
  <si>
    <t>21:0039:000016:0001:0002:00</t>
  </si>
  <si>
    <t>83KAR144701:0</t>
  </si>
  <si>
    <t>21:0053:000017</t>
  </si>
  <si>
    <t>21:0039:000017</t>
  </si>
  <si>
    <t>21:0039:000017:0001:0002:00</t>
  </si>
  <si>
    <t>83KAR144801:0</t>
  </si>
  <si>
    <t>21:0053:000018</t>
  </si>
  <si>
    <t>21:0039:000018</t>
  </si>
  <si>
    <t>21:0039:000018:0001:0002:00</t>
  </si>
  <si>
    <t>83KAR144901:0</t>
  </si>
  <si>
    <t>21:0053:000019</t>
  </si>
  <si>
    <t>21:0039:000019</t>
  </si>
  <si>
    <t>21:0039:000019:0001:0002:00</t>
  </si>
  <si>
    <t>83KAR145001:0</t>
  </si>
  <si>
    <t>21:0053:000020</t>
  </si>
  <si>
    <t>21:0039:000020</t>
  </si>
  <si>
    <t>21:0039:000020:0001:0002:00</t>
  </si>
  <si>
    <t>83KAR145101:0</t>
  </si>
  <si>
    <t>21:0053:000021</t>
  </si>
  <si>
    <t>21:0039:000021</t>
  </si>
  <si>
    <t>21:0039:000021:0001:0002:00</t>
  </si>
  <si>
    <t>83KAR145201:0</t>
  </si>
  <si>
    <t>21:0053:000022</t>
  </si>
  <si>
    <t>21:0039:000022</t>
  </si>
  <si>
    <t>21:0039:000022:0001:0002:00</t>
  </si>
  <si>
    <t>83KAR145301:0</t>
  </si>
  <si>
    <t>21:0053:000023</t>
  </si>
  <si>
    <t>21:0039:000023</t>
  </si>
  <si>
    <t>21:0039:000023:0001:0002:00</t>
  </si>
  <si>
    <t>83KAR145401:0</t>
  </si>
  <si>
    <t>21:0053:000024</t>
  </si>
  <si>
    <t>21:0039:000024</t>
  </si>
  <si>
    <t>21:0039:000024:0001:0002:00</t>
  </si>
  <si>
    <t>83KAR145501:0</t>
  </si>
  <si>
    <t>21:0053:000025</t>
  </si>
  <si>
    <t>21:0039:000025</t>
  </si>
  <si>
    <t>21:0039:000025:0001:0002:00</t>
  </si>
  <si>
    <t>83KAR145601:0</t>
  </si>
  <si>
    <t>21:0053:000026</t>
  </si>
  <si>
    <t>21:0039:000026</t>
  </si>
  <si>
    <t>21:0039:000026:0001:0002:00</t>
  </si>
  <si>
    <t>83KAR145801:0</t>
  </si>
  <si>
    <t>21:0053:000027</t>
  </si>
  <si>
    <t>21:0039:000027</t>
  </si>
  <si>
    <t>21:0039:000027:0001:0002:00</t>
  </si>
  <si>
    <t>83KAR145901:0</t>
  </si>
  <si>
    <t>21:0053:000028</t>
  </si>
  <si>
    <t>21:0039:000028</t>
  </si>
  <si>
    <t>21:0039:000028:0001:0002:00</t>
  </si>
  <si>
    <t>83KAR146001:0</t>
  </si>
  <si>
    <t>21:0053:000029</t>
  </si>
  <si>
    <t>21:0039:000029</t>
  </si>
  <si>
    <t>21:0039:000029:0001:0002:00</t>
  </si>
  <si>
    <t>83KAR146101:0</t>
  </si>
  <si>
    <t>21:0053:000030</t>
  </si>
  <si>
    <t>21:0039:000030</t>
  </si>
  <si>
    <t>21:0039:000030:0001:0002:00</t>
  </si>
  <si>
    <t>83KAR146201:0</t>
  </si>
  <si>
    <t>21:0053:000031</t>
  </si>
  <si>
    <t>21:0039:000031</t>
  </si>
  <si>
    <t>21:0039:000031:0001:0002:00</t>
  </si>
  <si>
    <t>83KAR146202:0</t>
  </si>
  <si>
    <t>21:0053:000032</t>
  </si>
  <si>
    <t>21:0039:000031:0002:0002:00</t>
  </si>
  <si>
    <t>83KAR146301:0</t>
  </si>
  <si>
    <t>21:0053:000033</t>
  </si>
  <si>
    <t>21:0039:000032</t>
  </si>
  <si>
    <t>21:0039:000032:0001:0002:00</t>
  </si>
  <si>
    <t>83KAR146401:0</t>
  </si>
  <si>
    <t>21:0053:000034</t>
  </si>
  <si>
    <t>21:0039:000033</t>
  </si>
  <si>
    <t>21:0039:000033:0001:0002:00</t>
  </si>
  <si>
    <t>83KAR146501:0</t>
  </si>
  <si>
    <t>21:0053:000035</t>
  </si>
  <si>
    <t>21:0039:000034</t>
  </si>
  <si>
    <t>21:0039:000034:0001:0002:00</t>
  </si>
  <si>
    <t>83KAR146601:0</t>
  </si>
  <si>
    <t>21:0053:000036</t>
  </si>
  <si>
    <t>21:0039:000035</t>
  </si>
  <si>
    <t>21:0039:000035:0001:0002:00</t>
  </si>
  <si>
    <t>83KAR146701:0</t>
  </si>
  <si>
    <t>21:0053:000037</t>
  </si>
  <si>
    <t>21:0039:000036</t>
  </si>
  <si>
    <t>21:0039:000036:0001:0002:00</t>
  </si>
  <si>
    <t>83KAR146801:0</t>
  </si>
  <si>
    <t>21:0053:000038</t>
  </si>
  <si>
    <t>21:0039:000037</t>
  </si>
  <si>
    <t>21:0039:000037:0001:0002:00</t>
  </si>
  <si>
    <t>83KAR146901:0</t>
  </si>
  <si>
    <t>21:0053:000039</t>
  </si>
  <si>
    <t>21:0039:000038</t>
  </si>
  <si>
    <t>21:0039:000038:0001:0002:00</t>
  </si>
  <si>
    <t>83KAR147001:0</t>
  </si>
  <si>
    <t>21:0053:000040</t>
  </si>
  <si>
    <t>21:0039:000039</t>
  </si>
  <si>
    <t>21:0039:000039:0001:0002:00</t>
  </si>
  <si>
    <t>83KAR147101:0</t>
  </si>
  <si>
    <t>21:0053:000041</t>
  </si>
  <si>
    <t>21:0039:000040</t>
  </si>
  <si>
    <t>21:0039:000040:0001:0002:00</t>
  </si>
  <si>
    <t>83KAR147201:0</t>
  </si>
  <si>
    <t>21:0053:000042</t>
  </si>
  <si>
    <t>21:0039:000041</t>
  </si>
  <si>
    <t>21:0039:000041:0001:0002:00</t>
  </si>
  <si>
    <t>83KAR147301:0</t>
  </si>
  <si>
    <t>21:0053:000043</t>
  </si>
  <si>
    <t>21:0039:000042</t>
  </si>
  <si>
    <t>21:0039:000042:0001:0002:00</t>
  </si>
  <si>
    <t>83KAR147401:0</t>
  </si>
  <si>
    <t>21:0053:000044</t>
  </si>
  <si>
    <t>21:0039:000043</t>
  </si>
  <si>
    <t>21:0039:000043:0001:0002:00</t>
  </si>
  <si>
    <t>83KAR147501:0</t>
  </si>
  <si>
    <t>21:0053:000045</t>
  </si>
  <si>
    <t>21:0039:000044</t>
  </si>
  <si>
    <t>21:0039:000044:0001:0002:00</t>
  </si>
  <si>
    <t>83KAR147601:0</t>
  </si>
  <si>
    <t>21:0053:000046</t>
  </si>
  <si>
    <t>21:0039:000045</t>
  </si>
  <si>
    <t>21:0039:000045:0001:0002:00</t>
  </si>
  <si>
    <t>83KAR147701:0</t>
  </si>
  <si>
    <t>21:0053:000047</t>
  </si>
  <si>
    <t>21:0039:000046</t>
  </si>
  <si>
    <t>21:0039:000046:0001:0002:00</t>
  </si>
  <si>
    <t>83KAR147801:0</t>
  </si>
  <si>
    <t>21:0053:000048</t>
  </si>
  <si>
    <t>21:0039:000047</t>
  </si>
  <si>
    <t>21:0039:000047:0001:0002:00</t>
  </si>
  <si>
    <t>83KAR147901:0</t>
  </si>
  <si>
    <t>21:0053:000049</t>
  </si>
  <si>
    <t>21:0039:000048</t>
  </si>
  <si>
    <t>21:0039:000048:0001:0002:00</t>
  </si>
  <si>
    <t>83KAR148001:0</t>
  </si>
  <si>
    <t>21:0053:000050</t>
  </si>
  <si>
    <t>21:0039:000049</t>
  </si>
  <si>
    <t>21:0039:000049:0001:0002:00</t>
  </si>
  <si>
    <t>83KAR148101:0</t>
  </si>
  <si>
    <t>21:0053:000051</t>
  </si>
  <si>
    <t>21:0039:000050</t>
  </si>
  <si>
    <t>21:0039:000050:0001:0002:00</t>
  </si>
  <si>
    <t>83KAR148201:0</t>
  </si>
  <si>
    <t>21:0053:000052</t>
  </si>
  <si>
    <t>21:0039:000051</t>
  </si>
  <si>
    <t>21:0039:000051:0001:0002:00</t>
  </si>
  <si>
    <t>83KAR148301:0</t>
  </si>
  <si>
    <t>21:0053:000053</t>
  </si>
  <si>
    <t>21:0039:000052</t>
  </si>
  <si>
    <t>21:0039:000052:0001:0002:00</t>
  </si>
  <si>
    <t>83KAR148401:0</t>
  </si>
  <si>
    <t>21:0053:000054</t>
  </si>
  <si>
    <t>21:0039:000053</t>
  </si>
  <si>
    <t>21:0039:000053:0001:0002:00</t>
  </si>
  <si>
    <t>83KAR148501:0</t>
  </si>
  <si>
    <t>21:0053:000055</t>
  </si>
  <si>
    <t>21:0039:000054</t>
  </si>
  <si>
    <t>21:0039:000054:0001:0002:00</t>
  </si>
  <si>
    <t>83KAR148601:0</t>
  </si>
  <si>
    <t>21:0053:000056</t>
  </si>
  <si>
    <t>21:0039:000055</t>
  </si>
  <si>
    <t>21:0039:000055:0001:0002:00</t>
  </si>
  <si>
    <t>83KAR148701:0</t>
  </si>
  <si>
    <t>21:0053:000057</t>
  </si>
  <si>
    <t>21:0039:000056</t>
  </si>
  <si>
    <t>21:0039:000056:0001:0002:00</t>
  </si>
  <si>
    <t>83KAR148801:0</t>
  </si>
  <si>
    <t>21:0053:000058</t>
  </si>
  <si>
    <t>21:0039:000057</t>
  </si>
  <si>
    <t>21:0039:000057:0001:0002:00</t>
  </si>
  <si>
    <t>83KAR148901:0</t>
  </si>
  <si>
    <t>21:0053:000059</t>
  </si>
  <si>
    <t>21:0039:000058</t>
  </si>
  <si>
    <t>21:0039:000058:0001:0002:00</t>
  </si>
  <si>
    <t>83KAR149001:0</t>
  </si>
  <si>
    <t>21:0053:000060</t>
  </si>
  <si>
    <t>21:0039:000059</t>
  </si>
  <si>
    <t>21:0039:000059:0001:0002:00</t>
  </si>
  <si>
    <t>83KAR149101:0</t>
  </si>
  <si>
    <t>21:0053:000061</t>
  </si>
  <si>
    <t>21:0039:000060</t>
  </si>
  <si>
    <t>21:0039:000060:0001:0002:00</t>
  </si>
  <si>
    <t>83KAR149201:0</t>
  </si>
  <si>
    <t>21:0053:000062</t>
  </si>
  <si>
    <t>21:0039:000061</t>
  </si>
  <si>
    <t>21:0039:000061:0001:0002:00</t>
  </si>
  <si>
    <t>83KAR149301:0</t>
  </si>
  <si>
    <t>21:0053:000063</t>
  </si>
  <si>
    <t>21:0039:000062</t>
  </si>
  <si>
    <t>21:0039:000062:0001:0002:00</t>
  </si>
  <si>
    <t>83KAR149401:0</t>
  </si>
  <si>
    <t>21:0053:000064</t>
  </si>
  <si>
    <t>21:0039:000063</t>
  </si>
  <si>
    <t>21:0039:000063:0001:0002:00</t>
  </si>
  <si>
    <t>83KAR149501:0</t>
  </si>
  <si>
    <t>21:0053:000065</t>
  </si>
  <si>
    <t>21:0039:000064</t>
  </si>
  <si>
    <t>21:0039:000064:0001:0002:00</t>
  </si>
  <si>
    <t>83KAR149601:0</t>
  </si>
  <si>
    <t>21:0053:000066</t>
  </si>
  <si>
    <t>21:0039:000065</t>
  </si>
  <si>
    <t>21:0039:000065:0001:0002:00</t>
  </si>
  <si>
    <t>83KAR149701:0</t>
  </si>
  <si>
    <t>21:0053:000067</t>
  </si>
  <si>
    <t>21:0039:000066</t>
  </si>
  <si>
    <t>21:0039:000066:0001:0002:00</t>
  </si>
  <si>
    <t>83KAR149801:0</t>
  </si>
  <si>
    <t>21:0053:000068</t>
  </si>
  <si>
    <t>21:0039:000067</t>
  </si>
  <si>
    <t>21:0039:000067:0001:0002:00</t>
  </si>
  <si>
    <t>83KAR149901:0</t>
  </si>
  <si>
    <t>21:0053:000069</t>
  </si>
  <si>
    <t>21:0039:000068</t>
  </si>
  <si>
    <t>21:0039:000068:0001:0002:00</t>
  </si>
  <si>
    <t>83KAR150001:0</t>
  </si>
  <si>
    <t>21:0053:000070</t>
  </si>
  <si>
    <t>21:0039:000069</t>
  </si>
  <si>
    <t>21:0039:000069:0001:0002:00</t>
  </si>
  <si>
    <t>83KAR150101:0</t>
  </si>
  <si>
    <t>21:0053:000071</t>
  </si>
  <si>
    <t>21:0039:000070</t>
  </si>
  <si>
    <t>21:0039:000070:0001:0002:00</t>
  </si>
  <si>
    <t>83KAR150201:0</t>
  </si>
  <si>
    <t>21:0053:000072</t>
  </si>
  <si>
    <t>21:0039:000071</t>
  </si>
  <si>
    <t>21:0039:000071:0001:0002:00</t>
  </si>
  <si>
    <t>83KAR150301:0</t>
  </si>
  <si>
    <t>21:0053:000073</t>
  </si>
  <si>
    <t>21:0039:000072</t>
  </si>
  <si>
    <t>21:0039:000072:0001:0002:00</t>
  </si>
  <si>
    <t>83KAR150601:0</t>
  </si>
  <si>
    <t>21:0053:000074</t>
  </si>
  <si>
    <t>21:0039:000073</t>
  </si>
  <si>
    <t>21:0039:000073:0001:0002:00</t>
  </si>
  <si>
    <t>83KAR150701:0</t>
  </si>
  <si>
    <t>21:0053:000075</t>
  </si>
  <si>
    <t>21:0039:000074</t>
  </si>
  <si>
    <t>21:0039:000074:0001:0002:00</t>
  </si>
  <si>
    <t>83KAR150801:0</t>
  </si>
  <si>
    <t>21:0053:000076</t>
  </si>
  <si>
    <t>21:0039:000075</t>
  </si>
  <si>
    <t>21:0039:000075:0001:0002:00</t>
  </si>
  <si>
    <t>83KAR150901:0</t>
  </si>
  <si>
    <t>21:0053:000077</t>
  </si>
  <si>
    <t>21:0039:000076</t>
  </si>
  <si>
    <t>21:0039:000076:0001:0002:00</t>
  </si>
  <si>
    <t>83KAR151001:0</t>
  </si>
  <si>
    <t>21:0053:000078</t>
  </si>
  <si>
    <t>21:0039:000077</t>
  </si>
  <si>
    <t>21:0039:000077:0001:0002:00</t>
  </si>
  <si>
    <t>83KAR151101:0</t>
  </si>
  <si>
    <t>21:0053:000079</t>
  </si>
  <si>
    <t>21:0039:000078</t>
  </si>
  <si>
    <t>21:0039:000078:0001:0002:00</t>
  </si>
  <si>
    <t>83KAR151201:0</t>
  </si>
  <si>
    <t>21:0053:000080</t>
  </si>
  <si>
    <t>21:0039:000079</t>
  </si>
  <si>
    <t>21:0039:000079:0001:0002:00</t>
  </si>
  <si>
    <t>83KAR151301:0</t>
  </si>
  <si>
    <t>21:0053:000081</t>
  </si>
  <si>
    <t>21:0039:000080</t>
  </si>
  <si>
    <t>21:0039:000080:0001:0002:00</t>
  </si>
  <si>
    <t>83KAR151401:0</t>
  </si>
  <si>
    <t>21:0053:000082</t>
  </si>
  <si>
    <t>21:0039:000081</t>
  </si>
  <si>
    <t>21:0039:000081:0001:0002:00</t>
  </si>
  <si>
    <t>83KAR151501:0</t>
  </si>
  <si>
    <t>21:0053:000083</t>
  </si>
  <si>
    <t>21:0039:000082</t>
  </si>
  <si>
    <t>21:0039:000082:0001:0002:00</t>
  </si>
  <si>
    <t>83KAR151601:0</t>
  </si>
  <si>
    <t>21:0053:000084</t>
  </si>
  <si>
    <t>21:0039:000083</t>
  </si>
  <si>
    <t>21:0039:000083:0001:0002:00</t>
  </si>
  <si>
    <t>83KAR151701:0</t>
  </si>
  <si>
    <t>21:0053:000085</t>
  </si>
  <si>
    <t>21:0039:000084</t>
  </si>
  <si>
    <t>21:0039:000084:0001:0002:00</t>
  </si>
  <si>
    <t>83KAR151801:0</t>
  </si>
  <si>
    <t>21:0053:000086</t>
  </si>
  <si>
    <t>21:0039:000085</t>
  </si>
  <si>
    <t>21:0039:000085:0001:0002:00</t>
  </si>
  <si>
    <t>83KAR151901:0</t>
  </si>
  <si>
    <t>21:0053:000087</t>
  </si>
  <si>
    <t>21:0039:000086</t>
  </si>
  <si>
    <t>21:0039:000086:0001:0002:00</t>
  </si>
  <si>
    <t>83KAR152002:0</t>
  </si>
  <si>
    <t>21:0053:000088</t>
  </si>
  <si>
    <t>21:0039:000087</t>
  </si>
  <si>
    <t>21:0039:000087:0002:0002:00</t>
  </si>
  <si>
    <t>83KAR152101:0</t>
  </si>
  <si>
    <t>21:0053:000089</t>
  </si>
  <si>
    <t>21:0039:000088</t>
  </si>
  <si>
    <t>21:0039:000088:0001:0002:00</t>
  </si>
  <si>
    <t>83KAR152201:0</t>
  </si>
  <si>
    <t>21:0053:000090</t>
  </si>
  <si>
    <t>21:0039:000089</t>
  </si>
  <si>
    <t>21:0039:000089:0001:0002:00</t>
  </si>
  <si>
    <t>83KAR152301:0</t>
  </si>
  <si>
    <t>21:0053:000091</t>
  </si>
  <si>
    <t>21:0039:000090</t>
  </si>
  <si>
    <t>21:0039:000090:0001:0002:00</t>
  </si>
  <si>
    <t>83KAR152401:0</t>
  </si>
  <si>
    <t>21:0053:000092</t>
  </si>
  <si>
    <t>21:0039:000091</t>
  </si>
  <si>
    <t>21:0039:000091:0001:0002:00</t>
  </si>
  <si>
    <t>83KAR152501:0</t>
  </si>
  <si>
    <t>21:0053:000093</t>
  </si>
  <si>
    <t>21:0039:000092</t>
  </si>
  <si>
    <t>21:0039:000092:0001:0002:00</t>
  </si>
  <si>
    <t>83KAR152601:0</t>
  </si>
  <si>
    <t>21:0053:000094</t>
  </si>
  <si>
    <t>21:0039:000093</t>
  </si>
  <si>
    <t>21:0039:000093:0001:0002:00</t>
  </si>
  <si>
    <t>83KAR152701:0</t>
  </si>
  <si>
    <t>21:0053:000095</t>
  </si>
  <si>
    <t>21:0039:000094</t>
  </si>
  <si>
    <t>21:0039:000094:0001:0002:00</t>
  </si>
  <si>
    <t>83KAR152801:0</t>
  </si>
  <si>
    <t>21:0053:000096</t>
  </si>
  <si>
    <t>21:0039:000095</t>
  </si>
  <si>
    <t>21:0039:000095:0001:0002:00</t>
  </si>
  <si>
    <t>83KAR152901:0</t>
  </si>
  <si>
    <t>21:0053:000097</t>
  </si>
  <si>
    <t>21:0039:000096</t>
  </si>
  <si>
    <t>21:0039:000096:0001:0002:00</t>
  </si>
  <si>
    <t>83KAR153001:0</t>
  </si>
  <si>
    <t>21:0053:000098</t>
  </si>
  <si>
    <t>21:0039:000097</t>
  </si>
  <si>
    <t>21:0039:000097:0001:0002:00</t>
  </si>
  <si>
    <t>83KAR153101:0</t>
  </si>
  <si>
    <t>21:0053:000099</t>
  </si>
  <si>
    <t>21:0039:000098</t>
  </si>
  <si>
    <t>21:0039:000098:0001:0002:00</t>
  </si>
  <si>
    <t>83KAR153201:0</t>
  </si>
  <si>
    <t>21:0053:000100</t>
  </si>
  <si>
    <t>21:0039:000099</t>
  </si>
  <si>
    <t>21:0039:000099:0001:0002:00</t>
  </si>
  <si>
    <t>83KAR153301:0</t>
  </si>
  <si>
    <t>21:0053:000101</t>
  </si>
  <si>
    <t>21:0039:000100</t>
  </si>
  <si>
    <t>21:0039:000100:0001:0002:00</t>
  </si>
  <si>
    <t>83KAR153401:0</t>
  </si>
  <si>
    <t>21:0053:000102</t>
  </si>
  <si>
    <t>21:0039:000101</t>
  </si>
  <si>
    <t>21:0039:000101:0001:0002:00</t>
  </si>
  <si>
    <t>83KAR153501:0</t>
  </si>
  <si>
    <t>21:0053:000103</t>
  </si>
  <si>
    <t>21:0039:000102</t>
  </si>
  <si>
    <t>21:0039:000102:0001:0002:00</t>
  </si>
  <si>
    <t>83KAR153601:0</t>
  </si>
  <si>
    <t>21:0053:000104</t>
  </si>
  <si>
    <t>21:0039:000103</t>
  </si>
  <si>
    <t>21:0039:000103:0001:0002:00</t>
  </si>
  <si>
    <t>83KAR153701:0</t>
  </si>
  <si>
    <t>21:0053:000105</t>
  </si>
  <si>
    <t>21:0039:000104</t>
  </si>
  <si>
    <t>21:0039:000104:0001:0002:00</t>
  </si>
  <si>
    <t>83KAR153801:0</t>
  </si>
  <si>
    <t>21:0053:000106</t>
  </si>
  <si>
    <t>21:0039:000105</t>
  </si>
  <si>
    <t>21:0039:000105:0001:0002:00</t>
  </si>
  <si>
    <t>83KAR155201:0</t>
  </si>
  <si>
    <t>21:0053:000107</t>
  </si>
  <si>
    <t>21:0039:000106</t>
  </si>
  <si>
    <t>21:0039:000106:0001:0002:00</t>
  </si>
  <si>
    <t>1.7</t>
  </si>
  <si>
    <t>83KAR155701:0</t>
  </si>
  <si>
    <t>21:0053:000108</t>
  </si>
  <si>
    <t>21:0039:000107</t>
  </si>
  <si>
    <t>21:0039:000107:0001:0002:00</t>
  </si>
  <si>
    <t>83KAR155801:0</t>
  </si>
  <si>
    <t>21:0053:000109</t>
  </si>
  <si>
    <t>21:0039:000108</t>
  </si>
  <si>
    <t>21:0039:000108:0001:0002:00</t>
  </si>
  <si>
    <t>83KAR155901:0</t>
  </si>
  <si>
    <t>21:0053:000110</t>
  </si>
  <si>
    <t>21:0039:000109</t>
  </si>
  <si>
    <t>21:0039:000109:0001:0002:00</t>
  </si>
  <si>
    <t>83KAR156001:0</t>
  </si>
  <si>
    <t>21:0053:000111</t>
  </si>
  <si>
    <t>21:0039:000110</t>
  </si>
  <si>
    <t>21:0039:000110:0001:0002:00</t>
  </si>
  <si>
    <t>83KAR156201:0</t>
  </si>
  <si>
    <t>21:0053:000112</t>
  </si>
  <si>
    <t>21:0039:000111</t>
  </si>
  <si>
    <t>21:0039:000111:0001:0002:00</t>
  </si>
  <si>
    <t>83KAR156301:0</t>
  </si>
  <si>
    <t>21:0053:000113</t>
  </si>
  <si>
    <t>21:0039:000112</t>
  </si>
  <si>
    <t>21:0039:000112:0001:0002:00</t>
  </si>
  <si>
    <t>83KAR156401:0</t>
  </si>
  <si>
    <t>21:0053:000114</t>
  </si>
  <si>
    <t>21:0039:000113</t>
  </si>
  <si>
    <t>21:0039:000113:0001:0002:00</t>
  </si>
  <si>
    <t>83KAR156501:0</t>
  </si>
  <si>
    <t>21:0053:000115</t>
  </si>
  <si>
    <t>21:0039:000114</t>
  </si>
  <si>
    <t>21:0039:000114:0001:0002:00</t>
  </si>
  <si>
    <t>83KAR156601:0</t>
  </si>
  <si>
    <t>21:0053:000116</t>
  </si>
  <si>
    <t>21:0039:000115</t>
  </si>
  <si>
    <t>21:0039:000115:0001:0002:00</t>
  </si>
  <si>
    <t>83KAR156701:0</t>
  </si>
  <si>
    <t>21:0053:000117</t>
  </si>
  <si>
    <t>21:0039:000116</t>
  </si>
  <si>
    <t>21:0039:000116:0001:0002:00</t>
  </si>
  <si>
    <t>83KAR156801:0</t>
  </si>
  <si>
    <t>21:0053:000118</t>
  </si>
  <si>
    <t>21:0039:000117</t>
  </si>
  <si>
    <t>21:0039:000117:0001:0002:00</t>
  </si>
  <si>
    <t>83KAR156901:0</t>
  </si>
  <si>
    <t>21:0053:000119</t>
  </si>
  <si>
    <t>21:0039:000118</t>
  </si>
  <si>
    <t>21:0039:000118:0001:0002:00</t>
  </si>
  <si>
    <t>83KAR157001:0</t>
  </si>
  <si>
    <t>21:0053:000120</t>
  </si>
  <si>
    <t>21:0039:000119</t>
  </si>
  <si>
    <t>21:0039:000119:0001:0002:00</t>
  </si>
  <si>
    <t>83KAR157101:0</t>
  </si>
  <si>
    <t>21:0053:000121</t>
  </si>
  <si>
    <t>21:0039:000120</t>
  </si>
  <si>
    <t>21:0039:000120:0001:0002:00</t>
  </si>
  <si>
    <t>86LFA000501:0</t>
  </si>
  <si>
    <t>21:0053:000122</t>
  </si>
  <si>
    <t>21:0039:000178</t>
  </si>
  <si>
    <t>21:0039:000178:0001:0002:00</t>
  </si>
  <si>
    <t>86LFA000601:0</t>
  </si>
  <si>
    <t>21:0053:000123</t>
  </si>
  <si>
    <t>21:0039:000179</t>
  </si>
  <si>
    <t>21:0039:000179:0001:0002:00</t>
  </si>
  <si>
    <t>3.8</t>
  </si>
  <si>
    <t>86LFA000701:0</t>
  </si>
  <si>
    <t>21:0053:000124</t>
  </si>
  <si>
    <t>21:0039:000180</t>
  </si>
  <si>
    <t>21:0039:000180:0001:0002:00</t>
  </si>
  <si>
    <t>86LFA000801:0</t>
  </si>
  <si>
    <t>21:0053:000125</t>
  </si>
  <si>
    <t>21:0039:000181</t>
  </si>
  <si>
    <t>21:0039:000181:0001:0002:00</t>
  </si>
  <si>
    <t>5.6</t>
  </si>
  <si>
    <t>86LFA001101:0</t>
  </si>
  <si>
    <t>21:0053:000126</t>
  </si>
  <si>
    <t>21:0039:000182</t>
  </si>
  <si>
    <t>21:0039:000182:0001:0002:00</t>
  </si>
  <si>
    <t>86LFA001301:0</t>
  </si>
  <si>
    <t>21:0053:000127</t>
  </si>
  <si>
    <t>21:0039:000184</t>
  </si>
  <si>
    <t>21:0039:000184:0001:0002:00</t>
  </si>
  <si>
    <t>90</t>
  </si>
  <si>
    <t>86LFA001401:0</t>
  </si>
  <si>
    <t>21:0053:000128</t>
  </si>
  <si>
    <t>21:0039:000185</t>
  </si>
  <si>
    <t>21:0039:000185:0001:0002:00</t>
  </si>
  <si>
    <t>86LFA001501:0</t>
  </si>
  <si>
    <t>21:0053:000129</t>
  </si>
  <si>
    <t>21:0039:000186</t>
  </si>
  <si>
    <t>21:0039:000186:0001:0002:00</t>
  </si>
  <si>
    <t>86LFA001701:0</t>
  </si>
  <si>
    <t>21:0053:000130</t>
  </si>
  <si>
    <t>21:0039:000188</t>
  </si>
  <si>
    <t>21:0039:000188:0001:0002:00</t>
  </si>
  <si>
    <t>86LFA001801:0</t>
  </si>
  <si>
    <t>21:0053:000131</t>
  </si>
  <si>
    <t>21:0039:000189</t>
  </si>
  <si>
    <t>21:0039:000189:0001:0002:00</t>
  </si>
  <si>
    <t>86LFA001901:0</t>
  </si>
  <si>
    <t>21:0053:000132</t>
  </si>
  <si>
    <t>21:0039:000190</t>
  </si>
  <si>
    <t>21:0039:000190:0001:0002:00</t>
  </si>
  <si>
    <t>86LFA002001:0</t>
  </si>
  <si>
    <t>21:0053:000133</t>
  </si>
  <si>
    <t>21:0039:000191</t>
  </si>
  <si>
    <t>21:0039:000191:0001:0002:00</t>
  </si>
  <si>
    <t>86LFA002201:0</t>
  </si>
  <si>
    <t>21:0053:000134</t>
  </si>
  <si>
    <t>21:0039:000193</t>
  </si>
  <si>
    <t>21:0039:000193:0001:0002:00</t>
  </si>
  <si>
    <t>86LFA002501:0</t>
  </si>
  <si>
    <t>21:0053:000135</t>
  </si>
  <si>
    <t>21:0039:000196</t>
  </si>
  <si>
    <t>21:0039:000196:0001:0002:00</t>
  </si>
  <si>
    <t>86LFA002601:0</t>
  </si>
  <si>
    <t>21:0053:000136</t>
  </si>
  <si>
    <t>21:0039:000197</t>
  </si>
  <si>
    <t>21:0039:000197:0001:0002:00</t>
  </si>
  <si>
    <t>86LFA002701:0</t>
  </si>
  <si>
    <t>21:0053:000137</t>
  </si>
  <si>
    <t>21:0039:000198</t>
  </si>
  <si>
    <t>21:0039:000198:0001:0002:00</t>
  </si>
  <si>
    <t>86LFA002801:0</t>
  </si>
  <si>
    <t>21:0053:000138</t>
  </si>
  <si>
    <t>21:0039:000199</t>
  </si>
  <si>
    <t>21:0039:000199:0001:0002:00</t>
  </si>
  <si>
    <t>86LFA003001:0</t>
  </si>
  <si>
    <t>21:0053:000139</t>
  </si>
  <si>
    <t>21:0039:000200</t>
  </si>
  <si>
    <t>21:0039:000200:0001:0002:00</t>
  </si>
  <si>
    <t>86LFA003101:0</t>
  </si>
  <si>
    <t>21:0053:000140</t>
  </si>
  <si>
    <t>21:0039:000201</t>
  </si>
  <si>
    <t>21:0039:000201:0001:0002:00</t>
  </si>
  <si>
    <t>86LFA003301:0</t>
  </si>
  <si>
    <t>21:0053:000141</t>
  </si>
  <si>
    <t>21:0039:000203</t>
  </si>
  <si>
    <t>21:0039:000203:0001:0002:00</t>
  </si>
  <si>
    <t>86LFA003401:0</t>
  </si>
  <si>
    <t>21:0053:000142</t>
  </si>
  <si>
    <t>21:0039:000204</t>
  </si>
  <si>
    <t>21:0039:000204:0001:0002:00</t>
  </si>
  <si>
    <t>86LFA003501:0</t>
  </si>
  <si>
    <t>21:0053:000143</t>
  </si>
  <si>
    <t>21:0039:000205</t>
  </si>
  <si>
    <t>21:0039:000205:0001:0002:00</t>
  </si>
  <si>
    <t>86LFA004001:0</t>
  </si>
  <si>
    <t>21:0053:000144</t>
  </si>
  <si>
    <t>21:0039:000209</t>
  </si>
  <si>
    <t>21:0039:000209:0001:0002:00</t>
  </si>
  <si>
    <t>86LFA004301:0</t>
  </si>
  <si>
    <t>21:0053:000145</t>
  </si>
  <si>
    <t>21:0039:000212</t>
  </si>
  <si>
    <t>21:0039:000212:0001:0002:00</t>
  </si>
  <si>
    <t>0.9</t>
  </si>
  <si>
    <t>86LFA004401:0</t>
  </si>
  <si>
    <t>21:0053:000146</t>
  </si>
  <si>
    <t>21:0039:000213</t>
  </si>
  <si>
    <t>21:0039:000213:0001:0002:00</t>
  </si>
  <si>
    <t>86LFA004501:0</t>
  </si>
  <si>
    <t>21:0053:000147</t>
  </si>
  <si>
    <t>21:0039:000214</t>
  </si>
  <si>
    <t>21:0039:000214:0001:0002:00</t>
  </si>
  <si>
    <t>86LFA005001:0</t>
  </si>
  <si>
    <t>21:0053:000148</t>
  </si>
  <si>
    <t>21:0039:000216</t>
  </si>
  <si>
    <t>21:0039:000216:0001:0002:00</t>
  </si>
  <si>
    <t>86LFA005101:0</t>
  </si>
  <si>
    <t>21:0053:000149</t>
  </si>
  <si>
    <t>21:0039:000217</t>
  </si>
  <si>
    <t>21:0039:000217:0001:0002:00</t>
  </si>
  <si>
    <t>86LFA005601:0</t>
  </si>
  <si>
    <t>21:0053:000150</t>
  </si>
  <si>
    <t>21:0039:000222</t>
  </si>
  <si>
    <t>21:0039:000222:0001:0002:00</t>
  </si>
  <si>
    <t>86LFA005801:0</t>
  </si>
  <si>
    <t>21:0053:000151</t>
  </si>
  <si>
    <t>21:0039:000223</t>
  </si>
  <si>
    <t>21:0039:000223:0001:0002:00</t>
  </si>
  <si>
    <t>86LFA005901:0</t>
  </si>
  <si>
    <t>21:0053:000152</t>
  </si>
  <si>
    <t>21:0039:000224</t>
  </si>
  <si>
    <t>21:0039:000224:0001:0002:00</t>
  </si>
  <si>
    <t>86LFA006001:0</t>
  </si>
  <si>
    <t>21:0053:000153</t>
  </si>
  <si>
    <t>21:0039:000225</t>
  </si>
  <si>
    <t>21:0039:000225:0001:0002:00</t>
  </si>
  <si>
    <t>86LFA006101:0</t>
  </si>
  <si>
    <t>21:0053:000154</t>
  </si>
  <si>
    <t>21:0039:000226</t>
  </si>
  <si>
    <t>21:0039:000226:0001:0002:00</t>
  </si>
  <si>
    <t>1.9</t>
  </si>
  <si>
    <t>86LFA006501:0</t>
  </si>
  <si>
    <t>21:0053:000155</t>
  </si>
  <si>
    <t>21:0039:000227</t>
  </si>
  <si>
    <t>21:0039:000227:0001:0002:00</t>
  </si>
  <si>
    <t>86LFA006601:0</t>
  </si>
  <si>
    <t>21:0053:000156</t>
  </si>
  <si>
    <t>21:0039:000228</t>
  </si>
  <si>
    <t>21:0039:000228:0001:0002:00</t>
  </si>
  <si>
    <t>86LFA007001:0</t>
  </si>
  <si>
    <t>21:0053:000157</t>
  </si>
  <si>
    <t>21:0039:000232</t>
  </si>
  <si>
    <t>21:0039:000232:0001:0002:00</t>
  </si>
  <si>
    <t>86LFA007101:0</t>
  </si>
  <si>
    <t>21:0053:000158</t>
  </si>
  <si>
    <t>21:0039:000233</t>
  </si>
  <si>
    <t>21:0039:000233:0001:0002:00</t>
  </si>
  <si>
    <t>86LFA007201:0</t>
  </si>
  <si>
    <t>21:0053:000159</t>
  </si>
  <si>
    <t>21:0039:000234</t>
  </si>
  <si>
    <t>21:0039:000234:0001:0002:00</t>
  </si>
  <si>
    <t>86LFA007301:0</t>
  </si>
  <si>
    <t>21:0053:000160</t>
  </si>
  <si>
    <t>21:0039:000235</t>
  </si>
  <si>
    <t>21:0039:000235:0001:0002:00</t>
  </si>
  <si>
    <t>86LFA010301:0</t>
  </si>
  <si>
    <t>21:0053:000161</t>
  </si>
  <si>
    <t>21:0039:000239</t>
  </si>
  <si>
    <t>21:0039:000239:0001:0002:00</t>
  </si>
  <si>
    <t>86LFA010501:0</t>
  </si>
  <si>
    <t>21:0053:000162</t>
  </si>
  <si>
    <t>21:0039:000241</t>
  </si>
  <si>
    <t>21:0039:000241:0001:0002:00</t>
  </si>
  <si>
    <t>86LFA011101:0</t>
  </si>
  <si>
    <t>21:0053:000163</t>
  </si>
  <si>
    <t>21:0039:000245</t>
  </si>
  <si>
    <t>21:0039:000245:0001:0002:00</t>
  </si>
  <si>
    <t>86LFA011201:0</t>
  </si>
  <si>
    <t>21:0053:000164</t>
  </si>
  <si>
    <t>21:0039:000246</t>
  </si>
  <si>
    <t>21:0039:000246:0001:0002:00</t>
  </si>
  <si>
    <t>86LFA012801:0</t>
  </si>
  <si>
    <t>21:0053:000165</t>
  </si>
  <si>
    <t>21:0039:000261</t>
  </si>
  <si>
    <t>21:0039:000261:0001:0002:00</t>
  </si>
  <si>
    <t>86LFA012901:0</t>
  </si>
  <si>
    <t>21:0053:000166</t>
  </si>
  <si>
    <t>21:0039:000262</t>
  </si>
  <si>
    <t>21:0039:000262:0001:0002:00</t>
  </si>
  <si>
    <t>86LFA013101:0</t>
  </si>
  <si>
    <t>21:0053:000167</t>
  </si>
  <si>
    <t>21:0039:000264</t>
  </si>
  <si>
    <t>21:0039:000264:0001:0002:00</t>
  </si>
  <si>
    <t>86LFA013701:0</t>
  </si>
  <si>
    <t>21:0053:000168</t>
  </si>
  <si>
    <t>21:0039:000269</t>
  </si>
  <si>
    <t>21:0039:000269:0001:0002:00</t>
  </si>
  <si>
    <t>86LFA013801:0</t>
  </si>
  <si>
    <t>21:0053:000169</t>
  </si>
  <si>
    <t>21:0039:000270</t>
  </si>
  <si>
    <t>21:0039:000270:0001:0002:00</t>
  </si>
  <si>
    <t>86LFA014101:0</t>
  </si>
  <si>
    <t>21:0053:000170</t>
  </si>
  <si>
    <t>21:0039:000273</t>
  </si>
  <si>
    <t>21:0039:000273:0001:0002:00</t>
  </si>
  <si>
    <t>86LFA014301:0</t>
  </si>
  <si>
    <t>21:0053:000171</t>
  </si>
  <si>
    <t>21:0039:000275</t>
  </si>
  <si>
    <t>21:0039:000275:0001:0002:00</t>
  </si>
  <si>
    <t>86LFA014701:0</t>
  </si>
  <si>
    <t>21:0053:000172</t>
  </si>
  <si>
    <t>21:0039:000279</t>
  </si>
  <si>
    <t>21:0039:000279:0001:0002:00</t>
  </si>
  <si>
    <t>86LFA015001:0</t>
  </si>
  <si>
    <t>21:0053:000173</t>
  </si>
  <si>
    <t>21:0039:000281</t>
  </si>
  <si>
    <t>21:0039:000281:0001:0002:00</t>
  </si>
  <si>
    <t>86LFA015101:0</t>
  </si>
  <si>
    <t>21:0053:000174</t>
  </si>
  <si>
    <t>21:0039:000282</t>
  </si>
  <si>
    <t>21:0039:000282:0001:0002:00</t>
  </si>
  <si>
    <t>87LFA011801:0</t>
  </si>
  <si>
    <t>21:0053:000175</t>
  </si>
  <si>
    <t>21:0039:000288</t>
  </si>
  <si>
    <t>21:0039:000288:0001:0002:00</t>
  </si>
  <si>
    <t>87LFA011901:0</t>
  </si>
  <si>
    <t>21:0053:000176</t>
  </si>
  <si>
    <t>21:0039:000289</t>
  </si>
  <si>
    <t>21:0039:000289:0001:0002:00</t>
  </si>
  <si>
    <t>87LFA012001:0</t>
  </si>
  <si>
    <t>21:0053:000177</t>
  </si>
  <si>
    <t>21:0039:000290</t>
  </si>
  <si>
    <t>21:0039:000290:0001:0002:00</t>
  </si>
  <si>
    <t>87LFA012101:0</t>
  </si>
  <si>
    <t>21:0053:000178</t>
  </si>
  <si>
    <t>21:0039:000291</t>
  </si>
  <si>
    <t>21:0039:000291:0001:0002:00</t>
  </si>
  <si>
    <t>87LFA012201:0</t>
  </si>
  <si>
    <t>21:0053:000179</t>
  </si>
  <si>
    <t>21:0039:000292</t>
  </si>
  <si>
    <t>21:0039:000292:0001:0002:00</t>
  </si>
  <si>
    <t>87LFA012301:0</t>
  </si>
  <si>
    <t>21:0053:000180</t>
  </si>
  <si>
    <t>21:0039:000293</t>
  </si>
  <si>
    <t>21:0039:000293:0001:0002:00</t>
  </si>
  <si>
    <t>87LFA012401:0</t>
  </si>
  <si>
    <t>21:0053:000181</t>
  </si>
  <si>
    <t>21:0039:000294</t>
  </si>
  <si>
    <t>21:0039:000294:0001:0002:00</t>
  </si>
  <si>
    <t>87LFA012501:0</t>
  </si>
  <si>
    <t>21:0053:000182</t>
  </si>
  <si>
    <t>21:0039:000295</t>
  </si>
  <si>
    <t>21:0039:000295:0001:0002:00</t>
  </si>
  <si>
    <t>71</t>
  </si>
  <si>
    <t>87LFA012601:0</t>
  </si>
  <si>
    <t>21:0053:000183</t>
  </si>
  <si>
    <t>21:0039:000296</t>
  </si>
  <si>
    <t>21:0039:000296:0001:0002:00</t>
  </si>
  <si>
    <t>87LFA012701:0</t>
  </si>
  <si>
    <t>21:0053:000184</t>
  </si>
  <si>
    <t>21:0039:000297</t>
  </si>
  <si>
    <t>21:0039:000297:0001:0002:00</t>
  </si>
  <si>
    <t>87LFA012801:0</t>
  </si>
  <si>
    <t>21:0053:000185</t>
  </si>
  <si>
    <t>21:0039:000298</t>
  </si>
  <si>
    <t>21:0039:000298:0001:0002:00</t>
  </si>
  <si>
    <t>87LFA012901:0</t>
  </si>
  <si>
    <t>21:0053:000186</t>
  </si>
  <si>
    <t>21:0039:000299</t>
  </si>
  <si>
    <t>21:0039:000299:0001:0002:00</t>
  </si>
  <si>
    <t>87LFA013001:0</t>
  </si>
  <si>
    <t>21:0053:000187</t>
  </si>
  <si>
    <t>21:0039:000300</t>
  </si>
  <si>
    <t>21:0039:000300:0001:0002:00</t>
  </si>
  <si>
    <t>87LFA013101:0</t>
  </si>
  <si>
    <t>21:0053:000188</t>
  </si>
  <si>
    <t>21:0039:000301</t>
  </si>
  <si>
    <t>21:0039:000301:0001:0002:00</t>
  </si>
  <si>
    <t>87LFA013201:0</t>
  </si>
  <si>
    <t>21:0053:000189</t>
  </si>
  <si>
    <t>21:0039:000302</t>
  </si>
  <si>
    <t>21:0039:000302:0001:0002:00</t>
  </si>
  <si>
    <t>87LFA013301:0</t>
  </si>
  <si>
    <t>21:0053:000190</t>
  </si>
  <si>
    <t>21:0039:000303</t>
  </si>
  <si>
    <t>21:0039:000303:0001:0002:00</t>
  </si>
  <si>
    <t>87LFA013401:0</t>
  </si>
  <si>
    <t>21:0053:000191</t>
  </si>
  <si>
    <t>21:0039:000304</t>
  </si>
  <si>
    <t>21:0039:000304:0001:0002:00</t>
  </si>
  <si>
    <t>87LFA013501:0</t>
  </si>
  <si>
    <t>21:0053:000192</t>
  </si>
  <si>
    <t>21:0039:000305</t>
  </si>
  <si>
    <t>21:0039:000305:0001:0002:00</t>
  </si>
  <si>
    <t>310</t>
  </si>
  <si>
    <t>87LFA013601:0</t>
  </si>
  <si>
    <t>21:0053:000193</t>
  </si>
  <si>
    <t>21:0039:000306</t>
  </si>
  <si>
    <t>21:0039:000306:0001:0002:00</t>
  </si>
  <si>
    <t>87LFA013701:0</t>
  </si>
  <si>
    <t>21:0053:000194</t>
  </si>
  <si>
    <t>21:0039:000307</t>
  </si>
  <si>
    <t>21:0039:000307:0001:0002:00</t>
  </si>
  <si>
    <t>87LFA013801:0</t>
  </si>
  <si>
    <t>21:0053:000195</t>
  </si>
  <si>
    <t>21:0039:000308</t>
  </si>
  <si>
    <t>21:0039:000308:0001:0002:00</t>
  </si>
  <si>
    <t>87LFA013901:0</t>
  </si>
  <si>
    <t>21:0053:000196</t>
  </si>
  <si>
    <t>21:0039:000309</t>
  </si>
  <si>
    <t>21:0039:000309:0001:0002:00</t>
  </si>
  <si>
    <t>87LFA014001:0</t>
  </si>
  <si>
    <t>21:0053:000197</t>
  </si>
  <si>
    <t>21:0039:000310</t>
  </si>
  <si>
    <t>21:0039:000310:0001:0002:00</t>
  </si>
  <si>
    <t>87LFA014101:0</t>
  </si>
  <si>
    <t>21:0053:000198</t>
  </si>
  <si>
    <t>21:0039:000311</t>
  </si>
  <si>
    <t>21:0039:000311:0001:0002:00</t>
  </si>
  <si>
    <t>87LFA014201:0</t>
  </si>
  <si>
    <t>21:0053:000199</t>
  </si>
  <si>
    <t>21:0039:000312</t>
  </si>
  <si>
    <t>21:0039:000312:0001:0002:00</t>
  </si>
  <si>
    <t>87LFA014301:0</t>
  </si>
  <si>
    <t>21:0053:000200</t>
  </si>
  <si>
    <t>21:0039:000313</t>
  </si>
  <si>
    <t>21:0039:000313:0001:0002:00</t>
  </si>
  <si>
    <t>87LFA014401:0</t>
  </si>
  <si>
    <t>21:0053:000201</t>
  </si>
  <si>
    <t>21:0039:000314</t>
  </si>
  <si>
    <t>21:0039:000314:0001:0002:00</t>
  </si>
  <si>
    <t>87LFA014501:0</t>
  </si>
  <si>
    <t>21:0053:000202</t>
  </si>
  <si>
    <t>21:0039:000315</t>
  </si>
  <si>
    <t>21:0039:000315:0001:0002:00</t>
  </si>
  <si>
    <t>87LFA014601:0</t>
  </si>
  <si>
    <t>21:0053:000203</t>
  </si>
  <si>
    <t>21:0039:000316</t>
  </si>
  <si>
    <t>21:0039:000316:0001:0002:00</t>
  </si>
  <si>
    <t>87LFA014701:0</t>
  </si>
  <si>
    <t>21:0053:000204</t>
  </si>
  <si>
    <t>21:0039:000317</t>
  </si>
  <si>
    <t>21:0039:000317:0001:0002:00</t>
  </si>
  <si>
    <t>87LFA033001:0</t>
  </si>
  <si>
    <t>21:0053:000205</t>
  </si>
  <si>
    <t>21:0039:000318</t>
  </si>
  <si>
    <t>21:0039:000318:0001:0002:00</t>
  </si>
  <si>
    <t>87LFA033101:0</t>
  </si>
  <si>
    <t>21:0053:000206</t>
  </si>
  <si>
    <t>21:0039:000319</t>
  </si>
  <si>
    <t>21:0039:000319:0001:0002:00</t>
  </si>
  <si>
    <t>87LFA033201:0</t>
  </si>
  <si>
    <t>21:0053:000207</t>
  </si>
  <si>
    <t>21:0039:000320</t>
  </si>
  <si>
    <t>21:0039:000320:0001:0002:00</t>
  </si>
  <si>
    <t>87LFA033301:0</t>
  </si>
  <si>
    <t>21:0053:000208</t>
  </si>
  <si>
    <t>21:0039:000321</t>
  </si>
  <si>
    <t>21:0039:000321:0001:0002:00</t>
  </si>
  <si>
    <t>87LFA033401:0</t>
  </si>
  <si>
    <t>21:0053:000209</t>
  </si>
  <si>
    <t>21:0039:000322</t>
  </si>
  <si>
    <t>21:0039:000322:0001:0002:00</t>
  </si>
  <si>
    <t>87LFA033601:0</t>
  </si>
  <si>
    <t>21:0053:000210</t>
  </si>
  <si>
    <t>21:0039:000323</t>
  </si>
  <si>
    <t>21:0039:000323:0001:0002:00</t>
  </si>
  <si>
    <t>87LFA033701:0</t>
  </si>
  <si>
    <t>21:0053:000211</t>
  </si>
  <si>
    <t>21:0039:000324</t>
  </si>
  <si>
    <t>21:0039:000324:0001:0002:00</t>
  </si>
  <si>
    <t>87LFA033801:0</t>
  </si>
  <si>
    <t>21:0053:000212</t>
  </si>
  <si>
    <t>21:0039:000325</t>
  </si>
  <si>
    <t>21:0039:000325:0001:0002:00</t>
  </si>
  <si>
    <t>87LFA033901:0</t>
  </si>
  <si>
    <t>21:0053:000213</t>
  </si>
  <si>
    <t>21:0039:000326</t>
  </si>
  <si>
    <t>21:0039:000326:0001:0002:00</t>
  </si>
  <si>
    <t>87LFA034001:0</t>
  </si>
  <si>
    <t>21:0053:000214</t>
  </si>
  <si>
    <t>21:0039:000327</t>
  </si>
  <si>
    <t>21:0039:000327:0001:0002:00</t>
  </si>
  <si>
    <t>87LFA034101:0</t>
  </si>
  <si>
    <t>21:0053:000215</t>
  </si>
  <si>
    <t>21:0039:000328</t>
  </si>
  <si>
    <t>21:0039:000328:0001:0002:00</t>
  </si>
  <si>
    <t>87LFA034201:0</t>
  </si>
  <si>
    <t>21:0053:000216</t>
  </si>
  <si>
    <t>21:0039:000329</t>
  </si>
  <si>
    <t>21:0039:000329:0001:0002:00</t>
  </si>
  <si>
    <t>87LFA034301:10</t>
  </si>
  <si>
    <t>21:0053:000217</t>
  </si>
  <si>
    <t>21:0039:000330</t>
  </si>
  <si>
    <t>21:0039:000330:0001:0002:10</t>
  </si>
  <si>
    <t>87LFA034301:11</t>
  </si>
  <si>
    <t>21:0053:000218</t>
  </si>
  <si>
    <t>21:0039:000330:0001:0002:11</t>
  </si>
  <si>
    <t>87LFA034401:10</t>
  </si>
  <si>
    <t>21:0053:000219</t>
  </si>
  <si>
    <t>21:0039:000331</t>
  </si>
  <si>
    <t>21:0039:000331:0001:0002:10</t>
  </si>
  <si>
    <t>87LFA034401:11</t>
  </si>
  <si>
    <t>21:0053:000220</t>
  </si>
  <si>
    <t>21:0039:000331:0001:0002:11</t>
  </si>
  <si>
    <t>87LFA034501:0</t>
  </si>
  <si>
    <t>21:0053:000221</t>
  </si>
  <si>
    <t>21:0039:000332</t>
  </si>
  <si>
    <t>21:0039:000332:0001:0002:00</t>
  </si>
  <si>
    <t>87LFA034601:0</t>
  </si>
  <si>
    <t>21:0053:000222</t>
  </si>
  <si>
    <t>21:0039:000333</t>
  </si>
  <si>
    <t>21:0039:000333:0001:0002:00</t>
  </si>
  <si>
    <t>87LFA034701:0</t>
  </si>
  <si>
    <t>21:0053:000223</t>
  </si>
  <si>
    <t>21:0039:000334</t>
  </si>
  <si>
    <t>21:0039:000334:0001:0002:00</t>
  </si>
  <si>
    <t>87LFA034801:0</t>
  </si>
  <si>
    <t>21:0053:000224</t>
  </si>
  <si>
    <t>21:0039:000335</t>
  </si>
  <si>
    <t>21:0039:000335:0001:0002:00</t>
  </si>
  <si>
    <t>87LFA034901:0</t>
  </si>
  <si>
    <t>21:0053:000225</t>
  </si>
  <si>
    <t>21:0039:000336</t>
  </si>
  <si>
    <t>21:0039:000336:0001:0002:00</t>
  </si>
  <si>
    <t>37</t>
  </si>
  <si>
    <t>87LFA035001:0</t>
  </si>
  <si>
    <t>21:0053:000226</t>
  </si>
  <si>
    <t>21:0039:000337</t>
  </si>
  <si>
    <t>21:0039:000337:0001:0002:00</t>
  </si>
  <si>
    <t>87LFA035002:0</t>
  </si>
  <si>
    <t>21:0053:000227</t>
  </si>
  <si>
    <t>21:0039:000337:0002:0002:00</t>
  </si>
  <si>
    <t>87LFA035101:0</t>
  </si>
  <si>
    <t>21:0053:000228</t>
  </si>
  <si>
    <t>21:0039:000338</t>
  </si>
  <si>
    <t>21:0039:000338:0001:0002:00</t>
  </si>
  <si>
    <t>87LFA035201:0</t>
  </si>
  <si>
    <t>21:0053:000229</t>
  </si>
  <si>
    <t>21:0039:000339</t>
  </si>
  <si>
    <t>21:0039:000339:0001:0002:00</t>
  </si>
  <si>
    <t>87LFA035301:0</t>
  </si>
  <si>
    <t>21:0053:000230</t>
  </si>
  <si>
    <t>21:0039:000340</t>
  </si>
  <si>
    <t>21:0039:000340:0001:0002:00</t>
  </si>
  <si>
    <t>87LFA035401:0</t>
  </si>
  <si>
    <t>21:0053:000231</t>
  </si>
  <si>
    <t>21:0039:000341</t>
  </si>
  <si>
    <t>21:0039:000341:0001:0002:00</t>
  </si>
  <si>
    <t>87LFA036401:0</t>
  </si>
  <si>
    <t>21:0053:000232</t>
  </si>
  <si>
    <t>21:0039:000342</t>
  </si>
  <si>
    <t>21:0039:000342:0001:0002:00</t>
  </si>
  <si>
    <t>87LFA036501:0</t>
  </si>
  <si>
    <t>21:0053:000233</t>
  </si>
  <si>
    <t>21:0039:000343</t>
  </si>
  <si>
    <t>21:0039:000343:0001:0002:00</t>
  </si>
  <si>
    <t>87LFA036601:10</t>
  </si>
  <si>
    <t>21:0053:000234</t>
  </si>
  <si>
    <t>21:0039:000344</t>
  </si>
  <si>
    <t>21:0039:000344:0001:0002:10</t>
  </si>
  <si>
    <t>87LFA036601:11</t>
  </si>
  <si>
    <t>21:0053:000235</t>
  </si>
  <si>
    <t>21:0039:000344:0001:0002:11</t>
  </si>
  <si>
    <t>87LFA036701:0</t>
  </si>
  <si>
    <t>21:0053:000236</t>
  </si>
  <si>
    <t>21:0039:000345</t>
  </si>
  <si>
    <t>21:0039:000345:0001:0002:00</t>
  </si>
  <si>
    <t>87LFA036801:0</t>
  </si>
  <si>
    <t>21:0053:000237</t>
  </si>
  <si>
    <t>21:0039:000346</t>
  </si>
  <si>
    <t>21:0039:000346:0001:0002:00</t>
  </si>
  <si>
    <t>87LFA036901:0</t>
  </si>
  <si>
    <t>21:0053:000238</t>
  </si>
  <si>
    <t>21:0039:000347</t>
  </si>
  <si>
    <t>21:0039:000347:0001:0002:00</t>
  </si>
  <si>
    <t>87LFA037001:0</t>
  </si>
  <si>
    <t>21:0053:000239</t>
  </si>
  <si>
    <t>21:0039:000348</t>
  </si>
  <si>
    <t>21:0039:000348:0001:0002:00</t>
  </si>
  <si>
    <t>87LFA049301:10</t>
  </si>
  <si>
    <t>21:0053:000240</t>
  </si>
  <si>
    <t>21:0039:000349</t>
  </si>
  <si>
    <t>21:0039:000349:0001:0002:10</t>
  </si>
  <si>
    <t>87LFA049301:11</t>
  </si>
  <si>
    <t>21:0053:000241</t>
  </si>
  <si>
    <t>21:0039:000349:0001:0002:11</t>
  </si>
  <si>
    <t>87LFA049401:0</t>
  </si>
  <si>
    <t>21:0053:000242</t>
  </si>
  <si>
    <t>21:0039:000350</t>
  </si>
  <si>
    <t>21:0039:000350:0001:0002:00</t>
  </si>
  <si>
    <t>87LFA049501:0</t>
  </si>
  <si>
    <t>21:0053:000243</t>
  </si>
  <si>
    <t>21:0039:000351</t>
  </si>
  <si>
    <t>21:0039:000351:0001:0002:00</t>
  </si>
  <si>
    <t>87LFA049601:0</t>
  </si>
  <si>
    <t>21:0053:000244</t>
  </si>
  <si>
    <t>21:0039:000352</t>
  </si>
  <si>
    <t>21:0039:000352:0001:0002:00</t>
  </si>
  <si>
    <t>87LFA049701:0</t>
  </si>
  <si>
    <t>21:0053:000245</t>
  </si>
  <si>
    <t>21:0039:000353</t>
  </si>
  <si>
    <t>21:0039:000353:0001:0002:00</t>
  </si>
  <si>
    <t>87LFA049801:0</t>
  </si>
  <si>
    <t>21:0053:000246</t>
  </si>
  <si>
    <t>21:0039:000354</t>
  </si>
  <si>
    <t>21:0039:000354:0001:0002:00</t>
  </si>
  <si>
    <t>87LFA049901:0</t>
  </si>
  <si>
    <t>21:0053:000247</t>
  </si>
  <si>
    <t>21:0039:000355</t>
  </si>
  <si>
    <t>21:0039:000355:0001:0002:00</t>
  </si>
  <si>
    <t>87LFA064301:0</t>
  </si>
  <si>
    <t>21:0053:000248</t>
  </si>
  <si>
    <t>21:0039:000356</t>
  </si>
  <si>
    <t>21:0039:000356:0001:0002:00</t>
  </si>
  <si>
    <t>87LFA064401:0</t>
  </si>
  <si>
    <t>21:0053:000249</t>
  </si>
  <si>
    <t>21:0039:000357</t>
  </si>
  <si>
    <t>21:0039:000357:0001:0002:00</t>
  </si>
  <si>
    <t>87LFA064501:0</t>
  </si>
  <si>
    <t>21:0053:000250</t>
  </si>
  <si>
    <t>21:0039:000358</t>
  </si>
  <si>
    <t>21:0039:000358:0001:0002:00</t>
  </si>
  <si>
    <t>87LFA064601:0</t>
  </si>
  <si>
    <t>21:0053:000251</t>
  </si>
  <si>
    <t>21:0039:000359</t>
  </si>
  <si>
    <t>21:0039:000359:0001:0002:00</t>
  </si>
  <si>
    <t>87LFA064701:0</t>
  </si>
  <si>
    <t>21:0053:000252</t>
  </si>
  <si>
    <t>21:0039:000360</t>
  </si>
  <si>
    <t>21:0039:000360:0001:0002:00</t>
  </si>
  <si>
    <t>87LFA064801:0</t>
  </si>
  <si>
    <t>21:0053:000253</t>
  </si>
  <si>
    <t>21:0039:000361</t>
  </si>
  <si>
    <t>21:0039:000361:0001:0002:00</t>
  </si>
  <si>
    <t>87LFA064901:0</t>
  </si>
  <si>
    <t>21:0053:000254</t>
  </si>
  <si>
    <t>21:0039:000362</t>
  </si>
  <si>
    <t>21:0039:000362:0001:0002:00</t>
  </si>
  <si>
    <t>87LFA065601:0</t>
  </si>
  <si>
    <t>21:0053:000255</t>
  </si>
  <si>
    <t>21:0039:000363</t>
  </si>
  <si>
    <t>21:0039:000363:0001:0002:00</t>
  </si>
  <si>
    <t>87LFA066301:0</t>
  </si>
  <si>
    <t>21:0053:000256</t>
  </si>
  <si>
    <t>21:0039:000364</t>
  </si>
  <si>
    <t>21:0039:000364:0001:0002:00</t>
  </si>
  <si>
    <t>87LFA080001:0</t>
  </si>
  <si>
    <t>21:0053:000257</t>
  </si>
  <si>
    <t>21:0039:000365</t>
  </si>
  <si>
    <t>21:0039:000365:0001:0002:00</t>
  </si>
  <si>
    <t>87LFA080101:0</t>
  </si>
  <si>
    <t>21:0053:000258</t>
  </si>
  <si>
    <t>21:0039:000366</t>
  </si>
  <si>
    <t>21:0039:000366:0001:0002:00</t>
  </si>
  <si>
    <t>87LFA080201:0</t>
  </si>
  <si>
    <t>21:0053:000259</t>
  </si>
  <si>
    <t>21:0039:000367</t>
  </si>
  <si>
    <t>21:0039:000367:0001:0002:00</t>
  </si>
  <si>
    <t>87LFA080401:0</t>
  </si>
  <si>
    <t>21:0053:000260</t>
  </si>
  <si>
    <t>21:0039:000368</t>
  </si>
  <si>
    <t>21:0039:000368:0001:0002:00</t>
  </si>
  <si>
    <t>87LFA080701:10</t>
  </si>
  <si>
    <t>21:0053:000261</t>
  </si>
  <si>
    <t>21:0039:000369</t>
  </si>
  <si>
    <t>21:0039:000369:0001:0002:10</t>
  </si>
  <si>
    <t>87LFA080701:11</t>
  </si>
  <si>
    <t>21:0053:000262</t>
  </si>
  <si>
    <t>21:0039:000369:0001:0002:11</t>
  </si>
  <si>
    <t>87LFA080801:0</t>
  </si>
  <si>
    <t>21:0053:000263</t>
  </si>
  <si>
    <t>21:0039:000370</t>
  </si>
  <si>
    <t>21:0039:000370:0001:0002:00</t>
  </si>
  <si>
    <t>87LFA080901:0</t>
  </si>
  <si>
    <t>21:0053:000264</t>
  </si>
  <si>
    <t>21:0039:000371</t>
  </si>
  <si>
    <t>21:0039:000371:0001:0002:00</t>
  </si>
  <si>
    <t>87LFA081001:0</t>
  </si>
  <si>
    <t>21:0053:000265</t>
  </si>
  <si>
    <t>21:0039:000372</t>
  </si>
  <si>
    <t>21:0039:000372:0001:0002:00</t>
  </si>
  <si>
    <t>87LFA081101:0</t>
  </si>
  <si>
    <t>21:0053:000266</t>
  </si>
  <si>
    <t>21:0039:000373</t>
  </si>
  <si>
    <t>21:0039:000373:0001:0002:00</t>
  </si>
  <si>
    <t>87LFA081201:0</t>
  </si>
  <si>
    <t>21:0053:000267</t>
  </si>
  <si>
    <t>21:0039:000374</t>
  </si>
  <si>
    <t>21:0039:000374:0001:0002:00</t>
  </si>
  <si>
    <t>87LFA081301:0</t>
  </si>
  <si>
    <t>21:0053:000268</t>
  </si>
  <si>
    <t>21:0039:000375</t>
  </si>
  <si>
    <t>21:0039:000375:0001:0002:00</t>
  </si>
  <si>
    <t>87LFA081701:0</t>
  </si>
  <si>
    <t>21:0053:000269</t>
  </si>
  <si>
    <t>21:0039:000376</t>
  </si>
  <si>
    <t>21:0039:000376:0001:0002:00</t>
  </si>
  <si>
    <t>87LFA081801:0</t>
  </si>
  <si>
    <t>21:0053:000270</t>
  </si>
  <si>
    <t>21:0039:000377</t>
  </si>
  <si>
    <t>21:0039:000377:0001:0002:00</t>
  </si>
  <si>
    <t>87LFA082001:0</t>
  </si>
  <si>
    <t>21:0053:000271</t>
  </si>
  <si>
    <t>21:0039:000378</t>
  </si>
  <si>
    <t>21:0039:000378:0001:0002:00</t>
  </si>
  <si>
    <t>87LFA082101:0</t>
  </si>
  <si>
    <t>21:0053:000272</t>
  </si>
  <si>
    <t>21:0039:000379</t>
  </si>
  <si>
    <t>21:0039:000379:0001:0002:00</t>
  </si>
  <si>
    <t>87LFA082201:0</t>
  </si>
  <si>
    <t>21:0053:000273</t>
  </si>
  <si>
    <t>21:0039:000380</t>
  </si>
  <si>
    <t>21:0039:000380:0001:0002:00</t>
  </si>
  <si>
    <t>87LFA082301:0</t>
  </si>
  <si>
    <t>21:0053:000274</t>
  </si>
  <si>
    <t>21:0039:000381</t>
  </si>
  <si>
    <t>21:0039:000381:0001:0002:00</t>
  </si>
  <si>
    <t>87LFA082401:0</t>
  </si>
  <si>
    <t>21:0053:000275</t>
  </si>
  <si>
    <t>21:0039:000382</t>
  </si>
  <si>
    <t>21:0039:000382:0001:0002:00</t>
  </si>
  <si>
    <t>87LFA082501:0</t>
  </si>
  <si>
    <t>21:0053:000276</t>
  </si>
  <si>
    <t>21:0039:000383</t>
  </si>
  <si>
    <t>21:0039:000383:0001:0002:00</t>
  </si>
  <si>
    <t>87LFA082601:0</t>
  </si>
  <si>
    <t>21:0053:000277</t>
  </si>
  <si>
    <t>21:0039:000384</t>
  </si>
  <si>
    <t>21:0039:000384:0001:0002:00</t>
  </si>
  <si>
    <t>87LFA082701:0</t>
  </si>
  <si>
    <t>21:0053:000278</t>
  </si>
  <si>
    <t>21:0039:000385</t>
  </si>
  <si>
    <t>21:0039:000385:0001:0002:00</t>
  </si>
  <si>
    <t>87LFA082901:0</t>
  </si>
  <si>
    <t>21:0053:000279</t>
  </si>
  <si>
    <t>21:0039:000386</t>
  </si>
  <si>
    <t>21:0039:000386:0001:0002:00</t>
  </si>
  <si>
    <t>87LFA083001:0</t>
  </si>
  <si>
    <t>21:0053:000280</t>
  </si>
  <si>
    <t>21:0039:000387</t>
  </si>
  <si>
    <t>21:0039:000387:0001:0002:00</t>
  </si>
  <si>
    <t>87LFA083101:0</t>
  </si>
  <si>
    <t>21:0053:000281</t>
  </si>
  <si>
    <t>21:0039:000388</t>
  </si>
  <si>
    <t>21:0039:000388:0001:0002:00</t>
  </si>
  <si>
    <t>87LFA091001:0</t>
  </si>
  <si>
    <t>21:0053:000282</t>
  </si>
  <si>
    <t>21:0039:000389</t>
  </si>
  <si>
    <t>21:0039:000389:0001:0002:00</t>
  </si>
  <si>
    <t>87LFA091101:0</t>
  </si>
  <si>
    <t>21:0053:000283</t>
  </si>
  <si>
    <t>21:0039:000390</t>
  </si>
  <si>
    <t>21:0039:000390:0001:0002:00</t>
  </si>
  <si>
    <t>87LFA091201:0</t>
  </si>
  <si>
    <t>21:0053:000284</t>
  </si>
  <si>
    <t>21:0039:000391</t>
  </si>
  <si>
    <t>21:0039:000391:0001:0002:00</t>
  </si>
  <si>
    <t>87LFA091301:0</t>
  </si>
  <si>
    <t>21:0053:000285</t>
  </si>
  <si>
    <t>21:0039:000392</t>
  </si>
  <si>
    <t>21:0039:000392:0001:0002:00</t>
  </si>
  <si>
    <t>87LFA800001:0</t>
  </si>
  <si>
    <t>21:0053:000286</t>
  </si>
  <si>
    <t>21:0039:000393</t>
  </si>
  <si>
    <t>21:0039:000393:0001:0002:00</t>
  </si>
  <si>
    <t>87LFA800201:0</t>
  </si>
  <si>
    <t>21:0053:000287</t>
  </si>
  <si>
    <t>21:0039:000394</t>
  </si>
  <si>
    <t>21:0039:000394:0001:0002:00</t>
  </si>
  <si>
    <t>87LFA800301:0</t>
  </si>
  <si>
    <t>21:0053:000288</t>
  </si>
  <si>
    <t>21:0039:000395</t>
  </si>
  <si>
    <t>21:0039:000395:0001:0002:00</t>
  </si>
  <si>
    <t>87LFA800401:0</t>
  </si>
  <si>
    <t>21:0053:000289</t>
  </si>
  <si>
    <t>21:0039:000396</t>
  </si>
  <si>
    <t>21:0039:000396:0001:0002:00</t>
  </si>
  <si>
    <t>87LFA800501:0</t>
  </si>
  <si>
    <t>21:0053:000290</t>
  </si>
  <si>
    <t>21:0039:000397</t>
  </si>
  <si>
    <t>21:0039:000397:0001:0002:00</t>
  </si>
  <si>
    <t>87LFA800601:0</t>
  </si>
  <si>
    <t>21:0053:000291</t>
  </si>
  <si>
    <t>21:0039:000398</t>
  </si>
  <si>
    <t>21:0039:000398:0001:0002:00</t>
  </si>
  <si>
    <t>87LFA800701:0</t>
  </si>
  <si>
    <t>21:0053:000292</t>
  </si>
  <si>
    <t>21:0039:000399</t>
  </si>
  <si>
    <t>21:0039:000399:0001:0002:00</t>
  </si>
  <si>
    <t>87LFA800801:0</t>
  </si>
  <si>
    <t>21:0053:000293</t>
  </si>
  <si>
    <t>21:0039:000400</t>
  </si>
  <si>
    <t>21:0039:000400:0001:0002:00</t>
  </si>
  <si>
    <t>87LFA800901:0</t>
  </si>
  <si>
    <t>21:0053:000294</t>
  </si>
  <si>
    <t>21:0039:000401</t>
  </si>
  <si>
    <t>21:0039:000401:0001:0002:00</t>
  </si>
  <si>
    <t>87LFA801001:0</t>
  </si>
  <si>
    <t>21:0053:000295</t>
  </si>
  <si>
    <t>21:0039:000402</t>
  </si>
  <si>
    <t>21:0039:000402:0001:0002:00</t>
  </si>
  <si>
    <t>87LFA801101:10</t>
  </si>
  <si>
    <t>21:0053:000296</t>
  </si>
  <si>
    <t>21:0039:000403</t>
  </si>
  <si>
    <t>21:0039:000403:0001:0002:10</t>
  </si>
  <si>
    <t>87LFA801101:11</t>
  </si>
  <si>
    <t>21:0053:000297</t>
  </si>
  <si>
    <t>21:0039:000403:0001:0002:11</t>
  </si>
  <si>
    <t>87LFA801201:0</t>
  </si>
  <si>
    <t>21:0053:000298</t>
  </si>
  <si>
    <t>21:0039:000404</t>
  </si>
  <si>
    <t>21:0039:000404:0001:0002:00</t>
  </si>
  <si>
    <t>87LFA801301:0</t>
  </si>
  <si>
    <t>21:0053:000299</t>
  </si>
  <si>
    <t>21:0039:000405</t>
  </si>
  <si>
    <t>21:0039:000405:0001:0002:00</t>
  </si>
  <si>
    <t>87LFA801401:0</t>
  </si>
  <si>
    <t>21:0053:000300</t>
  </si>
  <si>
    <t>21:0039:000406</t>
  </si>
  <si>
    <t>21:0039:000406:0001:0002:00</t>
  </si>
  <si>
    <t>87LFA801501:0</t>
  </si>
  <si>
    <t>21:0053:000301</t>
  </si>
  <si>
    <t>21:0039:000407</t>
  </si>
  <si>
    <t>21:0039:000407:0001:0002:00</t>
  </si>
  <si>
    <t>87LFA801601:0</t>
  </si>
  <si>
    <t>21:0053:000302</t>
  </si>
  <si>
    <t>21:0039:000408</t>
  </si>
  <si>
    <t>21:0039:000408:0001:0002:00</t>
  </si>
  <si>
    <t>87LFA801701:0</t>
  </si>
  <si>
    <t>21:0053:000303</t>
  </si>
  <si>
    <t>21:0039:000409</t>
  </si>
  <si>
    <t>21:0039:000409:0001:0002:00</t>
  </si>
  <si>
    <t>87LFA801801:0</t>
  </si>
  <si>
    <t>21:0053:000304</t>
  </si>
  <si>
    <t>21:0039:000410</t>
  </si>
  <si>
    <t>21:0039:000410:0001:0002:00</t>
  </si>
  <si>
    <t>87LFA801901:0</t>
  </si>
  <si>
    <t>21:0053:000305</t>
  </si>
  <si>
    <t>21:0039:000411</t>
  </si>
  <si>
    <t>21:0039:000411:0001:0002:00</t>
  </si>
  <si>
    <t>87LFA802001:0</t>
  </si>
  <si>
    <t>21:0053:000306</t>
  </si>
  <si>
    <t>21:0039:000412</t>
  </si>
  <si>
    <t>21:0039:000412:0001:0002:00</t>
  </si>
  <si>
    <t>87LFA802101:10</t>
  </si>
  <si>
    <t>21:0053:000307</t>
  </si>
  <si>
    <t>21:0039:000413</t>
  </si>
  <si>
    <t>21:0039:000413:0001:0002:10</t>
  </si>
  <si>
    <t>87LFA802101:11</t>
  </si>
  <si>
    <t>21:0053:000308</t>
  </si>
  <si>
    <t>21:0039:000413:0001:0002:11</t>
  </si>
  <si>
    <t>87LFA802201:0</t>
  </si>
  <si>
    <t>21:0053:000309</t>
  </si>
  <si>
    <t>21:0039:000414</t>
  </si>
  <si>
    <t>21:0039:000414:0001:0002:00</t>
  </si>
  <si>
    <t>87LFA802301:0</t>
  </si>
  <si>
    <t>21:0053:000310</t>
  </si>
  <si>
    <t>21:0039:000415</t>
  </si>
  <si>
    <t>21:0039:000415:0001:0002:00</t>
  </si>
  <si>
    <t>87LFA802401:0</t>
  </si>
  <si>
    <t>21:0053:000311</t>
  </si>
  <si>
    <t>21:0039:000416</t>
  </si>
  <si>
    <t>21:0039:000416:0001:0002:00</t>
  </si>
  <si>
    <t>87LFA802501:0</t>
  </si>
  <si>
    <t>21:0053:000312</t>
  </si>
  <si>
    <t>21:0039:000417</t>
  </si>
  <si>
    <t>21:0039:000417:0001:0002:00</t>
  </si>
  <si>
    <t>87LFA802601:0</t>
  </si>
  <si>
    <t>21:0053:000313</t>
  </si>
  <si>
    <t>21:0039:000418</t>
  </si>
  <si>
    <t>21:0039:000418:0001:0002:00</t>
  </si>
  <si>
    <t>87LFA802701:0</t>
  </si>
  <si>
    <t>21:0053:000314</t>
  </si>
  <si>
    <t>21:0039:000419</t>
  </si>
  <si>
    <t>21:0039:000419:0001:0002:00</t>
  </si>
  <si>
    <t>87LFA802801:0</t>
  </si>
  <si>
    <t>21:0053:000315</t>
  </si>
  <si>
    <t>21:0039:000420</t>
  </si>
  <si>
    <t>21:0039:000420:0001:0002:00</t>
  </si>
  <si>
    <t>87LFA803001:0</t>
  </si>
  <si>
    <t>21:0053:000316</t>
  </si>
  <si>
    <t>21:0039:000421</t>
  </si>
  <si>
    <t>21:0039:000421:0001:0002:00</t>
  </si>
  <si>
    <t>87LFA803101:0</t>
  </si>
  <si>
    <t>21:0053:000317</t>
  </si>
  <si>
    <t>21:0039:000422</t>
  </si>
  <si>
    <t>21:0039:000422:0001:0002:00</t>
  </si>
  <si>
    <t>87LFA803201:0</t>
  </si>
  <si>
    <t>21:0053:000318</t>
  </si>
  <si>
    <t>21:0039:000423</t>
  </si>
  <si>
    <t>21:0039:000423:0001:0002:00</t>
  </si>
  <si>
    <t>87LFA803401:0</t>
  </si>
  <si>
    <t>21:0053:000319</t>
  </si>
  <si>
    <t>21:0039:000424</t>
  </si>
  <si>
    <t>21:0039:000424:0001:0002:00</t>
  </si>
  <si>
    <t>87LFA803501:0</t>
  </si>
  <si>
    <t>21:0053:000320</t>
  </si>
  <si>
    <t>21:0039:000425</t>
  </si>
  <si>
    <t>21:0039:000425:0001:0002:00</t>
  </si>
  <si>
    <t>87LFA803601:0</t>
  </si>
  <si>
    <t>21:0053:000321</t>
  </si>
  <si>
    <t>21:0039:000426</t>
  </si>
  <si>
    <t>21:0039:000426:0001:0002:00</t>
  </si>
  <si>
    <t>87LFA803701:0</t>
  </si>
  <si>
    <t>21:0053:000322</t>
  </si>
  <si>
    <t>21:0039:000427</t>
  </si>
  <si>
    <t>21:0039:000427:0001:0002:00</t>
  </si>
  <si>
    <t>87LFA803801:0</t>
  </si>
  <si>
    <t>21:0053:000323</t>
  </si>
  <si>
    <t>21:0039:000428</t>
  </si>
  <si>
    <t>21:0039:000428:0001:0002:00</t>
  </si>
  <si>
    <t>87LFA803901:0</t>
  </si>
  <si>
    <t>21:0053:000324</t>
  </si>
  <si>
    <t>21:0039:000429</t>
  </si>
  <si>
    <t>21:0039:000429:0001:0002:00</t>
  </si>
  <si>
    <t>87LFA804001:0</t>
  </si>
  <si>
    <t>21:0053:000325</t>
  </si>
  <si>
    <t>21:0039:000430</t>
  </si>
  <si>
    <t>21:0039:000430:0001:0002:00</t>
  </si>
  <si>
    <t>87LFA804101:0</t>
  </si>
  <si>
    <t>21:0053:000326</t>
  </si>
  <si>
    <t>21:0039:000431</t>
  </si>
  <si>
    <t>21:0039:000431:0001:0002:00</t>
  </si>
  <si>
    <t>87LFA804201:0</t>
  </si>
  <si>
    <t>21:0053:000327</t>
  </si>
  <si>
    <t>21:0039:000432</t>
  </si>
  <si>
    <t>21:0039:000432:0001:0002:00</t>
  </si>
  <si>
    <t>87LFA804301:0</t>
  </si>
  <si>
    <t>21:0053:000328</t>
  </si>
  <si>
    <t>21:0039:000433</t>
  </si>
  <si>
    <t>21:0039:000433:0001:0002:00</t>
  </si>
  <si>
    <t>87LFA804401:0</t>
  </si>
  <si>
    <t>21:0053:000329</t>
  </si>
  <si>
    <t>21:0039:000434</t>
  </si>
  <si>
    <t>21:0039:000434:0001:0002:00</t>
  </si>
  <si>
    <t>87LFA804501:0</t>
  </si>
  <si>
    <t>21:0053:000330</t>
  </si>
  <si>
    <t>21:0039:000435</t>
  </si>
  <si>
    <t>21:0039:000435:0001:0002:00</t>
  </si>
  <si>
    <t>87LFA804601:0</t>
  </si>
  <si>
    <t>21:0053:000331</t>
  </si>
  <si>
    <t>21:0039:000436</t>
  </si>
  <si>
    <t>21:0039:000436:0001:0002:00</t>
  </si>
  <si>
    <t>87LFA804701:0</t>
  </si>
  <si>
    <t>21:0053:000332</t>
  </si>
  <si>
    <t>21:0039:000437</t>
  </si>
  <si>
    <t>21:0039:000437:0001:0002:00</t>
  </si>
  <si>
    <t>87LFA804801:0</t>
  </si>
  <si>
    <t>21:0053:000333</t>
  </si>
  <si>
    <t>21:0039:000438</t>
  </si>
  <si>
    <t>21:0039:000438:0001:0002:00</t>
  </si>
  <si>
    <t>87LFA804901:10</t>
  </si>
  <si>
    <t>21:0053:000334</t>
  </si>
  <si>
    <t>21:0039:000439</t>
  </si>
  <si>
    <t>21:0039:000439:0001:0002:10</t>
  </si>
  <si>
    <t>87LFA804901:11</t>
  </si>
  <si>
    <t>21:0053:000335</t>
  </si>
  <si>
    <t>21:0039:000439:0001:0002:11</t>
  </si>
  <si>
    <t>87LFA805001:0</t>
  </si>
  <si>
    <t>21:0053:000336</t>
  </si>
  <si>
    <t>21:0039:000440</t>
  </si>
  <si>
    <t>21:0039:000440:0001:0002:00</t>
  </si>
  <si>
    <t>87LFA805101:0</t>
  </si>
  <si>
    <t>21:0053:000337</t>
  </si>
  <si>
    <t>21:0039:000441</t>
  </si>
  <si>
    <t>21:0039:000441:0001:0002:00</t>
  </si>
  <si>
    <t>87LFA805201:0</t>
  </si>
  <si>
    <t>21:0053:000338</t>
  </si>
  <si>
    <t>21:0039:000442</t>
  </si>
  <si>
    <t>21:0039:000442:0001:0002:00</t>
  </si>
  <si>
    <t>87LFA805202:0</t>
  </si>
  <si>
    <t>21:0053:000339</t>
  </si>
  <si>
    <t>21:0039:000442:0002:0002:00</t>
  </si>
  <si>
    <t>87LFA805301:0</t>
  </si>
  <si>
    <t>21:0053:000340</t>
  </si>
  <si>
    <t>21:0039:000443</t>
  </si>
  <si>
    <t>21:0039:000443:0001:0002:00</t>
  </si>
  <si>
    <t>87LFA805401:0</t>
  </si>
  <si>
    <t>21:0053:000341</t>
  </si>
  <si>
    <t>21:0039:000444</t>
  </si>
  <si>
    <t>21:0039:000444:0001:0002:00</t>
  </si>
  <si>
    <t>87LFA805501:0</t>
  </si>
  <si>
    <t>21:0053:000342</t>
  </si>
  <si>
    <t>21:0039:000445</t>
  </si>
  <si>
    <t>21:0039:000445:0001:0002:00</t>
  </si>
  <si>
    <t>87LFA805601:0</t>
  </si>
  <si>
    <t>21:0053:000343</t>
  </si>
  <si>
    <t>21:0039:000446</t>
  </si>
  <si>
    <t>21:0039:000446:0001:0002:00</t>
  </si>
  <si>
    <t>87LFA805701:0</t>
  </si>
  <si>
    <t>21:0053:000344</t>
  </si>
  <si>
    <t>21:0039:000447</t>
  </si>
  <si>
    <t>21:0039:000447:0001:0002:00</t>
  </si>
  <si>
    <t>87LFA805801:0</t>
  </si>
  <si>
    <t>21:0053:000345</t>
  </si>
  <si>
    <t>21:0039:000448</t>
  </si>
  <si>
    <t>21:0039:000448:0001:0002:00</t>
  </si>
  <si>
    <t>87LFA805901:0</t>
  </si>
  <si>
    <t>21:0053:000346</t>
  </si>
  <si>
    <t>21:0039:000449</t>
  </si>
  <si>
    <t>21:0039:000449:0001:0002:00</t>
  </si>
  <si>
    <t>87LFA806001:10</t>
  </si>
  <si>
    <t>21:0053:000347</t>
  </si>
  <si>
    <t>21:0039:000450</t>
  </si>
  <si>
    <t>21:0039:000450:0001:0002:10</t>
  </si>
  <si>
    <t>87LFA806001:11</t>
  </si>
  <si>
    <t>21:0053:000348</t>
  </si>
  <si>
    <t>21:0039:000450:0001:0002:11</t>
  </si>
  <si>
    <t>87LFA806101:10</t>
  </si>
  <si>
    <t>21:0053:000349</t>
  </si>
  <si>
    <t>21:0039:000451</t>
  </si>
  <si>
    <t>21:0039:000451:0001:0002:10</t>
  </si>
  <si>
    <t>87LFA806101:11</t>
  </si>
  <si>
    <t>21:0053:000350</t>
  </si>
  <si>
    <t>21:0039:000451:0001:0002:11</t>
  </si>
  <si>
    <t>87LFA806201:0</t>
  </si>
  <si>
    <t>21:0053:000351</t>
  </si>
  <si>
    <t>21:0039:000452</t>
  </si>
  <si>
    <t>21:0039:000452:0001:0002:00</t>
  </si>
  <si>
    <t>87LFA806301:0</t>
  </si>
  <si>
    <t>21:0053:000352</t>
  </si>
  <si>
    <t>21:0039:000453</t>
  </si>
  <si>
    <t>21:0039:000453:0001:0002:00</t>
  </si>
  <si>
    <t>87LFA806401:0</t>
  </si>
  <si>
    <t>21:0053:000353</t>
  </si>
  <si>
    <t>21:0039:000454</t>
  </si>
  <si>
    <t>21:0039:000454:0001:0002:00</t>
  </si>
  <si>
    <t>87LFA806501:0</t>
  </si>
  <si>
    <t>21:0053:000354</t>
  </si>
  <si>
    <t>21:0039:000455</t>
  </si>
  <si>
    <t>21:0039:000455:0001:0002:00</t>
  </si>
  <si>
    <t>87LFA806601:0</t>
  </si>
  <si>
    <t>21:0053:000355</t>
  </si>
  <si>
    <t>21:0039:000456</t>
  </si>
  <si>
    <t>21:0039:000456:0001:0002:00</t>
  </si>
  <si>
    <t>87LFA806701:10</t>
  </si>
  <si>
    <t>21:0053:000356</t>
  </si>
  <si>
    <t>21:0039:000457</t>
  </si>
  <si>
    <t>21:0039:000457:0001:0002:10</t>
  </si>
  <si>
    <t>87LFA806701:11</t>
  </si>
  <si>
    <t>21:0053:000357</t>
  </si>
  <si>
    <t>21:0039:000457:0001:0002:11</t>
  </si>
  <si>
    <t>87LFA806801:0</t>
  </si>
  <si>
    <t>21:0053:000358</t>
  </si>
  <si>
    <t>21:0039:000458</t>
  </si>
  <si>
    <t>21:0039:000458:0001:0002:00</t>
  </si>
  <si>
    <t>87LFA806901:0</t>
  </si>
  <si>
    <t>21:0053:000359</t>
  </si>
  <si>
    <t>21:0039:000459</t>
  </si>
  <si>
    <t>21:0039:000459:0001:0002:00</t>
  </si>
  <si>
    <t>87LFA807001:0</t>
  </si>
  <si>
    <t>21:0053:000360</t>
  </si>
  <si>
    <t>21:0039:000460</t>
  </si>
  <si>
    <t>21:0039:000460:0001:0002:00</t>
  </si>
  <si>
    <t>87LFA807101:0</t>
  </si>
  <si>
    <t>21:0053:000361</t>
  </si>
  <si>
    <t>21:0039:000461</t>
  </si>
  <si>
    <t>21:0039:000461:0001:0002:00</t>
  </si>
  <si>
    <t>87LFA807201:0</t>
  </si>
  <si>
    <t>21:0053:000362</t>
  </si>
  <si>
    <t>21:0039:000462</t>
  </si>
  <si>
    <t>21:0039:000462:0001:0002:00</t>
  </si>
  <si>
    <t>87LFA807301:0</t>
  </si>
  <si>
    <t>21:0053:000363</t>
  </si>
  <si>
    <t>21:0039:000463</t>
  </si>
  <si>
    <t>21:0039:000463:0001:0002:00</t>
  </si>
  <si>
    <t>87LFA807401:0</t>
  </si>
  <si>
    <t>21:0053:000364</t>
  </si>
  <si>
    <t>21:0039:000464</t>
  </si>
  <si>
    <t>21:0039:000464:0001:0002:00</t>
  </si>
  <si>
    <t>87LFA807601:0</t>
  </si>
  <si>
    <t>21:0053:000365</t>
  </si>
  <si>
    <t>21:0039:000465</t>
  </si>
  <si>
    <t>21:0039:000465:0001:0002:00</t>
  </si>
  <si>
    <t>87LFA807701:0</t>
  </si>
  <si>
    <t>21:0053:000366</t>
  </si>
  <si>
    <t>21:0039:000466</t>
  </si>
  <si>
    <t>21:0039:000466:0001:0002:00</t>
  </si>
  <si>
    <t>87LFA807901:0</t>
  </si>
  <si>
    <t>21:0053:000367</t>
  </si>
  <si>
    <t>21:0039:000467</t>
  </si>
  <si>
    <t>21:0039:000467:0001:0002:00</t>
  </si>
  <si>
    <t>87LFA808001:0</t>
  </si>
  <si>
    <t>21:0053:000368</t>
  </si>
  <si>
    <t>21:0039:000468</t>
  </si>
  <si>
    <t>21:0039:000468:0001:0002:00</t>
  </si>
  <si>
    <t>87LFA808101:10</t>
  </si>
  <si>
    <t>21:0053:000369</t>
  </si>
  <si>
    <t>21:0039:000469</t>
  </si>
  <si>
    <t>21:0039:000469:0001:0002:10</t>
  </si>
  <si>
    <t>87LFA808101:11</t>
  </si>
  <si>
    <t>21:0053:000370</t>
  </si>
  <si>
    <t>21:0039:000469:0001:0002:11</t>
  </si>
  <si>
    <t>87LFA808201:0</t>
  </si>
  <si>
    <t>21:0053:000371</t>
  </si>
  <si>
    <t>21:0039:000470</t>
  </si>
  <si>
    <t>21:0039:000470:0001:0002:00</t>
  </si>
  <si>
    <t>87LFA808301:0</t>
  </si>
  <si>
    <t>21:0053:000372</t>
  </si>
  <si>
    <t>21:0039:000471</t>
  </si>
  <si>
    <t>21:0039:000471:0001:0002:00</t>
  </si>
  <si>
    <t>87LFA808401:0</t>
  </si>
  <si>
    <t>21:0053:000373</t>
  </si>
  <si>
    <t>21:0039:000472</t>
  </si>
  <si>
    <t>21:0039:000472:0001:0002:00</t>
  </si>
  <si>
    <t>87LFA808501:10</t>
  </si>
  <si>
    <t>21:0053:000374</t>
  </si>
  <si>
    <t>21:0039:000473</t>
  </si>
  <si>
    <t>21:0039:000473:0001:0002:10</t>
  </si>
  <si>
    <t>87LFA808501:11</t>
  </si>
  <si>
    <t>21:0053:000375</t>
  </si>
  <si>
    <t>21:0039:000473:0001:0002:11</t>
  </si>
  <si>
    <t>87LFA808601:0</t>
  </si>
  <si>
    <t>21:0053:000376</t>
  </si>
  <si>
    <t>21:0039:000474</t>
  </si>
  <si>
    <t>21:0039:000474:0001:0002:00</t>
  </si>
  <si>
    <t>87LFA808701:0</t>
  </si>
  <si>
    <t>21:0053:000377</t>
  </si>
  <si>
    <t>21:0039:000475</t>
  </si>
  <si>
    <t>21:0039:000475:0001:0002:00</t>
  </si>
  <si>
    <t>87LFA808801:0</t>
  </si>
  <si>
    <t>21:0053:000378</t>
  </si>
  <si>
    <t>21:0039:000476</t>
  </si>
  <si>
    <t>21:0039:000476:0001:0002:00</t>
  </si>
  <si>
    <t>87LFA808901:0</t>
  </si>
  <si>
    <t>21:0053:000379</t>
  </si>
  <si>
    <t>21:0039:000477</t>
  </si>
  <si>
    <t>21:0039:000477:0001:0002:00</t>
  </si>
  <si>
    <t>87LFA809001:0</t>
  </si>
  <si>
    <t>21:0053:000380</t>
  </si>
  <si>
    <t>21:0039:000478</t>
  </si>
  <si>
    <t>21:0039:000478:0001:0002:00</t>
  </si>
  <si>
    <t>87LFA809101:10</t>
  </si>
  <si>
    <t>21:0053:000381</t>
  </si>
  <si>
    <t>21:0039:000479</t>
  </si>
  <si>
    <t>21:0039:000479:0001:0002:10</t>
  </si>
  <si>
    <t>87LFA809101:11</t>
  </si>
  <si>
    <t>21:0053:000382</t>
  </si>
  <si>
    <t>21:0039:000479:0001:0002:11</t>
  </si>
  <si>
    <t>87LFA809201:0</t>
  </si>
  <si>
    <t>21:0053:000383</t>
  </si>
  <si>
    <t>21:0039:000480</t>
  </si>
  <si>
    <t>21:0039:000480:0001:0002:00</t>
  </si>
  <si>
    <t>87LFA809301:0</t>
  </si>
  <si>
    <t>21:0053:000384</t>
  </si>
  <si>
    <t>21:0039:000481</t>
  </si>
  <si>
    <t>21:0039:000481:0001:0002:00</t>
  </si>
  <si>
    <t>87LFA809401:0</t>
  </si>
  <si>
    <t>21:0053:000385</t>
  </si>
  <si>
    <t>21:0039:000482</t>
  </si>
  <si>
    <t>21:0039:000482:0001:0002:00</t>
  </si>
  <si>
    <t>87LFA809501:0</t>
  </si>
  <si>
    <t>21:0053:000386</t>
  </si>
  <si>
    <t>21:0039:000483</t>
  </si>
  <si>
    <t>21:0039:000483:0001:0002:00</t>
  </si>
  <si>
    <t>87LFA809601:0</t>
  </si>
  <si>
    <t>21:0053:000387</t>
  </si>
  <si>
    <t>21:0039:000484</t>
  </si>
  <si>
    <t>21:0039:000484:0001:0002:00</t>
  </si>
  <si>
    <t>87LFA809701:0</t>
  </si>
  <si>
    <t>21:0053:000388</t>
  </si>
  <si>
    <t>21:0039:000485</t>
  </si>
  <si>
    <t>21:0039:000485:0001:0002:00</t>
  </si>
  <si>
    <t>87LFA809801:0</t>
  </si>
  <si>
    <t>21:0053:000389</t>
  </si>
  <si>
    <t>21:0039:000486</t>
  </si>
  <si>
    <t>21:0039:000486:0001:0002:00</t>
  </si>
  <si>
    <t>87LFA809901:0</t>
  </si>
  <si>
    <t>21:0053:000390</t>
  </si>
  <si>
    <t>21:0039:000487</t>
  </si>
  <si>
    <t>21:0039:000487:0001:0002:00</t>
  </si>
  <si>
    <t>87LFA810001:0</t>
  </si>
  <si>
    <t>21:0053:000391</t>
  </si>
  <si>
    <t>21:0039:000488</t>
  </si>
  <si>
    <t>21:0039:000488:0001:0002:00</t>
  </si>
  <si>
    <t>87LFA810101:10</t>
  </si>
  <si>
    <t>21:0053:000392</t>
  </si>
  <si>
    <t>21:0039:000489</t>
  </si>
  <si>
    <t>21:0039:000489:0001:0002:10</t>
  </si>
  <si>
    <t>87LFA810101:11</t>
  </si>
  <si>
    <t>21:0053:000393</t>
  </si>
  <si>
    <t>21:0039:000489:0001:0002:11</t>
  </si>
  <si>
    <t>87LFA810201:0</t>
  </si>
  <si>
    <t>21:0053:000394</t>
  </si>
  <si>
    <t>21:0039:000490</t>
  </si>
  <si>
    <t>21:0039:000490:0001:0002:00</t>
  </si>
  <si>
    <t>87LFA810301:0</t>
  </si>
  <si>
    <t>21:0053:000395</t>
  </si>
  <si>
    <t>21:0039:000491</t>
  </si>
  <si>
    <t>21:0039:000491:0001:0002:00</t>
  </si>
  <si>
    <t>87LFA810401:0</t>
  </si>
  <si>
    <t>21:0053:000396</t>
  </si>
  <si>
    <t>21:0039:000492</t>
  </si>
  <si>
    <t>21:0039:000492:0001:0002:00</t>
  </si>
  <si>
    <t>87LFA810501:0</t>
  </si>
  <si>
    <t>21:0053:000397</t>
  </si>
  <si>
    <t>21:0039:000493</t>
  </si>
  <si>
    <t>21:0039:000493:0001:0002:00</t>
  </si>
  <si>
    <t>87LFA810601:0</t>
  </si>
  <si>
    <t>21:0053:000398</t>
  </si>
  <si>
    <t>21:0039:000494</t>
  </si>
  <si>
    <t>21:0039:000494:0001:0002:00</t>
  </si>
  <si>
    <t>87LFA810701:0</t>
  </si>
  <si>
    <t>21:0053:000399</t>
  </si>
  <si>
    <t>21:0039:000495</t>
  </si>
  <si>
    <t>21:0039:000495:0001:0002:00</t>
  </si>
  <si>
    <t>87LFA810901:0</t>
  </si>
  <si>
    <t>21:0053:000400</t>
  </si>
  <si>
    <t>21:0039:000496</t>
  </si>
  <si>
    <t>21:0039:000496:0001:0002:00</t>
  </si>
  <si>
    <t>87LFA811001:0</t>
  </si>
  <si>
    <t>21:0053:000401</t>
  </si>
  <si>
    <t>21:0039:000497</t>
  </si>
  <si>
    <t>21:0039:000497:0001:0002:00</t>
  </si>
  <si>
    <t>87LFA811101:0</t>
  </si>
  <si>
    <t>21:0053:000402</t>
  </si>
  <si>
    <t>21:0039:000498</t>
  </si>
  <si>
    <t>21:0039:000498:0001:0002:00</t>
  </si>
  <si>
    <t>87LFA811201:0</t>
  </si>
  <si>
    <t>21:0053:000403</t>
  </si>
  <si>
    <t>21:0039:000499</t>
  </si>
  <si>
    <t>21:0039:000499:0001:0002:00</t>
  </si>
  <si>
    <t>87LFA811301:0</t>
  </si>
  <si>
    <t>21:0053:000404</t>
  </si>
  <si>
    <t>21:0039:000500</t>
  </si>
  <si>
    <t>21:0039:000500:0001:0002:00</t>
  </si>
  <si>
    <t>87LFA811401:0</t>
  </si>
  <si>
    <t>21:0053:000405</t>
  </si>
  <si>
    <t>21:0039:000501</t>
  </si>
  <si>
    <t>21:0039:000501:0001:0002:00</t>
  </si>
  <si>
    <t>87LFA811501:0</t>
  </si>
  <si>
    <t>21:0053:000406</t>
  </si>
  <si>
    <t>21:0039:000502</t>
  </si>
  <si>
    <t>21:0039:000502:0001:0002:00</t>
  </si>
  <si>
    <t>87LFA811601:0</t>
  </si>
  <si>
    <t>21:0053:000407</t>
  </si>
  <si>
    <t>21:0039:000503</t>
  </si>
  <si>
    <t>21:0039:000503:0001:0002:00</t>
  </si>
  <si>
    <t>87LFA811701:0</t>
  </si>
  <si>
    <t>21:0053:000408</t>
  </si>
  <si>
    <t>21:0039:000504</t>
  </si>
  <si>
    <t>21:0039:000504:0001:0002:00</t>
  </si>
  <si>
    <t>87LFA811801:0</t>
  </si>
  <si>
    <t>21:0053:000409</t>
  </si>
  <si>
    <t>21:0039:000505</t>
  </si>
  <si>
    <t>21:0039:000505:0001:0002:00</t>
  </si>
  <si>
    <t>87LFA811901:0</t>
  </si>
  <si>
    <t>21:0053:000410</t>
  </si>
  <si>
    <t>21:0039:000506</t>
  </si>
  <si>
    <t>21:0039:000506:0001:0002:00</t>
  </si>
  <si>
    <t>87LFA812001:0</t>
  </si>
  <si>
    <t>21:0053:000411</t>
  </si>
  <si>
    <t>21:0039:000507</t>
  </si>
  <si>
    <t>21:0039:000507:0001:0002:00</t>
  </si>
  <si>
    <t>87LFA812101:0</t>
  </si>
  <si>
    <t>21:0053:000412</t>
  </si>
  <si>
    <t>21:0039:000508</t>
  </si>
  <si>
    <t>21:0039:000508:0001:0002:00</t>
  </si>
  <si>
    <t>87LFA812201:0</t>
  </si>
  <si>
    <t>21:0053:000413</t>
  </si>
  <si>
    <t>21:0039:000509</t>
  </si>
  <si>
    <t>21:0039:000509:0001:0002:00</t>
  </si>
  <si>
    <t>87LFA812301:0</t>
  </si>
  <si>
    <t>21:0053:000414</t>
  </si>
  <si>
    <t>21:0039:000510</t>
  </si>
  <si>
    <t>21:0039:000510:0001:0002:00</t>
  </si>
  <si>
    <t>87LFA812401:0</t>
  </si>
  <si>
    <t>21:0053:000415</t>
  </si>
  <si>
    <t>21:0039:000511</t>
  </si>
  <si>
    <t>21:0039:000511:0001:0002:00</t>
  </si>
  <si>
    <t>87LFA812501:0</t>
  </si>
  <si>
    <t>21:0053:000416</t>
  </si>
  <si>
    <t>21:0039:000512</t>
  </si>
  <si>
    <t>21:0039:000512:0001:0002:00</t>
  </si>
  <si>
    <t>87LFA812601:10</t>
  </si>
  <si>
    <t>21:0053:000417</t>
  </si>
  <si>
    <t>21:0039:000513</t>
  </si>
  <si>
    <t>21:0039:000513:0001:0002:10</t>
  </si>
  <si>
    <t>87LFA812601:11</t>
  </si>
  <si>
    <t>21:0053:000418</t>
  </si>
  <si>
    <t>21:0039:000513:0001:0002:11</t>
  </si>
  <si>
    <t>87LFA812701:0</t>
  </si>
  <si>
    <t>21:0053:000419</t>
  </si>
  <si>
    <t>21:0039:000514</t>
  </si>
  <si>
    <t>21:0039:000514:0001:0002:00</t>
  </si>
  <si>
    <t>87LFA812801:0</t>
  </si>
  <si>
    <t>21:0053:000420</t>
  </si>
  <si>
    <t>21:0039:000515</t>
  </si>
  <si>
    <t>21:0039:000515:0001:0002:00</t>
  </si>
  <si>
    <t>87LFA812901:0</t>
  </si>
  <si>
    <t>21:0053:000421</t>
  </si>
  <si>
    <t>21:0039:000516</t>
  </si>
  <si>
    <t>21:0039:000516:0001:0002:00</t>
  </si>
  <si>
    <t>87LFA813001:0</t>
  </si>
  <si>
    <t>21:0053:000422</t>
  </si>
  <si>
    <t>21:0039:000517</t>
  </si>
  <si>
    <t>21:0039:000517:0001:0002:00</t>
  </si>
  <si>
    <t>87LFA813101:0</t>
  </si>
  <si>
    <t>21:0053:000423</t>
  </si>
  <si>
    <t>21:0039:000518</t>
  </si>
  <si>
    <t>21:0039:000518:0001:0002:00</t>
  </si>
  <si>
    <t>87LFA813201:0</t>
  </si>
  <si>
    <t>21:0053:000424</t>
  </si>
  <si>
    <t>21:0039:000519</t>
  </si>
  <si>
    <t>21:0039:000519:0001:0002:00</t>
  </si>
  <si>
    <t>87LFA813301:0</t>
  </si>
  <si>
    <t>21:0053:000425</t>
  </si>
  <si>
    <t>21:0039:000520</t>
  </si>
  <si>
    <t>21:0039:000520:0001:0002:00</t>
  </si>
  <si>
    <t>87LFA813401:10</t>
  </si>
  <si>
    <t>21:0053:000426</t>
  </si>
  <si>
    <t>21:0039:000521</t>
  </si>
  <si>
    <t>21:0039:000521:0001:0002:10</t>
  </si>
  <si>
    <t>87LFA813401:11</t>
  </si>
  <si>
    <t>21:0053:000427</t>
  </si>
  <si>
    <t>21:0039:000521:0001:0002:11</t>
  </si>
  <si>
    <t>87LFA813501:0</t>
  </si>
  <si>
    <t>21:0053:000428</t>
  </si>
  <si>
    <t>21:0039:000522</t>
  </si>
  <si>
    <t>21:0039:000522:0001:0002:00</t>
  </si>
  <si>
    <t>87LFA813601:0</t>
  </si>
  <si>
    <t>21:0053:000429</t>
  </si>
  <si>
    <t>21:0039:000523</t>
  </si>
  <si>
    <t>21:0039:000523:0001:0002:00</t>
  </si>
  <si>
    <t>87LFA813701:0</t>
  </si>
  <si>
    <t>21:0053:000430</t>
  </si>
  <si>
    <t>21:0039:000524</t>
  </si>
  <si>
    <t>21:0039:000524:0001:0002:00</t>
  </si>
  <si>
    <t>87LFA813801:0</t>
  </si>
  <si>
    <t>21:0053:000431</t>
  </si>
  <si>
    <t>21:0039:000525</t>
  </si>
  <si>
    <t>21:0039:000525:0001:0002:00</t>
  </si>
  <si>
    <t>87LFA813901:0</t>
  </si>
  <si>
    <t>21:0053:000432</t>
  </si>
  <si>
    <t>21:0039:000526</t>
  </si>
  <si>
    <t>21:0039:000526:0001:0002:00</t>
  </si>
  <si>
    <t>87LFA814001:0</t>
  </si>
  <si>
    <t>21:0053:000433</t>
  </si>
  <si>
    <t>21:0039:000527</t>
  </si>
  <si>
    <t>21:0039:000527:0001:0002:00</t>
  </si>
  <si>
    <t>87LFA814101:0</t>
  </si>
  <si>
    <t>21:0053:000434</t>
  </si>
  <si>
    <t>21:0039:000528</t>
  </si>
  <si>
    <t>21:0039:000528:0001:0002:00</t>
  </si>
  <si>
    <t>87LFA814201:0</t>
  </si>
  <si>
    <t>21:0053:000435</t>
  </si>
  <si>
    <t>21:0039:000529</t>
  </si>
  <si>
    <t>21:0039:000529:0001:0002:00</t>
  </si>
  <si>
    <t>87LFA814301:0</t>
  </si>
  <si>
    <t>21:0053:000436</t>
  </si>
  <si>
    <t>21:0039:000530</t>
  </si>
  <si>
    <t>21:0039:000530:0001:0002:00</t>
  </si>
  <si>
    <t>87LFA814401:0</t>
  </si>
  <si>
    <t>21:0053:000437</t>
  </si>
  <si>
    <t>21:0039:000531</t>
  </si>
  <si>
    <t>21:0039:000531:0001:0002:00</t>
  </si>
  <si>
    <t>87LFA814501:0</t>
  </si>
  <si>
    <t>21:0053:000438</t>
  </si>
  <si>
    <t>21:0039:000532</t>
  </si>
  <si>
    <t>21:0039:000532:0001:0002:00</t>
  </si>
  <si>
    <t>87LFA814601:0</t>
  </si>
  <si>
    <t>21:0053:000439</t>
  </si>
  <si>
    <t>21:0039:000533</t>
  </si>
  <si>
    <t>21:0039:000533:0001:0002:00</t>
  </si>
  <si>
    <t>87LFA814701:0</t>
  </si>
  <si>
    <t>21:0053:000440</t>
  </si>
  <si>
    <t>21:0039:000534</t>
  </si>
  <si>
    <t>21:0039:000534:0001:0002:00</t>
  </si>
  <si>
    <t>87LFA814801:0</t>
  </si>
  <si>
    <t>21:0053:000441</t>
  </si>
  <si>
    <t>21:0039:000535</t>
  </si>
  <si>
    <t>21:0039:000535:0001:0002:00</t>
  </si>
  <si>
    <t>87LFA814901:0</t>
  </si>
  <si>
    <t>21:0053:000442</t>
  </si>
  <si>
    <t>21:0039:000536</t>
  </si>
  <si>
    <t>21:0039:000536:0001:0002:00</t>
  </si>
  <si>
    <t>87LFA815001:0</t>
  </si>
  <si>
    <t>21:0053:000443</t>
  </si>
  <si>
    <t>21:0039:000537</t>
  </si>
  <si>
    <t>21:0039:000537:0001:0002:00</t>
  </si>
  <si>
    <t>87LFA815101:0</t>
  </si>
  <si>
    <t>21:0053:000444</t>
  </si>
  <si>
    <t>21:0039:000538</t>
  </si>
  <si>
    <t>21:0039:000538:0001:0002:00</t>
  </si>
  <si>
    <t>87LFA815201:0</t>
  </si>
  <si>
    <t>21:0053:000445</t>
  </si>
  <si>
    <t>21:0039:000539</t>
  </si>
  <si>
    <t>21:0039:000539:0001:0002:00</t>
  </si>
  <si>
    <t>87LFA815301:0</t>
  </si>
  <si>
    <t>21:0053:000446</t>
  </si>
  <si>
    <t>21:0039:000540</t>
  </si>
  <si>
    <t>21:0039:000540:0001:0002:00</t>
  </si>
  <si>
    <t>87LFA815401:0</t>
  </si>
  <si>
    <t>21:0053:000447</t>
  </si>
  <si>
    <t>21:0039:000541</t>
  </si>
  <si>
    <t>21:0039:000541:0001:0002:00</t>
  </si>
  <si>
    <t>87LFA815501:0</t>
  </si>
  <si>
    <t>21:0053:000448</t>
  </si>
  <si>
    <t>21:0039:000542</t>
  </si>
  <si>
    <t>21:0039:000542:0001:0002:00</t>
  </si>
  <si>
    <t>87LFA815601:0</t>
  </si>
  <si>
    <t>21:0053:000449</t>
  </si>
  <si>
    <t>21:0039:000543</t>
  </si>
  <si>
    <t>21:0039:000543:0001:0002:00</t>
  </si>
  <si>
    <t>62</t>
  </si>
  <si>
    <t>87LFA815701:0</t>
  </si>
  <si>
    <t>21:0053:000450</t>
  </si>
  <si>
    <t>21:0039:000544</t>
  </si>
  <si>
    <t>21:0039:000544:0001:0002:00</t>
  </si>
  <si>
    <t>87LFA815801:0</t>
  </si>
  <si>
    <t>21:0053:000451</t>
  </si>
  <si>
    <t>21:0039:000545</t>
  </si>
  <si>
    <t>21:0039:000545:0001:0002:00</t>
  </si>
  <si>
    <t>87LFA815901:0</t>
  </si>
  <si>
    <t>21:0053:000452</t>
  </si>
  <si>
    <t>21:0039:000546</t>
  </si>
  <si>
    <t>21:0039:000546:0001:0002:00</t>
  </si>
  <si>
    <t>87LFA816001:0</t>
  </si>
  <si>
    <t>21:0053:000453</t>
  </si>
  <si>
    <t>21:0039:000547</t>
  </si>
  <si>
    <t>21:0039:000547:0001:0002:00</t>
  </si>
  <si>
    <t>87LFA816101:0</t>
  </si>
  <si>
    <t>21:0053:000454</t>
  </si>
  <si>
    <t>21:0039:000548</t>
  </si>
  <si>
    <t>21:0039:000548:0001:0002:00</t>
  </si>
  <si>
    <t>87LFA816201:0</t>
  </si>
  <si>
    <t>21:0053:000455</t>
  </si>
  <si>
    <t>21:0039:000549</t>
  </si>
  <si>
    <t>21:0039:000549:0001:0002:00</t>
  </si>
  <si>
    <t>87LFA816301:0</t>
  </si>
  <si>
    <t>21:0053:000456</t>
  </si>
  <si>
    <t>21:0039:000550</t>
  </si>
  <si>
    <t>21:0039:000550:0001:0002:00</t>
  </si>
  <si>
    <t>87LFA816401:10</t>
  </si>
  <si>
    <t>21:0053:000457</t>
  </si>
  <si>
    <t>21:0039:000551</t>
  </si>
  <si>
    <t>21:0039:000551:0001:0002:10</t>
  </si>
  <si>
    <t>87LFA816401:11</t>
  </si>
  <si>
    <t>21:0053:000458</t>
  </si>
  <si>
    <t>21:0039:000551:0001:0002:11</t>
  </si>
  <si>
    <t>87LFA816501:0</t>
  </si>
  <si>
    <t>21:0053:000459</t>
  </si>
  <si>
    <t>21:0039:000552</t>
  </si>
  <si>
    <t>21:0039:000552:0001:0002:00</t>
  </si>
  <si>
    <t>87LFA816601:0</t>
  </si>
  <si>
    <t>21:0053:000460</t>
  </si>
  <si>
    <t>21:0039:000553</t>
  </si>
  <si>
    <t>21:0039:000553:0001:0002:00</t>
  </si>
  <si>
    <t>87LFA816701:0</t>
  </si>
  <si>
    <t>21:0053:000461</t>
  </si>
  <si>
    <t>21:0039:000554</t>
  </si>
  <si>
    <t>21:0039:000554:0001:0002:00</t>
  </si>
  <si>
    <t>87LFA816901:0</t>
  </si>
  <si>
    <t>21:0053:000462</t>
  </si>
  <si>
    <t>21:0039:000555</t>
  </si>
  <si>
    <t>21:0039:000555:0001:0002:00</t>
  </si>
  <si>
    <t>87LFA817001:0</t>
  </si>
  <si>
    <t>21:0053:000463</t>
  </si>
  <si>
    <t>21:0039:000556</t>
  </si>
  <si>
    <t>21:0039:000556:0001:0002:00</t>
  </si>
  <si>
    <t>87LFA817101:0</t>
  </si>
  <si>
    <t>21:0053:000464</t>
  </si>
  <si>
    <t>21:0039:000557</t>
  </si>
  <si>
    <t>21:0039:000557:0001:0002:00</t>
  </si>
  <si>
    <t>87LFA817201:0</t>
  </si>
  <si>
    <t>21:0053:000465</t>
  </si>
  <si>
    <t>21:0039:000558</t>
  </si>
  <si>
    <t>21:0039:000558:0001:0002:00</t>
  </si>
  <si>
    <t>87LFA817301:0</t>
  </si>
  <si>
    <t>21:0053:000466</t>
  </si>
  <si>
    <t>21:0039:000559</t>
  </si>
  <si>
    <t>21:0039:000559:0001:0002:00</t>
  </si>
  <si>
    <t>87LFA817401:0</t>
  </si>
  <si>
    <t>21:0053:000467</t>
  </si>
  <si>
    <t>21:0039:000560</t>
  </si>
  <si>
    <t>21:0039:000560:0001:0002:00</t>
  </si>
  <si>
    <t>87LFA817501:0</t>
  </si>
  <si>
    <t>21:0053:000468</t>
  </si>
  <si>
    <t>21:0039:000561</t>
  </si>
  <si>
    <t>21:0039:000561:0001:0002:00</t>
  </si>
  <si>
    <t>87LFA817601:0</t>
  </si>
  <si>
    <t>21:0053:000469</t>
  </si>
  <si>
    <t>21:0039:000562</t>
  </si>
  <si>
    <t>21:0039:000562:0001:0002:00</t>
  </si>
  <si>
    <t>87LFA817701:0</t>
  </si>
  <si>
    <t>21:0053:000470</t>
  </si>
  <si>
    <t>21:0039:000563</t>
  </si>
  <si>
    <t>21:0039:000563:0001:0002:00</t>
  </si>
  <si>
    <t>87LFA817801:0</t>
  </si>
  <si>
    <t>21:0053:000471</t>
  </si>
  <si>
    <t>21:0039:000564</t>
  </si>
  <si>
    <t>21:0039:000564:0001:0002:00</t>
  </si>
  <si>
    <t>87LFA817901:0</t>
  </si>
  <si>
    <t>21:0053:000472</t>
  </si>
  <si>
    <t>21:0039:000565</t>
  </si>
  <si>
    <t>21:0039:000565:0001:0002:00</t>
  </si>
  <si>
    <t>87LFA818101:0</t>
  </si>
  <si>
    <t>21:0053:000473</t>
  </si>
  <si>
    <t>21:0039:000566</t>
  </si>
  <si>
    <t>21:0039:000566:0001:0002:00</t>
  </si>
  <si>
    <t>87LFA818201:0</t>
  </si>
  <si>
    <t>21:0053:000474</t>
  </si>
  <si>
    <t>21:0039:000567</t>
  </si>
  <si>
    <t>21:0039:000567:0001:0002:00</t>
  </si>
  <si>
    <t>87LFA818301:0</t>
  </si>
  <si>
    <t>21:0053:000475</t>
  </si>
  <si>
    <t>21:0039:000568</t>
  </si>
  <si>
    <t>21:0039:000568:0001:0002:00</t>
  </si>
  <si>
    <t>87LFA818401:0</t>
  </si>
  <si>
    <t>21:0053:000476</t>
  </si>
  <si>
    <t>21:0039:000569</t>
  </si>
  <si>
    <t>21:0039:000569:0001:0002:00</t>
  </si>
  <si>
    <t>87LFA818501:0</t>
  </si>
  <si>
    <t>21:0053:000477</t>
  </si>
  <si>
    <t>21:0039:000570</t>
  </si>
  <si>
    <t>21:0039:000570:0001:0002:00</t>
  </si>
  <si>
    <t>87LFA818601:0</t>
  </si>
  <si>
    <t>21:0053:000478</t>
  </si>
  <si>
    <t>21:0039:000571</t>
  </si>
  <si>
    <t>21:0039:000571:0001:0002:00</t>
  </si>
  <si>
    <t>87LFA818701:0</t>
  </si>
  <si>
    <t>21:0053:000479</t>
  </si>
  <si>
    <t>21:0039:000572</t>
  </si>
  <si>
    <t>21:0039:000572:0001:0002:00</t>
  </si>
  <si>
    <t>87LFA818801:0</t>
  </si>
  <si>
    <t>21:0053:000480</t>
  </si>
  <si>
    <t>21:0039:000573</t>
  </si>
  <si>
    <t>21:0039:000573:0001:0002:00</t>
  </si>
  <si>
    <t>87LFA818901:0</t>
  </si>
  <si>
    <t>21:0053:000481</t>
  </si>
  <si>
    <t>21:0039:000574</t>
  </si>
  <si>
    <t>21:0039:000574:0001:0002:00</t>
  </si>
  <si>
    <t>87LFA819001:0</t>
  </si>
  <si>
    <t>21:0053:000482</t>
  </si>
  <si>
    <t>21:0039:000575</t>
  </si>
  <si>
    <t>21:0039:000575:0001:0002:00</t>
  </si>
  <si>
    <t>87LFA819101:10</t>
  </si>
  <si>
    <t>21:0053:000483</t>
  </si>
  <si>
    <t>21:0039:000576</t>
  </si>
  <si>
    <t>21:0039:000576:0001:0002:10</t>
  </si>
  <si>
    <t>87LFA819101:11</t>
  </si>
  <si>
    <t>21:0053:000484</t>
  </si>
  <si>
    <t>21:0039:000576:0001:0002:11</t>
  </si>
  <si>
    <t>87LFA819201:0</t>
  </si>
  <si>
    <t>21:0053:000485</t>
  </si>
  <si>
    <t>21:0039:000577</t>
  </si>
  <si>
    <t>21:0039:000577:0001:0002:00</t>
  </si>
  <si>
    <t>87LFA819301:0</t>
  </si>
  <si>
    <t>21:0053:000486</t>
  </si>
  <si>
    <t>21:0039:000578</t>
  </si>
  <si>
    <t>21:0039:000578:0001:0002:00</t>
  </si>
  <si>
    <t>87LFA819401:0</t>
  </si>
  <si>
    <t>21:0053:000487</t>
  </si>
  <si>
    <t>21:0039:000579</t>
  </si>
  <si>
    <t>21:0039:000579:0001:0002:00</t>
  </si>
  <si>
    <t>6.2</t>
  </si>
  <si>
    <t>87LFA819501:0</t>
  </si>
  <si>
    <t>21:0053:000488</t>
  </si>
  <si>
    <t>21:0039:000580</t>
  </si>
  <si>
    <t>21:0039:000580:0001:0002:00</t>
  </si>
  <si>
    <t>87LFA819601:0</t>
  </si>
  <si>
    <t>21:0053:000489</t>
  </si>
  <si>
    <t>21:0039:000581</t>
  </si>
  <si>
    <t>21:0039:000581:0001:0002:00</t>
  </si>
  <si>
    <t>87LFA819701:0</t>
  </si>
  <si>
    <t>21:0053:000490</t>
  </si>
  <si>
    <t>21:0039:000582</t>
  </si>
  <si>
    <t>21:0039:000582:0001:0002:00</t>
  </si>
  <si>
    <t>87LFA819801:0</t>
  </si>
  <si>
    <t>21:0053:000491</t>
  </si>
  <si>
    <t>21:0039:000583</t>
  </si>
  <si>
    <t>21:0039:000583:0001:0002:00</t>
  </si>
  <si>
    <t>87LFA819901:0</t>
  </si>
  <si>
    <t>21:0053:000492</t>
  </si>
  <si>
    <t>21:0039:000584</t>
  </si>
  <si>
    <t>21:0039:000584:0001:0002:00</t>
  </si>
  <si>
    <t>87LFA820001:0</t>
  </si>
  <si>
    <t>21:0053:000493</t>
  </si>
  <si>
    <t>21:0039:000585</t>
  </si>
  <si>
    <t>21:0039:000585:0001:0002:00</t>
  </si>
  <si>
    <t>87LFA820101:0</t>
  </si>
  <si>
    <t>21:0053:000494</t>
  </si>
  <si>
    <t>21:0039:000586</t>
  </si>
  <si>
    <t>21:0039:000586:0001:0002:00</t>
  </si>
  <si>
    <t>87LFA820201:0</t>
  </si>
  <si>
    <t>21:0053:000495</t>
  </si>
  <si>
    <t>21:0039:000587</t>
  </si>
  <si>
    <t>21:0039:000587:0001:0002:00</t>
  </si>
  <si>
    <t>87LFA820301:0</t>
  </si>
  <si>
    <t>21:0053:000496</t>
  </si>
  <si>
    <t>21:0039:000588</t>
  </si>
  <si>
    <t>21:0039:000588:0001:0002:00</t>
  </si>
  <si>
    <t>87LFA820401:0</t>
  </si>
  <si>
    <t>21:0053:000497</t>
  </si>
  <si>
    <t>21:0039:000589</t>
  </si>
  <si>
    <t>21:0039:000589:0001:0002:00</t>
  </si>
  <si>
    <t>87LFA820501:0</t>
  </si>
  <si>
    <t>21:0053:000498</t>
  </si>
  <si>
    <t>21:0039:000590</t>
  </si>
  <si>
    <t>21:0039:000590:0001:0002:00</t>
  </si>
  <si>
    <t>87LFA820601:0</t>
  </si>
  <si>
    <t>21:0053:000499</t>
  </si>
  <si>
    <t>21:0039:000591</t>
  </si>
  <si>
    <t>21:0039:000591:0001:0002:00</t>
  </si>
  <si>
    <t>87LFA820701:0</t>
  </si>
  <si>
    <t>21:0053:000500</t>
  </si>
  <si>
    <t>21:0039:000592</t>
  </si>
  <si>
    <t>21:0039:000592:0001:0002:00</t>
  </si>
  <si>
    <t>87LFA820702:0</t>
  </si>
  <si>
    <t>21:0053:000501</t>
  </si>
  <si>
    <t>21:0039:000592:0002:0002:00</t>
  </si>
  <si>
    <t>87LFA820801:0</t>
  </si>
  <si>
    <t>21:0053:000502</t>
  </si>
  <si>
    <t>21:0039:000593</t>
  </si>
  <si>
    <t>21:0039:000593:0001:0002:00</t>
  </si>
  <si>
    <t>87LFA820901:0</t>
  </si>
  <si>
    <t>21:0053:000503</t>
  </si>
  <si>
    <t>21:0039:000594</t>
  </si>
  <si>
    <t>21:0039:000594:0001:0002:00</t>
  </si>
  <si>
    <t>87LFA821001:0</t>
  </si>
  <si>
    <t>21:0053:000504</t>
  </si>
  <si>
    <t>21:0039:000595</t>
  </si>
  <si>
    <t>21:0039:000595:0001:0002:00</t>
  </si>
  <si>
    <t>87LFA821101:10</t>
  </si>
  <si>
    <t>21:0053:000505</t>
  </si>
  <si>
    <t>21:0039:000596</t>
  </si>
  <si>
    <t>21:0039:000596:0001:0002:10</t>
  </si>
  <si>
    <t>87LFA821101:11</t>
  </si>
  <si>
    <t>21:0053:000506</t>
  </si>
  <si>
    <t>21:0039:000596:0001:0002:11</t>
  </si>
  <si>
    <t>87LFA821201:0</t>
  </si>
  <si>
    <t>21:0053:000507</t>
  </si>
  <si>
    <t>21:0039:000597</t>
  </si>
  <si>
    <t>21:0039:000597:0001:0002:00</t>
  </si>
  <si>
    <t>87LFA821301:0</t>
  </si>
  <si>
    <t>21:0053:000508</t>
  </si>
  <si>
    <t>21:0039:000598</t>
  </si>
  <si>
    <t>21:0039:000598:0001:0002:00</t>
  </si>
  <si>
    <t>87LFA821401:0</t>
  </si>
  <si>
    <t>21:0053:000509</t>
  </si>
  <si>
    <t>21:0039:000599</t>
  </si>
  <si>
    <t>21:0039:000599:0001:0002:00</t>
  </si>
  <si>
    <t>87LFA821501:0</t>
  </si>
  <si>
    <t>21:0053:000510</t>
  </si>
  <si>
    <t>21:0039:000600</t>
  </si>
  <si>
    <t>21:0039:000600:0001:0002:00</t>
  </si>
  <si>
    <t>87LFA821601:0</t>
  </si>
  <si>
    <t>21:0053:000511</t>
  </si>
  <si>
    <t>21:0039:000601</t>
  </si>
  <si>
    <t>21:0039:000601:0001:0002:00</t>
  </si>
  <si>
    <t>87LFA821701:0</t>
  </si>
  <si>
    <t>21:0053:000512</t>
  </si>
  <si>
    <t>21:0039:000602</t>
  </si>
  <si>
    <t>21:0039:000602:0001:0002:00</t>
  </si>
  <si>
    <t>87LFA821801:10</t>
  </si>
  <si>
    <t>21:0053:000513</t>
  </si>
  <si>
    <t>21:0039:000603</t>
  </si>
  <si>
    <t>21:0039:000603:0001:0002:10</t>
  </si>
  <si>
    <t>87LFA821801:11</t>
  </si>
  <si>
    <t>21:0053:000514</t>
  </si>
  <si>
    <t>21:0039:000603:0001:0002:11</t>
  </si>
  <si>
    <t>87LFA821901:0</t>
  </si>
  <si>
    <t>21:0053:000515</t>
  </si>
  <si>
    <t>21:0039:000604</t>
  </si>
  <si>
    <t>21:0039:000604:0001:0002:00</t>
  </si>
  <si>
    <t>87LFA822001:0</t>
  </si>
  <si>
    <t>21:0053:000516</t>
  </si>
  <si>
    <t>21:0039:000605</t>
  </si>
  <si>
    <t>21:0039:000605:0001:0002:00</t>
  </si>
  <si>
    <t>87LFA822101:0</t>
  </si>
  <si>
    <t>21:0053:000517</t>
  </si>
  <si>
    <t>21:0039:000606</t>
  </si>
  <si>
    <t>21:0039:000606:0001:0002:00</t>
  </si>
  <si>
    <t>87LFA822201:0</t>
  </si>
  <si>
    <t>21:0053:000518</t>
  </si>
  <si>
    <t>21:0039:000607</t>
  </si>
  <si>
    <t>21:0039:000607:0001:0002:00</t>
  </si>
  <si>
    <t>87LFA822301:0</t>
  </si>
  <si>
    <t>21:0053:000519</t>
  </si>
  <si>
    <t>21:0039:000608</t>
  </si>
  <si>
    <t>21:0039:000608:0001:0002:00</t>
  </si>
  <si>
    <t>87LFA822501:10</t>
  </si>
  <si>
    <t>21:0053:000520</t>
  </si>
  <si>
    <t>21:0039:000609</t>
  </si>
  <si>
    <t>21:0039:000609:0001:0002:10</t>
  </si>
  <si>
    <t>87LFA822501:11</t>
  </si>
  <si>
    <t>21:0053:000521</t>
  </si>
  <si>
    <t>21:0039:000609:0001:0002:11</t>
  </si>
  <si>
    <t>87LFA822701:10</t>
  </si>
  <si>
    <t>21:0053:000522</t>
  </si>
  <si>
    <t>21:0039:000610</t>
  </si>
  <si>
    <t>21:0039:000610:0001:0002:10</t>
  </si>
  <si>
    <t>87LFA822701:11</t>
  </si>
  <si>
    <t>21:0053:000523</t>
  </si>
  <si>
    <t>21:0039:000610:0001:0002:11</t>
  </si>
  <si>
    <t>87LFA822901:0</t>
  </si>
  <si>
    <t>21:0053:000524</t>
  </si>
  <si>
    <t>21:0039:000611</t>
  </si>
  <si>
    <t>21:0039:000611:0001:0002:00</t>
  </si>
  <si>
    <t>87LFA823001:0</t>
  </si>
  <si>
    <t>21:0053:000525</t>
  </si>
  <si>
    <t>21:0039:000612</t>
  </si>
  <si>
    <t>21:0039:000612:0001:0002:00</t>
  </si>
  <si>
    <t>87LFA823101:0</t>
  </si>
  <si>
    <t>21:0053:000526</t>
  </si>
  <si>
    <t>21:0039:000613</t>
  </si>
  <si>
    <t>21:0039:000613:0001:0002:00</t>
  </si>
  <si>
    <t>87LFA823301:0</t>
  </si>
  <si>
    <t>21:0053:000527</t>
  </si>
  <si>
    <t>21:0039:000614</t>
  </si>
  <si>
    <t>21:0039:000614:0001:0002:00</t>
  </si>
  <si>
    <t>87LFA823401:0</t>
  </si>
  <si>
    <t>21:0053:000528</t>
  </si>
  <si>
    <t>21:0039:000615</t>
  </si>
  <si>
    <t>21:0039:000615:0001:0002:00</t>
  </si>
  <si>
    <t>87LFA823701:0</t>
  </si>
  <si>
    <t>21:0053:000529</t>
  </si>
  <si>
    <t>21:0039:000617</t>
  </si>
  <si>
    <t>21:0039:000617:0001:0002:00</t>
  </si>
  <si>
    <t>87LFA824001:0</t>
  </si>
  <si>
    <t>21:0053:000530</t>
  </si>
  <si>
    <t>21:0039:000618</t>
  </si>
  <si>
    <t>21:0039:000618:0001:0002:00</t>
  </si>
  <si>
    <t>87LFA824101:0</t>
  </si>
  <si>
    <t>21:0053:000531</t>
  </si>
  <si>
    <t>21:0039:000619</t>
  </si>
  <si>
    <t>21:0039:000619:0001:0002:00</t>
  </si>
  <si>
    <t>87LFA824201:0</t>
  </si>
  <si>
    <t>21:0053:000532</t>
  </si>
  <si>
    <t>21:0039:000620</t>
  </si>
  <si>
    <t>21:0039:000620:0001:0002:00</t>
  </si>
  <si>
    <t>87LFA824301:0</t>
  </si>
  <si>
    <t>21:0053:000533</t>
  </si>
  <si>
    <t>21:0039:000621</t>
  </si>
  <si>
    <t>21:0039:000621:0001:0002:00</t>
  </si>
  <si>
    <t>87LFA824501:10</t>
  </si>
  <si>
    <t>21:0053:000534</t>
  </si>
  <si>
    <t>21:0039:000622</t>
  </si>
  <si>
    <t>21:0039:000622:0001:0002:10</t>
  </si>
  <si>
    <t>87LFA824501:11</t>
  </si>
  <si>
    <t>21:0053:000535</t>
  </si>
  <si>
    <t>21:0039:000622:0001:0002:11</t>
  </si>
  <si>
    <t>87LFA824601:0</t>
  </si>
  <si>
    <t>21:0053:000536</t>
  </si>
  <si>
    <t>21:0039:000623</t>
  </si>
  <si>
    <t>21:0039:000623:0001:0002:00</t>
  </si>
  <si>
    <t>87LFA824701:0</t>
  </si>
  <si>
    <t>21:0053:000537</t>
  </si>
  <si>
    <t>21:0039:000624</t>
  </si>
  <si>
    <t>21:0039:000624:0001:0002:00</t>
  </si>
  <si>
    <t>87LFA824901:0</t>
  </si>
  <si>
    <t>21:0053:000538</t>
  </si>
  <si>
    <t>21:0039:000625</t>
  </si>
  <si>
    <t>21:0039:000625:0001:0002:00</t>
  </si>
  <si>
    <t>87LFA825001:0</t>
  </si>
  <si>
    <t>21:0053:000539</t>
  </si>
  <si>
    <t>21:0039:000626</t>
  </si>
  <si>
    <t>21:0039:000626:0001:0002:00</t>
  </si>
  <si>
    <t>87LFA825101:10</t>
  </si>
  <si>
    <t>21:0053:000540</t>
  </si>
  <si>
    <t>21:0039:000627</t>
  </si>
  <si>
    <t>21:0039:000627:0001:0002:10</t>
  </si>
  <si>
    <t>87LFA825101:11</t>
  </si>
  <si>
    <t>21:0053:000541</t>
  </si>
  <si>
    <t>21:0039:000627:0001:0002:11</t>
  </si>
  <si>
    <t>87LFA825201:0</t>
  </si>
  <si>
    <t>21:0053:000542</t>
  </si>
  <si>
    <t>21:0039:000628</t>
  </si>
  <si>
    <t>21:0039:000628:0001:0002:00</t>
  </si>
  <si>
    <t>87LFA825202:0</t>
  </si>
  <si>
    <t>21:0053:000543</t>
  </si>
  <si>
    <t>21:0039:000628:0002:0002:00</t>
  </si>
  <si>
    <t>87LFA825301:10</t>
  </si>
  <si>
    <t>21:0053:000544</t>
  </si>
  <si>
    <t>21:0039:000629</t>
  </si>
  <si>
    <t>21:0039:000629:0001:0002:10</t>
  </si>
  <si>
    <t>87LFA825301:11</t>
  </si>
  <si>
    <t>21:0053:000545</t>
  </si>
  <si>
    <t>21:0039:000629:0001:0002:11</t>
  </si>
  <si>
    <t>87LFA825401:0</t>
  </si>
  <si>
    <t>21:0053:000546</t>
  </si>
  <si>
    <t>21:0039:000630</t>
  </si>
  <si>
    <t>21:0039:000630:0001:0002:00</t>
  </si>
  <si>
    <t>87LFA825501:0</t>
  </si>
  <si>
    <t>21:0053:000547</t>
  </si>
  <si>
    <t>21:0039:000631</t>
  </si>
  <si>
    <t>21:0039:000631:0001:0002:00</t>
  </si>
  <si>
    <t>87LFA825601:0</t>
  </si>
  <si>
    <t>21:0053:000548</t>
  </si>
  <si>
    <t>21:0039:000632</t>
  </si>
  <si>
    <t>21:0039:000632:0001:0002:00</t>
  </si>
  <si>
    <t>87LFA825701:0</t>
  </si>
  <si>
    <t>21:0053:000549</t>
  </si>
  <si>
    <t>21:0039:000633</t>
  </si>
  <si>
    <t>21:0039:000633:0001:0002:00</t>
  </si>
  <si>
    <t>87LFA825801:0</t>
  </si>
  <si>
    <t>21:0053:000550</t>
  </si>
  <si>
    <t>21:0039:000634</t>
  </si>
  <si>
    <t>21:0039:000634:0001:0002:00</t>
  </si>
  <si>
    <t>87LFA825901:0</t>
  </si>
  <si>
    <t>21:0053:000551</t>
  </si>
  <si>
    <t>21:0039:000635</t>
  </si>
  <si>
    <t>21:0039:000635:0001:0002:00</t>
  </si>
  <si>
    <t>87LFA825902:0</t>
  </si>
  <si>
    <t>21:0053:000552</t>
  </si>
  <si>
    <t>21:0039:000635:0002:0002:00</t>
  </si>
  <si>
    <t>87LFA826001:0</t>
  </si>
  <si>
    <t>21:0053:000553</t>
  </si>
  <si>
    <t>21:0039:000636</t>
  </si>
  <si>
    <t>21:0039:000636:0001:0002:00</t>
  </si>
  <si>
    <t>87LFA826101:0</t>
  </si>
  <si>
    <t>21:0053:000554</t>
  </si>
  <si>
    <t>21:0039:000637</t>
  </si>
  <si>
    <t>21:0039:000637:0001:0002:00</t>
  </si>
  <si>
    <t>87LFA826201:0</t>
  </si>
  <si>
    <t>21:0053:000555</t>
  </si>
  <si>
    <t>21:0039:000638</t>
  </si>
  <si>
    <t>21:0039:000638:0001:0002:00</t>
  </si>
  <si>
    <t>87LFA826301:10</t>
  </si>
  <si>
    <t>21:0053:000556</t>
  </si>
  <si>
    <t>21:0039:000639</t>
  </si>
  <si>
    <t>21:0039:000639:0001:0002:10</t>
  </si>
  <si>
    <t>87LFA826301:11</t>
  </si>
  <si>
    <t>21:0053:000557</t>
  </si>
  <si>
    <t>21:0039:000639:0001:0002:11</t>
  </si>
  <si>
    <t>87LFA826401:0</t>
  </si>
  <si>
    <t>21:0053:000558</t>
  </si>
  <si>
    <t>21:0039:000640</t>
  </si>
  <si>
    <t>21:0039:000640:0001:0002:00</t>
  </si>
  <si>
    <t>87LFA826501:0</t>
  </si>
  <si>
    <t>21:0053:000559</t>
  </si>
  <si>
    <t>21:0039:000641</t>
  </si>
  <si>
    <t>21:0039:000641:0001:0002:00</t>
  </si>
  <si>
    <t>87LFA826601:0</t>
  </si>
  <si>
    <t>21:0053:000560</t>
  </si>
  <si>
    <t>21:0039:000642</t>
  </si>
  <si>
    <t>21:0039:000642:0001:0002:00</t>
  </si>
  <si>
    <t>87LFA826701:0</t>
  </si>
  <si>
    <t>21:0053:000561</t>
  </si>
  <si>
    <t>21:0039:000643</t>
  </si>
  <si>
    <t>21:0039:000643:0001:0002:00</t>
  </si>
  <si>
    <t>87LFA826801:0</t>
  </si>
  <si>
    <t>21:0053:000562</t>
  </si>
  <si>
    <t>21:0039:000644</t>
  </si>
  <si>
    <t>21:0039:000644:0001:0002:00</t>
  </si>
  <si>
    <t>87LFA826901:0</t>
  </si>
  <si>
    <t>21:0053:000563</t>
  </si>
  <si>
    <t>21:0039:000645</t>
  </si>
  <si>
    <t>21:0039:000645:0001:0002:00</t>
  </si>
  <si>
    <t>87LFA830001:0</t>
  </si>
  <si>
    <t>21:0053:000564</t>
  </si>
  <si>
    <t>21:0039:000646</t>
  </si>
  <si>
    <t>21:0039:000646:0001:0002:00</t>
  </si>
  <si>
    <t>87LFA830101:0</t>
  </si>
  <si>
    <t>21:0053:000565</t>
  </si>
  <si>
    <t>21:0039:000647</t>
  </si>
  <si>
    <t>21:0039:000647:0001:0002:00</t>
  </si>
  <si>
    <t>87LFA830201:0</t>
  </si>
  <si>
    <t>21:0053:000566</t>
  </si>
  <si>
    <t>21:0039:000648</t>
  </si>
  <si>
    <t>21:0039:000648:0001:0002:00</t>
  </si>
  <si>
    <t>87LFA830301:0</t>
  </si>
  <si>
    <t>21:0053:000567</t>
  </si>
  <si>
    <t>21:0039:000649</t>
  </si>
  <si>
    <t>21:0039:000649:0001:0002:00</t>
  </si>
  <si>
    <t>87LFA830401:0</t>
  </si>
  <si>
    <t>21:0053:000568</t>
  </si>
  <si>
    <t>21:0039:000650</t>
  </si>
  <si>
    <t>21:0039:000650:0001:0002:00</t>
  </si>
  <si>
    <t>87LFA830501:0</t>
  </si>
  <si>
    <t>21:0053:000569</t>
  </si>
  <si>
    <t>21:0039:000651</t>
  </si>
  <si>
    <t>21:0039:000651:0001:0002:00</t>
  </si>
  <si>
    <t>87LFA830601:0</t>
  </si>
  <si>
    <t>21:0053:000570</t>
  </si>
  <si>
    <t>21:0039:000652</t>
  </si>
  <si>
    <t>21:0039:000652:0001:0002:00</t>
  </si>
  <si>
    <t>87LFA830701:0</t>
  </si>
  <si>
    <t>21:0053:000571</t>
  </si>
  <si>
    <t>21:0039:000653</t>
  </si>
  <si>
    <t>21:0039:000653:0001:0002:00</t>
  </si>
  <si>
    <t>87LFA830801:0</t>
  </si>
  <si>
    <t>21:0053:000572</t>
  </si>
  <si>
    <t>21:0039:000654</t>
  </si>
  <si>
    <t>21:0039:000654:0001:0002:00</t>
  </si>
  <si>
    <t>87LFA830901:0</t>
  </si>
  <si>
    <t>21:0053:000573</t>
  </si>
  <si>
    <t>21:0039:000655</t>
  </si>
  <si>
    <t>21:0039:000655:0001:0002:00</t>
  </si>
  <si>
    <t>87LFA831001:0</t>
  </si>
  <si>
    <t>21:0053:000574</t>
  </si>
  <si>
    <t>21:0039:000656</t>
  </si>
  <si>
    <t>21:0039:000656:0001:0002:00</t>
  </si>
  <si>
    <t>87LFA831101:0</t>
  </si>
  <si>
    <t>21:0053:000575</t>
  </si>
  <si>
    <t>21:0039:000657</t>
  </si>
  <si>
    <t>21:0039:000657:0001:0002:00</t>
  </si>
  <si>
    <t>87LFA831201:0</t>
  </si>
  <si>
    <t>21:0053:000576</t>
  </si>
  <si>
    <t>21:0039:000658</t>
  </si>
  <si>
    <t>21:0039:000658:0001:0002:00</t>
  </si>
  <si>
    <t>87LFA831301:0</t>
  </si>
  <si>
    <t>21:0053:000577</t>
  </si>
  <si>
    <t>21:0039:000659</t>
  </si>
  <si>
    <t>21:0039:000659:0001:0002:00</t>
  </si>
  <si>
    <t>87LFA831401:0</t>
  </si>
  <si>
    <t>21:0053:000578</t>
  </si>
  <si>
    <t>21:0039:000660</t>
  </si>
  <si>
    <t>21:0039:000660:0001:0002:00</t>
  </si>
  <si>
    <t>87LFA831501:0</t>
  </si>
  <si>
    <t>21:0053:000579</t>
  </si>
  <si>
    <t>21:0039:000661</t>
  </si>
  <si>
    <t>21:0039:000661:0001:0002:00</t>
  </si>
  <si>
    <t>87LFA831601:10</t>
  </si>
  <si>
    <t>21:0053:000580</t>
  </si>
  <si>
    <t>21:0039:000662</t>
  </si>
  <si>
    <t>21:0039:000662:0001:0002:10</t>
  </si>
  <si>
    <t>87LFA831601:11</t>
  </si>
  <si>
    <t>21:0053:000581</t>
  </si>
  <si>
    <t>21:0039:000662:0001:0002:11</t>
  </si>
  <si>
    <t>87LFA831801:10</t>
  </si>
  <si>
    <t>21:0053:000582</t>
  </si>
  <si>
    <t>21:0039:000663</t>
  </si>
  <si>
    <t>21:0039:000663:0001:0002:10</t>
  </si>
  <si>
    <t>87LFA831801:11</t>
  </si>
  <si>
    <t>21:0053:000583</t>
  </si>
  <si>
    <t>21:0039:000663:0001:0002:11</t>
  </si>
  <si>
    <t>87LFA840001:0</t>
  </si>
  <si>
    <t>21:0053:000584</t>
  </si>
  <si>
    <t>21:0039:000664</t>
  </si>
  <si>
    <t>21:0039:000664:0001:0002:00</t>
  </si>
  <si>
    <t>87LFA840101:0</t>
  </si>
  <si>
    <t>21:0053:000585</t>
  </si>
  <si>
    <t>21:0039:000665</t>
  </si>
  <si>
    <t>21:0039:000665:0001:0002:00</t>
  </si>
  <si>
    <t>87LFA840201:0</t>
  </si>
  <si>
    <t>21:0053:000586</t>
  </si>
  <si>
    <t>21:0039:000666</t>
  </si>
  <si>
    <t>21:0039:000666:0001:0002:00</t>
  </si>
  <si>
    <t>87LFA840301:0</t>
  </si>
  <si>
    <t>21:0053:000587</t>
  </si>
  <si>
    <t>21:0039:000667</t>
  </si>
  <si>
    <t>21:0039:000667:0001:0002:00</t>
  </si>
  <si>
    <t>87LFA840401:0</t>
  </si>
  <si>
    <t>21:0053:000588</t>
  </si>
  <si>
    <t>21:0039:000668</t>
  </si>
  <si>
    <t>21:0039:000668:0001:0002:00</t>
  </si>
  <si>
    <t>87LFA840501:0</t>
  </si>
  <si>
    <t>21:0053:000589</t>
  </si>
  <si>
    <t>21:0039:000669</t>
  </si>
  <si>
    <t>21:0039:000669:0001:0002:00</t>
  </si>
  <si>
    <t>87LFA840601:0</t>
  </si>
  <si>
    <t>21:0053:000590</t>
  </si>
  <si>
    <t>21:0039:000670</t>
  </si>
  <si>
    <t>21:0039:000670:0001:0002:00</t>
  </si>
  <si>
    <t>87LFA840701:0</t>
  </si>
  <si>
    <t>21:0053:000591</t>
  </si>
  <si>
    <t>21:0039:000671</t>
  </si>
  <si>
    <t>21:0039:000671:0001:0002:00</t>
  </si>
  <si>
    <t>87LFA840801:0</t>
  </si>
  <si>
    <t>21:0053:000592</t>
  </si>
  <si>
    <t>21:0039:000672</t>
  </si>
  <si>
    <t>21:0039:000672:0001:0002:00</t>
  </si>
  <si>
    <t>87LFA840901:0</t>
  </si>
  <si>
    <t>21:0053:000593</t>
  </si>
  <si>
    <t>21:0039:000673</t>
  </si>
  <si>
    <t>21:0039:000673:0001:0002:00</t>
  </si>
  <si>
    <t>87LFA841001:0</t>
  </si>
  <si>
    <t>21:0053:000594</t>
  </si>
  <si>
    <t>21:0039:000674</t>
  </si>
  <si>
    <t>21:0039:000674:0001:0002:00</t>
  </si>
  <si>
    <t>87LFA841101:0</t>
  </si>
  <si>
    <t>21:0053:000595</t>
  </si>
  <si>
    <t>21:0039:000675</t>
  </si>
  <si>
    <t>21:0039:000675:0001:0002:00</t>
  </si>
  <si>
    <t>87LFA841201:0</t>
  </si>
  <si>
    <t>21:0053:000596</t>
  </si>
  <si>
    <t>21:0039:000676</t>
  </si>
  <si>
    <t>21:0039:000676:0001:0002:00</t>
  </si>
  <si>
    <t>88LFA000101:0</t>
  </si>
  <si>
    <t>21:0053:000597</t>
  </si>
  <si>
    <t>21:0039:000677</t>
  </si>
  <si>
    <t>21:0039:000677:0001:0002:00</t>
  </si>
  <si>
    <t>88LFA000201:0</t>
  </si>
  <si>
    <t>21:0053:000598</t>
  </si>
  <si>
    <t>21:0039:000678</t>
  </si>
  <si>
    <t>21:0039:000678:0001:0002:00</t>
  </si>
  <si>
    <t>88LFA000301:0</t>
  </si>
  <si>
    <t>21:0053:000599</t>
  </si>
  <si>
    <t>21:0039:000679</t>
  </si>
  <si>
    <t>21:0039:000679:0001:0002:00</t>
  </si>
  <si>
    <t>88LFA000401:0</t>
  </si>
  <si>
    <t>21:0053:000600</t>
  </si>
  <si>
    <t>21:0039:000680</t>
  </si>
  <si>
    <t>21:0039:000680:0001:0002:00</t>
  </si>
  <si>
    <t>88LFA000501:0</t>
  </si>
  <si>
    <t>21:0053:000601</t>
  </si>
  <si>
    <t>21:0039:000681</t>
  </si>
  <si>
    <t>21:0039:000681:0001:0002:00</t>
  </si>
  <si>
    <t>88LFA000601:0</t>
  </si>
  <si>
    <t>21:0053:000602</t>
  </si>
  <si>
    <t>21:0039:000682</t>
  </si>
  <si>
    <t>21:0039:000682:0001:0002:00</t>
  </si>
  <si>
    <t>88LFA000701:0</t>
  </si>
  <si>
    <t>21:0053:000603</t>
  </si>
  <si>
    <t>21:0039:000683</t>
  </si>
  <si>
    <t>21:0039:000683:0001:0002:00</t>
  </si>
  <si>
    <t>88LFA000702:0</t>
  </si>
  <si>
    <t>21:0053:000604</t>
  </si>
  <si>
    <t>21:0039:000683:0002:0002:00</t>
  </si>
  <si>
    <t>88LFA000703:0</t>
  </si>
  <si>
    <t>21:0053:000605</t>
  </si>
  <si>
    <t>21:0039:000683:0003:0002:00</t>
  </si>
  <si>
    <t>88LFA004901:0</t>
  </si>
  <si>
    <t>21:0053:000606</t>
  </si>
  <si>
    <t>21:0039:000684</t>
  </si>
  <si>
    <t>21:0039:000684:0001:0002:00</t>
  </si>
  <si>
    <t>88LFA005001:0</t>
  </si>
  <si>
    <t>21:0053:000607</t>
  </si>
  <si>
    <t>21:0039:000685</t>
  </si>
  <si>
    <t>21:0039:000685:0001:0002:00</t>
  </si>
  <si>
    <t>88LFA005101:0</t>
  </si>
  <si>
    <t>21:0053:000608</t>
  </si>
  <si>
    <t>21:0039:000686</t>
  </si>
  <si>
    <t>21:0039:000686:0001:0002:00</t>
  </si>
  <si>
    <t>88LFA011901:0</t>
  </si>
  <si>
    <t>21:0053:000609</t>
  </si>
  <si>
    <t>21:0039:000687</t>
  </si>
  <si>
    <t>21:0039:000687:0001:0002:00</t>
  </si>
  <si>
    <t>88LFA012001:0</t>
  </si>
  <si>
    <t>21:0053:000610</t>
  </si>
  <si>
    <t>21:0039:000688</t>
  </si>
  <si>
    <t>21:0039:000688:0001:0002:00</t>
  </si>
  <si>
    <t>88LFA012101:0</t>
  </si>
  <si>
    <t>21:0053:000611</t>
  </si>
  <si>
    <t>21:0039:000689</t>
  </si>
  <si>
    <t>21:0039:000689:0001:0002:00</t>
  </si>
  <si>
    <t>88LFA012201:0</t>
  </si>
  <si>
    <t>21:0053:000612</t>
  </si>
  <si>
    <t>21:0039:000690</t>
  </si>
  <si>
    <t>21:0039:000690:0001:0002:00</t>
  </si>
  <si>
    <t>88LFA012301:0</t>
  </si>
  <si>
    <t>21:0053:000613</t>
  </si>
  <si>
    <t>21:0039:000691</t>
  </si>
  <si>
    <t>21:0039:000691:0001:0002:00</t>
  </si>
  <si>
    <t>88LFA012601:0</t>
  </si>
  <si>
    <t>21:0053:000614</t>
  </si>
  <si>
    <t>21:0039:000692</t>
  </si>
  <si>
    <t>21:0039:000692:0001:0002:00</t>
  </si>
  <si>
    <t>88LFA012701:0</t>
  </si>
  <si>
    <t>21:0053:000615</t>
  </si>
  <si>
    <t>21:0039:000693</t>
  </si>
  <si>
    <t>21:0039:000693:0001:0002:00</t>
  </si>
  <si>
    <t>88LFA012801:0</t>
  </si>
  <si>
    <t>21:0053:000616</t>
  </si>
  <si>
    <t>21:0039:000694</t>
  </si>
  <si>
    <t>21:0039:000694:0001:0002:00</t>
  </si>
  <si>
    <t>88LFA012901:0</t>
  </si>
  <si>
    <t>21:0053:000617</t>
  </si>
  <si>
    <t>21:0039:000695</t>
  </si>
  <si>
    <t>21:0039:000695:0001:0002:00</t>
  </si>
  <si>
    <t>88LFA013001:0</t>
  </si>
  <si>
    <t>21:0053:000618</t>
  </si>
  <si>
    <t>21:0039:000696</t>
  </si>
  <si>
    <t>21:0039:000696:0001:0002:00</t>
  </si>
  <si>
    <t>88LFA013101:0</t>
  </si>
  <si>
    <t>21:0053:000619</t>
  </si>
  <si>
    <t>21:0039:000697</t>
  </si>
  <si>
    <t>21:0039:000697:0001:0002:00</t>
  </si>
  <si>
    <t>88LFA013201:0</t>
  </si>
  <si>
    <t>21:0053:000620</t>
  </si>
  <si>
    <t>21:0039:000698</t>
  </si>
  <si>
    <t>21:0039:000698:0001:0002:00</t>
  </si>
  <si>
    <t>88LFA013501:0</t>
  </si>
  <si>
    <t>21:0053:000621</t>
  </si>
  <si>
    <t>21:0039:000699</t>
  </si>
  <si>
    <t>21:0039:000699:0001:0002:00</t>
  </si>
  <si>
    <t>88LFA013601:0</t>
  </si>
  <si>
    <t>21:0053:000622</t>
  </si>
  <si>
    <t>21:0039:000700</t>
  </si>
  <si>
    <t>21:0039:000700:0001:0002:00</t>
  </si>
  <si>
    <t>88LFA013701:0</t>
  </si>
  <si>
    <t>21:0053:000623</t>
  </si>
  <si>
    <t>21:0039:000701</t>
  </si>
  <si>
    <t>21:0039:000701:0001:0002:00</t>
  </si>
  <si>
    <t>88LFA013801:0</t>
  </si>
  <si>
    <t>21:0053:000624</t>
  </si>
  <si>
    <t>21:0039:000702</t>
  </si>
  <si>
    <t>21:0039:000702:0001:0002:00</t>
  </si>
  <si>
    <t>88LFA014001:0</t>
  </si>
  <si>
    <t>21:0053:000625</t>
  </si>
  <si>
    <t>21:0039:000703</t>
  </si>
  <si>
    <t>21:0039:000703:0001:0002:00</t>
  </si>
  <si>
    <t>88LFA014401:0</t>
  </si>
  <si>
    <t>21:0053:000626</t>
  </si>
  <si>
    <t>21:0039:000704</t>
  </si>
  <si>
    <t>21:0039:000704:0001:0002:00</t>
  </si>
  <si>
    <t>88LFA014501:0</t>
  </si>
  <si>
    <t>21:0053:000627</t>
  </si>
  <si>
    <t>21:0039:000705</t>
  </si>
  <si>
    <t>21:0039:000705:0001:0002:00</t>
  </si>
  <si>
    <t>86LFA303701:0</t>
  </si>
  <si>
    <t>21:0058:000001</t>
  </si>
  <si>
    <t>21:0035:000032</t>
  </si>
  <si>
    <t>21:0035:000032:0001:0002:00</t>
  </si>
  <si>
    <t>86LFA303801:0</t>
  </si>
  <si>
    <t>21:0058:000002</t>
  </si>
  <si>
    <t>21:0035:000033</t>
  </si>
  <si>
    <t>21:0035:000033:0001:0002:00</t>
  </si>
  <si>
    <t>86LFA303803:0</t>
  </si>
  <si>
    <t>21:0058:000003</t>
  </si>
  <si>
    <t>21:0035:000033:0003:0002:00</t>
  </si>
  <si>
    <t>86LFA303805:0</t>
  </si>
  <si>
    <t>21:0058:000004</t>
  </si>
  <si>
    <t>21:0035:000033:0005:0002:00</t>
  </si>
  <si>
    <t>86LFA303806:0</t>
  </si>
  <si>
    <t>21:0058:000005</t>
  </si>
  <si>
    <t>21:0035:000033:0006:0002:00</t>
  </si>
  <si>
    <t>86LFA303807:0</t>
  </si>
  <si>
    <t>21:0058:000006</t>
  </si>
  <si>
    <t>21:0035:000033:0007:0002:00</t>
  </si>
  <si>
    <t>86LFA303808:0</t>
  </si>
  <si>
    <t>21:0058:000007</t>
  </si>
  <si>
    <t>21:0035:000033:0008:0002:00</t>
  </si>
  <si>
    <t>86LFA303809:0</t>
  </si>
  <si>
    <t>21:0058:000008</t>
  </si>
  <si>
    <t>21:0035:000033:0009:0002:00</t>
  </si>
  <si>
    <t>86LFA303810:0</t>
  </si>
  <si>
    <t>21:0058:000009</t>
  </si>
  <si>
    <t>21:0035:000033:0010:0002:00</t>
  </si>
  <si>
    <t>86LFA303811:0</t>
  </si>
  <si>
    <t>21:0058:000010</t>
  </si>
  <si>
    <t>21:0035:000033:0011:0002:00</t>
  </si>
  <si>
    <t>86LFA303812:0</t>
  </si>
  <si>
    <t>21:0058:000011</t>
  </si>
  <si>
    <t>21:0035:000033:0012:0002:00</t>
  </si>
  <si>
    <t>86LFA303813:0</t>
  </si>
  <si>
    <t>21:0058:000012</t>
  </si>
  <si>
    <t>21:0035:000033:0013:0002:00</t>
  </si>
  <si>
    <t>86LFA303814:0</t>
  </si>
  <si>
    <t>21:0058:000013</t>
  </si>
  <si>
    <t>21:0035:000033:0014:0002:00</t>
  </si>
  <si>
    <t>86LFA303815:0</t>
  </si>
  <si>
    <t>21:0058:000014</t>
  </si>
  <si>
    <t>21:0035:000033:0015:0002:00</t>
  </si>
  <si>
    <t>86LFA303816:0</t>
  </si>
  <si>
    <t>21:0058:000015</t>
  </si>
  <si>
    <t>21:0035:000033:0016:0002:00</t>
  </si>
  <si>
    <t>86LFA303901:0</t>
  </si>
  <si>
    <t>21:0058:000016</t>
  </si>
  <si>
    <t>21:0035:000034</t>
  </si>
  <si>
    <t>21:0035:000034:0001:0002:00</t>
  </si>
  <si>
    <t>86LFA303902:0</t>
  </si>
  <si>
    <t>21:0058:000017</t>
  </si>
  <si>
    <t>21:0035:000034:0002:0002:00</t>
  </si>
  <si>
    <t>86LFA303903:0</t>
  </si>
  <si>
    <t>21:0058:000018</t>
  </si>
  <si>
    <t>21:0035:000034:0003:0002:00</t>
  </si>
  <si>
    <t>86LFA303904:0</t>
  </si>
  <si>
    <t>21:0058:000019</t>
  </si>
  <si>
    <t>21:0035:000034:0004:0002:00</t>
  </si>
  <si>
    <t>86LFA303905:0</t>
  </si>
  <si>
    <t>21:0058:000020</t>
  </si>
  <si>
    <t>21:0035:000034:0005:0002:00</t>
  </si>
  <si>
    <t>86LFA303906:0</t>
  </si>
  <si>
    <t>21:0058:000021</t>
  </si>
  <si>
    <t>21:0035:000034:0006:0002:00</t>
  </si>
  <si>
    <t>86LFA303907:0</t>
  </si>
  <si>
    <t>21:0058:000022</t>
  </si>
  <si>
    <t>21:0035:000034:0007:0002:00</t>
  </si>
  <si>
    <t>86LFA303908:0</t>
  </si>
  <si>
    <t>21:0058:000023</t>
  </si>
  <si>
    <t>21:0035:000034:0008:0002:00</t>
  </si>
  <si>
    <t>86LFA303909:0</t>
  </si>
  <si>
    <t>21:0058:000024</t>
  </si>
  <si>
    <t>21:0035:000034:0009:0002:00</t>
  </si>
  <si>
    <t>86LFA303910:0</t>
  </si>
  <si>
    <t>21:0058:000025</t>
  </si>
  <si>
    <t>21:0035:000034:0010:0002:00</t>
  </si>
  <si>
    <t>86LFA303911:0</t>
  </si>
  <si>
    <t>21:0058:000026</t>
  </si>
  <si>
    <t>21:0035:000034:0011:0002:00</t>
  </si>
  <si>
    <t>86LFA303912:0</t>
  </si>
  <si>
    <t>21:0058:000027</t>
  </si>
  <si>
    <t>21:0035:000034:0012:0002:00</t>
  </si>
  <si>
    <t>86LFA303913:0</t>
  </si>
  <si>
    <t>21:0058:000028</t>
  </si>
  <si>
    <t>21:0035:000034:0013:0002:00</t>
  </si>
  <si>
    <t>86LFA303914:0</t>
  </si>
  <si>
    <t>21:0058:000029</t>
  </si>
  <si>
    <t>21:0035:000034:0014:0002:00</t>
  </si>
  <si>
    <t>86LFA303915:0</t>
  </si>
  <si>
    <t>21:0058:000030</t>
  </si>
  <si>
    <t>21:0035:000034:0015:0002:00</t>
  </si>
  <si>
    <t>86LFA303916:0</t>
  </si>
  <si>
    <t>21:0058:000031</t>
  </si>
  <si>
    <t>21:0035:000034:0016:0002:00</t>
  </si>
  <si>
    <t>86LFA303917:0</t>
  </si>
  <si>
    <t>21:0058:000032</t>
  </si>
  <si>
    <t>21:0035:000034:0017:0002:00</t>
  </si>
  <si>
    <t>86LFA303918:0</t>
  </si>
  <si>
    <t>21:0058:000033</t>
  </si>
  <si>
    <t>21:0035:000034:0018:0002:00</t>
  </si>
  <si>
    <t>86LFA303919:0</t>
  </si>
  <si>
    <t>21:0058:000034</t>
  </si>
  <si>
    <t>21:0035:000034:0019:0002:00</t>
  </si>
  <si>
    <t>86LFA303920:0</t>
  </si>
  <si>
    <t>21:0058:000035</t>
  </si>
  <si>
    <t>21:0035:000034:0020:0002:00</t>
  </si>
  <si>
    <t>86LFA303921:0</t>
  </si>
  <si>
    <t>21:0058:000036</t>
  </si>
  <si>
    <t>21:0035:000034:0021:0002:00</t>
  </si>
  <si>
    <t>86LFA303922:0</t>
  </si>
  <si>
    <t>21:0058:000037</t>
  </si>
  <si>
    <t>21:0035:000034:0022:0002:00</t>
  </si>
  <si>
    <t>86LFA304001:0</t>
  </si>
  <si>
    <t>21:0058:000038</t>
  </si>
  <si>
    <t>21:0035:000035</t>
  </si>
  <si>
    <t>21:0035:000035:0001:0002:00</t>
  </si>
  <si>
    <t>86LFA304002:0</t>
  </si>
  <si>
    <t>21:0058:000039</t>
  </si>
  <si>
    <t>21:0035:000035:0002:0002:00</t>
  </si>
  <si>
    <t>86LFA304003:0</t>
  </si>
  <si>
    <t>21:0058:000040</t>
  </si>
  <si>
    <t>21:0035:000035:0003:0002:00</t>
  </si>
  <si>
    <t>86LFA304004:0</t>
  </si>
  <si>
    <t>21:0058:000041</t>
  </si>
  <si>
    <t>21:0035:000035:0004:0002:00</t>
  </si>
  <si>
    <t>86LFA304005:0</t>
  </si>
  <si>
    <t>21:0058:000042</t>
  </si>
  <si>
    <t>21:0035:000035:0005:0002:00</t>
  </si>
  <si>
    <t>86LFA304006:0</t>
  </si>
  <si>
    <t>21:0058:000043</t>
  </si>
  <si>
    <t>21:0035:000035:0006:0002:00</t>
  </si>
  <si>
    <t>86LFA304007:0</t>
  </si>
  <si>
    <t>21:0058:000044</t>
  </si>
  <si>
    <t>21:0035:000035:0007:0002:00</t>
  </si>
  <si>
    <t>86LFA304008:0</t>
  </si>
  <si>
    <t>21:0058:000045</t>
  </si>
  <si>
    <t>21:0035:000035:0008:0002:00</t>
  </si>
  <si>
    <t>86LFA304009:0</t>
  </si>
  <si>
    <t>21:0058:000046</t>
  </si>
  <si>
    <t>21:0035:000035:0009:0002:00</t>
  </si>
  <si>
    <t>86LFA304010:0</t>
  </si>
  <si>
    <t>21:0058:000047</t>
  </si>
  <si>
    <t>21:0035:000035:0010:0002:00</t>
  </si>
  <si>
    <t>86LFA304011:0</t>
  </si>
  <si>
    <t>21:0058:000048</t>
  </si>
  <si>
    <t>21:0035:000035:0011:0002:00</t>
  </si>
  <si>
    <t>86LFA304012:0</t>
  </si>
  <si>
    <t>21:0058:000049</t>
  </si>
  <si>
    <t>21:0035:000035:0012:0002:00</t>
  </si>
  <si>
    <t>86LFA304013:0</t>
  </si>
  <si>
    <t>21:0058:000050</t>
  </si>
  <si>
    <t>21:0035:000035:0013:0002:00</t>
  </si>
  <si>
    <t>86LFA304014:0</t>
  </si>
  <si>
    <t>21:0058:000051</t>
  </si>
  <si>
    <t>21:0035:000035:0014:0002:00</t>
  </si>
  <si>
    <t>86LFA304015:0</t>
  </si>
  <si>
    <t>21:0058:000052</t>
  </si>
  <si>
    <t>21:0035:000035:0015:0002:00</t>
  </si>
  <si>
    <t>86LFA304102:0</t>
  </si>
  <si>
    <t>21:0058:000053</t>
  </si>
  <si>
    <t>21:0035:000036</t>
  </si>
  <si>
    <t>21:0035:000036:0002:0002:00</t>
  </si>
  <si>
    <t>86LFA304103:0</t>
  </si>
  <si>
    <t>21:0058:000054</t>
  </si>
  <si>
    <t>21:0035:000036:0003:0002:00</t>
  </si>
  <si>
    <t>86LFA304104:0</t>
  </si>
  <si>
    <t>21:0058:000055</t>
  </si>
  <si>
    <t>21:0035:000036:0004:0002:00</t>
  </si>
  <si>
    <t>86LFA304106:0</t>
  </si>
  <si>
    <t>21:0058:000056</t>
  </si>
  <si>
    <t>21:0035:000036:0006:0002:00</t>
  </si>
  <si>
    <t>86LFA304107:0</t>
  </si>
  <si>
    <t>21:0058:000057</t>
  </si>
  <si>
    <t>21:0035:000036:0007:0002:00</t>
  </si>
  <si>
    <t>86LFA304108:0</t>
  </si>
  <si>
    <t>21:0058:000058</t>
  </si>
  <si>
    <t>21:0035:000036:0008:0002:00</t>
  </si>
  <si>
    <t>86LFA304109:0</t>
  </si>
  <si>
    <t>21:0058:000059</t>
  </si>
  <si>
    <t>21:0035:000036:0009:0002:00</t>
  </si>
  <si>
    <t>86LFA304110:0</t>
  </si>
  <si>
    <t>21:0058:000060</t>
  </si>
  <si>
    <t>21:0035:000036:0010:0002:00</t>
  </si>
  <si>
    <t>86LFA304111:0</t>
  </si>
  <si>
    <t>21:0058:000061</t>
  </si>
  <si>
    <t>21:0035:000036:0011:0002:00</t>
  </si>
  <si>
    <t>86LFA304112:0</t>
  </si>
  <si>
    <t>21:0058:000062</t>
  </si>
  <si>
    <t>21:0035:000036:0012:0002:00</t>
  </si>
  <si>
    <t>86LFA304113:0</t>
  </si>
  <si>
    <t>21:0058:000063</t>
  </si>
  <si>
    <t>21:0035:000036:0013:0002:00</t>
  </si>
  <si>
    <t>86LFA304202:0</t>
  </si>
  <si>
    <t>21:0058:000064</t>
  </si>
  <si>
    <t>21:0035:000037</t>
  </si>
  <si>
    <t>21:0035:000037:0002:0002:00</t>
  </si>
  <si>
    <t>86LFA304204:0</t>
  </si>
  <si>
    <t>21:0058:000065</t>
  </si>
  <si>
    <t>21:0035:000037:0004:0002:00</t>
  </si>
  <si>
    <t>86LFA304205:0</t>
  </si>
  <si>
    <t>21:0058:000066</t>
  </si>
  <si>
    <t>21:0035:000037:0005:0002:00</t>
  </si>
  <si>
    <t>86LFA304206:0</t>
  </si>
  <si>
    <t>21:0058:000067</t>
  </si>
  <si>
    <t>21:0035:000037:0006:0002:00</t>
  </si>
  <si>
    <t>86LFA304804:0</t>
  </si>
  <si>
    <t>21:0058:000068</t>
  </si>
  <si>
    <t>21:0035:000038</t>
  </si>
  <si>
    <t>21:0035:000038:0004:0002:00</t>
  </si>
  <si>
    <t>86LFA304901:0</t>
  </si>
  <si>
    <t>21:0058:000069</t>
  </si>
  <si>
    <t>21:0035:000039</t>
  </si>
  <si>
    <t>21:0035:000039:0001:0002:00</t>
  </si>
  <si>
    <t>86LFA304902:0</t>
  </si>
  <si>
    <t>21:0058:000070</t>
  </si>
  <si>
    <t>21:0035:000039:0002:0002:00</t>
  </si>
  <si>
    <t>86LFA304903:0</t>
  </si>
  <si>
    <t>21:0058:000071</t>
  </si>
  <si>
    <t>21:0035:000039:0003:0002:00</t>
  </si>
  <si>
    <t>86LFA304905:0</t>
  </si>
  <si>
    <t>21:0058:000072</t>
  </si>
  <si>
    <t>21:0035:000039:0005:0002:00</t>
  </si>
  <si>
    <t>86LFA304906:0</t>
  </si>
  <si>
    <t>21:0058:000073</t>
  </si>
  <si>
    <t>21:0035:000039:0006:0002:00</t>
  </si>
  <si>
    <t>87LFA602001:0</t>
  </si>
  <si>
    <t>21:0064:000001</t>
  </si>
  <si>
    <t>21:0036:000002</t>
  </si>
  <si>
    <t>21:0036:000002:0101:0002:00</t>
  </si>
  <si>
    <t>87LFA602002:0</t>
  </si>
  <si>
    <t>21:0064:000002</t>
  </si>
  <si>
    <t>21:0036:000002:0102:0002:00</t>
  </si>
  <si>
    <t>142</t>
  </si>
  <si>
    <t>87LFA602003:1</t>
  </si>
  <si>
    <t>21:0064:000003</t>
  </si>
  <si>
    <t>21:0036:000002:0103:0002:01</t>
  </si>
  <si>
    <t>87LFA602003:2</t>
  </si>
  <si>
    <t>21:0064:000004</t>
  </si>
  <si>
    <t>21:0036:000002:0103:0002:02</t>
  </si>
  <si>
    <t>95</t>
  </si>
  <si>
    <t>87LFA602004:0</t>
  </si>
  <si>
    <t>21:0064:000005</t>
  </si>
  <si>
    <t>21:0036:000002:0104:0002:00</t>
  </si>
  <si>
    <t>250</t>
  </si>
  <si>
    <t>87LFA602301:0</t>
  </si>
  <si>
    <t>21:0064:000006</t>
  </si>
  <si>
    <t>21:0036:000045</t>
  </si>
  <si>
    <t>21:0036:000045:0101:0002:00</t>
  </si>
  <si>
    <t>87LFA602302:0</t>
  </si>
  <si>
    <t>21:0064:000007</t>
  </si>
  <si>
    <t>21:0036:000045:0102:0002:00</t>
  </si>
  <si>
    <t>170</t>
  </si>
  <si>
    <t>87LFA602303:0</t>
  </si>
  <si>
    <t>21:0064:000008</t>
  </si>
  <si>
    <t>21:0036:000045:0103:0002:00</t>
  </si>
  <si>
    <t>160</t>
  </si>
  <si>
    <t>87LFA602401:0</t>
  </si>
  <si>
    <t>21:0064:000009</t>
  </si>
  <si>
    <t>21:0036:000049</t>
  </si>
  <si>
    <t>21:0036:000049:0101:0002:00</t>
  </si>
  <si>
    <t>87LFA602402:0</t>
  </si>
  <si>
    <t>21:0064:000010</t>
  </si>
  <si>
    <t>21:0036:000049:0102:0002:00</t>
  </si>
  <si>
    <t>87LFA602403:0</t>
  </si>
  <si>
    <t>21:0064:000011</t>
  </si>
  <si>
    <t>21:0036:000049:0103:0002:00</t>
  </si>
  <si>
    <t>87LFA602404:0</t>
  </si>
  <si>
    <t>21:0064:000012</t>
  </si>
  <si>
    <t>21:0036:000049:0104:0002:00</t>
  </si>
  <si>
    <t>87LFA602405:0</t>
  </si>
  <si>
    <t>21:0064:000013</t>
  </si>
  <si>
    <t>21:0036:000049:0105:0002:00</t>
  </si>
  <si>
    <t>87LFA602406:0</t>
  </si>
  <si>
    <t>21:0064:000014</t>
  </si>
  <si>
    <t>21:0036:000049:0106:0002:00</t>
  </si>
  <si>
    <t>87LFA602407:0</t>
  </si>
  <si>
    <t>21:0064:000015</t>
  </si>
  <si>
    <t>21:0036:000049:0107:0002:00</t>
  </si>
  <si>
    <t>87LFA602201:0</t>
  </si>
  <si>
    <t>21:0064:000016</t>
  </si>
  <si>
    <t>21:0036:000073</t>
  </si>
  <si>
    <t>21:0036:000073:0101:0002:00</t>
  </si>
  <si>
    <t>87LFA602203:0</t>
  </si>
  <si>
    <t>21:0064:000017</t>
  </si>
  <si>
    <t>21:0036:000073:0103:0002:00</t>
  </si>
  <si>
    <t>210</t>
  </si>
  <si>
    <t>87LFA602204:0</t>
  </si>
  <si>
    <t>21:0064:000018</t>
  </si>
  <si>
    <t>21:0036:000073:0104:0002:00</t>
  </si>
  <si>
    <t>87LFA602205:0</t>
  </si>
  <si>
    <t>21:0064:000019</t>
  </si>
  <si>
    <t>21:0036:000073:0105:0002:00</t>
  </si>
  <si>
    <t>270</t>
  </si>
  <si>
    <t>87LFA602206:0</t>
  </si>
  <si>
    <t>21:0064:000020</t>
  </si>
  <si>
    <t>21:0036:000073:0106:0002:00</t>
  </si>
  <si>
    <t>220</t>
  </si>
  <si>
    <t>87LFA601901:0</t>
  </si>
  <si>
    <t>21:0064:000021</t>
  </si>
  <si>
    <t>21:0036:000078</t>
  </si>
  <si>
    <t>21:0036:000078:0101:0002:00</t>
  </si>
  <si>
    <t>87LFA601902:0</t>
  </si>
  <si>
    <t>21:0064:000022</t>
  </si>
  <si>
    <t>21:0036:000078:0102:0002:00</t>
  </si>
  <si>
    <t>87LFA601903:0</t>
  </si>
  <si>
    <t>21:0064:000023</t>
  </si>
  <si>
    <t>21:0036:000078:0103:0002:00</t>
  </si>
  <si>
    <t>87LFA601904:0</t>
  </si>
  <si>
    <t>21:0064:000024</t>
  </si>
  <si>
    <t>21:0036:000078:0104:0002:00</t>
  </si>
  <si>
    <t>87LFA601801:0</t>
  </si>
  <si>
    <t>21:0064:000025</t>
  </si>
  <si>
    <t>21:0036:000082</t>
  </si>
  <si>
    <t>21:0036:000082:0101:0002:00</t>
  </si>
  <si>
    <t>87LFA601802:0</t>
  </si>
  <si>
    <t>21:0064:000026</t>
  </si>
  <si>
    <t>21:0036:000082:0102:0002:00</t>
  </si>
  <si>
    <t>87LFA601803:0</t>
  </si>
  <si>
    <t>21:0064:000027</t>
  </si>
  <si>
    <t>21:0036:000082:0103:0002:00</t>
  </si>
  <si>
    <t>87LFA602501:1</t>
  </si>
  <si>
    <t>21:0064:000028</t>
  </si>
  <si>
    <t>21:0036:000087</t>
  </si>
  <si>
    <t>21:0036:000087:0101:0002:01</t>
  </si>
  <si>
    <t>87LFA602501:2</t>
  </si>
  <si>
    <t>21:0064:000029</t>
  </si>
  <si>
    <t>21:0036:000087:0101:0002:02</t>
  </si>
  <si>
    <t>87LFA602502:0</t>
  </si>
  <si>
    <t>21:0064:000030</t>
  </si>
  <si>
    <t>21:0036:000087:0102:0002:00</t>
  </si>
  <si>
    <t>87LFA602503:0</t>
  </si>
  <si>
    <t>21:0064:000031</t>
  </si>
  <si>
    <t>21:0036:000087:0103:0002:00</t>
  </si>
  <si>
    <t>87LFA602504:0</t>
  </si>
  <si>
    <t>21:0064:000032</t>
  </si>
  <si>
    <t>21:0036:000087:0104:0002:00</t>
  </si>
  <si>
    <t>87LFA602505:0</t>
  </si>
  <si>
    <t>21:0064:000033</t>
  </si>
  <si>
    <t>21:0036:000087:0105:0002:00</t>
  </si>
  <si>
    <t>87LFA601201:0</t>
  </si>
  <si>
    <t>21:0064:000034</t>
  </si>
  <si>
    <t>21:0036:000102</t>
  </si>
  <si>
    <t>21:0036:000102:0101:0002:00</t>
  </si>
  <si>
    <t>87LFA601202:0</t>
  </si>
  <si>
    <t>21:0064:000035</t>
  </si>
  <si>
    <t>21:0036:000102:0102:0002:00</t>
  </si>
  <si>
    <t>390</t>
  </si>
  <si>
    <t>87LFA601401:0</t>
  </si>
  <si>
    <t>21:0064:000036</t>
  </si>
  <si>
    <t>21:0036:000114</t>
  </si>
  <si>
    <t>21:0036:000114:0101:0002:00</t>
  </si>
  <si>
    <t>87LFA601402:0</t>
  </si>
  <si>
    <t>21:0064:000037</t>
  </si>
  <si>
    <t>21:0036:000114:0102:0002:00</t>
  </si>
  <si>
    <t>87LFA601403:0</t>
  </si>
  <si>
    <t>21:0064:000038</t>
  </si>
  <si>
    <t>21:0036:000114:0103:0002:00</t>
  </si>
  <si>
    <t>87LFA601404:0</t>
  </si>
  <si>
    <t>21:0064:000039</t>
  </si>
  <si>
    <t>21:0036:000114:0104:0002:00</t>
  </si>
  <si>
    <t>87LFA601405:0</t>
  </si>
  <si>
    <t>21:0064:000040</t>
  </si>
  <si>
    <t>21:0036:000114:0105:0002:00</t>
  </si>
  <si>
    <t>87LFA601406:0</t>
  </si>
  <si>
    <t>21:0064:000041</t>
  </si>
  <si>
    <t>21:0036:000114:0106:0002:00</t>
  </si>
  <si>
    <t>87LFA601407:0</t>
  </si>
  <si>
    <t>21:0064:000042</t>
  </si>
  <si>
    <t>21:0036:000114:0107:0002:00</t>
  </si>
  <si>
    <t>87LFA601106:0</t>
  </si>
  <si>
    <t>21:0064:000043</t>
  </si>
  <si>
    <t>21:0036:000115</t>
  </si>
  <si>
    <t>21:0036:000115:0106:0002:00</t>
  </si>
  <si>
    <t>87LFA601301:0</t>
  </si>
  <si>
    <t>21:0064:000044</t>
  </si>
  <si>
    <t>21:0036:000121</t>
  </si>
  <si>
    <t>21:0036:000121:0101:0002:00</t>
  </si>
  <si>
    <t>87LFA601302:0</t>
  </si>
  <si>
    <t>21:0064:000045</t>
  </si>
  <si>
    <t>21:0036:000121:0102:0002:00</t>
  </si>
  <si>
    <t>87LFA601303:0</t>
  </si>
  <si>
    <t>21:0064:000046</t>
  </si>
  <si>
    <t>21:0036:000121:0103:0002:00</t>
  </si>
  <si>
    <t>87LFA601501:0</t>
  </si>
  <si>
    <t>21:0064:000047</t>
  </si>
  <si>
    <t>21:0036:000126</t>
  </si>
  <si>
    <t>21:0036:000126:0101:0002:00</t>
  </si>
  <si>
    <t>87LFA601502:0</t>
  </si>
  <si>
    <t>21:0064:000048</t>
  </si>
  <si>
    <t>21:0036:000126:0102:0002:00</t>
  </si>
  <si>
    <t>87LFA601503:0</t>
  </si>
  <si>
    <t>21:0064:000049</t>
  </si>
  <si>
    <t>21:0036:000126:0103:0002:00</t>
  </si>
  <si>
    <t>87LFA601504:0</t>
  </si>
  <si>
    <t>21:0064:000050</t>
  </si>
  <si>
    <t>21:0036:000126:0104:0002:00</t>
  </si>
  <si>
    <t>87LFA601505:0</t>
  </si>
  <si>
    <t>21:0064:000051</t>
  </si>
  <si>
    <t>21:0036:000126:0105:0002:00</t>
  </si>
  <si>
    <t>87LFA601506:0</t>
  </si>
  <si>
    <t>21:0064:000052</t>
  </si>
  <si>
    <t>21:0036:000126:0106:0002:00</t>
  </si>
  <si>
    <t>87LFA601601:0</t>
  </si>
  <si>
    <t>21:0064:000053</t>
  </si>
  <si>
    <t>21:0036:000140</t>
  </si>
  <si>
    <t>21:0036:000140:0101:0002:00</t>
  </si>
  <si>
    <t>360</t>
  </si>
  <si>
    <t>87LFA601602:0</t>
  </si>
  <si>
    <t>21:0064:000054</t>
  </si>
  <si>
    <t>21:0036:000140:0102:0002:00</t>
  </si>
  <si>
    <t>810</t>
  </si>
  <si>
    <t>87LFA601701:0</t>
  </si>
  <si>
    <t>21:0064:000055</t>
  </si>
  <si>
    <t>21:0036:000143</t>
  </si>
  <si>
    <t>21:0036:000143:0101:0002:00</t>
  </si>
  <si>
    <t>1000</t>
  </si>
  <si>
    <t>87LFA601702:0</t>
  </si>
  <si>
    <t>21:0064:000056</t>
  </si>
  <si>
    <t>21:0036:000143:0102:0002:00</t>
  </si>
  <si>
    <t>87LFA601703:0</t>
  </si>
  <si>
    <t>21:0064:000057</t>
  </si>
  <si>
    <t>21:0036:000143:0103:0002:00</t>
  </si>
  <si>
    <t>1300</t>
  </si>
  <si>
    <t>87LFA600301:0</t>
  </si>
  <si>
    <t>21:0064:000058</t>
  </si>
  <si>
    <t>21:0036:000160</t>
  </si>
  <si>
    <t>21:0036:000160:0101:0002:00</t>
  </si>
  <si>
    <t>87LFA600302:0</t>
  </si>
  <si>
    <t>21:0064:000059</t>
  </si>
  <si>
    <t>21:0036:000160:0102:0002:00</t>
  </si>
  <si>
    <t>87LFA600303:0</t>
  </si>
  <si>
    <t>21:0064:000060</t>
  </si>
  <si>
    <t>21:0036:000160:0103:0002:00</t>
  </si>
  <si>
    <t>87LFA600304:0</t>
  </si>
  <si>
    <t>21:0064:000061</t>
  </si>
  <si>
    <t>21:0036:000160:0104:0002:00</t>
  </si>
  <si>
    <t>87LFA600305:0</t>
  </si>
  <si>
    <t>21:0064:000062</t>
  </si>
  <si>
    <t>21:0036:000160:0105:0002:00</t>
  </si>
  <si>
    <t>87LFA600201:0</t>
  </si>
  <si>
    <t>21:0064:000063</t>
  </si>
  <si>
    <t>21:0036:000161</t>
  </si>
  <si>
    <t>21:0036:000161:0101:0002:00</t>
  </si>
  <si>
    <t>87LFA600202:0</t>
  </si>
  <si>
    <t>21:0064:000064</t>
  </si>
  <si>
    <t>21:0036:000161:0102:0002:00</t>
  </si>
  <si>
    <t>87LFA600203:0</t>
  </si>
  <si>
    <t>21:0064:000065</t>
  </si>
  <si>
    <t>21:0036:000161:0103:0002:00</t>
  </si>
  <si>
    <t>87LFA600204:0</t>
  </si>
  <si>
    <t>21:0064:000066</t>
  </si>
  <si>
    <t>21:0036:000161:0104:0002:00</t>
  </si>
  <si>
    <t>87LFA600401:0</t>
  </si>
  <si>
    <t>21:0064:000067</t>
  </si>
  <si>
    <t>21:0036:000171</t>
  </si>
  <si>
    <t>21:0036:000171:0101:0002:00</t>
  </si>
  <si>
    <t>87LFA600402:0</t>
  </si>
  <si>
    <t>21:0064:000068</t>
  </si>
  <si>
    <t>21:0036:000171:0102:0002:00</t>
  </si>
  <si>
    <t>87LFA600403:0</t>
  </si>
  <si>
    <t>21:0064:000069</t>
  </si>
  <si>
    <t>21:0036:000171:0103:0002:00</t>
  </si>
  <si>
    <t>87LFA600404:0</t>
  </si>
  <si>
    <t>21:0064:000070</t>
  </si>
  <si>
    <t>21:0036:000171:0104:0002:00</t>
  </si>
  <si>
    <t>87LFA600405:0</t>
  </si>
  <si>
    <t>21:0064:000071</t>
  </si>
  <si>
    <t>21:0036:000171:0105:0002:00</t>
  </si>
  <si>
    <t>87LFA600406:1</t>
  </si>
  <si>
    <t>21:0064:000072</t>
  </si>
  <si>
    <t>21:0036:000171:0106:0002:01</t>
  </si>
  <si>
    <t>87LFA600406:2</t>
  </si>
  <si>
    <t>21:0064:000073</t>
  </si>
  <si>
    <t>21:0036:000171:0106:0002:02</t>
  </si>
  <si>
    <t>87LFA600407:0</t>
  </si>
  <si>
    <t>21:0064:000074</t>
  </si>
  <si>
    <t>21:0036:000171:0107:0002:00</t>
  </si>
  <si>
    <t>87LFA600501:0</t>
  </si>
  <si>
    <t>21:0064:000075</t>
  </si>
  <si>
    <t>21:0036:000172</t>
  </si>
  <si>
    <t>21:0036:000172:0101:0002:00</t>
  </si>
  <si>
    <t>87LFA600502:0</t>
  </si>
  <si>
    <t>21:0064:000076</t>
  </si>
  <si>
    <t>21:0036:000172:0102:0002:00</t>
  </si>
  <si>
    <t>87LFA600503:0</t>
  </si>
  <si>
    <t>21:0064:000077</t>
  </si>
  <si>
    <t>21:0036:000172:0103:0002:00</t>
  </si>
  <si>
    <t>87LFA600504:0</t>
  </si>
  <si>
    <t>21:0064:000078</t>
  </si>
  <si>
    <t>21:0036:000172:0104:0002:00</t>
  </si>
  <si>
    <t>87LFA600505:0</t>
  </si>
  <si>
    <t>21:0064:000079</t>
  </si>
  <si>
    <t>21:0036:000172:0105:0002:00</t>
  </si>
  <si>
    <t>87LFA600506:0</t>
  </si>
  <si>
    <t>21:0064:000080</t>
  </si>
  <si>
    <t>21:0036:000172:0106:0002:00</t>
  </si>
  <si>
    <t>87LFA600001:1</t>
  </si>
  <si>
    <t>21:0064:000081</t>
  </si>
  <si>
    <t>21:0036:000183</t>
  </si>
  <si>
    <t>21:0036:000183:0101:0002:01</t>
  </si>
  <si>
    <t>87LFA600001:2</t>
  </si>
  <si>
    <t>21:0064:000082</t>
  </si>
  <si>
    <t>21:0036:000183:0101:0002:02</t>
  </si>
  <si>
    <t>87LFA600002:0</t>
  </si>
  <si>
    <t>21:0064:000083</t>
  </si>
  <si>
    <t>21:0036:000183:0102:0002:00</t>
  </si>
  <si>
    <t>87LFA600003:0</t>
  </si>
  <si>
    <t>21:0064:000084</t>
  </si>
  <si>
    <t>21:0036:000183:0103:0002:00</t>
  </si>
  <si>
    <t>87LFA600004:0</t>
  </si>
  <si>
    <t>21:0064:000085</t>
  </si>
  <si>
    <t>21:0036:000183:0104:0002:00</t>
  </si>
  <si>
    <t>87LFA600005:0</t>
  </si>
  <si>
    <t>21:0064:000086</t>
  </si>
  <si>
    <t>21:0036:000183:0105:0002:00</t>
  </si>
  <si>
    <t>87LFA600006:0</t>
  </si>
  <si>
    <t>21:0064:000087</t>
  </si>
  <si>
    <t>21:0036:000183:0106:0002:00</t>
  </si>
  <si>
    <t>111</t>
  </si>
  <si>
    <t>87LFA600007:0</t>
  </si>
  <si>
    <t>21:0064:000088</t>
  </si>
  <si>
    <t>21:0036:000183:0107:0002:00</t>
  </si>
  <si>
    <t>87LFA600008:0</t>
  </si>
  <si>
    <t>21:0064:000089</t>
  </si>
  <si>
    <t>21:0036:000183:0108:0002:00</t>
  </si>
  <si>
    <t>87LFA600009:0</t>
  </si>
  <si>
    <t>21:0064:000090</t>
  </si>
  <si>
    <t>21:0036:000183:0109:0002:00</t>
  </si>
  <si>
    <t>87LFA600601:0</t>
  </si>
  <si>
    <t>21:0064:000091</t>
  </si>
  <si>
    <t>21:0036:000199</t>
  </si>
  <si>
    <t>21:0036:000199:0101:0002:00</t>
  </si>
  <si>
    <t>87LFA600602:0</t>
  </si>
  <si>
    <t>21:0064:000092</t>
  </si>
  <si>
    <t>21:0036:000199:0102:0002:00</t>
  </si>
  <si>
    <t>87LFA600603:1</t>
  </si>
  <si>
    <t>21:0064:000093</t>
  </si>
  <si>
    <t>21:0036:000199:0103:0002:01</t>
  </si>
  <si>
    <t>87LFA600603:2</t>
  </si>
  <si>
    <t>21:0064:000094</t>
  </si>
  <si>
    <t>21:0036:000199:0103:0002:02</t>
  </si>
  <si>
    <t>87LFA600604:0</t>
  </si>
  <si>
    <t>21:0064:000095</t>
  </si>
  <si>
    <t>21:0036:000199:0104:0002:00</t>
  </si>
  <si>
    <t>87LFA600101:0</t>
  </si>
  <si>
    <t>21:0064:000096</t>
  </si>
  <si>
    <t>21:0036:000203</t>
  </si>
  <si>
    <t>21:0036:000203:0101:0002:00</t>
  </si>
  <si>
    <t>87LFA600102:0</t>
  </si>
  <si>
    <t>21:0064:000097</t>
  </si>
  <si>
    <t>21:0036:000203:0102:0002:00</t>
  </si>
  <si>
    <t>87LFA600103:1</t>
  </si>
  <si>
    <t>21:0064:000098</t>
  </si>
  <si>
    <t>21:0036:000203:0103:0002:01</t>
  </si>
  <si>
    <t>87LFA600103:2</t>
  </si>
  <si>
    <t>21:0064:000099</t>
  </si>
  <si>
    <t>21:0036:000203:0103:0002:02</t>
  </si>
  <si>
    <t>87LFA600104:0</t>
  </si>
  <si>
    <t>21:0064:000100</t>
  </si>
  <si>
    <t>21:0036:000203:0104:0002:00</t>
  </si>
  <si>
    <t>87LFA600105:0</t>
  </si>
  <si>
    <t>21:0064:000101</t>
  </si>
  <si>
    <t>21:0036:000203:0105:0002:00</t>
  </si>
  <si>
    <t>87LFA600701:0</t>
  </si>
  <si>
    <t>21:0064:000102</t>
  </si>
  <si>
    <t>21:0036:000207</t>
  </si>
  <si>
    <t>21:0036:000207:0101:0002:00</t>
  </si>
  <si>
    <t>87LFA600702:0</t>
  </si>
  <si>
    <t>21:0064:000103</t>
  </si>
  <si>
    <t>21:0036:000207:0102:0002:00</t>
  </si>
  <si>
    <t>87LFA600703:0</t>
  </si>
  <si>
    <t>21:0064:000104</t>
  </si>
  <si>
    <t>21:0036:000207:0103:0002:00</t>
  </si>
  <si>
    <t>87LFA600704:0</t>
  </si>
  <si>
    <t>21:0064:000105</t>
  </si>
  <si>
    <t>21:0036:000207:0104:0002:00</t>
  </si>
  <si>
    <t>87LFA600801:0</t>
  </si>
  <si>
    <t>21:0064:000106</t>
  </si>
  <si>
    <t>21:0036:000237</t>
  </si>
  <si>
    <t>21:0036:000237:0101:0002:00</t>
  </si>
  <si>
    <t>87LFA600901:0</t>
  </si>
  <si>
    <t>21:0064:000107</t>
  </si>
  <si>
    <t>21:0036:000255</t>
  </si>
  <si>
    <t>21:0036:000255:0101:0002:00</t>
  </si>
  <si>
    <t>87LFA600902:0</t>
  </si>
  <si>
    <t>21:0064:000108</t>
  </si>
  <si>
    <t>21:0036:000255:0102:0002:00</t>
  </si>
  <si>
    <t>87LFA600903:0</t>
  </si>
  <si>
    <t>21:0064:000109</t>
  </si>
  <si>
    <t>21:0036:000255:0103:0002:00</t>
  </si>
  <si>
    <t>87LFA600904:0</t>
  </si>
  <si>
    <t>21:0064:000110</t>
  </si>
  <si>
    <t>21:0036:000255:0104:0002:00</t>
  </si>
  <si>
    <t>87LFA600905:0</t>
  </si>
  <si>
    <t>21:0064:000111</t>
  </si>
  <si>
    <t>21:0036:000255:0105:0002:00</t>
  </si>
  <si>
    <t>87LFA600906:0</t>
  </si>
  <si>
    <t>21:0064:000112</t>
  </si>
  <si>
    <t>21:0036:000255:0106:0002:00</t>
  </si>
  <si>
    <t>87LFA600907:0</t>
  </si>
  <si>
    <t>21:0064:000113</t>
  </si>
  <si>
    <t>21:0036:000255:0107:0002:00</t>
  </si>
  <si>
    <t>87LFA600908:0</t>
  </si>
  <si>
    <t>21:0064:000114</t>
  </si>
  <si>
    <t>21:0036:000255:0108:0002:00</t>
  </si>
  <si>
    <t>87LFA601001:0</t>
  </si>
  <si>
    <t>21:0064:000115</t>
  </si>
  <si>
    <t>21:0036:000264</t>
  </si>
  <si>
    <t>21:0036:000264:0101:0002:00</t>
  </si>
  <si>
    <t>87LFA601002:0</t>
  </si>
  <si>
    <t>21:0064:000116</t>
  </si>
  <si>
    <t>21:0036:000264:0102:0002:00</t>
  </si>
  <si>
    <t>87LFA601003:0</t>
  </si>
  <si>
    <t>21:0064:000117</t>
  </si>
  <si>
    <t>21:0036:000264:0103:0002:00</t>
  </si>
  <si>
    <t>87LFA601004:1</t>
  </si>
  <si>
    <t>21:0064:000118</t>
  </si>
  <si>
    <t>21:0036:000264:0104:0002:01</t>
  </si>
  <si>
    <t>87LFA601004:2</t>
  </si>
  <si>
    <t>21:0064:000119</t>
  </si>
  <si>
    <t>21:0036:000264:0104:0002:02</t>
  </si>
  <si>
    <t>87LFA601005:0</t>
  </si>
  <si>
    <t>21:0064:000120</t>
  </si>
  <si>
    <t>21:0036:000264:0105:0002:00</t>
  </si>
  <si>
    <t>87LFA601006:0</t>
  </si>
  <si>
    <t>21:0064:000121</t>
  </si>
  <si>
    <t>21:0036:000264:0106:0002:00</t>
  </si>
  <si>
    <t>87LFA601007:0</t>
  </si>
  <si>
    <t>21:0064:000122</t>
  </si>
  <si>
    <t>21:0036:000264:0107:0002:00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</si>
</sst>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">
    <xf numFmtId="0" fontId="0" fillId="0" borderId="0" xfId="0"/>
    <xf numFmtId="0" fontId="1" fillId="0" borderId="0" xfId="1"/>
    <xf numFmtId="0" fontId="0" fillId="2" borderId="0" xfId="0" applyFill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N2424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1" sqref="B1:B1048576"/>
    </sheetView>
  </sheetViews>
  <sheetFormatPr defaultRowHeight="14.4" x14ac:dyDescent="0.3"/>
  <cols>
    <col min="1" max="1" width="20.77734375" customWidth="1"/>
    <col min="2" max="2" width="15.77734375" customWidth="1"/>
    <col min="3" max="4" width="12.77734375" customWidth="1"/>
    <col min="5" max="6" width="20.77734375" customWidth="1"/>
    <col min="7" max="7" width="10.77734375" customWidth="1"/>
    <col min="8" max="9" width="18.77734375" customWidth="1"/>
    <col min="10" max="11" width="24.77734375" customWidth="1"/>
    <col min="12" max="14" width="14.77734375" customWidth="1"/>
  </cols>
  <sheetData>
    <row r="1" spans="1:14" s="2" customFormat="1" ht="28.8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</row>
    <row r="2" spans="1:14" x14ac:dyDescent="0.3">
      <c r="A2" t="s">
        <v>14</v>
      </c>
      <c r="B2" t="s">
        <v>15</v>
      </c>
      <c r="C2" s="1" t="str">
        <f t="shared" ref="C2:C65" si="0">HYPERLINK("http://geochem.nrcan.gc.ca/cdogs/content/bdl/bdl210045_e.htm", "21:0045")</f>
        <v>21:0045</v>
      </c>
      <c r="D2" s="1" t="str">
        <f t="shared" ref="D2:D65" si="1">HYPERLINK("http://geochem.nrcan.gc.ca/cdogs/content/svy/svy210037_e.htm", "21:0037")</f>
        <v>21:0037</v>
      </c>
      <c r="E2" t="s">
        <v>16</v>
      </c>
      <c r="F2" t="s">
        <v>17</v>
      </c>
      <c r="H2">
        <v>47.336905000000002</v>
      </c>
      <c r="I2">
        <v>-66.174631500000004</v>
      </c>
      <c r="J2" s="1" t="str">
        <f t="shared" ref="J2:J65" si="2">HYPERLINK("http://geochem.nrcan.gc.ca/cdogs/content/kwd/kwd020044_e.htm", "Till")</f>
        <v>Till</v>
      </c>
      <c r="K2" s="1" t="str">
        <f t="shared" ref="K2:K65" si="3">HYPERLINK("http://geochem.nrcan.gc.ca/cdogs/content/kwd/kwd080004_e.htm", "&lt;63 micron")</f>
        <v>&lt;63 micron</v>
      </c>
      <c r="L2" t="s">
        <v>18</v>
      </c>
      <c r="M2" t="s">
        <v>19</v>
      </c>
      <c r="N2" t="s">
        <v>19</v>
      </c>
    </row>
    <row r="3" spans="1:14" x14ac:dyDescent="0.3">
      <c r="A3" t="s">
        <v>20</v>
      </c>
      <c r="B3" t="s">
        <v>21</v>
      </c>
      <c r="C3" s="1" t="str">
        <f t="shared" si="0"/>
        <v>21:0045</v>
      </c>
      <c r="D3" s="1" t="str">
        <f t="shared" si="1"/>
        <v>21:0037</v>
      </c>
      <c r="E3" t="s">
        <v>22</v>
      </c>
      <c r="F3" t="s">
        <v>23</v>
      </c>
      <c r="H3">
        <v>47.3446061</v>
      </c>
      <c r="I3">
        <v>-66.140457400000003</v>
      </c>
      <c r="J3" s="1" t="str">
        <f t="shared" si="2"/>
        <v>Till</v>
      </c>
      <c r="K3" s="1" t="str">
        <f t="shared" si="3"/>
        <v>&lt;63 micron</v>
      </c>
      <c r="L3" t="s">
        <v>24</v>
      </c>
      <c r="M3" t="s">
        <v>19</v>
      </c>
      <c r="N3" t="s">
        <v>25</v>
      </c>
    </row>
    <row r="4" spans="1:14" x14ac:dyDescent="0.3">
      <c r="A4" t="s">
        <v>26</v>
      </c>
      <c r="B4" t="s">
        <v>27</v>
      </c>
      <c r="C4" s="1" t="str">
        <f t="shared" si="0"/>
        <v>21:0045</v>
      </c>
      <c r="D4" s="1" t="str">
        <f t="shared" si="1"/>
        <v>21:0037</v>
      </c>
      <c r="E4" t="s">
        <v>28</v>
      </c>
      <c r="F4" t="s">
        <v>29</v>
      </c>
      <c r="H4">
        <v>47.347337699999997</v>
      </c>
      <c r="I4">
        <v>-66.123758499999994</v>
      </c>
      <c r="J4" s="1" t="str">
        <f t="shared" si="2"/>
        <v>Till</v>
      </c>
      <c r="K4" s="1" t="str">
        <f t="shared" si="3"/>
        <v>&lt;63 micron</v>
      </c>
      <c r="L4" t="s">
        <v>30</v>
      </c>
      <c r="M4" t="s">
        <v>19</v>
      </c>
      <c r="N4" t="s">
        <v>31</v>
      </c>
    </row>
    <row r="5" spans="1:14" x14ac:dyDescent="0.3">
      <c r="A5" t="s">
        <v>32</v>
      </c>
      <c r="B5" t="s">
        <v>33</v>
      </c>
      <c r="C5" s="1" t="str">
        <f t="shared" si="0"/>
        <v>21:0045</v>
      </c>
      <c r="D5" s="1" t="str">
        <f t="shared" si="1"/>
        <v>21:0037</v>
      </c>
      <c r="E5" t="s">
        <v>34</v>
      </c>
      <c r="F5" t="s">
        <v>35</v>
      </c>
      <c r="H5">
        <v>47.365427500000003</v>
      </c>
      <c r="I5">
        <v>-66.127410600000005</v>
      </c>
      <c r="J5" s="1" t="str">
        <f t="shared" si="2"/>
        <v>Till</v>
      </c>
      <c r="K5" s="1" t="str">
        <f t="shared" si="3"/>
        <v>&lt;63 micron</v>
      </c>
      <c r="L5" t="s">
        <v>36</v>
      </c>
      <c r="M5" t="s">
        <v>37</v>
      </c>
      <c r="N5" t="s">
        <v>38</v>
      </c>
    </row>
    <row r="6" spans="1:14" x14ac:dyDescent="0.3">
      <c r="A6" t="s">
        <v>39</v>
      </c>
      <c r="B6" t="s">
        <v>40</v>
      </c>
      <c r="C6" s="1" t="str">
        <f t="shared" si="0"/>
        <v>21:0045</v>
      </c>
      <c r="D6" s="1" t="str">
        <f t="shared" si="1"/>
        <v>21:0037</v>
      </c>
      <c r="E6" t="s">
        <v>41</v>
      </c>
      <c r="F6" t="s">
        <v>42</v>
      </c>
      <c r="H6">
        <v>47.3646411</v>
      </c>
      <c r="I6">
        <v>-66.149970600000003</v>
      </c>
      <c r="J6" s="1" t="str">
        <f t="shared" si="2"/>
        <v>Till</v>
      </c>
      <c r="K6" s="1" t="str">
        <f t="shared" si="3"/>
        <v>&lt;63 micron</v>
      </c>
      <c r="L6" t="s">
        <v>24</v>
      </c>
      <c r="M6" t="s">
        <v>37</v>
      </c>
      <c r="N6" t="s">
        <v>25</v>
      </c>
    </row>
    <row r="7" spans="1:14" x14ac:dyDescent="0.3">
      <c r="A7" t="s">
        <v>43</v>
      </c>
      <c r="B7" t="s">
        <v>44</v>
      </c>
      <c r="C7" s="1" t="str">
        <f t="shared" si="0"/>
        <v>21:0045</v>
      </c>
      <c r="D7" s="1" t="str">
        <f t="shared" si="1"/>
        <v>21:0037</v>
      </c>
      <c r="E7" t="s">
        <v>45</v>
      </c>
      <c r="F7" t="s">
        <v>46</v>
      </c>
      <c r="H7">
        <v>47.380122900000003</v>
      </c>
      <c r="I7">
        <v>-66.1213123</v>
      </c>
      <c r="J7" s="1" t="str">
        <f t="shared" si="2"/>
        <v>Till</v>
      </c>
      <c r="K7" s="1" t="str">
        <f t="shared" si="3"/>
        <v>&lt;63 micron</v>
      </c>
      <c r="L7" t="s">
        <v>47</v>
      </c>
      <c r="M7" t="s">
        <v>37</v>
      </c>
      <c r="N7" t="s">
        <v>48</v>
      </c>
    </row>
    <row r="8" spans="1:14" x14ac:dyDescent="0.3">
      <c r="A8" t="s">
        <v>49</v>
      </c>
      <c r="B8" t="s">
        <v>50</v>
      </c>
      <c r="C8" s="1" t="str">
        <f t="shared" si="0"/>
        <v>21:0045</v>
      </c>
      <c r="D8" s="1" t="str">
        <f t="shared" si="1"/>
        <v>21:0037</v>
      </c>
      <c r="E8" t="s">
        <v>51</v>
      </c>
      <c r="F8" t="s">
        <v>52</v>
      </c>
      <c r="H8">
        <v>47.276325100000001</v>
      </c>
      <c r="I8">
        <v>-66.236704000000003</v>
      </c>
      <c r="J8" s="1" t="str">
        <f t="shared" si="2"/>
        <v>Till</v>
      </c>
      <c r="K8" s="1" t="str">
        <f t="shared" si="3"/>
        <v>&lt;63 micron</v>
      </c>
      <c r="L8" t="s">
        <v>53</v>
      </c>
      <c r="M8" t="s">
        <v>54</v>
      </c>
      <c r="N8" t="s">
        <v>55</v>
      </c>
    </row>
    <row r="9" spans="1:14" x14ac:dyDescent="0.3">
      <c r="A9" t="s">
        <v>56</v>
      </c>
      <c r="B9" t="s">
        <v>57</v>
      </c>
      <c r="C9" s="1" t="str">
        <f t="shared" si="0"/>
        <v>21:0045</v>
      </c>
      <c r="D9" s="1" t="str">
        <f t="shared" si="1"/>
        <v>21:0037</v>
      </c>
      <c r="E9" t="s">
        <v>58</v>
      </c>
      <c r="F9" t="s">
        <v>59</v>
      </c>
      <c r="H9">
        <v>47.312460000000002</v>
      </c>
      <c r="I9">
        <v>-66.061475999999999</v>
      </c>
      <c r="J9" s="1" t="str">
        <f t="shared" si="2"/>
        <v>Till</v>
      </c>
      <c r="K9" s="1" t="str">
        <f t="shared" si="3"/>
        <v>&lt;63 micron</v>
      </c>
      <c r="L9" t="s">
        <v>60</v>
      </c>
      <c r="M9" t="s">
        <v>61</v>
      </c>
      <c r="N9" t="s">
        <v>31</v>
      </c>
    </row>
    <row r="10" spans="1:14" x14ac:dyDescent="0.3">
      <c r="A10" t="s">
        <v>62</v>
      </c>
      <c r="B10" t="s">
        <v>63</v>
      </c>
      <c r="C10" s="1" t="str">
        <f t="shared" si="0"/>
        <v>21:0045</v>
      </c>
      <c r="D10" s="1" t="str">
        <f t="shared" si="1"/>
        <v>21:0037</v>
      </c>
      <c r="E10" t="s">
        <v>64</v>
      </c>
      <c r="F10" t="s">
        <v>65</v>
      </c>
      <c r="H10">
        <v>47.329330300000002</v>
      </c>
      <c r="I10">
        <v>-66.052597500000005</v>
      </c>
      <c r="J10" s="1" t="str">
        <f t="shared" si="2"/>
        <v>Till</v>
      </c>
      <c r="K10" s="1" t="str">
        <f t="shared" si="3"/>
        <v>&lt;63 micron</v>
      </c>
      <c r="L10" t="s">
        <v>66</v>
      </c>
      <c r="M10" t="s">
        <v>54</v>
      </c>
      <c r="N10" t="s">
        <v>67</v>
      </c>
    </row>
    <row r="11" spans="1:14" x14ac:dyDescent="0.3">
      <c r="A11" t="s">
        <v>68</v>
      </c>
      <c r="B11" t="s">
        <v>69</v>
      </c>
      <c r="C11" s="1" t="str">
        <f t="shared" si="0"/>
        <v>21:0045</v>
      </c>
      <c r="D11" s="1" t="str">
        <f t="shared" si="1"/>
        <v>21:0037</v>
      </c>
      <c r="E11" t="s">
        <v>70</v>
      </c>
      <c r="F11" t="s">
        <v>71</v>
      </c>
      <c r="H11">
        <v>47.308872800000003</v>
      </c>
      <c r="I11">
        <v>-65.954288399999996</v>
      </c>
      <c r="J11" s="1" t="str">
        <f t="shared" si="2"/>
        <v>Till</v>
      </c>
      <c r="K11" s="1" t="str">
        <f t="shared" si="3"/>
        <v>&lt;63 micron</v>
      </c>
      <c r="L11" t="s">
        <v>24</v>
      </c>
      <c r="M11" t="s">
        <v>54</v>
      </c>
      <c r="N11" t="s">
        <v>55</v>
      </c>
    </row>
    <row r="12" spans="1:14" x14ac:dyDescent="0.3">
      <c r="A12" t="s">
        <v>72</v>
      </c>
      <c r="B12" t="s">
        <v>73</v>
      </c>
      <c r="C12" s="1" t="str">
        <f t="shared" si="0"/>
        <v>21:0045</v>
      </c>
      <c r="D12" s="1" t="str">
        <f t="shared" si="1"/>
        <v>21:0037</v>
      </c>
      <c r="E12" t="s">
        <v>74</v>
      </c>
      <c r="F12" t="s">
        <v>75</v>
      </c>
      <c r="H12">
        <v>47.325074800000003</v>
      </c>
      <c r="I12">
        <v>-65.936662600000005</v>
      </c>
      <c r="J12" s="1" t="str">
        <f t="shared" si="2"/>
        <v>Till</v>
      </c>
      <c r="K12" s="1" t="str">
        <f t="shared" si="3"/>
        <v>&lt;63 micron</v>
      </c>
      <c r="L12" t="s">
        <v>76</v>
      </c>
      <c r="M12" t="s">
        <v>54</v>
      </c>
      <c r="N12" t="s">
        <v>25</v>
      </c>
    </row>
    <row r="13" spans="1:14" x14ac:dyDescent="0.3">
      <c r="A13" t="s">
        <v>77</v>
      </c>
      <c r="B13" t="s">
        <v>78</v>
      </c>
      <c r="C13" s="1" t="str">
        <f t="shared" si="0"/>
        <v>21:0045</v>
      </c>
      <c r="D13" s="1" t="str">
        <f t="shared" si="1"/>
        <v>21:0037</v>
      </c>
      <c r="E13" t="s">
        <v>79</v>
      </c>
      <c r="F13" t="s">
        <v>80</v>
      </c>
      <c r="H13">
        <v>47.342928700000002</v>
      </c>
      <c r="I13">
        <v>-65.942287300000004</v>
      </c>
      <c r="J13" s="1" t="str">
        <f t="shared" si="2"/>
        <v>Till</v>
      </c>
      <c r="K13" s="1" t="str">
        <f t="shared" si="3"/>
        <v>&lt;63 micron</v>
      </c>
      <c r="L13" t="s">
        <v>47</v>
      </c>
      <c r="M13" t="s">
        <v>54</v>
      </c>
      <c r="N13" t="s">
        <v>48</v>
      </c>
    </row>
    <row r="14" spans="1:14" x14ac:dyDescent="0.3">
      <c r="A14" t="s">
        <v>81</v>
      </c>
      <c r="B14" t="s">
        <v>82</v>
      </c>
      <c r="C14" s="1" t="str">
        <f t="shared" si="0"/>
        <v>21:0045</v>
      </c>
      <c r="D14" s="1" t="str">
        <f t="shared" si="1"/>
        <v>21:0037</v>
      </c>
      <c r="E14" t="s">
        <v>83</v>
      </c>
      <c r="F14" t="s">
        <v>84</v>
      </c>
      <c r="H14">
        <v>47.297519299999998</v>
      </c>
      <c r="I14">
        <v>-65.887844000000001</v>
      </c>
      <c r="J14" s="1" t="str">
        <f t="shared" si="2"/>
        <v>Till</v>
      </c>
      <c r="K14" s="1" t="str">
        <f t="shared" si="3"/>
        <v>&lt;63 micron</v>
      </c>
      <c r="L14" t="s">
        <v>85</v>
      </c>
      <c r="M14" t="s">
        <v>86</v>
      </c>
      <c r="N14" t="s">
        <v>25</v>
      </c>
    </row>
    <row r="15" spans="1:14" x14ac:dyDescent="0.3">
      <c r="A15" t="s">
        <v>87</v>
      </c>
      <c r="B15" t="s">
        <v>88</v>
      </c>
      <c r="C15" s="1" t="str">
        <f t="shared" si="0"/>
        <v>21:0045</v>
      </c>
      <c r="D15" s="1" t="str">
        <f t="shared" si="1"/>
        <v>21:0037</v>
      </c>
      <c r="E15" t="s">
        <v>89</v>
      </c>
      <c r="F15" t="s">
        <v>90</v>
      </c>
      <c r="H15">
        <v>47.3246696</v>
      </c>
      <c r="I15">
        <v>-65.863846300000006</v>
      </c>
      <c r="J15" s="1" t="str">
        <f t="shared" si="2"/>
        <v>Till</v>
      </c>
      <c r="K15" s="1" t="str">
        <f t="shared" si="3"/>
        <v>&lt;63 micron</v>
      </c>
      <c r="L15" t="s">
        <v>30</v>
      </c>
      <c r="M15" t="s">
        <v>91</v>
      </c>
      <c r="N15" t="s">
        <v>55</v>
      </c>
    </row>
    <row r="16" spans="1:14" x14ac:dyDescent="0.3">
      <c r="A16" t="s">
        <v>92</v>
      </c>
      <c r="B16" t="s">
        <v>93</v>
      </c>
      <c r="C16" s="1" t="str">
        <f t="shared" si="0"/>
        <v>21:0045</v>
      </c>
      <c r="D16" s="1" t="str">
        <f t="shared" si="1"/>
        <v>21:0037</v>
      </c>
      <c r="E16" t="s">
        <v>94</v>
      </c>
      <c r="F16" t="s">
        <v>95</v>
      </c>
      <c r="H16">
        <v>47.3488136</v>
      </c>
      <c r="I16">
        <v>-65.788023300000006</v>
      </c>
      <c r="J16" s="1" t="str">
        <f t="shared" si="2"/>
        <v>Till</v>
      </c>
      <c r="K16" s="1" t="str">
        <f t="shared" si="3"/>
        <v>&lt;63 micron</v>
      </c>
      <c r="L16" t="s">
        <v>96</v>
      </c>
      <c r="M16" t="s">
        <v>91</v>
      </c>
      <c r="N16" t="s">
        <v>31</v>
      </c>
    </row>
    <row r="17" spans="1:14" x14ac:dyDescent="0.3">
      <c r="A17" t="s">
        <v>97</v>
      </c>
      <c r="B17" t="s">
        <v>98</v>
      </c>
      <c r="C17" s="1" t="str">
        <f t="shared" si="0"/>
        <v>21:0045</v>
      </c>
      <c r="D17" s="1" t="str">
        <f t="shared" si="1"/>
        <v>21:0037</v>
      </c>
      <c r="E17" t="s">
        <v>99</v>
      </c>
      <c r="F17" t="s">
        <v>100</v>
      </c>
      <c r="H17">
        <v>47.307923099999996</v>
      </c>
      <c r="I17">
        <v>-66.0776051</v>
      </c>
      <c r="J17" s="1" t="str">
        <f t="shared" si="2"/>
        <v>Till</v>
      </c>
      <c r="K17" s="1" t="str">
        <f t="shared" si="3"/>
        <v>&lt;63 micron</v>
      </c>
      <c r="L17" t="s">
        <v>85</v>
      </c>
      <c r="M17" t="s">
        <v>101</v>
      </c>
      <c r="N17" t="s">
        <v>19</v>
      </c>
    </row>
    <row r="18" spans="1:14" x14ac:dyDescent="0.3">
      <c r="A18" t="s">
        <v>102</v>
      </c>
      <c r="B18" t="s">
        <v>103</v>
      </c>
      <c r="C18" s="1" t="str">
        <f t="shared" si="0"/>
        <v>21:0045</v>
      </c>
      <c r="D18" s="1" t="str">
        <f t="shared" si="1"/>
        <v>21:0037</v>
      </c>
      <c r="E18" t="s">
        <v>104</v>
      </c>
      <c r="F18" t="s">
        <v>105</v>
      </c>
      <c r="H18">
        <v>47.3102412</v>
      </c>
      <c r="I18">
        <v>-66.097986500000005</v>
      </c>
      <c r="J18" s="1" t="str">
        <f t="shared" si="2"/>
        <v>Till</v>
      </c>
      <c r="K18" s="1" t="str">
        <f t="shared" si="3"/>
        <v>&lt;63 micron</v>
      </c>
      <c r="L18" t="s">
        <v>18</v>
      </c>
      <c r="M18" t="s">
        <v>19</v>
      </c>
      <c r="N18" t="s">
        <v>19</v>
      </c>
    </row>
    <row r="19" spans="1:14" x14ac:dyDescent="0.3">
      <c r="A19" t="s">
        <v>106</v>
      </c>
      <c r="B19" t="s">
        <v>107</v>
      </c>
      <c r="C19" s="1" t="str">
        <f t="shared" si="0"/>
        <v>21:0045</v>
      </c>
      <c r="D19" s="1" t="str">
        <f t="shared" si="1"/>
        <v>21:0037</v>
      </c>
      <c r="E19" t="s">
        <v>108</v>
      </c>
      <c r="F19" t="s">
        <v>109</v>
      </c>
      <c r="H19">
        <v>47.307546299999998</v>
      </c>
      <c r="I19">
        <v>-66.115996199999998</v>
      </c>
      <c r="J19" s="1" t="str">
        <f t="shared" si="2"/>
        <v>Till</v>
      </c>
      <c r="K19" s="1" t="str">
        <f t="shared" si="3"/>
        <v>&lt;63 micron</v>
      </c>
      <c r="L19" t="s">
        <v>110</v>
      </c>
      <c r="M19" t="s">
        <v>111</v>
      </c>
      <c r="N19" t="s">
        <v>112</v>
      </c>
    </row>
    <row r="20" spans="1:14" x14ac:dyDescent="0.3">
      <c r="A20" t="s">
        <v>113</v>
      </c>
      <c r="B20" t="s">
        <v>114</v>
      </c>
      <c r="C20" s="1" t="str">
        <f t="shared" si="0"/>
        <v>21:0045</v>
      </c>
      <c r="D20" s="1" t="str">
        <f t="shared" si="1"/>
        <v>21:0037</v>
      </c>
      <c r="E20" t="s">
        <v>115</v>
      </c>
      <c r="F20" t="s">
        <v>116</v>
      </c>
      <c r="H20">
        <v>47.375762700000003</v>
      </c>
      <c r="I20">
        <v>-66.055970799999997</v>
      </c>
      <c r="J20" s="1" t="str">
        <f t="shared" si="2"/>
        <v>Till</v>
      </c>
      <c r="K20" s="1" t="str">
        <f t="shared" si="3"/>
        <v>&lt;63 micron</v>
      </c>
      <c r="L20" t="s">
        <v>117</v>
      </c>
      <c r="M20" t="s">
        <v>91</v>
      </c>
      <c r="N20" t="s">
        <v>118</v>
      </c>
    </row>
    <row r="21" spans="1:14" x14ac:dyDescent="0.3">
      <c r="A21" t="s">
        <v>119</v>
      </c>
      <c r="B21" t="s">
        <v>120</v>
      </c>
      <c r="C21" s="1" t="str">
        <f t="shared" si="0"/>
        <v>21:0045</v>
      </c>
      <c r="D21" s="1" t="str">
        <f t="shared" si="1"/>
        <v>21:0037</v>
      </c>
      <c r="E21" t="s">
        <v>121</v>
      </c>
      <c r="F21" t="s">
        <v>122</v>
      </c>
      <c r="H21">
        <v>47.389071100000002</v>
      </c>
      <c r="I21">
        <v>-66.083720299999996</v>
      </c>
      <c r="J21" s="1" t="str">
        <f t="shared" si="2"/>
        <v>Till</v>
      </c>
      <c r="K21" s="1" t="str">
        <f t="shared" si="3"/>
        <v>&lt;63 micron</v>
      </c>
      <c r="L21" t="s">
        <v>36</v>
      </c>
      <c r="M21" t="s">
        <v>91</v>
      </c>
      <c r="N21" t="s">
        <v>123</v>
      </c>
    </row>
    <row r="22" spans="1:14" x14ac:dyDescent="0.3">
      <c r="A22" t="s">
        <v>124</v>
      </c>
      <c r="B22" t="s">
        <v>125</v>
      </c>
      <c r="C22" s="1" t="str">
        <f t="shared" si="0"/>
        <v>21:0045</v>
      </c>
      <c r="D22" s="1" t="str">
        <f t="shared" si="1"/>
        <v>21:0037</v>
      </c>
      <c r="E22" t="s">
        <v>126</v>
      </c>
      <c r="F22" t="s">
        <v>127</v>
      </c>
      <c r="H22">
        <v>47.406145600000002</v>
      </c>
      <c r="I22">
        <v>-66.154359200000002</v>
      </c>
      <c r="J22" s="1" t="str">
        <f t="shared" si="2"/>
        <v>Till</v>
      </c>
      <c r="K22" s="1" t="str">
        <f t="shared" si="3"/>
        <v>&lt;63 micron</v>
      </c>
      <c r="L22" t="s">
        <v>128</v>
      </c>
      <c r="M22" t="s">
        <v>37</v>
      </c>
      <c r="N22" t="s">
        <v>129</v>
      </c>
    </row>
    <row r="23" spans="1:14" x14ac:dyDescent="0.3">
      <c r="A23" t="s">
        <v>130</v>
      </c>
      <c r="B23" t="s">
        <v>131</v>
      </c>
      <c r="C23" s="1" t="str">
        <f t="shared" si="0"/>
        <v>21:0045</v>
      </c>
      <c r="D23" s="1" t="str">
        <f t="shared" si="1"/>
        <v>21:0037</v>
      </c>
      <c r="E23" t="s">
        <v>132</v>
      </c>
      <c r="F23" t="s">
        <v>133</v>
      </c>
      <c r="H23">
        <v>47.4468654</v>
      </c>
      <c r="I23">
        <v>-66.237064599999997</v>
      </c>
      <c r="J23" s="1" t="str">
        <f t="shared" si="2"/>
        <v>Till</v>
      </c>
      <c r="K23" s="1" t="str">
        <f t="shared" si="3"/>
        <v>&lt;63 micron</v>
      </c>
      <c r="L23" t="s">
        <v>134</v>
      </c>
      <c r="M23" t="s">
        <v>135</v>
      </c>
      <c r="N23" t="s">
        <v>48</v>
      </c>
    </row>
    <row r="24" spans="1:14" x14ac:dyDescent="0.3">
      <c r="A24" t="s">
        <v>136</v>
      </c>
      <c r="B24" t="s">
        <v>137</v>
      </c>
      <c r="C24" s="1" t="str">
        <f t="shared" si="0"/>
        <v>21:0045</v>
      </c>
      <c r="D24" s="1" t="str">
        <f t="shared" si="1"/>
        <v>21:0037</v>
      </c>
      <c r="E24" t="s">
        <v>138</v>
      </c>
      <c r="F24" t="s">
        <v>139</v>
      </c>
      <c r="H24">
        <v>47.338319800000001</v>
      </c>
      <c r="I24">
        <v>-66.043491599999996</v>
      </c>
      <c r="J24" s="1" t="str">
        <f t="shared" si="2"/>
        <v>Till</v>
      </c>
      <c r="K24" s="1" t="str">
        <f t="shared" si="3"/>
        <v>&lt;63 micron</v>
      </c>
      <c r="L24" t="s">
        <v>61</v>
      </c>
      <c r="M24" t="s">
        <v>140</v>
      </c>
      <c r="N24" t="s">
        <v>48</v>
      </c>
    </row>
    <row r="25" spans="1:14" x14ac:dyDescent="0.3">
      <c r="A25" t="s">
        <v>141</v>
      </c>
      <c r="B25" t="s">
        <v>142</v>
      </c>
      <c r="C25" s="1" t="str">
        <f t="shared" si="0"/>
        <v>21:0045</v>
      </c>
      <c r="D25" s="1" t="str">
        <f t="shared" si="1"/>
        <v>21:0037</v>
      </c>
      <c r="E25" t="s">
        <v>143</v>
      </c>
      <c r="F25" t="s">
        <v>144</v>
      </c>
      <c r="H25">
        <v>47.2554309</v>
      </c>
      <c r="I25">
        <v>-66.155179399999994</v>
      </c>
      <c r="J25" s="1" t="str">
        <f t="shared" si="2"/>
        <v>Till</v>
      </c>
      <c r="K25" s="1" t="str">
        <f t="shared" si="3"/>
        <v>&lt;63 micron</v>
      </c>
      <c r="L25" t="s">
        <v>24</v>
      </c>
      <c r="M25" t="s">
        <v>19</v>
      </c>
      <c r="N25" t="s">
        <v>31</v>
      </c>
    </row>
    <row r="26" spans="1:14" x14ac:dyDescent="0.3">
      <c r="A26" t="s">
        <v>145</v>
      </c>
      <c r="B26" t="s">
        <v>146</v>
      </c>
      <c r="C26" s="1" t="str">
        <f t="shared" si="0"/>
        <v>21:0045</v>
      </c>
      <c r="D26" s="1" t="str">
        <f t="shared" si="1"/>
        <v>21:0037</v>
      </c>
      <c r="E26" t="s">
        <v>147</v>
      </c>
      <c r="F26" t="s">
        <v>148</v>
      </c>
      <c r="H26">
        <v>47.269786400000001</v>
      </c>
      <c r="I26">
        <v>-66.171597700000007</v>
      </c>
      <c r="J26" s="1" t="str">
        <f t="shared" si="2"/>
        <v>Till</v>
      </c>
      <c r="K26" s="1" t="str">
        <f t="shared" si="3"/>
        <v>&lt;63 micron</v>
      </c>
      <c r="L26" t="s">
        <v>53</v>
      </c>
      <c r="M26" t="s">
        <v>86</v>
      </c>
      <c r="N26" t="s">
        <v>31</v>
      </c>
    </row>
    <row r="27" spans="1:14" x14ac:dyDescent="0.3">
      <c r="A27" t="s">
        <v>149</v>
      </c>
      <c r="B27" t="s">
        <v>150</v>
      </c>
      <c r="C27" s="1" t="str">
        <f t="shared" si="0"/>
        <v>21:0045</v>
      </c>
      <c r="D27" s="1" t="str">
        <f t="shared" si="1"/>
        <v>21:0037</v>
      </c>
      <c r="E27" t="s">
        <v>151</v>
      </c>
      <c r="F27" t="s">
        <v>152</v>
      </c>
      <c r="H27">
        <v>47.268589499999997</v>
      </c>
      <c r="I27">
        <v>-66.196121000000005</v>
      </c>
      <c r="J27" s="1" t="str">
        <f t="shared" si="2"/>
        <v>Till</v>
      </c>
      <c r="K27" s="1" t="str">
        <f t="shared" si="3"/>
        <v>&lt;63 micron</v>
      </c>
      <c r="L27" t="s">
        <v>53</v>
      </c>
      <c r="M27" t="s">
        <v>86</v>
      </c>
      <c r="N27" t="s">
        <v>25</v>
      </c>
    </row>
    <row r="28" spans="1:14" x14ac:dyDescent="0.3">
      <c r="A28" t="s">
        <v>153</v>
      </c>
      <c r="B28" t="s">
        <v>154</v>
      </c>
      <c r="C28" s="1" t="str">
        <f t="shared" si="0"/>
        <v>21:0045</v>
      </c>
      <c r="D28" s="1" t="str">
        <f t="shared" si="1"/>
        <v>21:0037</v>
      </c>
      <c r="E28" t="s">
        <v>155</v>
      </c>
      <c r="F28" t="s">
        <v>156</v>
      </c>
      <c r="H28">
        <v>47.275620400000001</v>
      </c>
      <c r="I28">
        <v>-66.226162299999999</v>
      </c>
      <c r="J28" s="1" t="str">
        <f t="shared" si="2"/>
        <v>Till</v>
      </c>
      <c r="K28" s="1" t="str">
        <f t="shared" si="3"/>
        <v>&lt;63 micron</v>
      </c>
      <c r="L28" t="s">
        <v>157</v>
      </c>
      <c r="M28" t="s">
        <v>19</v>
      </c>
      <c r="N28" t="s">
        <v>55</v>
      </c>
    </row>
    <row r="29" spans="1:14" x14ac:dyDescent="0.3">
      <c r="A29" t="s">
        <v>158</v>
      </c>
      <c r="B29" t="s">
        <v>159</v>
      </c>
      <c r="C29" s="1" t="str">
        <f t="shared" si="0"/>
        <v>21:0045</v>
      </c>
      <c r="D29" s="1" t="str">
        <f t="shared" si="1"/>
        <v>21:0037</v>
      </c>
      <c r="E29" t="s">
        <v>160</v>
      </c>
      <c r="F29" t="s">
        <v>161</v>
      </c>
      <c r="H29">
        <v>47.347048200000003</v>
      </c>
      <c r="I29">
        <v>-66.0767685</v>
      </c>
      <c r="J29" s="1" t="str">
        <f t="shared" si="2"/>
        <v>Till</v>
      </c>
      <c r="K29" s="1" t="str">
        <f t="shared" si="3"/>
        <v>&lt;63 micron</v>
      </c>
      <c r="L29" t="s">
        <v>47</v>
      </c>
      <c r="M29" t="s">
        <v>37</v>
      </c>
      <c r="N29" t="s">
        <v>48</v>
      </c>
    </row>
    <row r="30" spans="1:14" x14ac:dyDescent="0.3">
      <c r="A30" t="s">
        <v>162</v>
      </c>
      <c r="B30" t="s">
        <v>163</v>
      </c>
      <c r="C30" s="1" t="str">
        <f t="shared" si="0"/>
        <v>21:0045</v>
      </c>
      <c r="D30" s="1" t="str">
        <f t="shared" si="1"/>
        <v>21:0037</v>
      </c>
      <c r="E30" t="s">
        <v>164</v>
      </c>
      <c r="F30" t="s">
        <v>165</v>
      </c>
      <c r="H30">
        <v>47.340131399999997</v>
      </c>
      <c r="I30">
        <v>-66.105615099999994</v>
      </c>
      <c r="J30" s="1" t="str">
        <f t="shared" si="2"/>
        <v>Till</v>
      </c>
      <c r="K30" s="1" t="str">
        <f t="shared" si="3"/>
        <v>&lt;63 micron</v>
      </c>
      <c r="L30" t="s">
        <v>61</v>
      </c>
      <c r="M30" t="s">
        <v>91</v>
      </c>
      <c r="N30" t="s">
        <v>31</v>
      </c>
    </row>
    <row r="31" spans="1:14" x14ac:dyDescent="0.3">
      <c r="A31" t="s">
        <v>166</v>
      </c>
      <c r="B31" t="s">
        <v>167</v>
      </c>
      <c r="C31" s="1" t="str">
        <f t="shared" si="0"/>
        <v>21:0045</v>
      </c>
      <c r="D31" s="1" t="str">
        <f t="shared" si="1"/>
        <v>21:0037</v>
      </c>
      <c r="E31" t="s">
        <v>168</v>
      </c>
      <c r="F31" t="s">
        <v>169</v>
      </c>
      <c r="H31">
        <v>47.347116399999997</v>
      </c>
      <c r="I31">
        <v>-66.187327300000007</v>
      </c>
      <c r="J31" s="1" t="str">
        <f t="shared" si="2"/>
        <v>Till</v>
      </c>
      <c r="K31" s="1" t="str">
        <f t="shared" si="3"/>
        <v>&lt;63 micron</v>
      </c>
      <c r="L31" t="s">
        <v>24</v>
      </c>
      <c r="M31" t="s">
        <v>86</v>
      </c>
      <c r="N31" t="s">
        <v>31</v>
      </c>
    </row>
    <row r="32" spans="1:14" x14ac:dyDescent="0.3">
      <c r="A32" t="s">
        <v>170</v>
      </c>
      <c r="B32" t="s">
        <v>171</v>
      </c>
      <c r="C32" s="1" t="str">
        <f t="shared" si="0"/>
        <v>21:0045</v>
      </c>
      <c r="D32" s="1" t="str">
        <f t="shared" si="1"/>
        <v>21:0037</v>
      </c>
      <c r="E32" t="s">
        <v>172</v>
      </c>
      <c r="F32" t="s">
        <v>173</v>
      </c>
      <c r="H32">
        <v>47.354261600000001</v>
      </c>
      <c r="I32">
        <v>-66.203500899999995</v>
      </c>
      <c r="J32" s="1" t="str">
        <f t="shared" si="2"/>
        <v>Till</v>
      </c>
      <c r="K32" s="1" t="str">
        <f t="shared" si="3"/>
        <v>&lt;63 micron</v>
      </c>
      <c r="L32" t="s">
        <v>30</v>
      </c>
      <c r="M32" t="s">
        <v>86</v>
      </c>
      <c r="N32" t="s">
        <v>48</v>
      </c>
    </row>
    <row r="33" spans="1:14" x14ac:dyDescent="0.3">
      <c r="A33" t="s">
        <v>174</v>
      </c>
      <c r="B33" t="s">
        <v>175</v>
      </c>
      <c r="C33" s="1" t="str">
        <f t="shared" si="0"/>
        <v>21:0045</v>
      </c>
      <c r="D33" s="1" t="str">
        <f t="shared" si="1"/>
        <v>21:0037</v>
      </c>
      <c r="E33" t="s">
        <v>176</v>
      </c>
      <c r="F33" t="s">
        <v>177</v>
      </c>
      <c r="H33">
        <v>47.3368459</v>
      </c>
      <c r="I33">
        <v>-66.190520800000002</v>
      </c>
      <c r="J33" s="1" t="str">
        <f t="shared" si="2"/>
        <v>Till</v>
      </c>
      <c r="K33" s="1" t="str">
        <f t="shared" si="3"/>
        <v>&lt;63 micron</v>
      </c>
      <c r="L33" t="s">
        <v>47</v>
      </c>
      <c r="M33" t="s">
        <v>86</v>
      </c>
      <c r="N33" t="s">
        <v>48</v>
      </c>
    </row>
    <row r="34" spans="1:14" x14ac:dyDescent="0.3">
      <c r="A34" t="s">
        <v>178</v>
      </c>
      <c r="B34" t="s">
        <v>179</v>
      </c>
      <c r="C34" s="1" t="str">
        <f t="shared" si="0"/>
        <v>21:0045</v>
      </c>
      <c r="D34" s="1" t="str">
        <f t="shared" si="1"/>
        <v>21:0037</v>
      </c>
      <c r="E34" t="s">
        <v>180</v>
      </c>
      <c r="F34" t="s">
        <v>181</v>
      </c>
      <c r="H34">
        <v>47.342627</v>
      </c>
      <c r="I34">
        <v>-66.2246375</v>
      </c>
      <c r="J34" s="1" t="str">
        <f t="shared" si="2"/>
        <v>Till</v>
      </c>
      <c r="K34" s="1" t="str">
        <f t="shared" si="3"/>
        <v>&lt;63 micron</v>
      </c>
      <c r="L34" t="s">
        <v>66</v>
      </c>
      <c r="M34" t="s">
        <v>86</v>
      </c>
      <c r="N34" t="s">
        <v>25</v>
      </c>
    </row>
    <row r="35" spans="1:14" x14ac:dyDescent="0.3">
      <c r="A35" t="s">
        <v>182</v>
      </c>
      <c r="B35" t="s">
        <v>183</v>
      </c>
      <c r="C35" s="1" t="str">
        <f t="shared" si="0"/>
        <v>21:0045</v>
      </c>
      <c r="D35" s="1" t="str">
        <f t="shared" si="1"/>
        <v>21:0037</v>
      </c>
      <c r="E35" t="s">
        <v>184</v>
      </c>
      <c r="F35" t="s">
        <v>185</v>
      </c>
      <c r="H35">
        <v>47.323288599999998</v>
      </c>
      <c r="I35">
        <v>-66.097933100000006</v>
      </c>
      <c r="J35" s="1" t="str">
        <f t="shared" si="2"/>
        <v>Till</v>
      </c>
      <c r="K35" s="1" t="str">
        <f t="shared" si="3"/>
        <v>&lt;63 micron</v>
      </c>
      <c r="L35" t="s">
        <v>111</v>
      </c>
      <c r="M35" t="s">
        <v>91</v>
      </c>
      <c r="N35" t="s">
        <v>54</v>
      </c>
    </row>
    <row r="36" spans="1:14" x14ac:dyDescent="0.3">
      <c r="A36" t="s">
        <v>186</v>
      </c>
      <c r="B36" t="s">
        <v>187</v>
      </c>
      <c r="C36" s="1" t="str">
        <f t="shared" si="0"/>
        <v>21:0045</v>
      </c>
      <c r="D36" s="1" t="str">
        <f t="shared" si="1"/>
        <v>21:0037</v>
      </c>
      <c r="E36" t="s">
        <v>188</v>
      </c>
      <c r="F36" t="s">
        <v>189</v>
      </c>
      <c r="H36">
        <v>47.322507700000003</v>
      </c>
      <c r="I36">
        <v>-66.120475200000001</v>
      </c>
      <c r="J36" s="1" t="str">
        <f t="shared" si="2"/>
        <v>Till</v>
      </c>
      <c r="K36" s="1" t="str">
        <f t="shared" si="3"/>
        <v>&lt;63 micron</v>
      </c>
      <c r="L36" t="s">
        <v>47</v>
      </c>
      <c r="M36" t="s">
        <v>91</v>
      </c>
      <c r="N36" t="s">
        <v>48</v>
      </c>
    </row>
    <row r="37" spans="1:14" x14ac:dyDescent="0.3">
      <c r="A37" t="s">
        <v>190</v>
      </c>
      <c r="B37" t="s">
        <v>191</v>
      </c>
      <c r="C37" s="1" t="str">
        <f t="shared" si="0"/>
        <v>21:0045</v>
      </c>
      <c r="D37" s="1" t="str">
        <f t="shared" si="1"/>
        <v>21:0037</v>
      </c>
      <c r="E37" t="s">
        <v>192</v>
      </c>
      <c r="F37" t="s">
        <v>193</v>
      </c>
      <c r="H37">
        <v>47.319508399999997</v>
      </c>
      <c r="I37">
        <v>-66.144459800000007</v>
      </c>
      <c r="J37" s="1" t="str">
        <f t="shared" si="2"/>
        <v>Till</v>
      </c>
      <c r="K37" s="1" t="str">
        <f t="shared" si="3"/>
        <v>&lt;63 micron</v>
      </c>
      <c r="L37" t="s">
        <v>101</v>
      </c>
      <c r="M37" t="s">
        <v>91</v>
      </c>
      <c r="N37" t="s">
        <v>194</v>
      </c>
    </row>
    <row r="38" spans="1:14" x14ac:dyDescent="0.3">
      <c r="A38" t="s">
        <v>195</v>
      </c>
      <c r="B38" t="s">
        <v>196</v>
      </c>
      <c r="C38" s="1" t="str">
        <f t="shared" si="0"/>
        <v>21:0045</v>
      </c>
      <c r="D38" s="1" t="str">
        <f t="shared" si="1"/>
        <v>21:0037</v>
      </c>
      <c r="E38" t="s">
        <v>197</v>
      </c>
      <c r="F38" t="s">
        <v>198</v>
      </c>
      <c r="H38">
        <v>47.304526099999997</v>
      </c>
      <c r="I38">
        <v>-66.157174699999999</v>
      </c>
      <c r="J38" s="1" t="str">
        <f t="shared" si="2"/>
        <v>Till</v>
      </c>
      <c r="K38" s="1" t="str">
        <f t="shared" si="3"/>
        <v>&lt;63 micron</v>
      </c>
      <c r="L38" t="s">
        <v>157</v>
      </c>
      <c r="M38" t="s">
        <v>86</v>
      </c>
      <c r="N38" t="s">
        <v>48</v>
      </c>
    </row>
    <row r="39" spans="1:14" x14ac:dyDescent="0.3">
      <c r="A39" t="s">
        <v>199</v>
      </c>
      <c r="B39" t="s">
        <v>200</v>
      </c>
      <c r="C39" s="1" t="str">
        <f t="shared" si="0"/>
        <v>21:0045</v>
      </c>
      <c r="D39" s="1" t="str">
        <f t="shared" si="1"/>
        <v>21:0037</v>
      </c>
      <c r="E39" t="s">
        <v>201</v>
      </c>
      <c r="F39" t="s">
        <v>202</v>
      </c>
      <c r="H39">
        <v>47.2793955</v>
      </c>
      <c r="I39">
        <v>-66.270926299999999</v>
      </c>
      <c r="J39" s="1" t="str">
        <f t="shared" si="2"/>
        <v>Till</v>
      </c>
      <c r="K39" s="1" t="str">
        <f t="shared" si="3"/>
        <v>&lt;63 micron</v>
      </c>
      <c r="L39" t="s">
        <v>157</v>
      </c>
      <c r="M39" t="s">
        <v>86</v>
      </c>
      <c r="N39" t="s">
        <v>25</v>
      </c>
    </row>
    <row r="40" spans="1:14" x14ac:dyDescent="0.3">
      <c r="A40" t="s">
        <v>203</v>
      </c>
      <c r="B40" t="s">
        <v>204</v>
      </c>
      <c r="C40" s="1" t="str">
        <f t="shared" si="0"/>
        <v>21:0045</v>
      </c>
      <c r="D40" s="1" t="str">
        <f t="shared" si="1"/>
        <v>21:0037</v>
      </c>
      <c r="E40" t="s">
        <v>205</v>
      </c>
      <c r="F40" t="s">
        <v>206</v>
      </c>
      <c r="H40">
        <v>47.313914500000003</v>
      </c>
      <c r="I40">
        <v>-66.209601500000005</v>
      </c>
      <c r="J40" s="1" t="str">
        <f t="shared" si="2"/>
        <v>Till</v>
      </c>
      <c r="K40" s="1" t="str">
        <f t="shared" si="3"/>
        <v>&lt;63 micron</v>
      </c>
      <c r="L40" t="s">
        <v>96</v>
      </c>
      <c r="M40" t="s">
        <v>54</v>
      </c>
      <c r="N40" t="s">
        <v>48</v>
      </c>
    </row>
    <row r="41" spans="1:14" x14ac:dyDescent="0.3">
      <c r="A41" t="s">
        <v>207</v>
      </c>
      <c r="B41" t="s">
        <v>208</v>
      </c>
      <c r="C41" s="1" t="str">
        <f t="shared" si="0"/>
        <v>21:0045</v>
      </c>
      <c r="D41" s="1" t="str">
        <f t="shared" si="1"/>
        <v>21:0037</v>
      </c>
      <c r="E41" t="s">
        <v>209</v>
      </c>
      <c r="F41" t="s">
        <v>210</v>
      </c>
      <c r="H41">
        <v>47.3099159</v>
      </c>
      <c r="I41">
        <v>-66.1932726</v>
      </c>
      <c r="J41" s="1" t="str">
        <f t="shared" si="2"/>
        <v>Till</v>
      </c>
      <c r="K41" s="1" t="str">
        <f t="shared" si="3"/>
        <v>&lt;63 micron</v>
      </c>
      <c r="L41" t="s">
        <v>60</v>
      </c>
      <c r="M41" t="s">
        <v>37</v>
      </c>
      <c r="N41" t="s">
        <v>211</v>
      </c>
    </row>
    <row r="42" spans="1:14" x14ac:dyDescent="0.3">
      <c r="A42" t="s">
        <v>212</v>
      </c>
      <c r="B42" t="s">
        <v>213</v>
      </c>
      <c r="C42" s="1" t="str">
        <f t="shared" si="0"/>
        <v>21:0045</v>
      </c>
      <c r="D42" s="1" t="str">
        <f t="shared" si="1"/>
        <v>21:0037</v>
      </c>
      <c r="E42" t="s">
        <v>214</v>
      </c>
      <c r="F42" t="s">
        <v>215</v>
      </c>
      <c r="H42">
        <v>47.301150900000003</v>
      </c>
      <c r="I42">
        <v>-66.1844763</v>
      </c>
      <c r="J42" s="1" t="str">
        <f t="shared" si="2"/>
        <v>Till</v>
      </c>
      <c r="K42" s="1" t="str">
        <f t="shared" si="3"/>
        <v>&lt;63 micron</v>
      </c>
      <c r="L42" t="s">
        <v>61</v>
      </c>
      <c r="M42" t="s">
        <v>19</v>
      </c>
      <c r="N42" t="s">
        <v>31</v>
      </c>
    </row>
    <row r="43" spans="1:14" x14ac:dyDescent="0.3">
      <c r="A43" t="s">
        <v>216</v>
      </c>
      <c r="B43" t="s">
        <v>217</v>
      </c>
      <c r="C43" s="1" t="str">
        <f t="shared" si="0"/>
        <v>21:0045</v>
      </c>
      <c r="D43" s="1" t="str">
        <f t="shared" si="1"/>
        <v>21:0037</v>
      </c>
      <c r="E43" t="s">
        <v>218</v>
      </c>
      <c r="F43" t="s">
        <v>219</v>
      </c>
      <c r="H43">
        <v>47.290899600000003</v>
      </c>
      <c r="I43">
        <v>-66.225362899999993</v>
      </c>
      <c r="J43" s="1" t="str">
        <f t="shared" si="2"/>
        <v>Till</v>
      </c>
      <c r="K43" s="1" t="str">
        <f t="shared" si="3"/>
        <v>&lt;63 micron</v>
      </c>
      <c r="L43" t="s">
        <v>30</v>
      </c>
      <c r="M43" t="s">
        <v>53</v>
      </c>
      <c r="N43" t="s">
        <v>25</v>
      </c>
    </row>
    <row r="44" spans="1:14" x14ac:dyDescent="0.3">
      <c r="A44" t="s">
        <v>220</v>
      </c>
      <c r="B44" t="s">
        <v>221</v>
      </c>
      <c r="C44" s="1" t="str">
        <f t="shared" si="0"/>
        <v>21:0045</v>
      </c>
      <c r="D44" s="1" t="str">
        <f t="shared" si="1"/>
        <v>21:0037</v>
      </c>
      <c r="E44" t="s">
        <v>222</v>
      </c>
      <c r="F44" t="s">
        <v>223</v>
      </c>
      <c r="H44">
        <v>47.304748400000001</v>
      </c>
      <c r="I44">
        <v>-66.239852600000006</v>
      </c>
      <c r="J44" s="1" t="str">
        <f t="shared" si="2"/>
        <v>Till</v>
      </c>
      <c r="K44" s="1" t="str">
        <f t="shared" si="3"/>
        <v>&lt;63 micron</v>
      </c>
      <c r="L44" t="s">
        <v>76</v>
      </c>
      <c r="M44" t="s">
        <v>19</v>
      </c>
      <c r="N44" t="s">
        <v>224</v>
      </c>
    </row>
    <row r="45" spans="1:14" x14ac:dyDescent="0.3">
      <c r="A45" t="s">
        <v>225</v>
      </c>
      <c r="B45" t="s">
        <v>226</v>
      </c>
      <c r="C45" s="1" t="str">
        <f t="shared" si="0"/>
        <v>21:0045</v>
      </c>
      <c r="D45" s="1" t="str">
        <f t="shared" si="1"/>
        <v>21:0037</v>
      </c>
      <c r="E45" t="s">
        <v>227</v>
      </c>
      <c r="F45" t="s">
        <v>228</v>
      </c>
      <c r="H45">
        <v>47.3061547</v>
      </c>
      <c r="I45">
        <v>-66.260948299999995</v>
      </c>
      <c r="J45" s="1" t="str">
        <f t="shared" si="2"/>
        <v>Till</v>
      </c>
      <c r="K45" s="1" t="str">
        <f t="shared" si="3"/>
        <v>&lt;63 micron</v>
      </c>
      <c r="L45" t="s">
        <v>24</v>
      </c>
      <c r="M45" t="s">
        <v>54</v>
      </c>
      <c r="N45" t="s">
        <v>25</v>
      </c>
    </row>
    <row r="46" spans="1:14" x14ac:dyDescent="0.3">
      <c r="A46" t="s">
        <v>229</v>
      </c>
      <c r="B46" t="s">
        <v>230</v>
      </c>
      <c r="C46" s="1" t="str">
        <f t="shared" si="0"/>
        <v>21:0045</v>
      </c>
      <c r="D46" s="1" t="str">
        <f t="shared" si="1"/>
        <v>21:0037</v>
      </c>
      <c r="E46" t="s">
        <v>231</v>
      </c>
      <c r="F46" t="s">
        <v>232</v>
      </c>
      <c r="H46">
        <v>47.3108285</v>
      </c>
      <c r="I46">
        <v>-66.2871703</v>
      </c>
      <c r="J46" s="1" t="str">
        <f t="shared" si="2"/>
        <v>Till</v>
      </c>
      <c r="K46" s="1" t="str">
        <f t="shared" si="3"/>
        <v>&lt;63 micron</v>
      </c>
      <c r="L46" t="s">
        <v>85</v>
      </c>
      <c r="M46" t="s">
        <v>61</v>
      </c>
      <c r="N46" t="s">
        <v>54</v>
      </c>
    </row>
    <row r="47" spans="1:14" x14ac:dyDescent="0.3">
      <c r="A47" t="s">
        <v>233</v>
      </c>
      <c r="B47" t="s">
        <v>234</v>
      </c>
      <c r="C47" s="1" t="str">
        <f t="shared" si="0"/>
        <v>21:0045</v>
      </c>
      <c r="D47" s="1" t="str">
        <f t="shared" si="1"/>
        <v>21:0037</v>
      </c>
      <c r="E47" t="s">
        <v>235</v>
      </c>
      <c r="F47" t="s">
        <v>236</v>
      </c>
      <c r="H47">
        <v>47.255437399999998</v>
      </c>
      <c r="I47">
        <v>-66.022667600000005</v>
      </c>
      <c r="J47" s="1" t="str">
        <f t="shared" si="2"/>
        <v>Till</v>
      </c>
      <c r="K47" s="1" t="str">
        <f t="shared" si="3"/>
        <v>&lt;63 micron</v>
      </c>
      <c r="L47" t="s">
        <v>24</v>
      </c>
      <c r="M47" t="s">
        <v>54</v>
      </c>
      <c r="N47" t="s">
        <v>31</v>
      </c>
    </row>
    <row r="48" spans="1:14" x14ac:dyDescent="0.3">
      <c r="A48" t="s">
        <v>237</v>
      </c>
      <c r="B48" t="s">
        <v>238</v>
      </c>
      <c r="C48" s="1" t="str">
        <f t="shared" si="0"/>
        <v>21:0045</v>
      </c>
      <c r="D48" s="1" t="str">
        <f t="shared" si="1"/>
        <v>21:0037</v>
      </c>
      <c r="E48" t="s">
        <v>239</v>
      </c>
      <c r="F48" t="s">
        <v>240</v>
      </c>
      <c r="H48">
        <v>47.271544800000001</v>
      </c>
      <c r="I48">
        <v>-66.010524599999997</v>
      </c>
      <c r="J48" s="1" t="str">
        <f t="shared" si="2"/>
        <v>Till</v>
      </c>
      <c r="K48" s="1" t="str">
        <f t="shared" si="3"/>
        <v>&lt;63 micron</v>
      </c>
      <c r="L48" t="s">
        <v>96</v>
      </c>
      <c r="M48" t="s">
        <v>91</v>
      </c>
      <c r="N48" t="s">
        <v>48</v>
      </c>
    </row>
    <row r="49" spans="1:14" x14ac:dyDescent="0.3">
      <c r="A49" t="s">
        <v>241</v>
      </c>
      <c r="B49" t="s">
        <v>242</v>
      </c>
      <c r="C49" s="1" t="str">
        <f t="shared" si="0"/>
        <v>21:0045</v>
      </c>
      <c r="D49" s="1" t="str">
        <f t="shared" si="1"/>
        <v>21:0037</v>
      </c>
      <c r="E49" t="s">
        <v>243</v>
      </c>
      <c r="F49" t="s">
        <v>244</v>
      </c>
      <c r="H49">
        <v>47.500233100000003</v>
      </c>
      <c r="I49">
        <v>-65.824254999999994</v>
      </c>
      <c r="J49" s="1" t="str">
        <f t="shared" si="2"/>
        <v>Till</v>
      </c>
      <c r="K49" s="1" t="str">
        <f t="shared" si="3"/>
        <v>&lt;63 micron</v>
      </c>
      <c r="L49" t="s">
        <v>245</v>
      </c>
      <c r="M49" t="s">
        <v>19</v>
      </c>
      <c r="N49" t="s">
        <v>246</v>
      </c>
    </row>
    <row r="50" spans="1:14" x14ac:dyDescent="0.3">
      <c r="A50" t="s">
        <v>247</v>
      </c>
      <c r="B50" t="s">
        <v>248</v>
      </c>
      <c r="C50" s="1" t="str">
        <f t="shared" si="0"/>
        <v>21:0045</v>
      </c>
      <c r="D50" s="1" t="str">
        <f t="shared" si="1"/>
        <v>21:0037</v>
      </c>
      <c r="E50" t="s">
        <v>249</v>
      </c>
      <c r="F50" t="s">
        <v>250</v>
      </c>
      <c r="H50">
        <v>47.534553199999998</v>
      </c>
      <c r="I50">
        <v>-65.800851899999998</v>
      </c>
      <c r="J50" s="1" t="str">
        <f t="shared" si="2"/>
        <v>Till</v>
      </c>
      <c r="K50" s="1" t="str">
        <f t="shared" si="3"/>
        <v>&lt;63 micron</v>
      </c>
      <c r="L50" t="s">
        <v>85</v>
      </c>
      <c r="M50" t="s">
        <v>19</v>
      </c>
      <c r="N50" t="s">
        <v>54</v>
      </c>
    </row>
    <row r="51" spans="1:14" x14ac:dyDescent="0.3">
      <c r="A51" t="s">
        <v>251</v>
      </c>
      <c r="B51" t="s">
        <v>252</v>
      </c>
      <c r="C51" s="1" t="str">
        <f t="shared" si="0"/>
        <v>21:0045</v>
      </c>
      <c r="D51" s="1" t="str">
        <f t="shared" si="1"/>
        <v>21:0037</v>
      </c>
      <c r="E51" t="s">
        <v>253</v>
      </c>
      <c r="F51" t="s">
        <v>254</v>
      </c>
      <c r="H51">
        <v>47.528189300000001</v>
      </c>
      <c r="I51">
        <v>-65.929390600000005</v>
      </c>
      <c r="J51" s="1" t="str">
        <f t="shared" si="2"/>
        <v>Till</v>
      </c>
      <c r="K51" s="1" t="str">
        <f t="shared" si="3"/>
        <v>&lt;63 micron</v>
      </c>
      <c r="L51" t="s">
        <v>85</v>
      </c>
      <c r="M51" t="s">
        <v>19</v>
      </c>
      <c r="N51" t="s">
        <v>38</v>
      </c>
    </row>
    <row r="52" spans="1:14" x14ac:dyDescent="0.3">
      <c r="A52" t="s">
        <v>255</v>
      </c>
      <c r="B52" t="s">
        <v>256</v>
      </c>
      <c r="C52" s="1" t="str">
        <f t="shared" si="0"/>
        <v>21:0045</v>
      </c>
      <c r="D52" s="1" t="str">
        <f t="shared" si="1"/>
        <v>21:0037</v>
      </c>
      <c r="E52" t="s">
        <v>257</v>
      </c>
      <c r="F52" t="s">
        <v>258</v>
      </c>
      <c r="H52">
        <v>47.515261099999996</v>
      </c>
      <c r="I52">
        <v>-65.924685299999993</v>
      </c>
      <c r="J52" s="1" t="str">
        <f t="shared" si="2"/>
        <v>Till</v>
      </c>
      <c r="K52" s="1" t="str">
        <f t="shared" si="3"/>
        <v>&lt;63 micron</v>
      </c>
      <c r="L52" t="s">
        <v>259</v>
      </c>
      <c r="M52" t="s">
        <v>53</v>
      </c>
      <c r="N52" t="s">
        <v>224</v>
      </c>
    </row>
    <row r="53" spans="1:14" x14ac:dyDescent="0.3">
      <c r="A53" t="s">
        <v>260</v>
      </c>
      <c r="B53" t="s">
        <v>261</v>
      </c>
      <c r="C53" s="1" t="str">
        <f t="shared" si="0"/>
        <v>21:0045</v>
      </c>
      <c r="D53" s="1" t="str">
        <f t="shared" si="1"/>
        <v>21:0037</v>
      </c>
      <c r="E53" t="s">
        <v>262</v>
      </c>
      <c r="F53" t="s">
        <v>263</v>
      </c>
      <c r="H53">
        <v>47.5094961</v>
      </c>
      <c r="I53">
        <v>-65.938974700000003</v>
      </c>
      <c r="J53" s="1" t="str">
        <f t="shared" si="2"/>
        <v>Till</v>
      </c>
      <c r="K53" s="1" t="str">
        <f t="shared" si="3"/>
        <v>&lt;63 micron</v>
      </c>
      <c r="L53" t="s">
        <v>264</v>
      </c>
      <c r="M53" t="s">
        <v>53</v>
      </c>
      <c r="N53" t="s">
        <v>224</v>
      </c>
    </row>
    <row r="54" spans="1:14" x14ac:dyDescent="0.3">
      <c r="A54" t="s">
        <v>265</v>
      </c>
      <c r="B54" t="s">
        <v>266</v>
      </c>
      <c r="C54" s="1" t="str">
        <f t="shared" si="0"/>
        <v>21:0045</v>
      </c>
      <c r="D54" s="1" t="str">
        <f t="shared" si="1"/>
        <v>21:0037</v>
      </c>
      <c r="E54" t="s">
        <v>267</v>
      </c>
      <c r="F54" t="s">
        <v>268</v>
      </c>
      <c r="H54">
        <v>47.502073199999998</v>
      </c>
      <c r="I54">
        <v>-65.965119999999999</v>
      </c>
      <c r="J54" s="1" t="str">
        <f t="shared" si="2"/>
        <v>Till</v>
      </c>
      <c r="K54" s="1" t="str">
        <f t="shared" si="3"/>
        <v>&lt;63 micron</v>
      </c>
      <c r="L54" t="s">
        <v>85</v>
      </c>
      <c r="M54" t="s">
        <v>269</v>
      </c>
      <c r="N54" t="s">
        <v>270</v>
      </c>
    </row>
    <row r="55" spans="1:14" x14ac:dyDescent="0.3">
      <c r="A55" t="s">
        <v>271</v>
      </c>
      <c r="B55" t="s">
        <v>272</v>
      </c>
      <c r="C55" s="1" t="str">
        <f t="shared" si="0"/>
        <v>21:0045</v>
      </c>
      <c r="D55" s="1" t="str">
        <f t="shared" si="1"/>
        <v>21:0037</v>
      </c>
      <c r="E55" t="s">
        <v>273</v>
      </c>
      <c r="F55" t="s">
        <v>274</v>
      </c>
      <c r="H55">
        <v>47.510392299999999</v>
      </c>
      <c r="I55">
        <v>-65.903827500000006</v>
      </c>
      <c r="J55" s="1" t="str">
        <f t="shared" si="2"/>
        <v>Till</v>
      </c>
      <c r="K55" s="1" t="str">
        <f t="shared" si="3"/>
        <v>&lt;63 micron</v>
      </c>
      <c r="L55" t="s">
        <v>60</v>
      </c>
      <c r="M55" t="s">
        <v>91</v>
      </c>
      <c r="N55" t="s">
        <v>275</v>
      </c>
    </row>
    <row r="56" spans="1:14" x14ac:dyDescent="0.3">
      <c r="A56" t="s">
        <v>276</v>
      </c>
      <c r="B56" t="s">
        <v>277</v>
      </c>
      <c r="C56" s="1" t="str">
        <f t="shared" si="0"/>
        <v>21:0045</v>
      </c>
      <c r="D56" s="1" t="str">
        <f t="shared" si="1"/>
        <v>21:0037</v>
      </c>
      <c r="E56" t="s">
        <v>278</v>
      </c>
      <c r="F56" t="s">
        <v>279</v>
      </c>
      <c r="H56">
        <v>47.511360799999999</v>
      </c>
      <c r="I56">
        <v>-65.883293699999996</v>
      </c>
      <c r="J56" s="1" t="str">
        <f t="shared" si="2"/>
        <v>Till</v>
      </c>
      <c r="K56" s="1" t="str">
        <f t="shared" si="3"/>
        <v>&lt;63 micron</v>
      </c>
      <c r="L56" t="s">
        <v>85</v>
      </c>
      <c r="M56" t="s">
        <v>37</v>
      </c>
      <c r="N56" t="s">
        <v>38</v>
      </c>
    </row>
    <row r="57" spans="1:14" x14ac:dyDescent="0.3">
      <c r="A57" t="s">
        <v>280</v>
      </c>
      <c r="B57" t="s">
        <v>281</v>
      </c>
      <c r="C57" s="1" t="str">
        <f t="shared" si="0"/>
        <v>21:0045</v>
      </c>
      <c r="D57" s="1" t="str">
        <f t="shared" si="1"/>
        <v>21:0037</v>
      </c>
      <c r="E57" t="s">
        <v>282</v>
      </c>
      <c r="F57" t="s">
        <v>283</v>
      </c>
      <c r="H57">
        <v>47.501409099999996</v>
      </c>
      <c r="I57">
        <v>-65.867476699999997</v>
      </c>
      <c r="J57" s="1" t="str">
        <f t="shared" si="2"/>
        <v>Till</v>
      </c>
      <c r="K57" s="1" t="str">
        <f t="shared" si="3"/>
        <v>&lt;63 micron</v>
      </c>
      <c r="L57" t="s">
        <v>284</v>
      </c>
      <c r="M57" t="s">
        <v>19</v>
      </c>
      <c r="N57" t="s">
        <v>91</v>
      </c>
    </row>
    <row r="58" spans="1:14" x14ac:dyDescent="0.3">
      <c r="A58" t="s">
        <v>285</v>
      </c>
      <c r="B58" t="s">
        <v>286</v>
      </c>
      <c r="C58" s="1" t="str">
        <f t="shared" si="0"/>
        <v>21:0045</v>
      </c>
      <c r="D58" s="1" t="str">
        <f t="shared" si="1"/>
        <v>21:0037</v>
      </c>
      <c r="E58" t="s">
        <v>287</v>
      </c>
      <c r="F58" t="s">
        <v>288</v>
      </c>
      <c r="H58">
        <v>47.512775099999999</v>
      </c>
      <c r="I58">
        <v>-65.862783399999998</v>
      </c>
      <c r="J58" s="1" t="str">
        <f t="shared" si="2"/>
        <v>Till</v>
      </c>
      <c r="K58" s="1" t="str">
        <f t="shared" si="3"/>
        <v>&lt;63 micron</v>
      </c>
      <c r="L58" t="s">
        <v>284</v>
      </c>
      <c r="M58" t="s">
        <v>140</v>
      </c>
      <c r="N58" t="s">
        <v>246</v>
      </c>
    </row>
    <row r="59" spans="1:14" x14ac:dyDescent="0.3">
      <c r="A59" t="s">
        <v>289</v>
      </c>
      <c r="B59" t="s">
        <v>290</v>
      </c>
      <c r="C59" s="1" t="str">
        <f t="shared" si="0"/>
        <v>21:0045</v>
      </c>
      <c r="D59" s="1" t="str">
        <f t="shared" si="1"/>
        <v>21:0037</v>
      </c>
      <c r="E59" t="s">
        <v>291</v>
      </c>
      <c r="F59" t="s">
        <v>292</v>
      </c>
      <c r="H59">
        <v>47.599706400000002</v>
      </c>
      <c r="I59">
        <v>-65.965315599999997</v>
      </c>
      <c r="J59" s="1" t="str">
        <f t="shared" si="2"/>
        <v>Till</v>
      </c>
      <c r="K59" s="1" t="str">
        <f t="shared" si="3"/>
        <v>&lt;63 micron</v>
      </c>
      <c r="L59" t="s">
        <v>18</v>
      </c>
      <c r="M59" t="s">
        <v>37</v>
      </c>
      <c r="N59" t="s">
        <v>293</v>
      </c>
    </row>
    <row r="60" spans="1:14" x14ac:dyDescent="0.3">
      <c r="A60" t="s">
        <v>294</v>
      </c>
      <c r="B60" t="s">
        <v>295</v>
      </c>
      <c r="C60" s="1" t="str">
        <f t="shared" si="0"/>
        <v>21:0045</v>
      </c>
      <c r="D60" s="1" t="str">
        <f t="shared" si="1"/>
        <v>21:0037</v>
      </c>
      <c r="E60" t="s">
        <v>296</v>
      </c>
      <c r="F60" t="s">
        <v>297</v>
      </c>
      <c r="H60">
        <v>47.553741600000002</v>
      </c>
      <c r="I60">
        <v>-65.968036100000006</v>
      </c>
      <c r="J60" s="1" t="str">
        <f t="shared" si="2"/>
        <v>Till</v>
      </c>
      <c r="K60" s="1" t="str">
        <f t="shared" si="3"/>
        <v>&lt;63 micron</v>
      </c>
      <c r="L60" t="s">
        <v>76</v>
      </c>
      <c r="M60" t="s">
        <v>91</v>
      </c>
      <c r="N60" t="s">
        <v>246</v>
      </c>
    </row>
    <row r="61" spans="1:14" x14ac:dyDescent="0.3">
      <c r="A61" t="s">
        <v>298</v>
      </c>
      <c r="B61" t="s">
        <v>299</v>
      </c>
      <c r="C61" s="1" t="str">
        <f t="shared" si="0"/>
        <v>21:0045</v>
      </c>
      <c r="D61" s="1" t="str">
        <f t="shared" si="1"/>
        <v>21:0037</v>
      </c>
      <c r="E61" t="s">
        <v>300</v>
      </c>
      <c r="F61" t="s">
        <v>301</v>
      </c>
      <c r="H61">
        <v>47.556478499999997</v>
      </c>
      <c r="I61">
        <v>-65.931633199999993</v>
      </c>
      <c r="J61" s="1" t="str">
        <f t="shared" si="2"/>
        <v>Till</v>
      </c>
      <c r="K61" s="1" t="str">
        <f t="shared" si="3"/>
        <v>&lt;63 micron</v>
      </c>
      <c r="L61" t="s">
        <v>24</v>
      </c>
      <c r="M61" t="s">
        <v>91</v>
      </c>
      <c r="N61" t="s">
        <v>194</v>
      </c>
    </row>
    <row r="62" spans="1:14" x14ac:dyDescent="0.3">
      <c r="A62" t="s">
        <v>302</v>
      </c>
      <c r="B62" t="s">
        <v>303</v>
      </c>
      <c r="C62" s="1" t="str">
        <f t="shared" si="0"/>
        <v>21:0045</v>
      </c>
      <c r="D62" s="1" t="str">
        <f t="shared" si="1"/>
        <v>21:0037</v>
      </c>
      <c r="E62" t="s">
        <v>304</v>
      </c>
      <c r="F62" t="s">
        <v>305</v>
      </c>
      <c r="H62">
        <v>47.532798700000001</v>
      </c>
      <c r="I62">
        <v>-65.994757500000006</v>
      </c>
      <c r="J62" s="1" t="str">
        <f t="shared" si="2"/>
        <v>Till</v>
      </c>
      <c r="K62" s="1" t="str">
        <f t="shared" si="3"/>
        <v>&lt;63 micron</v>
      </c>
      <c r="L62" t="s">
        <v>101</v>
      </c>
      <c r="M62" t="s">
        <v>91</v>
      </c>
      <c r="N62" t="s">
        <v>54</v>
      </c>
    </row>
    <row r="63" spans="1:14" x14ac:dyDescent="0.3">
      <c r="A63" t="s">
        <v>306</v>
      </c>
      <c r="B63" t="s">
        <v>307</v>
      </c>
      <c r="C63" s="1" t="str">
        <f t="shared" si="0"/>
        <v>21:0045</v>
      </c>
      <c r="D63" s="1" t="str">
        <f t="shared" si="1"/>
        <v>21:0037</v>
      </c>
      <c r="E63" t="s">
        <v>308</v>
      </c>
      <c r="F63" t="s">
        <v>309</v>
      </c>
      <c r="H63">
        <v>47.514324100000003</v>
      </c>
      <c r="I63">
        <v>-65.961161599999997</v>
      </c>
      <c r="J63" s="1" t="str">
        <f t="shared" si="2"/>
        <v>Till</v>
      </c>
      <c r="K63" s="1" t="str">
        <f t="shared" si="3"/>
        <v>&lt;63 micron</v>
      </c>
      <c r="L63" t="s">
        <v>85</v>
      </c>
      <c r="M63" t="s">
        <v>54</v>
      </c>
      <c r="N63" t="s">
        <v>54</v>
      </c>
    </row>
    <row r="64" spans="1:14" x14ac:dyDescent="0.3">
      <c r="A64" t="s">
        <v>310</v>
      </c>
      <c r="B64" t="s">
        <v>311</v>
      </c>
      <c r="C64" s="1" t="str">
        <f t="shared" si="0"/>
        <v>21:0045</v>
      </c>
      <c r="D64" s="1" t="str">
        <f t="shared" si="1"/>
        <v>21:0037</v>
      </c>
      <c r="E64" t="s">
        <v>312</v>
      </c>
      <c r="F64" t="s">
        <v>313</v>
      </c>
      <c r="H64">
        <v>47.538603100000003</v>
      </c>
      <c r="I64">
        <v>-65.961865200000005</v>
      </c>
      <c r="J64" s="1" t="str">
        <f t="shared" si="2"/>
        <v>Till</v>
      </c>
      <c r="K64" s="1" t="str">
        <f t="shared" si="3"/>
        <v>&lt;63 micron</v>
      </c>
      <c r="L64" t="s">
        <v>66</v>
      </c>
      <c r="M64" t="s">
        <v>91</v>
      </c>
      <c r="N64" t="s">
        <v>54</v>
      </c>
    </row>
    <row r="65" spans="1:14" x14ac:dyDescent="0.3">
      <c r="A65" t="s">
        <v>314</v>
      </c>
      <c r="B65" t="s">
        <v>315</v>
      </c>
      <c r="C65" s="1" t="str">
        <f t="shared" si="0"/>
        <v>21:0045</v>
      </c>
      <c r="D65" s="1" t="str">
        <f t="shared" si="1"/>
        <v>21:0037</v>
      </c>
      <c r="E65" t="s">
        <v>316</v>
      </c>
      <c r="F65" t="s">
        <v>317</v>
      </c>
      <c r="H65">
        <v>47.5480096</v>
      </c>
      <c r="I65">
        <v>-65.928502100000003</v>
      </c>
      <c r="J65" s="1" t="str">
        <f t="shared" si="2"/>
        <v>Till</v>
      </c>
      <c r="K65" s="1" t="str">
        <f t="shared" si="3"/>
        <v>&lt;63 micron</v>
      </c>
      <c r="L65" t="s">
        <v>101</v>
      </c>
      <c r="M65" t="s">
        <v>91</v>
      </c>
      <c r="N65" t="s">
        <v>318</v>
      </c>
    </row>
    <row r="66" spans="1:14" x14ac:dyDescent="0.3">
      <c r="A66" t="s">
        <v>319</v>
      </c>
      <c r="B66" t="s">
        <v>320</v>
      </c>
      <c r="C66" s="1" t="str">
        <f t="shared" ref="C66:C129" si="4">HYPERLINK("http://geochem.nrcan.gc.ca/cdogs/content/bdl/bdl210045_e.htm", "21:0045")</f>
        <v>21:0045</v>
      </c>
      <c r="D66" s="1" t="str">
        <f t="shared" ref="D66:D129" si="5">HYPERLINK("http://geochem.nrcan.gc.ca/cdogs/content/svy/svy210037_e.htm", "21:0037")</f>
        <v>21:0037</v>
      </c>
      <c r="E66" t="s">
        <v>321</v>
      </c>
      <c r="F66" t="s">
        <v>322</v>
      </c>
      <c r="H66">
        <v>47.294113600000003</v>
      </c>
      <c r="I66">
        <v>-66.047942899999995</v>
      </c>
      <c r="J66" s="1" t="str">
        <f t="shared" ref="J66:J129" si="6">HYPERLINK("http://geochem.nrcan.gc.ca/cdogs/content/kwd/kwd020044_e.htm", "Till")</f>
        <v>Till</v>
      </c>
      <c r="K66" s="1" t="str">
        <f t="shared" ref="K66:K129" si="7">HYPERLINK("http://geochem.nrcan.gc.ca/cdogs/content/kwd/kwd080004_e.htm", "&lt;63 micron")</f>
        <v>&lt;63 micron</v>
      </c>
      <c r="L66" t="s">
        <v>101</v>
      </c>
      <c r="M66" t="s">
        <v>96</v>
      </c>
      <c r="N66" t="s">
        <v>55</v>
      </c>
    </row>
    <row r="67" spans="1:14" x14ac:dyDescent="0.3">
      <c r="A67" t="s">
        <v>323</v>
      </c>
      <c r="B67" t="s">
        <v>324</v>
      </c>
      <c r="C67" s="1" t="str">
        <f t="shared" si="4"/>
        <v>21:0045</v>
      </c>
      <c r="D67" s="1" t="str">
        <f t="shared" si="5"/>
        <v>21:0037</v>
      </c>
      <c r="E67" t="s">
        <v>321</v>
      </c>
      <c r="F67" t="s">
        <v>325</v>
      </c>
      <c r="H67">
        <v>47.294113600000003</v>
      </c>
      <c r="I67">
        <v>-66.047942899999995</v>
      </c>
      <c r="J67" s="1" t="str">
        <f t="shared" si="6"/>
        <v>Till</v>
      </c>
      <c r="K67" s="1" t="str">
        <f t="shared" si="7"/>
        <v>&lt;63 micron</v>
      </c>
      <c r="L67" t="s">
        <v>24</v>
      </c>
      <c r="M67" t="s">
        <v>326</v>
      </c>
      <c r="N67" t="s">
        <v>25</v>
      </c>
    </row>
    <row r="68" spans="1:14" x14ac:dyDescent="0.3">
      <c r="A68" t="s">
        <v>327</v>
      </c>
      <c r="B68" t="s">
        <v>328</v>
      </c>
      <c r="C68" s="1" t="str">
        <f t="shared" si="4"/>
        <v>21:0045</v>
      </c>
      <c r="D68" s="1" t="str">
        <f t="shared" si="5"/>
        <v>21:0037</v>
      </c>
      <c r="E68" t="s">
        <v>321</v>
      </c>
      <c r="F68" t="s">
        <v>329</v>
      </c>
      <c r="H68">
        <v>47.294113600000003</v>
      </c>
      <c r="I68">
        <v>-66.047942899999995</v>
      </c>
      <c r="J68" s="1" t="str">
        <f t="shared" si="6"/>
        <v>Till</v>
      </c>
      <c r="K68" s="1" t="str">
        <f t="shared" si="7"/>
        <v>&lt;63 micron</v>
      </c>
      <c r="L68" t="s">
        <v>60</v>
      </c>
      <c r="M68" t="s">
        <v>37</v>
      </c>
      <c r="N68" t="s">
        <v>67</v>
      </c>
    </row>
    <row r="69" spans="1:14" x14ac:dyDescent="0.3">
      <c r="A69" t="s">
        <v>330</v>
      </c>
      <c r="B69" t="s">
        <v>331</v>
      </c>
      <c r="C69" s="1" t="str">
        <f t="shared" si="4"/>
        <v>21:0045</v>
      </c>
      <c r="D69" s="1" t="str">
        <f t="shared" si="5"/>
        <v>21:0037</v>
      </c>
      <c r="E69" t="s">
        <v>321</v>
      </c>
      <c r="F69" t="s">
        <v>332</v>
      </c>
      <c r="H69">
        <v>47.294113600000003</v>
      </c>
      <c r="I69">
        <v>-66.047942899999995</v>
      </c>
      <c r="J69" s="1" t="str">
        <f t="shared" si="6"/>
        <v>Till</v>
      </c>
      <c r="K69" s="1" t="str">
        <f t="shared" si="7"/>
        <v>&lt;63 micron</v>
      </c>
      <c r="L69" t="s">
        <v>60</v>
      </c>
      <c r="M69" t="s">
        <v>86</v>
      </c>
      <c r="N69" t="s">
        <v>48</v>
      </c>
    </row>
    <row r="70" spans="1:14" x14ac:dyDescent="0.3">
      <c r="A70" t="s">
        <v>333</v>
      </c>
      <c r="B70" t="s">
        <v>334</v>
      </c>
      <c r="C70" s="1" t="str">
        <f t="shared" si="4"/>
        <v>21:0045</v>
      </c>
      <c r="D70" s="1" t="str">
        <f t="shared" si="5"/>
        <v>21:0037</v>
      </c>
      <c r="E70" t="s">
        <v>321</v>
      </c>
      <c r="F70" t="s">
        <v>335</v>
      </c>
      <c r="H70">
        <v>47.294113600000003</v>
      </c>
      <c r="I70">
        <v>-66.047942899999995</v>
      </c>
      <c r="J70" s="1" t="str">
        <f t="shared" si="6"/>
        <v>Till</v>
      </c>
      <c r="K70" s="1" t="str">
        <f t="shared" si="7"/>
        <v>&lt;63 micron</v>
      </c>
      <c r="L70" t="s">
        <v>47</v>
      </c>
      <c r="M70" t="s">
        <v>53</v>
      </c>
      <c r="N70" t="s">
        <v>211</v>
      </c>
    </row>
    <row r="71" spans="1:14" x14ac:dyDescent="0.3">
      <c r="A71" t="s">
        <v>336</v>
      </c>
      <c r="B71" t="s">
        <v>337</v>
      </c>
      <c r="C71" s="1" t="str">
        <f t="shared" si="4"/>
        <v>21:0045</v>
      </c>
      <c r="D71" s="1" t="str">
        <f t="shared" si="5"/>
        <v>21:0037</v>
      </c>
      <c r="E71" t="s">
        <v>321</v>
      </c>
      <c r="F71" t="s">
        <v>338</v>
      </c>
      <c r="H71">
        <v>47.294113600000003</v>
      </c>
      <c r="I71">
        <v>-66.047942899999995</v>
      </c>
      <c r="J71" s="1" t="str">
        <f t="shared" si="6"/>
        <v>Till</v>
      </c>
      <c r="K71" s="1" t="str">
        <f t="shared" si="7"/>
        <v>&lt;63 micron</v>
      </c>
      <c r="L71" t="s">
        <v>111</v>
      </c>
      <c r="M71" t="s">
        <v>101</v>
      </c>
      <c r="N71" t="s">
        <v>67</v>
      </c>
    </row>
    <row r="72" spans="1:14" x14ac:dyDescent="0.3">
      <c r="A72" t="s">
        <v>339</v>
      </c>
      <c r="B72" t="s">
        <v>340</v>
      </c>
      <c r="C72" s="1" t="str">
        <f t="shared" si="4"/>
        <v>21:0045</v>
      </c>
      <c r="D72" s="1" t="str">
        <f t="shared" si="5"/>
        <v>21:0037</v>
      </c>
      <c r="E72" t="s">
        <v>321</v>
      </c>
      <c r="F72" t="s">
        <v>341</v>
      </c>
      <c r="H72">
        <v>47.294113600000003</v>
      </c>
      <c r="I72">
        <v>-66.047942899999995</v>
      </c>
      <c r="J72" s="1" t="str">
        <f t="shared" si="6"/>
        <v>Till</v>
      </c>
      <c r="K72" s="1" t="str">
        <f t="shared" si="7"/>
        <v>&lt;63 micron</v>
      </c>
      <c r="L72" t="s">
        <v>111</v>
      </c>
      <c r="M72" t="s">
        <v>342</v>
      </c>
      <c r="N72" t="s">
        <v>48</v>
      </c>
    </row>
    <row r="73" spans="1:14" x14ac:dyDescent="0.3">
      <c r="A73" t="s">
        <v>343</v>
      </c>
      <c r="B73" t="s">
        <v>344</v>
      </c>
      <c r="C73" s="1" t="str">
        <f t="shared" si="4"/>
        <v>21:0045</v>
      </c>
      <c r="D73" s="1" t="str">
        <f t="shared" si="5"/>
        <v>21:0037</v>
      </c>
      <c r="E73" t="s">
        <v>321</v>
      </c>
      <c r="F73" t="s">
        <v>345</v>
      </c>
      <c r="H73">
        <v>47.294113600000003</v>
      </c>
      <c r="I73">
        <v>-66.047942899999995</v>
      </c>
      <c r="J73" s="1" t="str">
        <f t="shared" si="6"/>
        <v>Till</v>
      </c>
      <c r="K73" s="1" t="str">
        <f t="shared" si="7"/>
        <v>&lt;63 micron</v>
      </c>
      <c r="L73" t="s">
        <v>346</v>
      </c>
      <c r="M73" t="s">
        <v>91</v>
      </c>
      <c r="N73" t="s">
        <v>318</v>
      </c>
    </row>
    <row r="74" spans="1:14" x14ac:dyDescent="0.3">
      <c r="A74" t="s">
        <v>347</v>
      </c>
      <c r="B74" t="s">
        <v>348</v>
      </c>
      <c r="C74" s="1" t="str">
        <f t="shared" si="4"/>
        <v>21:0045</v>
      </c>
      <c r="D74" s="1" t="str">
        <f t="shared" si="5"/>
        <v>21:0037</v>
      </c>
      <c r="E74" t="s">
        <v>349</v>
      </c>
      <c r="F74" t="s">
        <v>350</v>
      </c>
      <c r="H74">
        <v>47.300772899999998</v>
      </c>
      <c r="I74">
        <v>-66.027066199999993</v>
      </c>
      <c r="J74" s="1" t="str">
        <f t="shared" si="6"/>
        <v>Till</v>
      </c>
      <c r="K74" s="1" t="str">
        <f t="shared" si="7"/>
        <v>&lt;63 micron</v>
      </c>
      <c r="L74" t="s">
        <v>351</v>
      </c>
      <c r="M74" t="s">
        <v>352</v>
      </c>
      <c r="N74" t="s">
        <v>37</v>
      </c>
    </row>
    <row r="75" spans="1:14" x14ac:dyDescent="0.3">
      <c r="A75" t="s">
        <v>353</v>
      </c>
      <c r="B75" t="s">
        <v>354</v>
      </c>
      <c r="C75" s="1" t="str">
        <f t="shared" si="4"/>
        <v>21:0045</v>
      </c>
      <c r="D75" s="1" t="str">
        <f t="shared" si="5"/>
        <v>21:0037</v>
      </c>
      <c r="E75" t="s">
        <v>349</v>
      </c>
      <c r="F75" t="s">
        <v>355</v>
      </c>
      <c r="H75">
        <v>47.300772899999998</v>
      </c>
      <c r="I75">
        <v>-66.027066199999993</v>
      </c>
      <c r="J75" s="1" t="str">
        <f t="shared" si="6"/>
        <v>Till</v>
      </c>
      <c r="K75" s="1" t="str">
        <f t="shared" si="7"/>
        <v>&lt;63 micron</v>
      </c>
      <c r="L75" t="s">
        <v>128</v>
      </c>
      <c r="M75" t="s">
        <v>356</v>
      </c>
      <c r="N75" t="s">
        <v>357</v>
      </c>
    </row>
    <row r="76" spans="1:14" x14ac:dyDescent="0.3">
      <c r="A76" t="s">
        <v>358</v>
      </c>
      <c r="B76" t="s">
        <v>359</v>
      </c>
      <c r="C76" s="1" t="str">
        <f t="shared" si="4"/>
        <v>21:0045</v>
      </c>
      <c r="D76" s="1" t="str">
        <f t="shared" si="5"/>
        <v>21:0037</v>
      </c>
      <c r="E76" t="s">
        <v>360</v>
      </c>
      <c r="F76" t="s">
        <v>361</v>
      </c>
      <c r="H76">
        <v>47.305066400000001</v>
      </c>
      <c r="I76">
        <v>-66.106869900000007</v>
      </c>
      <c r="J76" s="1" t="str">
        <f t="shared" si="6"/>
        <v>Till</v>
      </c>
      <c r="K76" s="1" t="str">
        <f t="shared" si="7"/>
        <v>&lt;63 micron</v>
      </c>
      <c r="L76" t="s">
        <v>259</v>
      </c>
      <c r="M76" t="s">
        <v>53</v>
      </c>
      <c r="N76" t="s">
        <v>246</v>
      </c>
    </row>
    <row r="77" spans="1:14" x14ac:dyDescent="0.3">
      <c r="A77" t="s">
        <v>362</v>
      </c>
      <c r="B77" t="s">
        <v>363</v>
      </c>
      <c r="C77" s="1" t="str">
        <f t="shared" si="4"/>
        <v>21:0045</v>
      </c>
      <c r="D77" s="1" t="str">
        <f t="shared" si="5"/>
        <v>21:0037</v>
      </c>
      <c r="E77" t="s">
        <v>360</v>
      </c>
      <c r="F77" t="s">
        <v>364</v>
      </c>
      <c r="H77">
        <v>47.305066400000001</v>
      </c>
      <c r="I77">
        <v>-66.106869900000007</v>
      </c>
      <c r="J77" s="1" t="str">
        <f t="shared" si="6"/>
        <v>Till</v>
      </c>
      <c r="K77" s="1" t="str">
        <f t="shared" si="7"/>
        <v>&lt;63 micron</v>
      </c>
      <c r="L77" t="s">
        <v>351</v>
      </c>
      <c r="M77" t="s">
        <v>342</v>
      </c>
      <c r="N77" t="s">
        <v>365</v>
      </c>
    </row>
    <row r="78" spans="1:14" x14ac:dyDescent="0.3">
      <c r="A78" t="s">
        <v>366</v>
      </c>
      <c r="B78" t="s">
        <v>367</v>
      </c>
      <c r="C78" s="1" t="str">
        <f t="shared" si="4"/>
        <v>21:0045</v>
      </c>
      <c r="D78" s="1" t="str">
        <f t="shared" si="5"/>
        <v>21:0037</v>
      </c>
      <c r="E78" t="s">
        <v>360</v>
      </c>
      <c r="F78" t="s">
        <v>368</v>
      </c>
      <c r="H78">
        <v>47.305066400000001</v>
      </c>
      <c r="I78">
        <v>-66.106869900000007</v>
      </c>
      <c r="J78" s="1" t="str">
        <f t="shared" si="6"/>
        <v>Till</v>
      </c>
      <c r="K78" s="1" t="str">
        <f t="shared" si="7"/>
        <v>&lt;63 micron</v>
      </c>
      <c r="L78" t="s">
        <v>369</v>
      </c>
      <c r="M78" t="s">
        <v>47</v>
      </c>
      <c r="N78" t="s">
        <v>370</v>
      </c>
    </row>
    <row r="79" spans="1:14" x14ac:dyDescent="0.3">
      <c r="A79" t="s">
        <v>371</v>
      </c>
      <c r="B79" t="s">
        <v>372</v>
      </c>
      <c r="C79" s="1" t="str">
        <f t="shared" si="4"/>
        <v>21:0045</v>
      </c>
      <c r="D79" s="1" t="str">
        <f t="shared" si="5"/>
        <v>21:0037</v>
      </c>
      <c r="E79" t="s">
        <v>360</v>
      </c>
      <c r="F79" t="s">
        <v>373</v>
      </c>
      <c r="H79">
        <v>47.305066400000001</v>
      </c>
      <c r="I79">
        <v>-66.106869900000007</v>
      </c>
      <c r="J79" s="1" t="str">
        <f t="shared" si="6"/>
        <v>Till</v>
      </c>
      <c r="K79" s="1" t="str">
        <f t="shared" si="7"/>
        <v>&lt;63 micron</v>
      </c>
      <c r="L79" t="s">
        <v>374</v>
      </c>
      <c r="M79" t="s">
        <v>356</v>
      </c>
      <c r="N79" t="s">
        <v>375</v>
      </c>
    </row>
    <row r="80" spans="1:14" x14ac:dyDescent="0.3">
      <c r="A80" t="s">
        <v>376</v>
      </c>
      <c r="B80" t="s">
        <v>377</v>
      </c>
      <c r="C80" s="1" t="str">
        <f t="shared" si="4"/>
        <v>21:0045</v>
      </c>
      <c r="D80" s="1" t="str">
        <f t="shared" si="5"/>
        <v>21:0037</v>
      </c>
      <c r="E80" t="s">
        <v>360</v>
      </c>
      <c r="F80" t="s">
        <v>378</v>
      </c>
      <c r="H80">
        <v>47.305066400000001</v>
      </c>
      <c r="I80">
        <v>-66.106869900000007</v>
      </c>
      <c r="J80" s="1" t="str">
        <f t="shared" si="6"/>
        <v>Till</v>
      </c>
      <c r="K80" s="1" t="str">
        <f t="shared" si="7"/>
        <v>&lt;63 micron</v>
      </c>
      <c r="L80" t="s">
        <v>53</v>
      </c>
      <c r="M80" t="s">
        <v>140</v>
      </c>
      <c r="N80" t="s">
        <v>246</v>
      </c>
    </row>
    <row r="81" spans="1:14" x14ac:dyDescent="0.3">
      <c r="A81" t="s">
        <v>379</v>
      </c>
      <c r="B81" t="s">
        <v>380</v>
      </c>
      <c r="C81" s="1" t="str">
        <f t="shared" si="4"/>
        <v>21:0045</v>
      </c>
      <c r="D81" s="1" t="str">
        <f t="shared" si="5"/>
        <v>21:0037</v>
      </c>
      <c r="E81" t="s">
        <v>381</v>
      </c>
      <c r="F81" t="s">
        <v>382</v>
      </c>
      <c r="H81">
        <v>47.313663099999999</v>
      </c>
      <c r="I81">
        <v>-66.073318599999993</v>
      </c>
      <c r="J81" s="1" t="str">
        <f t="shared" si="6"/>
        <v>Till</v>
      </c>
      <c r="K81" s="1" t="str">
        <f t="shared" si="7"/>
        <v>&lt;63 micron</v>
      </c>
      <c r="L81" t="s">
        <v>128</v>
      </c>
      <c r="M81" t="s">
        <v>111</v>
      </c>
      <c r="N81" t="s">
        <v>383</v>
      </c>
    </row>
    <row r="82" spans="1:14" x14ac:dyDescent="0.3">
      <c r="A82" t="s">
        <v>384</v>
      </c>
      <c r="B82" t="s">
        <v>385</v>
      </c>
      <c r="C82" s="1" t="str">
        <f t="shared" si="4"/>
        <v>21:0045</v>
      </c>
      <c r="D82" s="1" t="str">
        <f t="shared" si="5"/>
        <v>21:0037</v>
      </c>
      <c r="E82" t="s">
        <v>381</v>
      </c>
      <c r="F82" t="s">
        <v>386</v>
      </c>
      <c r="H82">
        <v>47.313663099999999</v>
      </c>
      <c r="I82">
        <v>-66.073318599999993</v>
      </c>
      <c r="J82" s="1" t="str">
        <f t="shared" si="6"/>
        <v>Till</v>
      </c>
      <c r="K82" s="1" t="str">
        <f t="shared" si="7"/>
        <v>&lt;63 micron</v>
      </c>
      <c r="L82" t="s">
        <v>387</v>
      </c>
      <c r="M82" t="s">
        <v>388</v>
      </c>
      <c r="N82" t="s">
        <v>389</v>
      </c>
    </row>
    <row r="83" spans="1:14" x14ac:dyDescent="0.3">
      <c r="A83" t="s">
        <v>390</v>
      </c>
      <c r="B83" t="s">
        <v>391</v>
      </c>
      <c r="C83" s="1" t="str">
        <f t="shared" si="4"/>
        <v>21:0045</v>
      </c>
      <c r="D83" s="1" t="str">
        <f t="shared" si="5"/>
        <v>21:0037</v>
      </c>
      <c r="E83" t="s">
        <v>381</v>
      </c>
      <c r="F83" t="s">
        <v>392</v>
      </c>
      <c r="H83">
        <v>47.313663099999999</v>
      </c>
      <c r="I83">
        <v>-66.073318599999993</v>
      </c>
      <c r="J83" s="1" t="str">
        <f t="shared" si="6"/>
        <v>Till</v>
      </c>
      <c r="K83" s="1" t="str">
        <f t="shared" si="7"/>
        <v>&lt;63 micron</v>
      </c>
      <c r="L83" t="s">
        <v>393</v>
      </c>
      <c r="M83" t="s">
        <v>356</v>
      </c>
      <c r="N83" t="s">
        <v>394</v>
      </c>
    </row>
    <row r="84" spans="1:14" x14ac:dyDescent="0.3">
      <c r="A84" t="s">
        <v>395</v>
      </c>
      <c r="B84" t="s">
        <v>396</v>
      </c>
      <c r="C84" s="1" t="str">
        <f t="shared" si="4"/>
        <v>21:0045</v>
      </c>
      <c r="D84" s="1" t="str">
        <f t="shared" si="5"/>
        <v>21:0037</v>
      </c>
      <c r="E84" t="s">
        <v>397</v>
      </c>
      <c r="F84" t="s">
        <v>398</v>
      </c>
      <c r="H84">
        <v>47.299277099999998</v>
      </c>
      <c r="I84">
        <v>-66.056254100000004</v>
      </c>
      <c r="J84" s="1" t="str">
        <f t="shared" si="6"/>
        <v>Till</v>
      </c>
      <c r="K84" s="1" t="str">
        <f t="shared" si="7"/>
        <v>&lt;63 micron</v>
      </c>
      <c r="L84" t="s">
        <v>66</v>
      </c>
      <c r="M84" t="s">
        <v>140</v>
      </c>
      <c r="N84" t="s">
        <v>55</v>
      </c>
    </row>
    <row r="85" spans="1:14" x14ac:dyDescent="0.3">
      <c r="A85" t="s">
        <v>399</v>
      </c>
      <c r="B85" t="s">
        <v>400</v>
      </c>
      <c r="C85" s="1" t="str">
        <f t="shared" si="4"/>
        <v>21:0045</v>
      </c>
      <c r="D85" s="1" t="str">
        <f t="shared" si="5"/>
        <v>21:0037</v>
      </c>
      <c r="E85" t="s">
        <v>397</v>
      </c>
      <c r="F85" t="s">
        <v>401</v>
      </c>
      <c r="H85">
        <v>47.299277099999998</v>
      </c>
      <c r="I85">
        <v>-66.056254100000004</v>
      </c>
      <c r="J85" s="1" t="str">
        <f t="shared" si="6"/>
        <v>Till</v>
      </c>
      <c r="K85" s="1" t="str">
        <f t="shared" si="7"/>
        <v>&lt;63 micron</v>
      </c>
      <c r="L85" t="s">
        <v>111</v>
      </c>
      <c r="M85" t="s">
        <v>37</v>
      </c>
      <c r="N85" t="s">
        <v>211</v>
      </c>
    </row>
    <row r="86" spans="1:14" x14ac:dyDescent="0.3">
      <c r="A86" t="s">
        <v>402</v>
      </c>
      <c r="B86" t="s">
        <v>403</v>
      </c>
      <c r="C86" s="1" t="str">
        <f t="shared" si="4"/>
        <v>21:0045</v>
      </c>
      <c r="D86" s="1" t="str">
        <f t="shared" si="5"/>
        <v>21:0037</v>
      </c>
      <c r="E86" t="s">
        <v>397</v>
      </c>
      <c r="F86" t="s">
        <v>404</v>
      </c>
      <c r="H86">
        <v>47.299277099999998</v>
      </c>
      <c r="I86">
        <v>-66.056254100000004</v>
      </c>
      <c r="J86" s="1" t="str">
        <f t="shared" si="6"/>
        <v>Till</v>
      </c>
      <c r="K86" s="1" t="str">
        <f t="shared" si="7"/>
        <v>&lt;63 micron</v>
      </c>
      <c r="L86" t="s">
        <v>405</v>
      </c>
      <c r="M86" t="s">
        <v>91</v>
      </c>
      <c r="N86" t="s">
        <v>48</v>
      </c>
    </row>
    <row r="87" spans="1:14" x14ac:dyDescent="0.3">
      <c r="A87" t="s">
        <v>406</v>
      </c>
      <c r="B87" t="s">
        <v>407</v>
      </c>
      <c r="C87" s="1" t="str">
        <f t="shared" si="4"/>
        <v>21:0045</v>
      </c>
      <c r="D87" s="1" t="str">
        <f t="shared" si="5"/>
        <v>21:0037</v>
      </c>
      <c r="E87" t="s">
        <v>408</v>
      </c>
      <c r="F87" t="s">
        <v>409</v>
      </c>
      <c r="H87">
        <v>47.9597865</v>
      </c>
      <c r="I87">
        <v>-66.390670600000007</v>
      </c>
      <c r="J87" s="1" t="str">
        <f t="shared" si="6"/>
        <v>Till</v>
      </c>
      <c r="K87" s="1" t="str">
        <f t="shared" si="7"/>
        <v>&lt;63 micron</v>
      </c>
      <c r="L87" t="s">
        <v>30</v>
      </c>
      <c r="M87" t="s">
        <v>19</v>
      </c>
      <c r="N87" t="s">
        <v>211</v>
      </c>
    </row>
    <row r="88" spans="1:14" x14ac:dyDescent="0.3">
      <c r="A88" t="s">
        <v>410</v>
      </c>
      <c r="B88" t="s">
        <v>411</v>
      </c>
      <c r="C88" s="1" t="str">
        <f t="shared" si="4"/>
        <v>21:0045</v>
      </c>
      <c r="D88" s="1" t="str">
        <f t="shared" si="5"/>
        <v>21:0037</v>
      </c>
      <c r="E88" t="s">
        <v>412</v>
      </c>
      <c r="F88" t="s">
        <v>413</v>
      </c>
      <c r="H88">
        <v>47.929471999999997</v>
      </c>
      <c r="I88">
        <v>-66.412949400000002</v>
      </c>
      <c r="J88" s="1" t="str">
        <f t="shared" si="6"/>
        <v>Till</v>
      </c>
      <c r="K88" s="1" t="str">
        <f t="shared" si="7"/>
        <v>&lt;63 micron</v>
      </c>
      <c r="L88" t="s">
        <v>111</v>
      </c>
      <c r="M88" t="s">
        <v>91</v>
      </c>
      <c r="N88" t="s">
        <v>194</v>
      </c>
    </row>
    <row r="89" spans="1:14" x14ac:dyDescent="0.3">
      <c r="A89" t="s">
        <v>414</v>
      </c>
      <c r="B89" t="s">
        <v>415</v>
      </c>
      <c r="C89" s="1" t="str">
        <f t="shared" si="4"/>
        <v>21:0045</v>
      </c>
      <c r="D89" s="1" t="str">
        <f t="shared" si="5"/>
        <v>21:0037</v>
      </c>
      <c r="E89" t="s">
        <v>416</v>
      </c>
      <c r="F89" t="s">
        <v>417</v>
      </c>
      <c r="H89">
        <v>47.920049499999998</v>
      </c>
      <c r="I89">
        <v>-66.384304099999994</v>
      </c>
      <c r="J89" s="1" t="str">
        <f t="shared" si="6"/>
        <v>Till</v>
      </c>
      <c r="K89" s="1" t="str">
        <f t="shared" si="7"/>
        <v>&lt;63 micron</v>
      </c>
      <c r="L89" t="s">
        <v>157</v>
      </c>
      <c r="M89" t="s">
        <v>86</v>
      </c>
      <c r="N89" t="s">
        <v>194</v>
      </c>
    </row>
    <row r="90" spans="1:14" x14ac:dyDescent="0.3">
      <c r="A90" t="s">
        <v>418</v>
      </c>
      <c r="B90" t="s">
        <v>419</v>
      </c>
      <c r="C90" s="1" t="str">
        <f t="shared" si="4"/>
        <v>21:0045</v>
      </c>
      <c r="D90" s="1" t="str">
        <f t="shared" si="5"/>
        <v>21:0037</v>
      </c>
      <c r="E90" t="s">
        <v>420</v>
      </c>
      <c r="F90" t="s">
        <v>421</v>
      </c>
      <c r="H90">
        <v>47.901197600000003</v>
      </c>
      <c r="I90">
        <v>-66.386257999999998</v>
      </c>
      <c r="J90" s="1" t="str">
        <f t="shared" si="6"/>
        <v>Till</v>
      </c>
      <c r="K90" s="1" t="str">
        <f t="shared" si="7"/>
        <v>&lt;63 micron</v>
      </c>
      <c r="L90" t="s">
        <v>157</v>
      </c>
      <c r="M90" t="s">
        <v>53</v>
      </c>
      <c r="N90" t="s">
        <v>31</v>
      </c>
    </row>
    <row r="91" spans="1:14" x14ac:dyDescent="0.3">
      <c r="A91" t="s">
        <v>422</v>
      </c>
      <c r="B91" t="s">
        <v>423</v>
      </c>
      <c r="C91" s="1" t="str">
        <f t="shared" si="4"/>
        <v>21:0045</v>
      </c>
      <c r="D91" s="1" t="str">
        <f t="shared" si="5"/>
        <v>21:0037</v>
      </c>
      <c r="E91" t="s">
        <v>424</v>
      </c>
      <c r="F91" t="s">
        <v>425</v>
      </c>
      <c r="H91">
        <v>47.909578600000003</v>
      </c>
      <c r="I91">
        <v>-66.438701300000005</v>
      </c>
      <c r="J91" s="1" t="str">
        <f t="shared" si="6"/>
        <v>Till</v>
      </c>
      <c r="K91" s="1" t="str">
        <f t="shared" si="7"/>
        <v>&lt;63 micron</v>
      </c>
      <c r="L91" t="s">
        <v>85</v>
      </c>
      <c r="M91" t="s">
        <v>91</v>
      </c>
      <c r="N91" t="s">
        <v>211</v>
      </c>
    </row>
    <row r="92" spans="1:14" x14ac:dyDescent="0.3">
      <c r="A92" t="s">
        <v>426</v>
      </c>
      <c r="B92" t="s">
        <v>427</v>
      </c>
      <c r="C92" s="1" t="str">
        <f t="shared" si="4"/>
        <v>21:0045</v>
      </c>
      <c r="D92" s="1" t="str">
        <f t="shared" si="5"/>
        <v>21:0037</v>
      </c>
      <c r="E92" t="s">
        <v>428</v>
      </c>
      <c r="F92" t="s">
        <v>429</v>
      </c>
      <c r="H92">
        <v>47.885189599999997</v>
      </c>
      <c r="I92">
        <v>-66.4445865</v>
      </c>
      <c r="J92" s="1" t="str">
        <f t="shared" si="6"/>
        <v>Till</v>
      </c>
      <c r="K92" s="1" t="str">
        <f t="shared" si="7"/>
        <v>&lt;63 micron</v>
      </c>
      <c r="L92" t="s">
        <v>140</v>
      </c>
      <c r="M92" t="s">
        <v>37</v>
      </c>
      <c r="N92" t="s">
        <v>31</v>
      </c>
    </row>
    <row r="93" spans="1:14" x14ac:dyDescent="0.3">
      <c r="A93" t="s">
        <v>430</v>
      </c>
      <c r="B93" t="s">
        <v>431</v>
      </c>
      <c r="C93" s="1" t="str">
        <f t="shared" si="4"/>
        <v>21:0045</v>
      </c>
      <c r="D93" s="1" t="str">
        <f t="shared" si="5"/>
        <v>21:0037</v>
      </c>
      <c r="E93" t="s">
        <v>432</v>
      </c>
      <c r="F93" t="s">
        <v>433</v>
      </c>
      <c r="H93">
        <v>47.880885599999999</v>
      </c>
      <c r="I93">
        <v>-66.463525000000004</v>
      </c>
      <c r="J93" s="1" t="str">
        <f t="shared" si="6"/>
        <v>Till</v>
      </c>
      <c r="K93" s="1" t="str">
        <f t="shared" si="7"/>
        <v>&lt;63 micron</v>
      </c>
      <c r="L93" t="s">
        <v>405</v>
      </c>
      <c r="M93" t="s">
        <v>54</v>
      </c>
      <c r="N93" t="s">
        <v>31</v>
      </c>
    </row>
    <row r="94" spans="1:14" x14ac:dyDescent="0.3">
      <c r="A94" t="s">
        <v>434</v>
      </c>
      <c r="B94" t="s">
        <v>435</v>
      </c>
      <c r="C94" s="1" t="str">
        <f t="shared" si="4"/>
        <v>21:0045</v>
      </c>
      <c r="D94" s="1" t="str">
        <f t="shared" si="5"/>
        <v>21:0037</v>
      </c>
      <c r="E94" t="s">
        <v>436</v>
      </c>
      <c r="F94" t="s">
        <v>437</v>
      </c>
      <c r="H94">
        <v>47.861382800000001</v>
      </c>
      <c r="I94">
        <v>-66.456454199999996</v>
      </c>
      <c r="J94" s="1" t="str">
        <f t="shared" si="6"/>
        <v>Till</v>
      </c>
      <c r="K94" s="1" t="str">
        <f t="shared" si="7"/>
        <v>&lt;63 micron</v>
      </c>
      <c r="L94" t="s">
        <v>140</v>
      </c>
      <c r="M94" t="s">
        <v>91</v>
      </c>
      <c r="N94" t="s">
        <v>48</v>
      </c>
    </row>
    <row r="95" spans="1:14" x14ac:dyDescent="0.3">
      <c r="A95" t="s">
        <v>438</v>
      </c>
      <c r="B95" t="s">
        <v>439</v>
      </c>
      <c r="C95" s="1" t="str">
        <f t="shared" si="4"/>
        <v>21:0045</v>
      </c>
      <c r="D95" s="1" t="str">
        <f t="shared" si="5"/>
        <v>21:0037</v>
      </c>
      <c r="E95" t="s">
        <v>440</v>
      </c>
      <c r="F95" t="s">
        <v>441</v>
      </c>
      <c r="H95">
        <v>47.8166698</v>
      </c>
      <c r="I95">
        <v>-66.428580299999993</v>
      </c>
      <c r="J95" s="1" t="str">
        <f t="shared" si="6"/>
        <v>Till</v>
      </c>
      <c r="K95" s="1" t="str">
        <f t="shared" si="7"/>
        <v>&lt;63 micron</v>
      </c>
      <c r="L95" t="s">
        <v>140</v>
      </c>
      <c r="M95" t="s">
        <v>91</v>
      </c>
      <c r="N95" t="s">
        <v>31</v>
      </c>
    </row>
    <row r="96" spans="1:14" x14ac:dyDescent="0.3">
      <c r="A96" t="s">
        <v>442</v>
      </c>
      <c r="B96" t="s">
        <v>443</v>
      </c>
      <c r="C96" s="1" t="str">
        <f t="shared" si="4"/>
        <v>21:0045</v>
      </c>
      <c r="D96" s="1" t="str">
        <f t="shared" si="5"/>
        <v>21:0037</v>
      </c>
      <c r="E96" t="s">
        <v>440</v>
      </c>
      <c r="F96" t="s">
        <v>444</v>
      </c>
      <c r="H96">
        <v>47.8166698</v>
      </c>
      <c r="I96">
        <v>-66.428580299999993</v>
      </c>
      <c r="J96" s="1" t="str">
        <f t="shared" si="6"/>
        <v>Till</v>
      </c>
      <c r="K96" s="1" t="str">
        <f t="shared" si="7"/>
        <v>&lt;63 micron</v>
      </c>
      <c r="L96" t="s">
        <v>140</v>
      </c>
      <c r="M96" t="s">
        <v>91</v>
      </c>
      <c r="N96" t="s">
        <v>31</v>
      </c>
    </row>
    <row r="97" spans="1:14" x14ac:dyDescent="0.3">
      <c r="A97" t="s">
        <v>445</v>
      </c>
      <c r="B97" t="s">
        <v>446</v>
      </c>
      <c r="C97" s="1" t="str">
        <f t="shared" si="4"/>
        <v>21:0045</v>
      </c>
      <c r="D97" s="1" t="str">
        <f t="shared" si="5"/>
        <v>21:0037</v>
      </c>
      <c r="E97" t="s">
        <v>447</v>
      </c>
      <c r="F97" t="s">
        <v>448</v>
      </c>
      <c r="H97">
        <v>47.795037700000002</v>
      </c>
      <c r="I97">
        <v>-66.426977399999998</v>
      </c>
      <c r="J97" s="1" t="str">
        <f t="shared" si="6"/>
        <v>Till</v>
      </c>
      <c r="K97" s="1" t="str">
        <f t="shared" si="7"/>
        <v>&lt;63 micron</v>
      </c>
      <c r="L97" t="s">
        <v>19</v>
      </c>
      <c r="M97" t="s">
        <v>157</v>
      </c>
      <c r="N97" t="s">
        <v>67</v>
      </c>
    </row>
    <row r="98" spans="1:14" x14ac:dyDescent="0.3">
      <c r="A98" t="s">
        <v>449</v>
      </c>
      <c r="B98" t="s">
        <v>450</v>
      </c>
      <c r="C98" s="1" t="str">
        <f t="shared" si="4"/>
        <v>21:0045</v>
      </c>
      <c r="D98" s="1" t="str">
        <f t="shared" si="5"/>
        <v>21:0037</v>
      </c>
      <c r="E98" t="s">
        <v>451</v>
      </c>
      <c r="F98" t="s">
        <v>452</v>
      </c>
      <c r="H98">
        <v>47.778153600000003</v>
      </c>
      <c r="I98">
        <v>-66.436488299999994</v>
      </c>
      <c r="J98" s="1" t="str">
        <f t="shared" si="6"/>
        <v>Till</v>
      </c>
      <c r="K98" s="1" t="str">
        <f t="shared" si="7"/>
        <v>&lt;63 micron</v>
      </c>
      <c r="L98" t="s">
        <v>140</v>
      </c>
      <c r="M98" t="s">
        <v>91</v>
      </c>
      <c r="N98" t="s">
        <v>48</v>
      </c>
    </row>
    <row r="99" spans="1:14" x14ac:dyDescent="0.3">
      <c r="A99" t="s">
        <v>453</v>
      </c>
      <c r="B99" t="s">
        <v>454</v>
      </c>
      <c r="C99" s="1" t="str">
        <f t="shared" si="4"/>
        <v>21:0045</v>
      </c>
      <c r="D99" s="1" t="str">
        <f t="shared" si="5"/>
        <v>21:0037</v>
      </c>
      <c r="E99" t="s">
        <v>451</v>
      </c>
      <c r="F99" t="s">
        <v>455</v>
      </c>
      <c r="H99">
        <v>47.778153600000003</v>
      </c>
      <c r="I99">
        <v>-66.436488299999994</v>
      </c>
      <c r="J99" s="1" t="str">
        <f t="shared" si="6"/>
        <v>Till</v>
      </c>
      <c r="K99" s="1" t="str">
        <f t="shared" si="7"/>
        <v>&lt;63 micron</v>
      </c>
      <c r="L99" t="s">
        <v>19</v>
      </c>
      <c r="M99" t="s">
        <v>86</v>
      </c>
      <c r="N99" t="s">
        <v>48</v>
      </c>
    </row>
    <row r="100" spans="1:14" x14ac:dyDescent="0.3">
      <c r="A100" t="s">
        <v>456</v>
      </c>
      <c r="B100" t="s">
        <v>457</v>
      </c>
      <c r="C100" s="1" t="str">
        <f t="shared" si="4"/>
        <v>21:0045</v>
      </c>
      <c r="D100" s="1" t="str">
        <f t="shared" si="5"/>
        <v>21:0037</v>
      </c>
      <c r="E100" t="s">
        <v>458</v>
      </c>
      <c r="F100" t="s">
        <v>459</v>
      </c>
      <c r="H100">
        <v>47.772840899999998</v>
      </c>
      <c r="I100">
        <v>-66.470788200000001</v>
      </c>
      <c r="J100" s="1" t="str">
        <f t="shared" si="6"/>
        <v>Till</v>
      </c>
      <c r="K100" s="1" t="str">
        <f t="shared" si="7"/>
        <v>&lt;63 micron</v>
      </c>
      <c r="L100" t="s">
        <v>37</v>
      </c>
      <c r="M100" t="s">
        <v>86</v>
      </c>
      <c r="N100" t="s">
        <v>31</v>
      </c>
    </row>
    <row r="101" spans="1:14" x14ac:dyDescent="0.3">
      <c r="A101" t="s">
        <v>460</v>
      </c>
      <c r="B101" t="s">
        <v>461</v>
      </c>
      <c r="C101" s="1" t="str">
        <f t="shared" si="4"/>
        <v>21:0045</v>
      </c>
      <c r="D101" s="1" t="str">
        <f t="shared" si="5"/>
        <v>21:0037</v>
      </c>
      <c r="E101" t="s">
        <v>462</v>
      </c>
      <c r="F101" t="s">
        <v>463</v>
      </c>
      <c r="H101">
        <v>47.7827093</v>
      </c>
      <c r="I101">
        <v>-66.479654999999994</v>
      </c>
      <c r="J101" s="1" t="str">
        <f t="shared" si="6"/>
        <v>Till</v>
      </c>
      <c r="K101" s="1" t="str">
        <f t="shared" si="7"/>
        <v>&lt;63 micron</v>
      </c>
      <c r="L101" t="s">
        <v>37</v>
      </c>
      <c r="M101" t="s">
        <v>37</v>
      </c>
      <c r="N101" t="s">
        <v>25</v>
      </c>
    </row>
    <row r="102" spans="1:14" x14ac:dyDescent="0.3">
      <c r="A102" t="s">
        <v>464</v>
      </c>
      <c r="B102" t="s">
        <v>465</v>
      </c>
      <c r="C102" s="1" t="str">
        <f t="shared" si="4"/>
        <v>21:0045</v>
      </c>
      <c r="D102" s="1" t="str">
        <f t="shared" si="5"/>
        <v>21:0037</v>
      </c>
      <c r="E102" t="s">
        <v>466</v>
      </c>
      <c r="F102" t="s">
        <v>467</v>
      </c>
      <c r="H102">
        <v>47.772054300000001</v>
      </c>
      <c r="I102">
        <v>-66.486176799999996</v>
      </c>
      <c r="J102" s="1" t="str">
        <f t="shared" si="6"/>
        <v>Till</v>
      </c>
      <c r="K102" s="1" t="str">
        <f t="shared" si="7"/>
        <v>&lt;63 micron</v>
      </c>
      <c r="L102" t="s">
        <v>37</v>
      </c>
      <c r="M102" t="s">
        <v>37</v>
      </c>
      <c r="N102" t="s">
        <v>55</v>
      </c>
    </row>
    <row r="103" spans="1:14" x14ac:dyDescent="0.3">
      <c r="A103" t="s">
        <v>468</v>
      </c>
      <c r="B103" t="s">
        <v>469</v>
      </c>
      <c r="C103" s="1" t="str">
        <f t="shared" si="4"/>
        <v>21:0045</v>
      </c>
      <c r="D103" s="1" t="str">
        <f t="shared" si="5"/>
        <v>21:0037</v>
      </c>
      <c r="E103" t="s">
        <v>466</v>
      </c>
      <c r="F103" t="s">
        <v>470</v>
      </c>
      <c r="H103">
        <v>47.772054300000001</v>
      </c>
      <c r="I103">
        <v>-66.486176799999996</v>
      </c>
      <c r="J103" s="1" t="str">
        <f t="shared" si="6"/>
        <v>Till</v>
      </c>
      <c r="K103" s="1" t="str">
        <f t="shared" si="7"/>
        <v>&lt;63 micron</v>
      </c>
      <c r="L103" t="s">
        <v>37</v>
      </c>
      <c r="M103" t="s">
        <v>19</v>
      </c>
      <c r="N103" t="s">
        <v>25</v>
      </c>
    </row>
    <row r="104" spans="1:14" x14ac:dyDescent="0.3">
      <c r="A104" t="s">
        <v>471</v>
      </c>
      <c r="B104" t="s">
        <v>472</v>
      </c>
      <c r="C104" s="1" t="str">
        <f t="shared" si="4"/>
        <v>21:0045</v>
      </c>
      <c r="D104" s="1" t="str">
        <f t="shared" si="5"/>
        <v>21:0037</v>
      </c>
      <c r="E104" t="s">
        <v>473</v>
      </c>
      <c r="F104" t="s">
        <v>474</v>
      </c>
      <c r="H104">
        <v>47.761056000000004</v>
      </c>
      <c r="I104">
        <v>-66.456679699999995</v>
      </c>
      <c r="J104" s="1" t="str">
        <f t="shared" si="6"/>
        <v>Till</v>
      </c>
      <c r="K104" s="1" t="str">
        <f t="shared" si="7"/>
        <v>&lt;63 micron</v>
      </c>
      <c r="L104" t="s">
        <v>37</v>
      </c>
      <c r="M104" t="s">
        <v>91</v>
      </c>
      <c r="N104" t="s">
        <v>55</v>
      </c>
    </row>
    <row r="105" spans="1:14" x14ac:dyDescent="0.3">
      <c r="A105" t="s">
        <v>475</v>
      </c>
      <c r="B105" t="s">
        <v>476</v>
      </c>
      <c r="C105" s="1" t="str">
        <f t="shared" si="4"/>
        <v>21:0045</v>
      </c>
      <c r="D105" s="1" t="str">
        <f t="shared" si="5"/>
        <v>21:0037</v>
      </c>
      <c r="E105" t="s">
        <v>473</v>
      </c>
      <c r="F105" t="s">
        <v>477</v>
      </c>
      <c r="H105">
        <v>47.761056000000004</v>
      </c>
      <c r="I105">
        <v>-66.456679699999995</v>
      </c>
      <c r="J105" s="1" t="str">
        <f t="shared" si="6"/>
        <v>Till</v>
      </c>
      <c r="K105" s="1" t="str">
        <f t="shared" si="7"/>
        <v>&lt;63 micron</v>
      </c>
      <c r="L105" t="s">
        <v>37</v>
      </c>
      <c r="M105" t="s">
        <v>86</v>
      </c>
      <c r="N105" t="s">
        <v>25</v>
      </c>
    </row>
    <row r="106" spans="1:14" x14ac:dyDescent="0.3">
      <c r="A106" t="s">
        <v>478</v>
      </c>
      <c r="B106" t="s">
        <v>479</v>
      </c>
      <c r="C106" s="1" t="str">
        <f t="shared" si="4"/>
        <v>21:0045</v>
      </c>
      <c r="D106" s="1" t="str">
        <f t="shared" si="5"/>
        <v>21:0037</v>
      </c>
      <c r="E106" t="s">
        <v>480</v>
      </c>
      <c r="F106" t="s">
        <v>481</v>
      </c>
      <c r="H106">
        <v>47.786466400000002</v>
      </c>
      <c r="I106">
        <v>-66.446093399999995</v>
      </c>
      <c r="J106" s="1" t="str">
        <f t="shared" si="6"/>
        <v>Till</v>
      </c>
      <c r="K106" s="1" t="str">
        <f t="shared" si="7"/>
        <v>&lt;63 micron</v>
      </c>
      <c r="L106" t="s">
        <v>140</v>
      </c>
      <c r="M106" t="s">
        <v>54</v>
      </c>
      <c r="N106" t="s">
        <v>31</v>
      </c>
    </row>
    <row r="107" spans="1:14" x14ac:dyDescent="0.3">
      <c r="A107" t="s">
        <v>482</v>
      </c>
      <c r="B107" t="s">
        <v>483</v>
      </c>
      <c r="C107" s="1" t="str">
        <f t="shared" si="4"/>
        <v>21:0045</v>
      </c>
      <c r="D107" s="1" t="str">
        <f t="shared" si="5"/>
        <v>21:0037</v>
      </c>
      <c r="E107" t="s">
        <v>484</v>
      </c>
      <c r="F107" t="s">
        <v>485</v>
      </c>
      <c r="H107">
        <v>47.794572100000003</v>
      </c>
      <c r="I107">
        <v>-66.406301600000006</v>
      </c>
      <c r="J107" s="1" t="str">
        <f t="shared" si="6"/>
        <v>Till</v>
      </c>
      <c r="K107" s="1" t="str">
        <f t="shared" si="7"/>
        <v>&lt;63 micron</v>
      </c>
      <c r="L107" t="s">
        <v>19</v>
      </c>
      <c r="M107" t="s">
        <v>86</v>
      </c>
      <c r="N107" t="s">
        <v>48</v>
      </c>
    </row>
    <row r="108" spans="1:14" x14ac:dyDescent="0.3">
      <c r="A108" t="s">
        <v>486</v>
      </c>
      <c r="B108" t="s">
        <v>487</v>
      </c>
      <c r="C108" s="1" t="str">
        <f t="shared" si="4"/>
        <v>21:0045</v>
      </c>
      <c r="D108" s="1" t="str">
        <f t="shared" si="5"/>
        <v>21:0037</v>
      </c>
      <c r="E108" t="s">
        <v>488</v>
      </c>
      <c r="F108" t="s">
        <v>489</v>
      </c>
      <c r="H108">
        <v>47.784306899999997</v>
      </c>
      <c r="I108">
        <v>-66.390123299999999</v>
      </c>
      <c r="J108" s="1" t="str">
        <f t="shared" si="6"/>
        <v>Till</v>
      </c>
      <c r="K108" s="1" t="str">
        <f t="shared" si="7"/>
        <v>&lt;63 micron</v>
      </c>
      <c r="L108" t="s">
        <v>19</v>
      </c>
      <c r="M108" t="s">
        <v>86</v>
      </c>
      <c r="N108" t="s">
        <v>25</v>
      </c>
    </row>
    <row r="109" spans="1:14" x14ac:dyDescent="0.3">
      <c r="A109" t="s">
        <v>490</v>
      </c>
      <c r="B109" t="s">
        <v>491</v>
      </c>
      <c r="C109" s="1" t="str">
        <f t="shared" si="4"/>
        <v>21:0045</v>
      </c>
      <c r="D109" s="1" t="str">
        <f t="shared" si="5"/>
        <v>21:0037</v>
      </c>
      <c r="E109" t="s">
        <v>492</v>
      </c>
      <c r="F109" t="s">
        <v>493</v>
      </c>
      <c r="H109">
        <v>47.755892099999997</v>
      </c>
      <c r="I109">
        <v>-66.406890899999993</v>
      </c>
      <c r="J109" s="1" t="str">
        <f t="shared" si="6"/>
        <v>Till</v>
      </c>
      <c r="K109" s="1" t="str">
        <f t="shared" si="7"/>
        <v>&lt;63 micron</v>
      </c>
      <c r="L109" t="s">
        <v>19</v>
      </c>
      <c r="M109" t="s">
        <v>91</v>
      </c>
      <c r="N109" t="s">
        <v>31</v>
      </c>
    </row>
    <row r="110" spans="1:14" x14ac:dyDescent="0.3">
      <c r="A110" t="s">
        <v>494</v>
      </c>
      <c r="B110" t="s">
        <v>495</v>
      </c>
      <c r="C110" s="1" t="str">
        <f t="shared" si="4"/>
        <v>21:0045</v>
      </c>
      <c r="D110" s="1" t="str">
        <f t="shared" si="5"/>
        <v>21:0037</v>
      </c>
      <c r="E110" t="s">
        <v>496</v>
      </c>
      <c r="F110" t="s">
        <v>497</v>
      </c>
      <c r="H110">
        <v>47.8068721</v>
      </c>
      <c r="I110">
        <v>-66.433071299999995</v>
      </c>
      <c r="J110" s="1" t="str">
        <f t="shared" si="6"/>
        <v>Till</v>
      </c>
      <c r="K110" s="1" t="str">
        <f t="shared" si="7"/>
        <v>&lt;63 micron</v>
      </c>
      <c r="L110" t="s">
        <v>37</v>
      </c>
      <c r="M110" t="s">
        <v>91</v>
      </c>
      <c r="N110" t="s">
        <v>25</v>
      </c>
    </row>
    <row r="111" spans="1:14" x14ac:dyDescent="0.3">
      <c r="A111" t="s">
        <v>498</v>
      </c>
      <c r="B111" t="s">
        <v>499</v>
      </c>
      <c r="C111" s="1" t="str">
        <f t="shared" si="4"/>
        <v>21:0045</v>
      </c>
      <c r="D111" s="1" t="str">
        <f t="shared" si="5"/>
        <v>21:0037</v>
      </c>
      <c r="E111" t="s">
        <v>500</v>
      </c>
      <c r="F111" t="s">
        <v>501</v>
      </c>
      <c r="H111">
        <v>47.815259500000003</v>
      </c>
      <c r="I111">
        <v>-66.4460172</v>
      </c>
      <c r="J111" s="1" t="str">
        <f t="shared" si="6"/>
        <v>Till</v>
      </c>
      <c r="K111" s="1" t="str">
        <f t="shared" si="7"/>
        <v>&lt;63 micron</v>
      </c>
      <c r="L111" t="s">
        <v>19</v>
      </c>
      <c r="M111" t="s">
        <v>91</v>
      </c>
      <c r="N111" t="s">
        <v>25</v>
      </c>
    </row>
    <row r="112" spans="1:14" x14ac:dyDescent="0.3">
      <c r="A112" t="s">
        <v>502</v>
      </c>
      <c r="B112" t="s">
        <v>503</v>
      </c>
      <c r="C112" s="1" t="str">
        <f t="shared" si="4"/>
        <v>21:0045</v>
      </c>
      <c r="D112" s="1" t="str">
        <f t="shared" si="5"/>
        <v>21:0037</v>
      </c>
      <c r="E112" t="s">
        <v>504</v>
      </c>
      <c r="F112" t="s">
        <v>505</v>
      </c>
      <c r="H112">
        <v>47.756671500000003</v>
      </c>
      <c r="I112">
        <v>-66.304100399999996</v>
      </c>
      <c r="J112" s="1" t="str">
        <f t="shared" si="6"/>
        <v>Till</v>
      </c>
      <c r="K112" s="1" t="str">
        <f t="shared" si="7"/>
        <v>&lt;63 micron</v>
      </c>
      <c r="L112" t="s">
        <v>37</v>
      </c>
      <c r="M112" t="s">
        <v>54</v>
      </c>
      <c r="N112" t="s">
        <v>55</v>
      </c>
    </row>
    <row r="113" spans="1:14" x14ac:dyDescent="0.3">
      <c r="A113" t="s">
        <v>506</v>
      </c>
      <c r="B113" t="s">
        <v>507</v>
      </c>
      <c r="C113" s="1" t="str">
        <f t="shared" si="4"/>
        <v>21:0045</v>
      </c>
      <c r="D113" s="1" t="str">
        <f t="shared" si="5"/>
        <v>21:0037</v>
      </c>
      <c r="E113" t="s">
        <v>508</v>
      </c>
      <c r="F113" t="s">
        <v>509</v>
      </c>
      <c r="H113">
        <v>47.803761199999997</v>
      </c>
      <c r="I113">
        <v>-66.375124299999996</v>
      </c>
      <c r="J113" s="1" t="str">
        <f t="shared" si="6"/>
        <v>Till</v>
      </c>
      <c r="K113" s="1" t="str">
        <f t="shared" si="7"/>
        <v>&lt;63 micron</v>
      </c>
      <c r="L113" t="s">
        <v>140</v>
      </c>
      <c r="M113" t="s">
        <v>37</v>
      </c>
      <c r="N113" t="s">
        <v>25</v>
      </c>
    </row>
    <row r="114" spans="1:14" x14ac:dyDescent="0.3">
      <c r="A114" t="s">
        <v>510</v>
      </c>
      <c r="B114" t="s">
        <v>511</v>
      </c>
      <c r="C114" s="1" t="str">
        <f t="shared" si="4"/>
        <v>21:0045</v>
      </c>
      <c r="D114" s="1" t="str">
        <f t="shared" si="5"/>
        <v>21:0037</v>
      </c>
      <c r="E114" t="s">
        <v>512</v>
      </c>
      <c r="F114" t="s">
        <v>513</v>
      </c>
      <c r="H114">
        <v>47.791132099999999</v>
      </c>
      <c r="I114">
        <v>-66.373757600000005</v>
      </c>
      <c r="J114" s="1" t="str">
        <f t="shared" si="6"/>
        <v>Till</v>
      </c>
      <c r="K114" s="1" t="str">
        <f t="shared" si="7"/>
        <v>&lt;63 micron</v>
      </c>
      <c r="L114" t="s">
        <v>140</v>
      </c>
      <c r="M114" t="s">
        <v>19</v>
      </c>
      <c r="N114" t="s">
        <v>25</v>
      </c>
    </row>
    <row r="115" spans="1:14" x14ac:dyDescent="0.3">
      <c r="A115" t="s">
        <v>514</v>
      </c>
      <c r="B115" t="s">
        <v>515</v>
      </c>
      <c r="C115" s="1" t="str">
        <f t="shared" si="4"/>
        <v>21:0045</v>
      </c>
      <c r="D115" s="1" t="str">
        <f t="shared" si="5"/>
        <v>21:0037</v>
      </c>
      <c r="E115" t="s">
        <v>516</v>
      </c>
      <c r="F115" t="s">
        <v>517</v>
      </c>
      <c r="H115">
        <v>47.790764600000003</v>
      </c>
      <c r="I115">
        <v>-66.357752399999995</v>
      </c>
      <c r="J115" s="1" t="str">
        <f t="shared" si="6"/>
        <v>Till</v>
      </c>
      <c r="K115" s="1" t="str">
        <f t="shared" si="7"/>
        <v>&lt;63 micron</v>
      </c>
      <c r="L115" t="s">
        <v>19</v>
      </c>
      <c r="M115" t="s">
        <v>37</v>
      </c>
      <c r="N115" t="s">
        <v>48</v>
      </c>
    </row>
    <row r="116" spans="1:14" x14ac:dyDescent="0.3">
      <c r="A116" t="s">
        <v>518</v>
      </c>
      <c r="B116" t="s">
        <v>519</v>
      </c>
      <c r="C116" s="1" t="str">
        <f t="shared" si="4"/>
        <v>21:0045</v>
      </c>
      <c r="D116" s="1" t="str">
        <f t="shared" si="5"/>
        <v>21:0037</v>
      </c>
      <c r="E116" t="s">
        <v>520</v>
      </c>
      <c r="F116" t="s">
        <v>521</v>
      </c>
      <c r="H116">
        <v>47.800140399999997</v>
      </c>
      <c r="I116">
        <v>-66.354605699999993</v>
      </c>
      <c r="J116" s="1" t="str">
        <f t="shared" si="6"/>
        <v>Till</v>
      </c>
      <c r="K116" s="1" t="str">
        <f t="shared" si="7"/>
        <v>&lt;63 micron</v>
      </c>
      <c r="L116" t="s">
        <v>37</v>
      </c>
      <c r="M116" t="s">
        <v>86</v>
      </c>
      <c r="N116" t="s">
        <v>25</v>
      </c>
    </row>
    <row r="117" spans="1:14" x14ac:dyDescent="0.3">
      <c r="A117" t="s">
        <v>522</v>
      </c>
      <c r="B117" t="s">
        <v>523</v>
      </c>
      <c r="C117" s="1" t="str">
        <f t="shared" si="4"/>
        <v>21:0045</v>
      </c>
      <c r="D117" s="1" t="str">
        <f t="shared" si="5"/>
        <v>21:0037</v>
      </c>
      <c r="E117" t="s">
        <v>524</v>
      </c>
      <c r="F117" t="s">
        <v>525</v>
      </c>
      <c r="H117">
        <v>47.8668452</v>
      </c>
      <c r="I117">
        <v>-66.379294200000004</v>
      </c>
      <c r="J117" s="1" t="str">
        <f t="shared" si="6"/>
        <v>Till</v>
      </c>
      <c r="K117" s="1" t="str">
        <f t="shared" si="7"/>
        <v>&lt;63 micron</v>
      </c>
      <c r="L117" t="s">
        <v>19</v>
      </c>
      <c r="M117" t="s">
        <v>91</v>
      </c>
      <c r="N117" t="s">
        <v>31</v>
      </c>
    </row>
    <row r="118" spans="1:14" x14ac:dyDescent="0.3">
      <c r="A118" t="s">
        <v>526</v>
      </c>
      <c r="B118" t="s">
        <v>527</v>
      </c>
      <c r="C118" s="1" t="str">
        <f t="shared" si="4"/>
        <v>21:0045</v>
      </c>
      <c r="D118" s="1" t="str">
        <f t="shared" si="5"/>
        <v>21:0037</v>
      </c>
      <c r="E118" t="s">
        <v>528</v>
      </c>
      <c r="F118" t="s">
        <v>529</v>
      </c>
      <c r="H118">
        <v>47.844298999999999</v>
      </c>
      <c r="I118">
        <v>-66.377088900000004</v>
      </c>
      <c r="J118" s="1" t="str">
        <f t="shared" si="6"/>
        <v>Till</v>
      </c>
      <c r="K118" s="1" t="str">
        <f t="shared" si="7"/>
        <v>&lt;63 micron</v>
      </c>
      <c r="L118" t="s">
        <v>19</v>
      </c>
      <c r="M118" t="s">
        <v>91</v>
      </c>
      <c r="N118" t="s">
        <v>25</v>
      </c>
    </row>
    <row r="119" spans="1:14" x14ac:dyDescent="0.3">
      <c r="A119" t="s">
        <v>530</v>
      </c>
      <c r="B119" t="s">
        <v>531</v>
      </c>
      <c r="C119" s="1" t="str">
        <f t="shared" si="4"/>
        <v>21:0045</v>
      </c>
      <c r="D119" s="1" t="str">
        <f t="shared" si="5"/>
        <v>21:0037</v>
      </c>
      <c r="E119" t="s">
        <v>532</v>
      </c>
      <c r="F119" t="s">
        <v>533</v>
      </c>
      <c r="H119">
        <v>47.871981599999998</v>
      </c>
      <c r="I119">
        <v>-66.3288826</v>
      </c>
      <c r="J119" s="1" t="str">
        <f t="shared" si="6"/>
        <v>Till</v>
      </c>
      <c r="K119" s="1" t="str">
        <f t="shared" si="7"/>
        <v>&lt;63 micron</v>
      </c>
      <c r="L119" t="s">
        <v>140</v>
      </c>
      <c r="M119" t="s">
        <v>86</v>
      </c>
      <c r="N119" t="s">
        <v>25</v>
      </c>
    </row>
    <row r="120" spans="1:14" x14ac:dyDescent="0.3">
      <c r="A120" t="s">
        <v>534</v>
      </c>
      <c r="B120" t="s">
        <v>535</v>
      </c>
      <c r="C120" s="1" t="str">
        <f t="shared" si="4"/>
        <v>21:0045</v>
      </c>
      <c r="D120" s="1" t="str">
        <f t="shared" si="5"/>
        <v>21:0037</v>
      </c>
      <c r="E120" t="s">
        <v>536</v>
      </c>
      <c r="F120" t="s">
        <v>537</v>
      </c>
      <c r="H120">
        <v>47.8537277</v>
      </c>
      <c r="I120">
        <v>-66.337173800000002</v>
      </c>
      <c r="J120" s="1" t="str">
        <f t="shared" si="6"/>
        <v>Till</v>
      </c>
      <c r="K120" s="1" t="str">
        <f t="shared" si="7"/>
        <v>&lt;63 micron</v>
      </c>
      <c r="L120" t="s">
        <v>61</v>
      </c>
      <c r="M120" t="s">
        <v>86</v>
      </c>
      <c r="N120" t="s">
        <v>31</v>
      </c>
    </row>
    <row r="121" spans="1:14" x14ac:dyDescent="0.3">
      <c r="A121" t="s">
        <v>538</v>
      </c>
      <c r="B121" t="s">
        <v>539</v>
      </c>
      <c r="C121" s="1" t="str">
        <f t="shared" si="4"/>
        <v>21:0045</v>
      </c>
      <c r="D121" s="1" t="str">
        <f t="shared" si="5"/>
        <v>21:0037</v>
      </c>
      <c r="E121" t="s">
        <v>540</v>
      </c>
      <c r="F121" t="s">
        <v>541</v>
      </c>
      <c r="H121">
        <v>47.837874200000002</v>
      </c>
      <c r="I121">
        <v>-66.352018999999999</v>
      </c>
      <c r="J121" s="1" t="str">
        <f t="shared" si="6"/>
        <v>Till</v>
      </c>
      <c r="K121" s="1" t="str">
        <f t="shared" si="7"/>
        <v>&lt;63 micron</v>
      </c>
      <c r="L121" t="s">
        <v>53</v>
      </c>
      <c r="M121" t="s">
        <v>37</v>
      </c>
      <c r="N121" t="s">
        <v>55</v>
      </c>
    </row>
    <row r="122" spans="1:14" x14ac:dyDescent="0.3">
      <c r="A122" t="s">
        <v>542</v>
      </c>
      <c r="B122" t="s">
        <v>543</v>
      </c>
      <c r="C122" s="1" t="str">
        <f t="shared" si="4"/>
        <v>21:0045</v>
      </c>
      <c r="D122" s="1" t="str">
        <f t="shared" si="5"/>
        <v>21:0037</v>
      </c>
      <c r="E122" t="s">
        <v>544</v>
      </c>
      <c r="F122" t="s">
        <v>545</v>
      </c>
      <c r="H122">
        <v>47.8260018</v>
      </c>
      <c r="I122">
        <v>-66.363980999999995</v>
      </c>
      <c r="J122" s="1" t="str">
        <f t="shared" si="6"/>
        <v>Till</v>
      </c>
      <c r="K122" s="1" t="str">
        <f t="shared" si="7"/>
        <v>&lt;63 micron</v>
      </c>
      <c r="L122" t="s">
        <v>140</v>
      </c>
      <c r="M122" t="s">
        <v>37</v>
      </c>
      <c r="N122" t="s">
        <v>31</v>
      </c>
    </row>
    <row r="123" spans="1:14" x14ac:dyDescent="0.3">
      <c r="A123" t="s">
        <v>546</v>
      </c>
      <c r="B123" t="s">
        <v>547</v>
      </c>
      <c r="C123" s="1" t="str">
        <f t="shared" si="4"/>
        <v>21:0045</v>
      </c>
      <c r="D123" s="1" t="str">
        <f t="shared" si="5"/>
        <v>21:0037</v>
      </c>
      <c r="E123" t="s">
        <v>548</v>
      </c>
      <c r="F123" t="s">
        <v>549</v>
      </c>
      <c r="H123">
        <v>47.980503400000003</v>
      </c>
      <c r="I123">
        <v>-66.472048599999994</v>
      </c>
      <c r="J123" s="1" t="str">
        <f t="shared" si="6"/>
        <v>Till</v>
      </c>
      <c r="K123" s="1" t="str">
        <f t="shared" si="7"/>
        <v>&lt;63 micron</v>
      </c>
      <c r="L123" t="s">
        <v>140</v>
      </c>
      <c r="M123" t="s">
        <v>54</v>
      </c>
      <c r="N123" t="s">
        <v>211</v>
      </c>
    </row>
    <row r="124" spans="1:14" x14ac:dyDescent="0.3">
      <c r="A124" t="s">
        <v>550</v>
      </c>
      <c r="B124" t="s">
        <v>551</v>
      </c>
      <c r="C124" s="1" t="str">
        <f t="shared" si="4"/>
        <v>21:0045</v>
      </c>
      <c r="D124" s="1" t="str">
        <f t="shared" si="5"/>
        <v>21:0037</v>
      </c>
      <c r="E124" t="s">
        <v>552</v>
      </c>
      <c r="F124" t="s">
        <v>553</v>
      </c>
      <c r="H124">
        <v>47.992238</v>
      </c>
      <c r="I124">
        <v>-66.494263799999999</v>
      </c>
      <c r="J124" s="1" t="str">
        <f t="shared" si="6"/>
        <v>Till</v>
      </c>
      <c r="K124" s="1" t="str">
        <f t="shared" si="7"/>
        <v>&lt;63 micron</v>
      </c>
      <c r="L124" t="s">
        <v>140</v>
      </c>
      <c r="M124" t="s">
        <v>86</v>
      </c>
      <c r="N124" t="s">
        <v>25</v>
      </c>
    </row>
    <row r="125" spans="1:14" x14ac:dyDescent="0.3">
      <c r="A125" t="s">
        <v>554</v>
      </c>
      <c r="B125" t="s">
        <v>555</v>
      </c>
      <c r="C125" s="1" t="str">
        <f t="shared" si="4"/>
        <v>21:0045</v>
      </c>
      <c r="D125" s="1" t="str">
        <f t="shared" si="5"/>
        <v>21:0037</v>
      </c>
      <c r="E125" t="s">
        <v>556</v>
      </c>
      <c r="F125" t="s">
        <v>557</v>
      </c>
      <c r="H125">
        <v>47.995221399999998</v>
      </c>
      <c r="I125">
        <v>-66.425749499999995</v>
      </c>
      <c r="J125" s="1" t="str">
        <f t="shared" si="6"/>
        <v>Till</v>
      </c>
      <c r="K125" s="1" t="str">
        <f t="shared" si="7"/>
        <v>&lt;63 micron</v>
      </c>
      <c r="L125" t="s">
        <v>140</v>
      </c>
      <c r="M125" t="s">
        <v>86</v>
      </c>
      <c r="N125" t="s">
        <v>55</v>
      </c>
    </row>
    <row r="126" spans="1:14" x14ac:dyDescent="0.3">
      <c r="A126" t="s">
        <v>558</v>
      </c>
      <c r="B126" t="s">
        <v>559</v>
      </c>
      <c r="C126" s="1" t="str">
        <f t="shared" si="4"/>
        <v>21:0045</v>
      </c>
      <c r="D126" s="1" t="str">
        <f t="shared" si="5"/>
        <v>21:0037</v>
      </c>
      <c r="E126" t="s">
        <v>560</v>
      </c>
      <c r="F126" t="s">
        <v>561</v>
      </c>
      <c r="H126">
        <v>47.8390396</v>
      </c>
      <c r="I126">
        <v>-66.084645499999993</v>
      </c>
      <c r="J126" s="1" t="str">
        <f t="shared" si="6"/>
        <v>Till</v>
      </c>
      <c r="K126" s="1" t="str">
        <f t="shared" si="7"/>
        <v>&lt;63 micron</v>
      </c>
      <c r="L126" t="s">
        <v>19</v>
      </c>
      <c r="M126" t="s">
        <v>54</v>
      </c>
      <c r="N126" t="s">
        <v>25</v>
      </c>
    </row>
    <row r="127" spans="1:14" x14ac:dyDescent="0.3">
      <c r="A127" t="s">
        <v>562</v>
      </c>
      <c r="B127" t="s">
        <v>563</v>
      </c>
      <c r="C127" s="1" t="str">
        <f t="shared" si="4"/>
        <v>21:0045</v>
      </c>
      <c r="D127" s="1" t="str">
        <f t="shared" si="5"/>
        <v>21:0037</v>
      </c>
      <c r="E127" t="s">
        <v>564</v>
      </c>
      <c r="F127" t="s">
        <v>565</v>
      </c>
      <c r="H127">
        <v>47.825504199999997</v>
      </c>
      <c r="I127">
        <v>-66.013245600000005</v>
      </c>
      <c r="J127" s="1" t="str">
        <f t="shared" si="6"/>
        <v>Till</v>
      </c>
      <c r="K127" s="1" t="str">
        <f t="shared" si="7"/>
        <v>&lt;63 micron</v>
      </c>
      <c r="L127" t="s">
        <v>30</v>
      </c>
      <c r="M127" t="s">
        <v>140</v>
      </c>
      <c r="N127" t="s">
        <v>48</v>
      </c>
    </row>
    <row r="128" spans="1:14" x14ac:dyDescent="0.3">
      <c r="A128" t="s">
        <v>566</v>
      </c>
      <c r="B128" t="s">
        <v>567</v>
      </c>
      <c r="C128" s="1" t="str">
        <f t="shared" si="4"/>
        <v>21:0045</v>
      </c>
      <c r="D128" s="1" t="str">
        <f t="shared" si="5"/>
        <v>21:0037</v>
      </c>
      <c r="E128" t="s">
        <v>568</v>
      </c>
      <c r="F128" t="s">
        <v>569</v>
      </c>
      <c r="H128">
        <v>47.675756700000001</v>
      </c>
      <c r="I128">
        <v>-65.982285099999999</v>
      </c>
      <c r="J128" s="1" t="str">
        <f t="shared" si="6"/>
        <v>Till</v>
      </c>
      <c r="K128" s="1" t="str">
        <f t="shared" si="7"/>
        <v>&lt;63 micron</v>
      </c>
      <c r="L128" t="s">
        <v>157</v>
      </c>
      <c r="M128" t="s">
        <v>61</v>
      </c>
      <c r="N128" t="s">
        <v>211</v>
      </c>
    </row>
    <row r="129" spans="1:14" x14ac:dyDescent="0.3">
      <c r="A129" t="s">
        <v>570</v>
      </c>
      <c r="B129" t="s">
        <v>571</v>
      </c>
      <c r="C129" s="1" t="str">
        <f t="shared" si="4"/>
        <v>21:0045</v>
      </c>
      <c r="D129" s="1" t="str">
        <f t="shared" si="5"/>
        <v>21:0037</v>
      </c>
      <c r="E129" t="s">
        <v>572</v>
      </c>
      <c r="F129" t="s">
        <v>573</v>
      </c>
      <c r="H129">
        <v>47.7059991</v>
      </c>
      <c r="I129">
        <v>-65.890689600000002</v>
      </c>
      <c r="J129" s="1" t="str">
        <f t="shared" si="6"/>
        <v>Till</v>
      </c>
      <c r="K129" s="1" t="str">
        <f t="shared" si="7"/>
        <v>&lt;63 micron</v>
      </c>
      <c r="L129" t="s">
        <v>24</v>
      </c>
      <c r="M129" t="s">
        <v>53</v>
      </c>
      <c r="N129" t="s">
        <v>194</v>
      </c>
    </row>
    <row r="130" spans="1:14" x14ac:dyDescent="0.3">
      <c r="A130" t="s">
        <v>574</v>
      </c>
      <c r="B130" t="s">
        <v>575</v>
      </c>
      <c r="C130" s="1" t="str">
        <f t="shared" ref="C130:C193" si="8">HYPERLINK("http://geochem.nrcan.gc.ca/cdogs/content/bdl/bdl210045_e.htm", "21:0045")</f>
        <v>21:0045</v>
      </c>
      <c r="D130" s="1" t="str">
        <f t="shared" ref="D130:D193" si="9">HYPERLINK("http://geochem.nrcan.gc.ca/cdogs/content/svy/svy210037_e.htm", "21:0037")</f>
        <v>21:0037</v>
      </c>
      <c r="E130" t="s">
        <v>576</v>
      </c>
      <c r="F130" t="s">
        <v>577</v>
      </c>
      <c r="H130">
        <v>47.717433100000001</v>
      </c>
      <c r="I130">
        <v>-65.883322000000007</v>
      </c>
      <c r="J130" s="1" t="str">
        <f t="shared" ref="J130:J193" si="10">HYPERLINK("http://geochem.nrcan.gc.ca/cdogs/content/kwd/kwd020044_e.htm", "Till")</f>
        <v>Till</v>
      </c>
      <c r="K130" s="1" t="str">
        <f t="shared" ref="K130:K193" si="11">HYPERLINK("http://geochem.nrcan.gc.ca/cdogs/content/kwd/kwd080004_e.htm", "&lt;63 micron")</f>
        <v>&lt;63 micron</v>
      </c>
      <c r="L130" t="s">
        <v>346</v>
      </c>
      <c r="M130" t="s">
        <v>19</v>
      </c>
      <c r="N130" t="s">
        <v>54</v>
      </c>
    </row>
    <row r="131" spans="1:14" x14ac:dyDescent="0.3">
      <c r="A131" t="s">
        <v>578</v>
      </c>
      <c r="B131" t="s">
        <v>579</v>
      </c>
      <c r="C131" s="1" t="str">
        <f t="shared" si="8"/>
        <v>21:0045</v>
      </c>
      <c r="D131" s="1" t="str">
        <f t="shared" si="9"/>
        <v>21:0037</v>
      </c>
      <c r="E131" t="s">
        <v>580</v>
      </c>
      <c r="F131" t="s">
        <v>581</v>
      </c>
      <c r="H131">
        <v>47.704136499999997</v>
      </c>
      <c r="I131">
        <v>-65.802600299999995</v>
      </c>
      <c r="J131" s="1" t="str">
        <f t="shared" si="10"/>
        <v>Till</v>
      </c>
      <c r="K131" s="1" t="str">
        <f t="shared" si="11"/>
        <v>&lt;63 micron</v>
      </c>
      <c r="L131" t="s">
        <v>351</v>
      </c>
      <c r="M131" t="s">
        <v>140</v>
      </c>
      <c r="N131" t="s">
        <v>224</v>
      </c>
    </row>
    <row r="132" spans="1:14" x14ac:dyDescent="0.3">
      <c r="A132" t="s">
        <v>582</v>
      </c>
      <c r="B132" t="s">
        <v>583</v>
      </c>
      <c r="C132" s="1" t="str">
        <f t="shared" si="8"/>
        <v>21:0045</v>
      </c>
      <c r="D132" s="1" t="str">
        <f t="shared" si="9"/>
        <v>21:0037</v>
      </c>
      <c r="E132" t="s">
        <v>584</v>
      </c>
      <c r="F132" t="s">
        <v>585</v>
      </c>
      <c r="H132">
        <v>47.6685576</v>
      </c>
      <c r="I132">
        <v>-65.858643900000004</v>
      </c>
      <c r="J132" s="1" t="str">
        <f t="shared" si="10"/>
        <v>Till</v>
      </c>
      <c r="K132" s="1" t="str">
        <f t="shared" si="11"/>
        <v>&lt;63 micron</v>
      </c>
      <c r="L132" t="s">
        <v>101</v>
      </c>
      <c r="M132" t="s">
        <v>129</v>
      </c>
      <c r="N132" t="s">
        <v>365</v>
      </c>
    </row>
    <row r="133" spans="1:14" x14ac:dyDescent="0.3">
      <c r="A133" t="s">
        <v>586</v>
      </c>
      <c r="B133" t="s">
        <v>587</v>
      </c>
      <c r="C133" s="1" t="str">
        <f t="shared" si="8"/>
        <v>21:0045</v>
      </c>
      <c r="D133" s="1" t="str">
        <f t="shared" si="9"/>
        <v>21:0037</v>
      </c>
      <c r="E133" t="s">
        <v>588</v>
      </c>
      <c r="F133" t="s">
        <v>589</v>
      </c>
      <c r="H133">
        <v>47.738227100000003</v>
      </c>
      <c r="I133">
        <v>-65.788423300000005</v>
      </c>
      <c r="J133" s="1" t="str">
        <f t="shared" si="10"/>
        <v>Till</v>
      </c>
      <c r="K133" s="1" t="str">
        <f t="shared" si="11"/>
        <v>&lt;63 micron</v>
      </c>
      <c r="L133" t="s">
        <v>110</v>
      </c>
      <c r="M133" t="s">
        <v>140</v>
      </c>
      <c r="N133" t="s">
        <v>123</v>
      </c>
    </row>
    <row r="134" spans="1:14" x14ac:dyDescent="0.3">
      <c r="A134" t="s">
        <v>590</v>
      </c>
      <c r="B134" t="s">
        <v>591</v>
      </c>
      <c r="C134" s="1" t="str">
        <f t="shared" si="8"/>
        <v>21:0045</v>
      </c>
      <c r="D134" s="1" t="str">
        <f t="shared" si="9"/>
        <v>21:0037</v>
      </c>
      <c r="E134" t="s">
        <v>592</v>
      </c>
      <c r="F134" t="s">
        <v>593</v>
      </c>
      <c r="H134">
        <v>47.721859799999997</v>
      </c>
      <c r="I134">
        <v>-65.850226899999996</v>
      </c>
      <c r="J134" s="1" t="str">
        <f t="shared" si="10"/>
        <v>Till</v>
      </c>
      <c r="K134" s="1" t="str">
        <f t="shared" si="11"/>
        <v>&lt;63 micron</v>
      </c>
      <c r="L134" t="s">
        <v>24</v>
      </c>
      <c r="M134" t="s">
        <v>61</v>
      </c>
      <c r="N134" t="s">
        <v>54</v>
      </c>
    </row>
    <row r="135" spans="1:14" x14ac:dyDescent="0.3">
      <c r="A135" t="s">
        <v>594</v>
      </c>
      <c r="B135" t="s">
        <v>595</v>
      </c>
      <c r="C135" s="1" t="str">
        <f t="shared" si="8"/>
        <v>21:0045</v>
      </c>
      <c r="D135" s="1" t="str">
        <f t="shared" si="9"/>
        <v>21:0037</v>
      </c>
      <c r="E135" t="s">
        <v>596</v>
      </c>
      <c r="F135" t="s">
        <v>597</v>
      </c>
      <c r="H135">
        <v>47.740782299999999</v>
      </c>
      <c r="I135">
        <v>-65.867269800000003</v>
      </c>
      <c r="J135" s="1" t="str">
        <f t="shared" si="10"/>
        <v>Till</v>
      </c>
      <c r="K135" s="1" t="str">
        <f t="shared" si="11"/>
        <v>&lt;63 micron</v>
      </c>
      <c r="L135" t="s">
        <v>111</v>
      </c>
      <c r="M135" t="s">
        <v>37</v>
      </c>
      <c r="N135" t="s">
        <v>211</v>
      </c>
    </row>
    <row r="136" spans="1:14" x14ac:dyDescent="0.3">
      <c r="A136" t="s">
        <v>598</v>
      </c>
      <c r="B136" t="s">
        <v>599</v>
      </c>
      <c r="C136" s="1" t="str">
        <f t="shared" si="8"/>
        <v>21:0045</v>
      </c>
      <c r="D136" s="1" t="str">
        <f t="shared" si="9"/>
        <v>21:0037</v>
      </c>
      <c r="E136" t="s">
        <v>600</v>
      </c>
      <c r="F136" t="s">
        <v>601</v>
      </c>
      <c r="H136">
        <v>47.709978599999999</v>
      </c>
      <c r="I136">
        <v>-65.875577199999995</v>
      </c>
      <c r="J136" s="1" t="str">
        <f t="shared" si="10"/>
        <v>Till</v>
      </c>
      <c r="K136" s="1" t="str">
        <f t="shared" si="11"/>
        <v>&lt;63 micron</v>
      </c>
      <c r="L136" t="s">
        <v>96</v>
      </c>
      <c r="M136" t="s">
        <v>37</v>
      </c>
      <c r="N136" t="s">
        <v>67</v>
      </c>
    </row>
    <row r="137" spans="1:14" x14ac:dyDescent="0.3">
      <c r="A137" t="s">
        <v>602</v>
      </c>
      <c r="B137" t="s">
        <v>603</v>
      </c>
      <c r="C137" s="1" t="str">
        <f t="shared" si="8"/>
        <v>21:0045</v>
      </c>
      <c r="D137" s="1" t="str">
        <f t="shared" si="9"/>
        <v>21:0037</v>
      </c>
      <c r="E137" t="s">
        <v>604</v>
      </c>
      <c r="F137" t="s">
        <v>605</v>
      </c>
      <c r="H137">
        <v>47.712558299999998</v>
      </c>
      <c r="I137">
        <v>-65.862385799999998</v>
      </c>
      <c r="J137" s="1" t="str">
        <f t="shared" si="10"/>
        <v>Till</v>
      </c>
      <c r="K137" s="1" t="str">
        <f t="shared" si="11"/>
        <v>&lt;63 micron</v>
      </c>
      <c r="L137" t="s">
        <v>85</v>
      </c>
      <c r="M137" t="s">
        <v>37</v>
      </c>
      <c r="N137" t="s">
        <v>211</v>
      </c>
    </row>
    <row r="138" spans="1:14" x14ac:dyDescent="0.3">
      <c r="A138" t="s">
        <v>606</v>
      </c>
      <c r="B138" t="s">
        <v>607</v>
      </c>
      <c r="C138" s="1" t="str">
        <f t="shared" si="8"/>
        <v>21:0045</v>
      </c>
      <c r="D138" s="1" t="str">
        <f t="shared" si="9"/>
        <v>21:0037</v>
      </c>
      <c r="E138" t="s">
        <v>608</v>
      </c>
      <c r="F138" t="s">
        <v>609</v>
      </c>
      <c r="H138">
        <v>47.713166000000001</v>
      </c>
      <c r="I138">
        <v>-65.909753600000002</v>
      </c>
      <c r="J138" s="1" t="str">
        <f t="shared" si="10"/>
        <v>Till</v>
      </c>
      <c r="K138" s="1" t="str">
        <f t="shared" si="11"/>
        <v>&lt;63 micron</v>
      </c>
      <c r="L138" t="s">
        <v>101</v>
      </c>
      <c r="M138" t="s">
        <v>53</v>
      </c>
      <c r="N138" t="s">
        <v>48</v>
      </c>
    </row>
    <row r="139" spans="1:14" x14ac:dyDescent="0.3">
      <c r="A139" t="s">
        <v>610</v>
      </c>
      <c r="B139" t="s">
        <v>611</v>
      </c>
      <c r="C139" s="1" t="str">
        <f t="shared" si="8"/>
        <v>21:0045</v>
      </c>
      <c r="D139" s="1" t="str">
        <f t="shared" si="9"/>
        <v>21:0037</v>
      </c>
      <c r="E139" t="s">
        <v>608</v>
      </c>
      <c r="F139" t="s">
        <v>612</v>
      </c>
      <c r="H139">
        <v>47.713166000000001</v>
      </c>
      <c r="I139">
        <v>-65.909753600000002</v>
      </c>
      <c r="J139" s="1" t="str">
        <f t="shared" si="10"/>
        <v>Till</v>
      </c>
      <c r="K139" s="1" t="str">
        <f t="shared" si="11"/>
        <v>&lt;63 micron</v>
      </c>
      <c r="L139" t="s">
        <v>157</v>
      </c>
      <c r="M139" t="s">
        <v>37</v>
      </c>
      <c r="N139" t="s">
        <v>48</v>
      </c>
    </row>
    <row r="140" spans="1:14" x14ac:dyDescent="0.3">
      <c r="A140" t="s">
        <v>613</v>
      </c>
      <c r="B140" t="s">
        <v>614</v>
      </c>
      <c r="C140" s="1" t="str">
        <f t="shared" si="8"/>
        <v>21:0045</v>
      </c>
      <c r="D140" s="1" t="str">
        <f t="shared" si="9"/>
        <v>21:0037</v>
      </c>
      <c r="E140" t="s">
        <v>615</v>
      </c>
      <c r="F140" t="s">
        <v>616</v>
      </c>
      <c r="H140">
        <v>47.695652000000003</v>
      </c>
      <c r="I140">
        <v>-65.9261056</v>
      </c>
      <c r="J140" s="1" t="str">
        <f t="shared" si="10"/>
        <v>Till</v>
      </c>
      <c r="K140" s="1" t="str">
        <f t="shared" si="11"/>
        <v>&lt;63 micron</v>
      </c>
      <c r="L140" t="s">
        <v>53</v>
      </c>
      <c r="M140" t="s">
        <v>61</v>
      </c>
      <c r="N140" t="s">
        <v>48</v>
      </c>
    </row>
    <row r="141" spans="1:14" x14ac:dyDescent="0.3">
      <c r="A141" t="s">
        <v>617</v>
      </c>
      <c r="B141" t="s">
        <v>618</v>
      </c>
      <c r="C141" s="1" t="str">
        <f t="shared" si="8"/>
        <v>21:0045</v>
      </c>
      <c r="D141" s="1" t="str">
        <f t="shared" si="9"/>
        <v>21:0037</v>
      </c>
      <c r="E141" t="s">
        <v>619</v>
      </c>
      <c r="F141" t="s">
        <v>620</v>
      </c>
      <c r="H141">
        <v>47.829415400000002</v>
      </c>
      <c r="I141">
        <v>-65.849438300000003</v>
      </c>
      <c r="J141" s="1" t="str">
        <f t="shared" si="10"/>
        <v>Till</v>
      </c>
      <c r="K141" s="1" t="str">
        <f t="shared" si="11"/>
        <v>&lt;63 micron</v>
      </c>
      <c r="L141" t="s">
        <v>101</v>
      </c>
      <c r="M141" t="s">
        <v>91</v>
      </c>
      <c r="N141" t="s">
        <v>48</v>
      </c>
    </row>
    <row r="142" spans="1:14" x14ac:dyDescent="0.3">
      <c r="A142" t="s">
        <v>621</v>
      </c>
      <c r="B142" t="s">
        <v>622</v>
      </c>
      <c r="C142" s="1" t="str">
        <f t="shared" si="8"/>
        <v>21:0045</v>
      </c>
      <c r="D142" s="1" t="str">
        <f t="shared" si="9"/>
        <v>21:0037</v>
      </c>
      <c r="E142" t="s">
        <v>623</v>
      </c>
      <c r="F142" t="s">
        <v>624</v>
      </c>
      <c r="H142">
        <v>47.834990900000001</v>
      </c>
      <c r="I142">
        <v>-65.860435899999999</v>
      </c>
      <c r="J142" s="1" t="str">
        <f t="shared" si="10"/>
        <v>Till</v>
      </c>
      <c r="K142" s="1" t="str">
        <f t="shared" si="11"/>
        <v>&lt;63 micron</v>
      </c>
      <c r="L142" t="s">
        <v>60</v>
      </c>
      <c r="M142" t="s">
        <v>140</v>
      </c>
      <c r="N142" t="s">
        <v>194</v>
      </c>
    </row>
    <row r="143" spans="1:14" x14ac:dyDescent="0.3">
      <c r="A143" t="s">
        <v>625</v>
      </c>
      <c r="B143" t="s">
        <v>626</v>
      </c>
      <c r="C143" s="1" t="str">
        <f t="shared" si="8"/>
        <v>21:0045</v>
      </c>
      <c r="D143" s="1" t="str">
        <f t="shared" si="9"/>
        <v>21:0037</v>
      </c>
      <c r="E143" t="s">
        <v>627</v>
      </c>
      <c r="F143" t="s">
        <v>628</v>
      </c>
      <c r="H143">
        <v>47.825537099999998</v>
      </c>
      <c r="I143">
        <v>-65.878623099999999</v>
      </c>
      <c r="J143" s="1" t="str">
        <f t="shared" si="10"/>
        <v>Till</v>
      </c>
      <c r="K143" s="1" t="str">
        <f t="shared" si="11"/>
        <v>&lt;63 micron</v>
      </c>
      <c r="L143" t="s">
        <v>264</v>
      </c>
      <c r="M143" t="s">
        <v>326</v>
      </c>
      <c r="N143" t="s">
        <v>211</v>
      </c>
    </row>
    <row r="144" spans="1:14" x14ac:dyDescent="0.3">
      <c r="A144" t="s">
        <v>629</v>
      </c>
      <c r="B144" t="s">
        <v>630</v>
      </c>
      <c r="C144" s="1" t="str">
        <f t="shared" si="8"/>
        <v>21:0045</v>
      </c>
      <c r="D144" s="1" t="str">
        <f t="shared" si="9"/>
        <v>21:0037</v>
      </c>
      <c r="E144" t="s">
        <v>631</v>
      </c>
      <c r="F144" t="s">
        <v>632</v>
      </c>
      <c r="H144">
        <v>47.8256844</v>
      </c>
      <c r="I144">
        <v>-65.890657500000003</v>
      </c>
      <c r="J144" s="1" t="str">
        <f t="shared" si="10"/>
        <v>Till</v>
      </c>
      <c r="K144" s="1" t="str">
        <f t="shared" si="11"/>
        <v>&lt;63 micron</v>
      </c>
      <c r="L144" t="s">
        <v>356</v>
      </c>
      <c r="M144" t="s">
        <v>61</v>
      </c>
      <c r="N144" t="s">
        <v>211</v>
      </c>
    </row>
    <row r="145" spans="1:14" x14ac:dyDescent="0.3">
      <c r="A145" t="s">
        <v>633</v>
      </c>
      <c r="B145" t="s">
        <v>634</v>
      </c>
      <c r="C145" s="1" t="str">
        <f t="shared" si="8"/>
        <v>21:0045</v>
      </c>
      <c r="D145" s="1" t="str">
        <f t="shared" si="9"/>
        <v>21:0037</v>
      </c>
      <c r="E145" t="s">
        <v>635</v>
      </c>
      <c r="F145" t="s">
        <v>636</v>
      </c>
      <c r="H145">
        <v>47.783339699999999</v>
      </c>
      <c r="I145">
        <v>-65.997790300000005</v>
      </c>
      <c r="J145" s="1" t="str">
        <f t="shared" si="10"/>
        <v>Till</v>
      </c>
      <c r="K145" s="1" t="str">
        <f t="shared" si="11"/>
        <v>&lt;63 micron</v>
      </c>
      <c r="L145" t="s">
        <v>47</v>
      </c>
      <c r="M145" t="s">
        <v>37</v>
      </c>
      <c r="N145" t="s">
        <v>194</v>
      </c>
    </row>
    <row r="146" spans="1:14" x14ac:dyDescent="0.3">
      <c r="A146" t="s">
        <v>637</v>
      </c>
      <c r="B146" t="s">
        <v>638</v>
      </c>
      <c r="C146" s="1" t="str">
        <f t="shared" si="8"/>
        <v>21:0045</v>
      </c>
      <c r="D146" s="1" t="str">
        <f t="shared" si="9"/>
        <v>21:0037</v>
      </c>
      <c r="E146" t="s">
        <v>639</v>
      </c>
      <c r="F146" t="s">
        <v>640</v>
      </c>
      <c r="H146">
        <v>47.807050099999998</v>
      </c>
      <c r="I146">
        <v>-65.968433000000005</v>
      </c>
      <c r="J146" s="1" t="str">
        <f t="shared" si="10"/>
        <v>Till</v>
      </c>
      <c r="K146" s="1" t="str">
        <f t="shared" si="11"/>
        <v>&lt;63 micron</v>
      </c>
      <c r="L146" t="s">
        <v>101</v>
      </c>
      <c r="M146" t="s">
        <v>91</v>
      </c>
      <c r="N146" t="s">
        <v>48</v>
      </c>
    </row>
    <row r="147" spans="1:14" x14ac:dyDescent="0.3">
      <c r="A147" t="s">
        <v>641</v>
      </c>
      <c r="B147" t="s">
        <v>642</v>
      </c>
      <c r="C147" s="1" t="str">
        <f t="shared" si="8"/>
        <v>21:0045</v>
      </c>
      <c r="D147" s="1" t="str">
        <f t="shared" si="9"/>
        <v>21:0037</v>
      </c>
      <c r="E147" t="s">
        <v>643</v>
      </c>
      <c r="F147" t="s">
        <v>644</v>
      </c>
      <c r="H147">
        <v>47.809399800000001</v>
      </c>
      <c r="I147">
        <v>-65.981925599999997</v>
      </c>
      <c r="J147" s="1" t="str">
        <f t="shared" si="10"/>
        <v>Till</v>
      </c>
      <c r="K147" s="1" t="str">
        <f t="shared" si="11"/>
        <v>&lt;63 micron</v>
      </c>
      <c r="L147" t="s">
        <v>284</v>
      </c>
      <c r="M147" t="s">
        <v>53</v>
      </c>
      <c r="N147" t="s">
        <v>67</v>
      </c>
    </row>
    <row r="148" spans="1:14" x14ac:dyDescent="0.3">
      <c r="A148" t="s">
        <v>645</v>
      </c>
      <c r="B148" t="s">
        <v>646</v>
      </c>
      <c r="C148" s="1" t="str">
        <f t="shared" si="8"/>
        <v>21:0045</v>
      </c>
      <c r="D148" s="1" t="str">
        <f t="shared" si="9"/>
        <v>21:0037</v>
      </c>
      <c r="E148" t="s">
        <v>647</v>
      </c>
      <c r="F148" t="s">
        <v>648</v>
      </c>
      <c r="H148">
        <v>47.838668599999998</v>
      </c>
      <c r="I148">
        <v>-65.998307299999993</v>
      </c>
      <c r="J148" s="1" t="str">
        <f t="shared" si="10"/>
        <v>Till</v>
      </c>
      <c r="K148" s="1" t="str">
        <f t="shared" si="11"/>
        <v>&lt;63 micron</v>
      </c>
      <c r="L148" t="s">
        <v>53</v>
      </c>
      <c r="M148" t="s">
        <v>61</v>
      </c>
      <c r="N148" t="s">
        <v>31</v>
      </c>
    </row>
    <row r="149" spans="1:14" x14ac:dyDescent="0.3">
      <c r="A149" t="s">
        <v>649</v>
      </c>
      <c r="B149" t="s">
        <v>650</v>
      </c>
      <c r="C149" s="1" t="str">
        <f t="shared" si="8"/>
        <v>21:0045</v>
      </c>
      <c r="D149" s="1" t="str">
        <f t="shared" si="9"/>
        <v>21:0037</v>
      </c>
      <c r="E149" t="s">
        <v>651</v>
      </c>
      <c r="F149" t="s">
        <v>652</v>
      </c>
      <c r="H149">
        <v>47.806252600000001</v>
      </c>
      <c r="I149">
        <v>-65.947015199999996</v>
      </c>
      <c r="J149" s="1" t="str">
        <f t="shared" si="10"/>
        <v>Till</v>
      </c>
      <c r="K149" s="1" t="str">
        <f t="shared" si="11"/>
        <v>&lt;63 micron</v>
      </c>
      <c r="L149" t="s">
        <v>85</v>
      </c>
      <c r="M149" t="s">
        <v>91</v>
      </c>
      <c r="N149" t="s">
        <v>211</v>
      </c>
    </row>
    <row r="150" spans="1:14" x14ac:dyDescent="0.3">
      <c r="A150" t="s">
        <v>653</v>
      </c>
      <c r="B150" t="s">
        <v>654</v>
      </c>
      <c r="C150" s="1" t="str">
        <f t="shared" si="8"/>
        <v>21:0045</v>
      </c>
      <c r="D150" s="1" t="str">
        <f t="shared" si="9"/>
        <v>21:0037</v>
      </c>
      <c r="E150" t="s">
        <v>655</v>
      </c>
      <c r="F150" t="s">
        <v>656</v>
      </c>
      <c r="H150">
        <v>47.795293999999998</v>
      </c>
      <c r="I150">
        <v>-65.935710700000001</v>
      </c>
      <c r="J150" s="1" t="str">
        <f t="shared" si="10"/>
        <v>Till</v>
      </c>
      <c r="K150" s="1" t="str">
        <f t="shared" si="11"/>
        <v>&lt;63 micron</v>
      </c>
      <c r="L150" t="s">
        <v>47</v>
      </c>
      <c r="M150" t="s">
        <v>54</v>
      </c>
      <c r="N150" t="s">
        <v>211</v>
      </c>
    </row>
    <row r="151" spans="1:14" x14ac:dyDescent="0.3">
      <c r="A151" t="s">
        <v>657</v>
      </c>
      <c r="B151" t="s">
        <v>658</v>
      </c>
      <c r="C151" s="1" t="str">
        <f t="shared" si="8"/>
        <v>21:0045</v>
      </c>
      <c r="D151" s="1" t="str">
        <f t="shared" si="9"/>
        <v>21:0037</v>
      </c>
      <c r="E151" t="s">
        <v>659</v>
      </c>
      <c r="F151" t="s">
        <v>660</v>
      </c>
      <c r="H151">
        <v>47.836477299999999</v>
      </c>
      <c r="I151">
        <v>-65.978801000000004</v>
      </c>
      <c r="J151" s="1" t="str">
        <f t="shared" si="10"/>
        <v>Till</v>
      </c>
      <c r="K151" s="1" t="str">
        <f t="shared" si="11"/>
        <v>&lt;63 micron</v>
      </c>
      <c r="L151" t="s">
        <v>101</v>
      </c>
      <c r="M151" t="s">
        <v>66</v>
      </c>
      <c r="N151" t="s">
        <v>211</v>
      </c>
    </row>
    <row r="152" spans="1:14" x14ac:dyDescent="0.3">
      <c r="A152" t="s">
        <v>661</v>
      </c>
      <c r="B152" t="s">
        <v>662</v>
      </c>
      <c r="C152" s="1" t="str">
        <f t="shared" si="8"/>
        <v>21:0045</v>
      </c>
      <c r="D152" s="1" t="str">
        <f t="shared" si="9"/>
        <v>21:0037</v>
      </c>
      <c r="E152" t="s">
        <v>663</v>
      </c>
      <c r="F152" t="s">
        <v>664</v>
      </c>
      <c r="H152">
        <v>47.827091099999997</v>
      </c>
      <c r="I152">
        <v>-65.941514900000001</v>
      </c>
      <c r="J152" s="1" t="str">
        <f t="shared" si="10"/>
        <v>Till</v>
      </c>
      <c r="K152" s="1" t="str">
        <f t="shared" si="11"/>
        <v>&lt;63 micron</v>
      </c>
      <c r="L152" t="s">
        <v>111</v>
      </c>
      <c r="M152" t="s">
        <v>37</v>
      </c>
      <c r="N152" t="s">
        <v>48</v>
      </c>
    </row>
    <row r="153" spans="1:14" x14ac:dyDescent="0.3">
      <c r="A153" t="s">
        <v>665</v>
      </c>
      <c r="B153" t="s">
        <v>666</v>
      </c>
      <c r="C153" s="1" t="str">
        <f t="shared" si="8"/>
        <v>21:0045</v>
      </c>
      <c r="D153" s="1" t="str">
        <f t="shared" si="9"/>
        <v>21:0037</v>
      </c>
      <c r="E153" t="s">
        <v>667</v>
      </c>
      <c r="F153" t="s">
        <v>668</v>
      </c>
      <c r="H153">
        <v>47.822786100000002</v>
      </c>
      <c r="I153">
        <v>-65.933922300000006</v>
      </c>
      <c r="J153" s="1" t="str">
        <f t="shared" si="10"/>
        <v>Till</v>
      </c>
      <c r="K153" s="1" t="str">
        <f t="shared" si="11"/>
        <v>&lt;63 micron</v>
      </c>
      <c r="L153" t="s">
        <v>30</v>
      </c>
      <c r="M153" t="s">
        <v>37</v>
      </c>
      <c r="N153" t="s">
        <v>25</v>
      </c>
    </row>
    <row r="154" spans="1:14" x14ac:dyDescent="0.3">
      <c r="A154" t="s">
        <v>669</v>
      </c>
      <c r="B154" t="s">
        <v>670</v>
      </c>
      <c r="C154" s="1" t="str">
        <f t="shared" si="8"/>
        <v>21:0045</v>
      </c>
      <c r="D154" s="1" t="str">
        <f t="shared" si="9"/>
        <v>21:0037</v>
      </c>
      <c r="E154" t="s">
        <v>667</v>
      </c>
      <c r="F154" t="s">
        <v>671</v>
      </c>
      <c r="H154">
        <v>47.822786100000002</v>
      </c>
      <c r="I154">
        <v>-65.933922300000006</v>
      </c>
      <c r="J154" s="1" t="str">
        <f t="shared" si="10"/>
        <v>Till</v>
      </c>
      <c r="K154" s="1" t="str">
        <f t="shared" si="11"/>
        <v>&lt;63 micron</v>
      </c>
      <c r="L154" t="s">
        <v>24</v>
      </c>
      <c r="M154" t="s">
        <v>37</v>
      </c>
      <c r="N154" t="s">
        <v>31</v>
      </c>
    </row>
    <row r="155" spans="1:14" x14ac:dyDescent="0.3">
      <c r="A155" t="s">
        <v>672</v>
      </c>
      <c r="B155" t="s">
        <v>673</v>
      </c>
      <c r="C155" s="1" t="str">
        <f t="shared" si="8"/>
        <v>21:0045</v>
      </c>
      <c r="D155" s="1" t="str">
        <f t="shared" si="9"/>
        <v>21:0037</v>
      </c>
      <c r="E155" t="s">
        <v>674</v>
      </c>
      <c r="F155" t="s">
        <v>675</v>
      </c>
      <c r="H155">
        <v>47.808362600000002</v>
      </c>
      <c r="I155">
        <v>-66.011557300000007</v>
      </c>
      <c r="J155" s="1" t="str">
        <f t="shared" si="10"/>
        <v>Till</v>
      </c>
      <c r="K155" s="1" t="str">
        <f t="shared" si="11"/>
        <v>&lt;63 micron</v>
      </c>
      <c r="L155" t="s">
        <v>66</v>
      </c>
      <c r="M155" t="s">
        <v>91</v>
      </c>
      <c r="N155" t="s">
        <v>48</v>
      </c>
    </row>
    <row r="156" spans="1:14" x14ac:dyDescent="0.3">
      <c r="A156" t="s">
        <v>676</v>
      </c>
      <c r="B156" t="s">
        <v>677</v>
      </c>
      <c r="C156" s="1" t="str">
        <f t="shared" si="8"/>
        <v>21:0045</v>
      </c>
      <c r="D156" s="1" t="str">
        <f t="shared" si="9"/>
        <v>21:0037</v>
      </c>
      <c r="E156" t="s">
        <v>678</v>
      </c>
      <c r="F156" t="s">
        <v>679</v>
      </c>
      <c r="H156">
        <v>47.816881600000002</v>
      </c>
      <c r="I156">
        <v>-66.045137299999993</v>
      </c>
      <c r="J156" s="1" t="str">
        <f t="shared" si="10"/>
        <v>Till</v>
      </c>
      <c r="K156" s="1" t="str">
        <f t="shared" si="11"/>
        <v>&lt;63 micron</v>
      </c>
      <c r="L156" t="s">
        <v>19</v>
      </c>
      <c r="M156" t="s">
        <v>86</v>
      </c>
      <c r="N156" t="s">
        <v>48</v>
      </c>
    </row>
    <row r="157" spans="1:14" x14ac:dyDescent="0.3">
      <c r="A157" t="s">
        <v>680</v>
      </c>
      <c r="B157" t="s">
        <v>681</v>
      </c>
      <c r="C157" s="1" t="str">
        <f t="shared" si="8"/>
        <v>21:0045</v>
      </c>
      <c r="D157" s="1" t="str">
        <f t="shared" si="9"/>
        <v>21:0037</v>
      </c>
      <c r="E157" t="s">
        <v>682</v>
      </c>
      <c r="F157" t="s">
        <v>683</v>
      </c>
      <c r="H157">
        <v>47.790012599999997</v>
      </c>
      <c r="I157">
        <v>-66.032640099999995</v>
      </c>
      <c r="J157" s="1" t="str">
        <f t="shared" si="10"/>
        <v>Till</v>
      </c>
      <c r="K157" s="1" t="str">
        <f t="shared" si="11"/>
        <v>&lt;63 micron</v>
      </c>
      <c r="L157" t="s">
        <v>140</v>
      </c>
      <c r="M157" t="s">
        <v>91</v>
      </c>
      <c r="N157" t="s">
        <v>25</v>
      </c>
    </row>
    <row r="158" spans="1:14" x14ac:dyDescent="0.3">
      <c r="A158" t="s">
        <v>684</v>
      </c>
      <c r="B158" t="s">
        <v>685</v>
      </c>
      <c r="C158" s="1" t="str">
        <f t="shared" si="8"/>
        <v>21:0045</v>
      </c>
      <c r="D158" s="1" t="str">
        <f t="shared" si="9"/>
        <v>21:0037</v>
      </c>
      <c r="E158" t="s">
        <v>686</v>
      </c>
      <c r="F158" t="s">
        <v>687</v>
      </c>
      <c r="H158">
        <v>47.780594999999998</v>
      </c>
      <c r="I158">
        <v>-66.0338438</v>
      </c>
      <c r="J158" s="1" t="str">
        <f t="shared" si="10"/>
        <v>Till</v>
      </c>
      <c r="K158" s="1" t="str">
        <f t="shared" si="11"/>
        <v>&lt;63 micron</v>
      </c>
      <c r="L158" t="s">
        <v>66</v>
      </c>
      <c r="M158" t="s">
        <v>18</v>
      </c>
      <c r="N158" t="s">
        <v>48</v>
      </c>
    </row>
    <row r="159" spans="1:14" x14ac:dyDescent="0.3">
      <c r="A159" t="s">
        <v>688</v>
      </c>
      <c r="B159" t="s">
        <v>689</v>
      </c>
      <c r="C159" s="1" t="str">
        <f t="shared" si="8"/>
        <v>21:0045</v>
      </c>
      <c r="D159" s="1" t="str">
        <f t="shared" si="9"/>
        <v>21:0037</v>
      </c>
      <c r="E159" t="s">
        <v>690</v>
      </c>
      <c r="F159" t="s">
        <v>691</v>
      </c>
      <c r="H159">
        <v>47.818282000000004</v>
      </c>
      <c r="I159">
        <v>-65.9690741</v>
      </c>
      <c r="J159" s="1" t="str">
        <f t="shared" si="10"/>
        <v>Till</v>
      </c>
      <c r="K159" s="1" t="str">
        <f t="shared" si="11"/>
        <v>&lt;63 micron</v>
      </c>
      <c r="L159" t="s">
        <v>47</v>
      </c>
      <c r="M159" t="s">
        <v>30</v>
      </c>
      <c r="N159" t="s">
        <v>67</v>
      </c>
    </row>
    <row r="160" spans="1:14" x14ac:dyDescent="0.3">
      <c r="A160" t="s">
        <v>692</v>
      </c>
      <c r="B160" t="s">
        <v>693</v>
      </c>
      <c r="C160" s="1" t="str">
        <f t="shared" si="8"/>
        <v>21:0045</v>
      </c>
      <c r="D160" s="1" t="str">
        <f t="shared" si="9"/>
        <v>21:0037</v>
      </c>
      <c r="E160" t="s">
        <v>694</v>
      </c>
      <c r="F160" t="s">
        <v>695</v>
      </c>
      <c r="H160">
        <v>47.811148299999999</v>
      </c>
      <c r="I160">
        <v>-65.913895400000001</v>
      </c>
      <c r="J160" s="1" t="str">
        <f t="shared" si="10"/>
        <v>Till</v>
      </c>
      <c r="K160" s="1" t="str">
        <f t="shared" si="11"/>
        <v>&lt;63 micron</v>
      </c>
      <c r="L160" t="s">
        <v>24</v>
      </c>
      <c r="M160" t="s">
        <v>19</v>
      </c>
      <c r="N160" t="s">
        <v>211</v>
      </c>
    </row>
    <row r="161" spans="1:14" x14ac:dyDescent="0.3">
      <c r="A161" t="s">
        <v>696</v>
      </c>
      <c r="B161" t="s">
        <v>697</v>
      </c>
      <c r="C161" s="1" t="str">
        <f t="shared" si="8"/>
        <v>21:0045</v>
      </c>
      <c r="D161" s="1" t="str">
        <f t="shared" si="9"/>
        <v>21:0037</v>
      </c>
      <c r="E161" t="s">
        <v>698</v>
      </c>
      <c r="F161" t="s">
        <v>699</v>
      </c>
      <c r="H161">
        <v>47.831223199999997</v>
      </c>
      <c r="I161">
        <v>-66.095774599999999</v>
      </c>
      <c r="J161" s="1" t="str">
        <f t="shared" si="10"/>
        <v>Till</v>
      </c>
      <c r="K161" s="1" t="str">
        <f t="shared" si="11"/>
        <v>&lt;63 micron</v>
      </c>
      <c r="L161" t="s">
        <v>157</v>
      </c>
      <c r="M161" t="s">
        <v>140</v>
      </c>
      <c r="N161" t="s">
        <v>48</v>
      </c>
    </row>
    <row r="162" spans="1:14" x14ac:dyDescent="0.3">
      <c r="A162" t="s">
        <v>700</v>
      </c>
      <c r="B162" t="s">
        <v>701</v>
      </c>
      <c r="C162" s="1" t="str">
        <f t="shared" si="8"/>
        <v>21:0045</v>
      </c>
      <c r="D162" s="1" t="str">
        <f t="shared" si="9"/>
        <v>21:0037</v>
      </c>
      <c r="E162" t="s">
        <v>702</v>
      </c>
      <c r="F162" t="s">
        <v>703</v>
      </c>
      <c r="H162">
        <v>47.821293500000003</v>
      </c>
      <c r="I162">
        <v>-66.112362300000001</v>
      </c>
      <c r="J162" s="1" t="str">
        <f t="shared" si="10"/>
        <v>Till</v>
      </c>
      <c r="K162" s="1" t="str">
        <f t="shared" si="11"/>
        <v>&lt;63 micron</v>
      </c>
      <c r="L162" t="s">
        <v>30</v>
      </c>
      <c r="M162" t="s">
        <v>140</v>
      </c>
      <c r="N162" t="s">
        <v>246</v>
      </c>
    </row>
    <row r="163" spans="1:14" x14ac:dyDescent="0.3">
      <c r="A163" t="s">
        <v>704</v>
      </c>
      <c r="B163" t="s">
        <v>705</v>
      </c>
      <c r="C163" s="1" t="str">
        <f t="shared" si="8"/>
        <v>21:0045</v>
      </c>
      <c r="D163" s="1" t="str">
        <f t="shared" si="9"/>
        <v>21:0037</v>
      </c>
      <c r="E163" t="s">
        <v>706</v>
      </c>
      <c r="F163" t="s">
        <v>707</v>
      </c>
      <c r="H163">
        <v>47.825456899999999</v>
      </c>
      <c r="I163">
        <v>-66.134847500000006</v>
      </c>
      <c r="J163" s="1" t="str">
        <f t="shared" si="10"/>
        <v>Till</v>
      </c>
      <c r="K163" s="1" t="str">
        <f t="shared" si="11"/>
        <v>&lt;63 micron</v>
      </c>
      <c r="L163" t="s">
        <v>96</v>
      </c>
      <c r="M163" t="s">
        <v>91</v>
      </c>
      <c r="N163" t="s">
        <v>31</v>
      </c>
    </row>
    <row r="164" spans="1:14" x14ac:dyDescent="0.3">
      <c r="A164" t="s">
        <v>708</v>
      </c>
      <c r="B164" t="s">
        <v>709</v>
      </c>
      <c r="C164" s="1" t="str">
        <f t="shared" si="8"/>
        <v>21:0045</v>
      </c>
      <c r="D164" s="1" t="str">
        <f t="shared" si="9"/>
        <v>21:0037</v>
      </c>
      <c r="E164" t="s">
        <v>710</v>
      </c>
      <c r="F164" t="s">
        <v>711</v>
      </c>
      <c r="H164">
        <v>47.8160369</v>
      </c>
      <c r="I164">
        <v>-66.154069899999996</v>
      </c>
      <c r="J164" s="1" t="str">
        <f t="shared" si="10"/>
        <v>Till</v>
      </c>
      <c r="K164" s="1" t="str">
        <f t="shared" si="11"/>
        <v>&lt;63 micron</v>
      </c>
      <c r="L164" t="s">
        <v>19</v>
      </c>
      <c r="M164" t="s">
        <v>37</v>
      </c>
      <c r="N164" t="s">
        <v>25</v>
      </c>
    </row>
    <row r="165" spans="1:14" x14ac:dyDescent="0.3">
      <c r="A165" t="s">
        <v>712</v>
      </c>
      <c r="B165" t="s">
        <v>713</v>
      </c>
      <c r="C165" s="1" t="str">
        <f t="shared" si="8"/>
        <v>21:0045</v>
      </c>
      <c r="D165" s="1" t="str">
        <f t="shared" si="9"/>
        <v>21:0037</v>
      </c>
      <c r="E165" t="s">
        <v>714</v>
      </c>
      <c r="F165" t="s">
        <v>715</v>
      </c>
      <c r="H165">
        <v>47.8138182</v>
      </c>
      <c r="I165">
        <v>-66.066018499999998</v>
      </c>
      <c r="J165" s="1" t="str">
        <f t="shared" si="10"/>
        <v>Till</v>
      </c>
      <c r="K165" s="1" t="str">
        <f t="shared" si="11"/>
        <v>&lt;63 micron</v>
      </c>
      <c r="L165" t="s">
        <v>19</v>
      </c>
      <c r="M165" t="s">
        <v>91</v>
      </c>
      <c r="N165" t="s">
        <v>25</v>
      </c>
    </row>
    <row r="166" spans="1:14" x14ac:dyDescent="0.3">
      <c r="A166" t="s">
        <v>716</v>
      </c>
      <c r="B166" t="s">
        <v>717</v>
      </c>
      <c r="C166" s="1" t="str">
        <f t="shared" si="8"/>
        <v>21:0045</v>
      </c>
      <c r="D166" s="1" t="str">
        <f t="shared" si="9"/>
        <v>21:0037</v>
      </c>
      <c r="E166" t="s">
        <v>718</v>
      </c>
      <c r="F166" t="s">
        <v>719</v>
      </c>
      <c r="H166">
        <v>47.762302499999997</v>
      </c>
      <c r="I166">
        <v>-66.1283083</v>
      </c>
      <c r="J166" s="1" t="str">
        <f t="shared" si="10"/>
        <v>Till</v>
      </c>
      <c r="K166" s="1" t="str">
        <f t="shared" si="11"/>
        <v>&lt;63 micron</v>
      </c>
      <c r="L166" t="s">
        <v>157</v>
      </c>
      <c r="M166" t="s">
        <v>157</v>
      </c>
      <c r="N166" t="s">
        <v>25</v>
      </c>
    </row>
    <row r="167" spans="1:14" x14ac:dyDescent="0.3">
      <c r="A167" t="s">
        <v>720</v>
      </c>
      <c r="B167" t="s">
        <v>721</v>
      </c>
      <c r="C167" s="1" t="str">
        <f t="shared" si="8"/>
        <v>21:0045</v>
      </c>
      <c r="D167" s="1" t="str">
        <f t="shared" si="9"/>
        <v>21:0037</v>
      </c>
      <c r="E167" t="s">
        <v>722</v>
      </c>
      <c r="F167" t="s">
        <v>723</v>
      </c>
      <c r="H167">
        <v>47.792839200000003</v>
      </c>
      <c r="I167">
        <v>-66.125958199999999</v>
      </c>
      <c r="J167" s="1" t="str">
        <f t="shared" si="10"/>
        <v>Till</v>
      </c>
      <c r="K167" s="1" t="str">
        <f t="shared" si="11"/>
        <v>&lt;63 micron</v>
      </c>
      <c r="L167" t="s">
        <v>101</v>
      </c>
      <c r="M167" t="s">
        <v>54</v>
      </c>
      <c r="N167" t="s">
        <v>54</v>
      </c>
    </row>
    <row r="168" spans="1:14" x14ac:dyDescent="0.3">
      <c r="A168" t="s">
        <v>724</v>
      </c>
      <c r="B168" t="s">
        <v>725</v>
      </c>
      <c r="C168" s="1" t="str">
        <f t="shared" si="8"/>
        <v>21:0045</v>
      </c>
      <c r="D168" s="1" t="str">
        <f t="shared" si="9"/>
        <v>21:0037</v>
      </c>
      <c r="E168" t="s">
        <v>726</v>
      </c>
      <c r="F168" t="s">
        <v>727</v>
      </c>
      <c r="H168">
        <v>47.751271199999998</v>
      </c>
      <c r="I168">
        <v>-66.030840900000001</v>
      </c>
      <c r="J168" s="1" t="str">
        <f t="shared" si="10"/>
        <v>Till</v>
      </c>
      <c r="K168" s="1" t="str">
        <f t="shared" si="11"/>
        <v>&lt;63 micron</v>
      </c>
      <c r="L168" t="s">
        <v>61</v>
      </c>
      <c r="M168" t="s">
        <v>326</v>
      </c>
      <c r="N168" t="s">
        <v>194</v>
      </c>
    </row>
    <row r="169" spans="1:14" x14ac:dyDescent="0.3">
      <c r="A169" t="s">
        <v>728</v>
      </c>
      <c r="B169" t="s">
        <v>729</v>
      </c>
      <c r="C169" s="1" t="str">
        <f t="shared" si="8"/>
        <v>21:0045</v>
      </c>
      <c r="D169" s="1" t="str">
        <f t="shared" si="9"/>
        <v>21:0037</v>
      </c>
      <c r="E169" t="s">
        <v>726</v>
      </c>
      <c r="F169" t="s">
        <v>730</v>
      </c>
      <c r="H169">
        <v>47.751271199999998</v>
      </c>
      <c r="I169">
        <v>-66.030840900000001</v>
      </c>
      <c r="J169" s="1" t="str">
        <f t="shared" si="10"/>
        <v>Till</v>
      </c>
      <c r="K169" s="1" t="str">
        <f t="shared" si="11"/>
        <v>&lt;63 micron</v>
      </c>
      <c r="L169" t="s">
        <v>61</v>
      </c>
      <c r="M169" t="s">
        <v>47</v>
      </c>
      <c r="N169" t="s">
        <v>67</v>
      </c>
    </row>
    <row r="170" spans="1:14" x14ac:dyDescent="0.3">
      <c r="A170" t="s">
        <v>731</v>
      </c>
      <c r="B170" t="s">
        <v>732</v>
      </c>
      <c r="C170" s="1" t="str">
        <f t="shared" si="8"/>
        <v>21:0045</v>
      </c>
      <c r="D170" s="1" t="str">
        <f t="shared" si="9"/>
        <v>21:0037</v>
      </c>
      <c r="E170" t="s">
        <v>733</v>
      </c>
      <c r="F170" t="s">
        <v>734</v>
      </c>
      <c r="H170">
        <v>47.759945399999999</v>
      </c>
      <c r="I170">
        <v>-66.0356855</v>
      </c>
      <c r="J170" s="1" t="str">
        <f t="shared" si="10"/>
        <v>Till</v>
      </c>
      <c r="K170" s="1" t="str">
        <f t="shared" si="11"/>
        <v>&lt;63 micron</v>
      </c>
      <c r="L170" t="s">
        <v>53</v>
      </c>
      <c r="M170" t="s">
        <v>37</v>
      </c>
      <c r="N170" t="s">
        <v>25</v>
      </c>
    </row>
    <row r="171" spans="1:14" x14ac:dyDescent="0.3">
      <c r="A171" t="s">
        <v>735</v>
      </c>
      <c r="B171" t="s">
        <v>736</v>
      </c>
      <c r="C171" s="1" t="str">
        <f t="shared" si="8"/>
        <v>21:0045</v>
      </c>
      <c r="D171" s="1" t="str">
        <f t="shared" si="9"/>
        <v>21:0037</v>
      </c>
      <c r="E171" t="s">
        <v>737</v>
      </c>
      <c r="F171" t="s">
        <v>738</v>
      </c>
      <c r="H171">
        <v>47.772906300000002</v>
      </c>
      <c r="I171">
        <v>-66.193134000000001</v>
      </c>
      <c r="J171" s="1" t="str">
        <f t="shared" si="10"/>
        <v>Till</v>
      </c>
      <c r="K171" s="1" t="str">
        <f t="shared" si="11"/>
        <v>&lt;63 micron</v>
      </c>
      <c r="L171" t="s">
        <v>53</v>
      </c>
      <c r="M171" t="s">
        <v>91</v>
      </c>
      <c r="N171" t="s">
        <v>25</v>
      </c>
    </row>
    <row r="172" spans="1:14" x14ac:dyDescent="0.3">
      <c r="A172" t="s">
        <v>739</v>
      </c>
      <c r="B172" t="s">
        <v>740</v>
      </c>
      <c r="C172" s="1" t="str">
        <f t="shared" si="8"/>
        <v>21:0045</v>
      </c>
      <c r="D172" s="1" t="str">
        <f t="shared" si="9"/>
        <v>21:0037</v>
      </c>
      <c r="E172" t="s">
        <v>741</v>
      </c>
      <c r="F172" t="s">
        <v>742</v>
      </c>
      <c r="H172">
        <v>47.764006299999998</v>
      </c>
      <c r="I172">
        <v>-66.215634800000004</v>
      </c>
      <c r="J172" s="1" t="str">
        <f t="shared" si="10"/>
        <v>Till</v>
      </c>
      <c r="K172" s="1" t="str">
        <f t="shared" si="11"/>
        <v>&lt;63 micron</v>
      </c>
      <c r="L172" t="s">
        <v>140</v>
      </c>
      <c r="M172" t="s">
        <v>91</v>
      </c>
      <c r="N172" t="s">
        <v>31</v>
      </c>
    </row>
    <row r="173" spans="1:14" x14ac:dyDescent="0.3">
      <c r="A173" t="s">
        <v>743</v>
      </c>
      <c r="B173" t="s">
        <v>744</v>
      </c>
      <c r="C173" s="1" t="str">
        <f t="shared" si="8"/>
        <v>21:0045</v>
      </c>
      <c r="D173" s="1" t="str">
        <f t="shared" si="9"/>
        <v>21:0037</v>
      </c>
      <c r="E173" t="s">
        <v>745</v>
      </c>
      <c r="F173" t="s">
        <v>746</v>
      </c>
      <c r="H173">
        <v>47.703865499999999</v>
      </c>
      <c r="I173">
        <v>-65.903902700000003</v>
      </c>
      <c r="J173" s="1" t="str">
        <f t="shared" si="10"/>
        <v>Till</v>
      </c>
      <c r="K173" s="1" t="str">
        <f t="shared" si="11"/>
        <v>&lt;63 micron</v>
      </c>
      <c r="L173" t="s">
        <v>61</v>
      </c>
      <c r="M173" t="s">
        <v>140</v>
      </c>
      <c r="N173" t="s">
        <v>211</v>
      </c>
    </row>
    <row r="174" spans="1:14" x14ac:dyDescent="0.3">
      <c r="A174" t="s">
        <v>747</v>
      </c>
      <c r="B174" t="s">
        <v>748</v>
      </c>
      <c r="C174" s="1" t="str">
        <f t="shared" si="8"/>
        <v>21:0045</v>
      </c>
      <c r="D174" s="1" t="str">
        <f t="shared" si="9"/>
        <v>21:0037</v>
      </c>
      <c r="E174" t="s">
        <v>749</v>
      </c>
      <c r="F174" t="s">
        <v>750</v>
      </c>
      <c r="H174">
        <v>47.7119906</v>
      </c>
      <c r="I174">
        <v>-65.757022599999999</v>
      </c>
      <c r="J174" s="1" t="str">
        <f t="shared" si="10"/>
        <v>Till</v>
      </c>
      <c r="K174" s="1" t="str">
        <f t="shared" si="11"/>
        <v>&lt;63 micron</v>
      </c>
      <c r="L174" t="s">
        <v>96</v>
      </c>
      <c r="M174" t="s">
        <v>37</v>
      </c>
      <c r="N174" t="s">
        <v>54</v>
      </c>
    </row>
    <row r="175" spans="1:14" x14ac:dyDescent="0.3">
      <c r="A175" t="s">
        <v>751</v>
      </c>
      <c r="B175" t="s">
        <v>752</v>
      </c>
      <c r="C175" s="1" t="str">
        <f t="shared" si="8"/>
        <v>21:0045</v>
      </c>
      <c r="D175" s="1" t="str">
        <f t="shared" si="9"/>
        <v>21:0037</v>
      </c>
      <c r="E175" t="s">
        <v>753</v>
      </c>
      <c r="F175" t="s">
        <v>754</v>
      </c>
      <c r="H175">
        <v>47.722438400000001</v>
      </c>
      <c r="I175">
        <v>-65.762241900000006</v>
      </c>
      <c r="J175" s="1" t="str">
        <f t="shared" si="10"/>
        <v>Till</v>
      </c>
      <c r="K175" s="1" t="str">
        <f t="shared" si="11"/>
        <v>&lt;63 micron</v>
      </c>
      <c r="L175" t="s">
        <v>264</v>
      </c>
      <c r="M175" t="s">
        <v>53</v>
      </c>
      <c r="N175" t="s">
        <v>38</v>
      </c>
    </row>
    <row r="176" spans="1:14" x14ac:dyDescent="0.3">
      <c r="A176" t="s">
        <v>755</v>
      </c>
      <c r="B176" t="s">
        <v>756</v>
      </c>
      <c r="C176" s="1" t="str">
        <f t="shared" si="8"/>
        <v>21:0045</v>
      </c>
      <c r="D176" s="1" t="str">
        <f t="shared" si="9"/>
        <v>21:0037</v>
      </c>
      <c r="E176" t="s">
        <v>757</v>
      </c>
      <c r="F176" t="s">
        <v>758</v>
      </c>
      <c r="H176">
        <v>47.709229499999999</v>
      </c>
      <c r="I176">
        <v>-65.778208699999993</v>
      </c>
      <c r="J176" s="1" t="str">
        <f t="shared" si="10"/>
        <v>Till</v>
      </c>
      <c r="K176" s="1" t="str">
        <f t="shared" si="11"/>
        <v>&lt;63 micron</v>
      </c>
      <c r="L176" t="s">
        <v>117</v>
      </c>
      <c r="M176" t="s">
        <v>19</v>
      </c>
      <c r="N176" t="s">
        <v>293</v>
      </c>
    </row>
    <row r="177" spans="1:14" x14ac:dyDescent="0.3">
      <c r="A177" t="s">
        <v>759</v>
      </c>
      <c r="B177" t="s">
        <v>760</v>
      </c>
      <c r="C177" s="1" t="str">
        <f t="shared" si="8"/>
        <v>21:0045</v>
      </c>
      <c r="D177" s="1" t="str">
        <f t="shared" si="9"/>
        <v>21:0037</v>
      </c>
      <c r="E177" t="s">
        <v>761</v>
      </c>
      <c r="F177" t="s">
        <v>762</v>
      </c>
      <c r="H177">
        <v>47.705460299999999</v>
      </c>
      <c r="I177">
        <v>-65.822001999999998</v>
      </c>
      <c r="J177" s="1" t="str">
        <f t="shared" si="10"/>
        <v>Till</v>
      </c>
      <c r="K177" s="1" t="str">
        <f t="shared" si="11"/>
        <v>&lt;63 micron</v>
      </c>
      <c r="L177" t="s">
        <v>763</v>
      </c>
      <c r="M177" t="s">
        <v>60</v>
      </c>
      <c r="N177" t="s">
        <v>318</v>
      </c>
    </row>
    <row r="178" spans="1:14" x14ac:dyDescent="0.3">
      <c r="A178" t="s">
        <v>764</v>
      </c>
      <c r="B178" t="s">
        <v>765</v>
      </c>
      <c r="C178" s="1" t="str">
        <f t="shared" si="8"/>
        <v>21:0045</v>
      </c>
      <c r="D178" s="1" t="str">
        <f t="shared" si="9"/>
        <v>21:0037</v>
      </c>
      <c r="E178" t="s">
        <v>766</v>
      </c>
      <c r="F178" t="s">
        <v>767</v>
      </c>
      <c r="H178">
        <v>47.692544099999999</v>
      </c>
      <c r="I178">
        <v>-65.816639499999994</v>
      </c>
      <c r="J178" s="1" t="str">
        <f t="shared" si="10"/>
        <v>Till</v>
      </c>
      <c r="K178" s="1" t="str">
        <f t="shared" si="11"/>
        <v>&lt;63 micron</v>
      </c>
      <c r="L178" t="s">
        <v>85</v>
      </c>
      <c r="M178" t="s">
        <v>264</v>
      </c>
      <c r="N178" t="s">
        <v>54</v>
      </c>
    </row>
    <row r="179" spans="1:14" x14ac:dyDescent="0.3">
      <c r="A179" t="s">
        <v>768</v>
      </c>
      <c r="B179" t="s">
        <v>769</v>
      </c>
      <c r="C179" s="1" t="str">
        <f t="shared" si="8"/>
        <v>21:0045</v>
      </c>
      <c r="D179" s="1" t="str">
        <f t="shared" si="9"/>
        <v>21:0037</v>
      </c>
      <c r="E179" t="s">
        <v>766</v>
      </c>
      <c r="F179" t="s">
        <v>770</v>
      </c>
      <c r="H179">
        <v>47.692544099999999</v>
      </c>
      <c r="I179">
        <v>-65.816639499999994</v>
      </c>
      <c r="J179" s="1" t="str">
        <f t="shared" si="10"/>
        <v>Till</v>
      </c>
      <c r="K179" s="1" t="str">
        <f t="shared" si="11"/>
        <v>&lt;63 micron</v>
      </c>
      <c r="L179" t="s">
        <v>101</v>
      </c>
      <c r="M179" t="s">
        <v>19</v>
      </c>
      <c r="N179" t="s">
        <v>194</v>
      </c>
    </row>
    <row r="180" spans="1:14" x14ac:dyDescent="0.3">
      <c r="A180" t="s">
        <v>771</v>
      </c>
      <c r="B180" t="s">
        <v>772</v>
      </c>
      <c r="C180" s="1" t="str">
        <f t="shared" si="8"/>
        <v>21:0045</v>
      </c>
      <c r="D180" s="1" t="str">
        <f t="shared" si="9"/>
        <v>21:0037</v>
      </c>
      <c r="E180" t="s">
        <v>773</v>
      </c>
      <c r="F180" t="s">
        <v>774</v>
      </c>
      <c r="H180">
        <v>47.684013200000003</v>
      </c>
      <c r="I180">
        <v>-65.834169799999998</v>
      </c>
      <c r="J180" s="1" t="str">
        <f t="shared" si="10"/>
        <v>Till</v>
      </c>
      <c r="K180" s="1" t="str">
        <f t="shared" si="11"/>
        <v>&lt;63 micron</v>
      </c>
      <c r="L180" t="s">
        <v>85</v>
      </c>
      <c r="M180" t="s">
        <v>19</v>
      </c>
      <c r="N180" t="s">
        <v>318</v>
      </c>
    </row>
    <row r="181" spans="1:14" x14ac:dyDescent="0.3">
      <c r="A181" t="s">
        <v>775</v>
      </c>
      <c r="B181" t="s">
        <v>776</v>
      </c>
      <c r="C181" s="1" t="str">
        <f t="shared" si="8"/>
        <v>21:0045</v>
      </c>
      <c r="D181" s="1" t="str">
        <f t="shared" si="9"/>
        <v>21:0037</v>
      </c>
      <c r="E181" t="s">
        <v>777</v>
      </c>
      <c r="F181" t="s">
        <v>778</v>
      </c>
      <c r="H181">
        <v>47.832055199999999</v>
      </c>
      <c r="I181">
        <v>-66.183262999999997</v>
      </c>
      <c r="J181" s="1" t="str">
        <f t="shared" si="10"/>
        <v>Till</v>
      </c>
      <c r="K181" s="1" t="str">
        <f t="shared" si="11"/>
        <v>&lt;63 micron</v>
      </c>
      <c r="L181" t="s">
        <v>19</v>
      </c>
      <c r="M181" t="s">
        <v>30</v>
      </c>
      <c r="N181" t="s">
        <v>31</v>
      </c>
    </row>
    <row r="182" spans="1:14" x14ac:dyDescent="0.3">
      <c r="A182" t="s">
        <v>779</v>
      </c>
      <c r="B182" t="s">
        <v>780</v>
      </c>
      <c r="C182" s="1" t="str">
        <f t="shared" si="8"/>
        <v>21:0045</v>
      </c>
      <c r="D182" s="1" t="str">
        <f t="shared" si="9"/>
        <v>21:0037</v>
      </c>
      <c r="E182" t="s">
        <v>781</v>
      </c>
      <c r="F182" t="s">
        <v>782</v>
      </c>
      <c r="H182">
        <v>47.791610200000001</v>
      </c>
      <c r="I182">
        <v>-66.259562099999997</v>
      </c>
      <c r="J182" s="1" t="str">
        <f t="shared" si="10"/>
        <v>Till</v>
      </c>
      <c r="K182" s="1" t="str">
        <f t="shared" si="11"/>
        <v>&lt;63 micron</v>
      </c>
      <c r="L182" t="s">
        <v>19</v>
      </c>
      <c r="M182" t="s">
        <v>54</v>
      </c>
      <c r="N182" t="s">
        <v>55</v>
      </c>
    </row>
    <row r="183" spans="1:14" x14ac:dyDescent="0.3">
      <c r="A183" t="s">
        <v>783</v>
      </c>
      <c r="B183" t="s">
        <v>784</v>
      </c>
      <c r="C183" s="1" t="str">
        <f t="shared" si="8"/>
        <v>21:0045</v>
      </c>
      <c r="D183" s="1" t="str">
        <f t="shared" si="9"/>
        <v>21:0037</v>
      </c>
      <c r="E183" t="s">
        <v>785</v>
      </c>
      <c r="F183" t="s">
        <v>786</v>
      </c>
      <c r="H183">
        <v>47.788851600000001</v>
      </c>
      <c r="I183">
        <v>-66.238342700000004</v>
      </c>
      <c r="J183" s="1" t="str">
        <f t="shared" si="10"/>
        <v>Till</v>
      </c>
      <c r="K183" s="1" t="str">
        <f t="shared" si="11"/>
        <v>&lt;63 micron</v>
      </c>
      <c r="L183" t="s">
        <v>19</v>
      </c>
      <c r="M183" t="s">
        <v>37</v>
      </c>
      <c r="N183" t="s">
        <v>25</v>
      </c>
    </row>
    <row r="184" spans="1:14" x14ac:dyDescent="0.3">
      <c r="A184" t="s">
        <v>787</v>
      </c>
      <c r="B184" t="s">
        <v>788</v>
      </c>
      <c r="C184" s="1" t="str">
        <f t="shared" si="8"/>
        <v>21:0045</v>
      </c>
      <c r="D184" s="1" t="str">
        <f t="shared" si="9"/>
        <v>21:0037</v>
      </c>
      <c r="E184" t="s">
        <v>789</v>
      </c>
      <c r="F184" t="s">
        <v>790</v>
      </c>
      <c r="H184">
        <v>47.778450100000001</v>
      </c>
      <c r="I184">
        <v>-66.217533500000002</v>
      </c>
      <c r="J184" s="1" t="str">
        <f t="shared" si="10"/>
        <v>Till</v>
      </c>
      <c r="K184" s="1" t="str">
        <f t="shared" si="11"/>
        <v>&lt;63 micron</v>
      </c>
      <c r="L184" t="s">
        <v>19</v>
      </c>
      <c r="M184" t="s">
        <v>86</v>
      </c>
      <c r="N184" t="s">
        <v>25</v>
      </c>
    </row>
    <row r="185" spans="1:14" x14ac:dyDescent="0.3">
      <c r="A185" t="s">
        <v>791</v>
      </c>
      <c r="B185" t="s">
        <v>792</v>
      </c>
      <c r="C185" s="1" t="str">
        <f t="shared" si="8"/>
        <v>21:0045</v>
      </c>
      <c r="D185" s="1" t="str">
        <f t="shared" si="9"/>
        <v>21:0037</v>
      </c>
      <c r="E185" t="s">
        <v>793</v>
      </c>
      <c r="F185" t="s">
        <v>794</v>
      </c>
      <c r="H185">
        <v>47.850551000000003</v>
      </c>
      <c r="I185">
        <v>-66.2036509</v>
      </c>
      <c r="J185" s="1" t="str">
        <f t="shared" si="10"/>
        <v>Till</v>
      </c>
      <c r="K185" s="1" t="str">
        <f t="shared" si="11"/>
        <v>&lt;63 micron</v>
      </c>
      <c r="L185" t="s">
        <v>30</v>
      </c>
      <c r="M185" t="s">
        <v>47</v>
      </c>
      <c r="N185" t="s">
        <v>25</v>
      </c>
    </row>
    <row r="186" spans="1:14" x14ac:dyDescent="0.3">
      <c r="A186" t="s">
        <v>795</v>
      </c>
      <c r="B186" t="s">
        <v>796</v>
      </c>
      <c r="C186" s="1" t="str">
        <f t="shared" si="8"/>
        <v>21:0045</v>
      </c>
      <c r="D186" s="1" t="str">
        <f t="shared" si="9"/>
        <v>21:0037</v>
      </c>
      <c r="E186" t="s">
        <v>797</v>
      </c>
      <c r="F186" t="s">
        <v>798</v>
      </c>
      <c r="H186">
        <v>47.816276199999997</v>
      </c>
      <c r="I186">
        <v>-66.218852400000003</v>
      </c>
      <c r="J186" s="1" t="str">
        <f t="shared" si="10"/>
        <v>Till</v>
      </c>
      <c r="K186" s="1" t="str">
        <f t="shared" si="11"/>
        <v>&lt;63 micron</v>
      </c>
      <c r="L186" t="s">
        <v>19</v>
      </c>
      <c r="M186" t="s">
        <v>91</v>
      </c>
      <c r="N186" t="s">
        <v>25</v>
      </c>
    </row>
    <row r="187" spans="1:14" x14ac:dyDescent="0.3">
      <c r="A187" t="s">
        <v>799</v>
      </c>
      <c r="B187" t="s">
        <v>800</v>
      </c>
      <c r="C187" s="1" t="str">
        <f t="shared" si="8"/>
        <v>21:0045</v>
      </c>
      <c r="D187" s="1" t="str">
        <f t="shared" si="9"/>
        <v>21:0037</v>
      </c>
      <c r="E187" t="s">
        <v>801</v>
      </c>
      <c r="F187" t="s">
        <v>802</v>
      </c>
      <c r="H187">
        <v>47.810950200000001</v>
      </c>
      <c r="I187">
        <v>-66.240510499999999</v>
      </c>
      <c r="J187" s="1" t="str">
        <f t="shared" si="10"/>
        <v>Till</v>
      </c>
      <c r="K187" s="1" t="str">
        <f t="shared" si="11"/>
        <v>&lt;63 micron</v>
      </c>
      <c r="L187" t="s">
        <v>19</v>
      </c>
      <c r="M187" t="s">
        <v>37</v>
      </c>
      <c r="N187" t="s">
        <v>55</v>
      </c>
    </row>
    <row r="188" spans="1:14" x14ac:dyDescent="0.3">
      <c r="A188" t="s">
        <v>803</v>
      </c>
      <c r="B188" t="s">
        <v>804</v>
      </c>
      <c r="C188" s="1" t="str">
        <f t="shared" si="8"/>
        <v>21:0045</v>
      </c>
      <c r="D188" s="1" t="str">
        <f t="shared" si="9"/>
        <v>21:0037</v>
      </c>
      <c r="E188" t="s">
        <v>801</v>
      </c>
      <c r="F188" t="s">
        <v>805</v>
      </c>
      <c r="H188">
        <v>47.810950200000001</v>
      </c>
      <c r="I188">
        <v>-66.240510499999999</v>
      </c>
      <c r="J188" s="1" t="str">
        <f t="shared" si="10"/>
        <v>Till</v>
      </c>
      <c r="K188" s="1" t="str">
        <f t="shared" si="11"/>
        <v>&lt;63 micron</v>
      </c>
      <c r="L188" t="s">
        <v>140</v>
      </c>
      <c r="M188" t="s">
        <v>91</v>
      </c>
      <c r="N188" t="s">
        <v>25</v>
      </c>
    </row>
    <row r="189" spans="1:14" x14ac:dyDescent="0.3">
      <c r="A189" t="s">
        <v>806</v>
      </c>
      <c r="B189" t="s">
        <v>807</v>
      </c>
      <c r="C189" s="1" t="str">
        <f t="shared" si="8"/>
        <v>21:0045</v>
      </c>
      <c r="D189" s="1" t="str">
        <f t="shared" si="9"/>
        <v>21:0037</v>
      </c>
      <c r="E189" t="s">
        <v>808</v>
      </c>
      <c r="F189" t="s">
        <v>809</v>
      </c>
      <c r="H189">
        <v>47.811636700000001</v>
      </c>
      <c r="I189">
        <v>-66.269194999999996</v>
      </c>
      <c r="J189" s="1" t="str">
        <f t="shared" si="10"/>
        <v>Till</v>
      </c>
      <c r="K189" s="1" t="str">
        <f t="shared" si="11"/>
        <v>&lt;63 micron</v>
      </c>
      <c r="L189" t="s">
        <v>19</v>
      </c>
      <c r="M189" t="s">
        <v>91</v>
      </c>
      <c r="N189" t="s">
        <v>55</v>
      </c>
    </row>
    <row r="190" spans="1:14" x14ac:dyDescent="0.3">
      <c r="A190" t="s">
        <v>810</v>
      </c>
      <c r="B190" t="s">
        <v>811</v>
      </c>
      <c r="C190" s="1" t="str">
        <f t="shared" si="8"/>
        <v>21:0045</v>
      </c>
      <c r="D190" s="1" t="str">
        <f t="shared" si="9"/>
        <v>21:0037</v>
      </c>
      <c r="E190" t="s">
        <v>812</v>
      </c>
      <c r="F190" t="s">
        <v>813</v>
      </c>
      <c r="H190">
        <v>47.800885100000002</v>
      </c>
      <c r="I190">
        <v>-66.214999700000007</v>
      </c>
      <c r="J190" s="1" t="str">
        <f t="shared" si="10"/>
        <v>Till</v>
      </c>
      <c r="K190" s="1" t="str">
        <f t="shared" si="11"/>
        <v>&lt;63 micron</v>
      </c>
      <c r="L190" t="s">
        <v>140</v>
      </c>
      <c r="M190" t="s">
        <v>140</v>
      </c>
      <c r="N190" t="s">
        <v>55</v>
      </c>
    </row>
    <row r="191" spans="1:14" x14ac:dyDescent="0.3">
      <c r="A191" t="s">
        <v>814</v>
      </c>
      <c r="B191" t="s">
        <v>815</v>
      </c>
      <c r="C191" s="1" t="str">
        <f t="shared" si="8"/>
        <v>21:0045</v>
      </c>
      <c r="D191" s="1" t="str">
        <f t="shared" si="9"/>
        <v>21:0037</v>
      </c>
      <c r="E191" t="s">
        <v>816</v>
      </c>
      <c r="F191" t="s">
        <v>817</v>
      </c>
      <c r="H191">
        <v>47.762732499999998</v>
      </c>
      <c r="I191">
        <v>-65.871146899999999</v>
      </c>
      <c r="J191" s="1" t="str">
        <f t="shared" si="10"/>
        <v>Till</v>
      </c>
      <c r="K191" s="1" t="str">
        <f t="shared" si="11"/>
        <v>&lt;63 micron</v>
      </c>
      <c r="L191" t="s">
        <v>101</v>
      </c>
      <c r="M191" t="s">
        <v>326</v>
      </c>
      <c r="N191" t="s">
        <v>246</v>
      </c>
    </row>
    <row r="192" spans="1:14" x14ac:dyDescent="0.3">
      <c r="A192" t="s">
        <v>818</v>
      </c>
      <c r="B192" t="s">
        <v>819</v>
      </c>
      <c r="C192" s="1" t="str">
        <f t="shared" si="8"/>
        <v>21:0045</v>
      </c>
      <c r="D192" s="1" t="str">
        <f t="shared" si="9"/>
        <v>21:0037</v>
      </c>
      <c r="E192" t="s">
        <v>820</v>
      </c>
      <c r="F192" t="s">
        <v>821</v>
      </c>
      <c r="H192">
        <v>47.766277000000002</v>
      </c>
      <c r="I192">
        <v>-65.873344399999993</v>
      </c>
      <c r="J192" s="1" t="str">
        <f t="shared" si="10"/>
        <v>Till</v>
      </c>
      <c r="K192" s="1" t="str">
        <f t="shared" si="11"/>
        <v>&lt;63 micron</v>
      </c>
      <c r="L192" t="s">
        <v>822</v>
      </c>
      <c r="M192" t="s">
        <v>823</v>
      </c>
      <c r="N192" t="s">
        <v>245</v>
      </c>
    </row>
    <row r="193" spans="1:14" x14ac:dyDescent="0.3">
      <c r="A193" t="s">
        <v>824</v>
      </c>
      <c r="B193" t="s">
        <v>825</v>
      </c>
      <c r="C193" s="1" t="str">
        <f t="shared" si="8"/>
        <v>21:0045</v>
      </c>
      <c r="D193" s="1" t="str">
        <f t="shared" si="9"/>
        <v>21:0037</v>
      </c>
      <c r="E193" t="s">
        <v>826</v>
      </c>
      <c r="F193" t="s">
        <v>827</v>
      </c>
      <c r="H193">
        <v>47.768024199999999</v>
      </c>
      <c r="I193">
        <v>-65.875442899999996</v>
      </c>
      <c r="J193" s="1" t="str">
        <f t="shared" si="10"/>
        <v>Till</v>
      </c>
      <c r="K193" s="1" t="str">
        <f t="shared" si="11"/>
        <v>&lt;63 micron</v>
      </c>
      <c r="L193" t="s">
        <v>47</v>
      </c>
      <c r="M193" t="s">
        <v>264</v>
      </c>
      <c r="N193" t="s">
        <v>365</v>
      </c>
    </row>
    <row r="194" spans="1:14" x14ac:dyDescent="0.3">
      <c r="A194" t="s">
        <v>828</v>
      </c>
      <c r="B194" t="s">
        <v>829</v>
      </c>
      <c r="C194" s="1" t="str">
        <f t="shared" ref="C194:C257" si="12">HYPERLINK("http://geochem.nrcan.gc.ca/cdogs/content/bdl/bdl210045_e.htm", "21:0045")</f>
        <v>21:0045</v>
      </c>
      <c r="D194" s="1" t="str">
        <f t="shared" ref="D194:D257" si="13">HYPERLINK("http://geochem.nrcan.gc.ca/cdogs/content/svy/svy210037_e.htm", "21:0037")</f>
        <v>21:0037</v>
      </c>
      <c r="E194" t="s">
        <v>830</v>
      </c>
      <c r="F194" t="s">
        <v>831</v>
      </c>
      <c r="H194">
        <v>47.770204</v>
      </c>
      <c r="I194">
        <v>-65.8782329</v>
      </c>
      <c r="J194" s="1" t="str">
        <f t="shared" ref="J194:J257" si="14">HYPERLINK("http://geochem.nrcan.gc.ca/cdogs/content/kwd/kwd020044_e.htm", "Till")</f>
        <v>Till</v>
      </c>
      <c r="K194" s="1" t="str">
        <f t="shared" ref="K194:K257" si="15">HYPERLINK("http://geochem.nrcan.gc.ca/cdogs/content/kwd/kwd080004_e.htm", "&lt;63 micron")</f>
        <v>&lt;63 micron</v>
      </c>
      <c r="L194" t="s">
        <v>405</v>
      </c>
      <c r="M194" t="s">
        <v>111</v>
      </c>
      <c r="N194" t="s">
        <v>365</v>
      </c>
    </row>
    <row r="195" spans="1:14" x14ac:dyDescent="0.3">
      <c r="A195" t="s">
        <v>832</v>
      </c>
      <c r="B195" t="s">
        <v>833</v>
      </c>
      <c r="C195" s="1" t="str">
        <f t="shared" si="12"/>
        <v>21:0045</v>
      </c>
      <c r="D195" s="1" t="str">
        <f t="shared" si="13"/>
        <v>21:0037</v>
      </c>
      <c r="E195" t="s">
        <v>834</v>
      </c>
      <c r="F195" t="s">
        <v>835</v>
      </c>
      <c r="H195">
        <v>47.761594700000003</v>
      </c>
      <c r="I195">
        <v>-65.882428399999995</v>
      </c>
      <c r="J195" s="1" t="str">
        <f t="shared" si="14"/>
        <v>Till</v>
      </c>
      <c r="K195" s="1" t="str">
        <f t="shared" si="15"/>
        <v>&lt;63 micron</v>
      </c>
      <c r="L195" t="s">
        <v>85</v>
      </c>
      <c r="M195" t="s">
        <v>342</v>
      </c>
      <c r="N195" t="s">
        <v>836</v>
      </c>
    </row>
    <row r="196" spans="1:14" x14ac:dyDescent="0.3">
      <c r="A196" t="s">
        <v>837</v>
      </c>
      <c r="B196" t="s">
        <v>838</v>
      </c>
      <c r="C196" s="1" t="str">
        <f t="shared" si="12"/>
        <v>21:0045</v>
      </c>
      <c r="D196" s="1" t="str">
        <f t="shared" si="13"/>
        <v>21:0037</v>
      </c>
      <c r="E196" t="s">
        <v>839</v>
      </c>
      <c r="F196" t="s">
        <v>840</v>
      </c>
      <c r="H196">
        <v>47.765079</v>
      </c>
      <c r="I196">
        <v>-65.8852239</v>
      </c>
      <c r="J196" s="1" t="str">
        <f t="shared" si="14"/>
        <v>Till</v>
      </c>
      <c r="K196" s="1" t="str">
        <f t="shared" si="15"/>
        <v>&lt;63 micron</v>
      </c>
      <c r="L196" t="s">
        <v>111</v>
      </c>
      <c r="M196" t="s">
        <v>134</v>
      </c>
      <c r="N196" t="s">
        <v>270</v>
      </c>
    </row>
    <row r="197" spans="1:14" x14ac:dyDescent="0.3">
      <c r="A197" t="s">
        <v>841</v>
      </c>
      <c r="B197" t="s">
        <v>842</v>
      </c>
      <c r="C197" s="1" t="str">
        <f t="shared" si="12"/>
        <v>21:0045</v>
      </c>
      <c r="D197" s="1" t="str">
        <f t="shared" si="13"/>
        <v>21:0037</v>
      </c>
      <c r="E197" t="s">
        <v>843</v>
      </c>
      <c r="F197" t="s">
        <v>844</v>
      </c>
      <c r="H197">
        <v>47.7785084</v>
      </c>
      <c r="I197">
        <v>-65.851990999999998</v>
      </c>
      <c r="J197" s="1" t="str">
        <f t="shared" si="14"/>
        <v>Till</v>
      </c>
      <c r="K197" s="1" t="str">
        <f t="shared" si="15"/>
        <v>&lt;63 micron</v>
      </c>
      <c r="L197" t="s">
        <v>845</v>
      </c>
      <c r="M197" t="s">
        <v>356</v>
      </c>
      <c r="N197" t="s">
        <v>846</v>
      </c>
    </row>
    <row r="198" spans="1:14" x14ac:dyDescent="0.3">
      <c r="A198" t="s">
        <v>847</v>
      </c>
      <c r="B198" t="s">
        <v>848</v>
      </c>
      <c r="C198" s="1" t="str">
        <f t="shared" si="12"/>
        <v>21:0045</v>
      </c>
      <c r="D198" s="1" t="str">
        <f t="shared" si="13"/>
        <v>21:0037</v>
      </c>
      <c r="E198" t="s">
        <v>849</v>
      </c>
      <c r="F198" t="s">
        <v>850</v>
      </c>
      <c r="H198">
        <v>47.776977899999999</v>
      </c>
      <c r="I198">
        <v>-65.859249800000001</v>
      </c>
      <c r="J198" s="1" t="str">
        <f t="shared" si="14"/>
        <v>Till</v>
      </c>
      <c r="K198" s="1" t="str">
        <f t="shared" si="15"/>
        <v>&lt;63 micron</v>
      </c>
      <c r="L198" t="s">
        <v>851</v>
      </c>
      <c r="M198" t="s">
        <v>388</v>
      </c>
      <c r="N198" t="s">
        <v>375</v>
      </c>
    </row>
    <row r="199" spans="1:14" x14ac:dyDescent="0.3">
      <c r="A199" t="s">
        <v>852</v>
      </c>
      <c r="B199" t="s">
        <v>853</v>
      </c>
      <c r="C199" s="1" t="str">
        <f t="shared" si="12"/>
        <v>21:0045</v>
      </c>
      <c r="D199" s="1" t="str">
        <f t="shared" si="13"/>
        <v>21:0037</v>
      </c>
      <c r="E199" t="s">
        <v>854</v>
      </c>
      <c r="F199" t="s">
        <v>855</v>
      </c>
      <c r="H199">
        <v>47.765874199999999</v>
      </c>
      <c r="I199">
        <v>-65.835282500000005</v>
      </c>
      <c r="J199" s="1" t="str">
        <f t="shared" si="14"/>
        <v>Till</v>
      </c>
      <c r="K199" s="1" t="str">
        <f t="shared" si="15"/>
        <v>&lt;63 micron</v>
      </c>
      <c r="L199" t="s">
        <v>856</v>
      </c>
      <c r="M199" t="s">
        <v>76</v>
      </c>
      <c r="N199" t="s">
        <v>246</v>
      </c>
    </row>
    <row r="200" spans="1:14" x14ac:dyDescent="0.3">
      <c r="A200" t="s">
        <v>857</v>
      </c>
      <c r="B200" t="s">
        <v>858</v>
      </c>
      <c r="C200" s="1" t="str">
        <f t="shared" si="12"/>
        <v>21:0045</v>
      </c>
      <c r="D200" s="1" t="str">
        <f t="shared" si="13"/>
        <v>21:0037</v>
      </c>
      <c r="E200" t="s">
        <v>859</v>
      </c>
      <c r="F200" t="s">
        <v>860</v>
      </c>
      <c r="H200">
        <v>47.7618996</v>
      </c>
      <c r="I200">
        <v>-65.850414299999997</v>
      </c>
      <c r="J200" s="1" t="str">
        <f t="shared" si="14"/>
        <v>Till</v>
      </c>
      <c r="K200" s="1" t="str">
        <f t="shared" si="15"/>
        <v>&lt;63 micron</v>
      </c>
      <c r="L200" t="s">
        <v>351</v>
      </c>
      <c r="M200" t="s">
        <v>24</v>
      </c>
      <c r="N200" t="s">
        <v>38</v>
      </c>
    </row>
    <row r="201" spans="1:14" x14ac:dyDescent="0.3">
      <c r="A201" t="s">
        <v>861</v>
      </c>
      <c r="B201" t="s">
        <v>862</v>
      </c>
      <c r="C201" s="1" t="str">
        <f t="shared" si="12"/>
        <v>21:0045</v>
      </c>
      <c r="D201" s="1" t="str">
        <f t="shared" si="13"/>
        <v>21:0037</v>
      </c>
      <c r="E201" t="s">
        <v>863</v>
      </c>
      <c r="F201" t="s">
        <v>864</v>
      </c>
      <c r="H201">
        <v>47.755742900000001</v>
      </c>
      <c r="I201">
        <v>-65.844672900000006</v>
      </c>
      <c r="J201" s="1" t="str">
        <f t="shared" si="14"/>
        <v>Till</v>
      </c>
      <c r="K201" s="1" t="str">
        <f t="shared" si="15"/>
        <v>&lt;63 micron</v>
      </c>
      <c r="L201" t="s">
        <v>85</v>
      </c>
      <c r="M201" t="s">
        <v>157</v>
      </c>
      <c r="N201" t="s">
        <v>365</v>
      </c>
    </row>
    <row r="202" spans="1:14" x14ac:dyDescent="0.3">
      <c r="A202" t="s">
        <v>865</v>
      </c>
      <c r="B202" t="s">
        <v>866</v>
      </c>
      <c r="C202" s="1" t="str">
        <f t="shared" si="12"/>
        <v>21:0045</v>
      </c>
      <c r="D202" s="1" t="str">
        <f t="shared" si="13"/>
        <v>21:0037</v>
      </c>
      <c r="E202" t="s">
        <v>867</v>
      </c>
      <c r="F202" t="s">
        <v>868</v>
      </c>
      <c r="H202">
        <v>47.756755499999997</v>
      </c>
      <c r="I202">
        <v>-65.840124200000005</v>
      </c>
      <c r="J202" s="1" t="str">
        <f t="shared" si="14"/>
        <v>Till</v>
      </c>
      <c r="K202" s="1" t="str">
        <f t="shared" si="15"/>
        <v>&lt;63 micron</v>
      </c>
      <c r="L202" t="s">
        <v>66</v>
      </c>
      <c r="M202" t="s">
        <v>326</v>
      </c>
      <c r="N202" t="s">
        <v>194</v>
      </c>
    </row>
    <row r="203" spans="1:14" x14ac:dyDescent="0.3">
      <c r="A203" t="s">
        <v>869</v>
      </c>
      <c r="B203" t="s">
        <v>870</v>
      </c>
      <c r="C203" s="1" t="str">
        <f t="shared" si="12"/>
        <v>21:0045</v>
      </c>
      <c r="D203" s="1" t="str">
        <f t="shared" si="13"/>
        <v>21:0037</v>
      </c>
      <c r="E203" t="s">
        <v>871</v>
      </c>
      <c r="F203" t="s">
        <v>872</v>
      </c>
      <c r="H203">
        <v>47.758218900000003</v>
      </c>
      <c r="I203">
        <v>-65.835533100000006</v>
      </c>
      <c r="J203" s="1" t="str">
        <f t="shared" si="14"/>
        <v>Till</v>
      </c>
      <c r="K203" s="1" t="str">
        <f t="shared" si="15"/>
        <v>&lt;63 micron</v>
      </c>
      <c r="L203" t="s">
        <v>66</v>
      </c>
      <c r="M203" t="s">
        <v>101</v>
      </c>
      <c r="N203" t="s">
        <v>194</v>
      </c>
    </row>
    <row r="204" spans="1:14" x14ac:dyDescent="0.3">
      <c r="A204" t="s">
        <v>873</v>
      </c>
      <c r="B204" t="s">
        <v>874</v>
      </c>
      <c r="C204" s="1" t="str">
        <f t="shared" si="12"/>
        <v>21:0045</v>
      </c>
      <c r="D204" s="1" t="str">
        <f t="shared" si="13"/>
        <v>21:0037</v>
      </c>
      <c r="E204" t="s">
        <v>875</v>
      </c>
      <c r="F204" t="s">
        <v>876</v>
      </c>
      <c r="H204">
        <v>47.758334099999999</v>
      </c>
      <c r="I204">
        <v>-65.830868499999994</v>
      </c>
      <c r="J204" s="1" t="str">
        <f t="shared" si="14"/>
        <v>Till</v>
      </c>
      <c r="K204" s="1" t="str">
        <f t="shared" si="15"/>
        <v>&lt;63 micron</v>
      </c>
      <c r="L204" t="s">
        <v>405</v>
      </c>
      <c r="M204" t="s">
        <v>140</v>
      </c>
      <c r="N204" t="s">
        <v>194</v>
      </c>
    </row>
    <row r="205" spans="1:14" x14ac:dyDescent="0.3">
      <c r="A205" t="s">
        <v>877</v>
      </c>
      <c r="B205" t="s">
        <v>878</v>
      </c>
      <c r="C205" s="1" t="str">
        <f t="shared" si="12"/>
        <v>21:0045</v>
      </c>
      <c r="D205" s="1" t="str">
        <f t="shared" si="13"/>
        <v>21:0037</v>
      </c>
      <c r="E205" t="s">
        <v>879</v>
      </c>
      <c r="F205" t="s">
        <v>880</v>
      </c>
      <c r="H205">
        <v>47.760295800000002</v>
      </c>
      <c r="I205">
        <v>-65.824302299999999</v>
      </c>
      <c r="J205" s="1" t="str">
        <f t="shared" si="14"/>
        <v>Till</v>
      </c>
      <c r="K205" s="1" t="str">
        <f t="shared" si="15"/>
        <v>&lt;63 micron</v>
      </c>
      <c r="L205" t="s">
        <v>60</v>
      </c>
      <c r="M205" t="s">
        <v>342</v>
      </c>
      <c r="N205" t="s">
        <v>224</v>
      </c>
    </row>
    <row r="206" spans="1:14" x14ac:dyDescent="0.3">
      <c r="A206" t="s">
        <v>881</v>
      </c>
      <c r="B206" t="s">
        <v>882</v>
      </c>
      <c r="C206" s="1" t="str">
        <f t="shared" si="12"/>
        <v>21:0045</v>
      </c>
      <c r="D206" s="1" t="str">
        <f t="shared" si="13"/>
        <v>21:0037</v>
      </c>
      <c r="E206" t="s">
        <v>883</v>
      </c>
      <c r="F206" t="s">
        <v>884</v>
      </c>
      <c r="H206">
        <v>47.7760721</v>
      </c>
      <c r="I206">
        <v>-65.823155600000007</v>
      </c>
      <c r="J206" s="1" t="str">
        <f t="shared" si="14"/>
        <v>Till</v>
      </c>
      <c r="K206" s="1" t="str">
        <f t="shared" si="15"/>
        <v>&lt;63 micron</v>
      </c>
      <c r="L206" t="s">
        <v>245</v>
      </c>
      <c r="M206" t="s">
        <v>342</v>
      </c>
      <c r="N206" t="s">
        <v>91</v>
      </c>
    </row>
    <row r="207" spans="1:14" x14ac:dyDescent="0.3">
      <c r="A207" t="s">
        <v>885</v>
      </c>
      <c r="B207" t="s">
        <v>886</v>
      </c>
      <c r="C207" s="1" t="str">
        <f t="shared" si="12"/>
        <v>21:0045</v>
      </c>
      <c r="D207" s="1" t="str">
        <f t="shared" si="13"/>
        <v>21:0037</v>
      </c>
      <c r="E207" t="s">
        <v>887</v>
      </c>
      <c r="F207" t="s">
        <v>888</v>
      </c>
      <c r="H207">
        <v>47.778143800000002</v>
      </c>
      <c r="I207">
        <v>-65.8139228</v>
      </c>
      <c r="J207" s="1" t="str">
        <f t="shared" si="14"/>
        <v>Till</v>
      </c>
      <c r="K207" s="1" t="str">
        <f t="shared" si="15"/>
        <v>&lt;63 micron</v>
      </c>
      <c r="L207" t="s">
        <v>889</v>
      </c>
      <c r="M207" t="s">
        <v>96</v>
      </c>
      <c r="N207" t="s">
        <v>194</v>
      </c>
    </row>
    <row r="208" spans="1:14" x14ac:dyDescent="0.3">
      <c r="A208" t="s">
        <v>890</v>
      </c>
      <c r="B208" t="s">
        <v>891</v>
      </c>
      <c r="C208" s="1" t="str">
        <f t="shared" si="12"/>
        <v>21:0045</v>
      </c>
      <c r="D208" s="1" t="str">
        <f t="shared" si="13"/>
        <v>21:0037</v>
      </c>
      <c r="E208" t="s">
        <v>892</v>
      </c>
      <c r="F208" t="s">
        <v>893</v>
      </c>
      <c r="H208">
        <v>47.763670699999999</v>
      </c>
      <c r="I208">
        <v>-65.815142800000004</v>
      </c>
      <c r="J208" s="1" t="str">
        <f t="shared" si="14"/>
        <v>Till</v>
      </c>
      <c r="K208" s="1" t="str">
        <f t="shared" si="15"/>
        <v>&lt;63 micron</v>
      </c>
      <c r="L208" t="s">
        <v>96</v>
      </c>
      <c r="M208" t="s">
        <v>326</v>
      </c>
      <c r="N208" t="s">
        <v>48</v>
      </c>
    </row>
    <row r="209" spans="1:14" x14ac:dyDescent="0.3">
      <c r="A209" t="s">
        <v>894</v>
      </c>
      <c r="B209" t="s">
        <v>895</v>
      </c>
      <c r="C209" s="1" t="str">
        <f t="shared" si="12"/>
        <v>21:0045</v>
      </c>
      <c r="D209" s="1" t="str">
        <f t="shared" si="13"/>
        <v>21:0037</v>
      </c>
      <c r="E209" t="s">
        <v>896</v>
      </c>
      <c r="F209" t="s">
        <v>897</v>
      </c>
      <c r="H209">
        <v>47.767077399999998</v>
      </c>
      <c r="I209">
        <v>-65.804649100000006</v>
      </c>
      <c r="J209" s="1" t="str">
        <f t="shared" si="14"/>
        <v>Till</v>
      </c>
      <c r="K209" s="1" t="str">
        <f t="shared" si="15"/>
        <v>&lt;63 micron</v>
      </c>
      <c r="L209" t="s">
        <v>157</v>
      </c>
      <c r="M209" t="s">
        <v>91</v>
      </c>
      <c r="N209" t="s">
        <v>25</v>
      </c>
    </row>
    <row r="210" spans="1:14" x14ac:dyDescent="0.3">
      <c r="A210" t="s">
        <v>898</v>
      </c>
      <c r="B210" t="s">
        <v>899</v>
      </c>
      <c r="C210" s="1" t="str">
        <f t="shared" si="12"/>
        <v>21:0045</v>
      </c>
      <c r="D210" s="1" t="str">
        <f t="shared" si="13"/>
        <v>21:0037</v>
      </c>
      <c r="E210" t="s">
        <v>900</v>
      </c>
      <c r="F210" t="s">
        <v>901</v>
      </c>
      <c r="H210">
        <v>47.772583699999998</v>
      </c>
      <c r="I210">
        <v>-65.800273599999997</v>
      </c>
      <c r="J210" s="1" t="str">
        <f t="shared" si="14"/>
        <v>Till</v>
      </c>
      <c r="K210" s="1" t="str">
        <f t="shared" si="15"/>
        <v>&lt;63 micron</v>
      </c>
      <c r="L210" t="s">
        <v>157</v>
      </c>
      <c r="M210" t="s">
        <v>37</v>
      </c>
      <c r="N210" t="s">
        <v>25</v>
      </c>
    </row>
    <row r="211" spans="1:14" x14ac:dyDescent="0.3">
      <c r="A211" t="s">
        <v>902</v>
      </c>
      <c r="B211" t="s">
        <v>903</v>
      </c>
      <c r="C211" s="1" t="str">
        <f t="shared" si="12"/>
        <v>21:0045</v>
      </c>
      <c r="D211" s="1" t="str">
        <f t="shared" si="13"/>
        <v>21:0037</v>
      </c>
      <c r="E211" t="s">
        <v>904</v>
      </c>
      <c r="F211" t="s">
        <v>905</v>
      </c>
      <c r="H211">
        <v>47.770876600000001</v>
      </c>
      <c r="I211">
        <v>-65.814864900000003</v>
      </c>
      <c r="J211" s="1" t="str">
        <f t="shared" si="14"/>
        <v>Till</v>
      </c>
      <c r="K211" s="1" t="str">
        <f t="shared" si="15"/>
        <v>&lt;63 micron</v>
      </c>
      <c r="L211" t="s">
        <v>157</v>
      </c>
      <c r="M211" t="s">
        <v>19</v>
      </c>
      <c r="N211" t="s">
        <v>211</v>
      </c>
    </row>
    <row r="212" spans="1:14" x14ac:dyDescent="0.3">
      <c r="A212" t="s">
        <v>906</v>
      </c>
      <c r="B212" t="s">
        <v>907</v>
      </c>
      <c r="C212" s="1" t="str">
        <f t="shared" si="12"/>
        <v>21:0045</v>
      </c>
      <c r="D212" s="1" t="str">
        <f t="shared" si="13"/>
        <v>21:0037</v>
      </c>
      <c r="E212" t="s">
        <v>908</v>
      </c>
      <c r="F212" t="s">
        <v>909</v>
      </c>
      <c r="H212">
        <v>47.772142799999997</v>
      </c>
      <c r="I212">
        <v>-65.818270499999997</v>
      </c>
      <c r="J212" s="1" t="str">
        <f t="shared" si="14"/>
        <v>Till</v>
      </c>
      <c r="K212" s="1" t="str">
        <f t="shared" si="15"/>
        <v>&lt;63 micron</v>
      </c>
      <c r="L212" t="s">
        <v>405</v>
      </c>
      <c r="M212" t="s">
        <v>140</v>
      </c>
      <c r="N212" t="s">
        <v>25</v>
      </c>
    </row>
    <row r="213" spans="1:14" x14ac:dyDescent="0.3">
      <c r="A213" t="s">
        <v>910</v>
      </c>
      <c r="B213" t="s">
        <v>911</v>
      </c>
      <c r="C213" s="1" t="str">
        <f t="shared" si="12"/>
        <v>21:0045</v>
      </c>
      <c r="D213" s="1" t="str">
        <f t="shared" si="13"/>
        <v>21:0037</v>
      </c>
      <c r="E213" t="s">
        <v>912</v>
      </c>
      <c r="F213" t="s">
        <v>913</v>
      </c>
      <c r="H213">
        <v>47.763552799999999</v>
      </c>
      <c r="I213">
        <v>-65.7831051</v>
      </c>
      <c r="J213" s="1" t="str">
        <f t="shared" si="14"/>
        <v>Till</v>
      </c>
      <c r="K213" s="1" t="str">
        <f t="shared" si="15"/>
        <v>&lt;63 micron</v>
      </c>
      <c r="L213" t="s">
        <v>30</v>
      </c>
      <c r="M213" t="s">
        <v>37</v>
      </c>
      <c r="N213" t="s">
        <v>211</v>
      </c>
    </row>
    <row r="214" spans="1:14" x14ac:dyDescent="0.3">
      <c r="A214" t="s">
        <v>914</v>
      </c>
      <c r="B214" t="s">
        <v>915</v>
      </c>
      <c r="C214" s="1" t="str">
        <f t="shared" si="12"/>
        <v>21:0045</v>
      </c>
      <c r="D214" s="1" t="str">
        <f t="shared" si="13"/>
        <v>21:0037</v>
      </c>
      <c r="E214" t="s">
        <v>912</v>
      </c>
      <c r="F214" t="s">
        <v>916</v>
      </c>
      <c r="H214">
        <v>47.763552799999999</v>
      </c>
      <c r="I214">
        <v>-65.7831051</v>
      </c>
      <c r="J214" s="1" t="str">
        <f t="shared" si="14"/>
        <v>Till</v>
      </c>
      <c r="K214" s="1" t="str">
        <f t="shared" si="15"/>
        <v>&lt;63 micron</v>
      </c>
      <c r="L214" t="s">
        <v>157</v>
      </c>
      <c r="M214" t="s">
        <v>91</v>
      </c>
      <c r="N214" t="s">
        <v>48</v>
      </c>
    </row>
    <row r="215" spans="1:14" x14ac:dyDescent="0.3">
      <c r="A215" t="s">
        <v>917</v>
      </c>
      <c r="B215" t="s">
        <v>918</v>
      </c>
      <c r="C215" s="1" t="str">
        <f t="shared" si="12"/>
        <v>21:0045</v>
      </c>
      <c r="D215" s="1" t="str">
        <f t="shared" si="13"/>
        <v>21:0037</v>
      </c>
      <c r="E215" t="s">
        <v>919</v>
      </c>
      <c r="F215" t="s">
        <v>920</v>
      </c>
      <c r="H215">
        <v>47.796528600000002</v>
      </c>
      <c r="I215">
        <v>-66.4943442</v>
      </c>
      <c r="J215" s="1" t="str">
        <f t="shared" si="14"/>
        <v>Till</v>
      </c>
      <c r="K215" s="1" t="str">
        <f t="shared" si="15"/>
        <v>&lt;63 micron</v>
      </c>
      <c r="L215" t="s">
        <v>140</v>
      </c>
      <c r="M215" t="s">
        <v>54</v>
      </c>
      <c r="N215" t="s">
        <v>25</v>
      </c>
    </row>
    <row r="216" spans="1:14" x14ac:dyDescent="0.3">
      <c r="A216" t="s">
        <v>921</v>
      </c>
      <c r="B216" t="s">
        <v>922</v>
      </c>
      <c r="C216" s="1" t="str">
        <f t="shared" si="12"/>
        <v>21:0045</v>
      </c>
      <c r="D216" s="1" t="str">
        <f t="shared" si="13"/>
        <v>21:0037</v>
      </c>
      <c r="E216" t="s">
        <v>923</v>
      </c>
      <c r="F216" t="s">
        <v>924</v>
      </c>
      <c r="H216">
        <v>47.805786300000001</v>
      </c>
      <c r="I216">
        <v>-66.4651815</v>
      </c>
      <c r="J216" s="1" t="str">
        <f t="shared" si="14"/>
        <v>Till</v>
      </c>
      <c r="K216" s="1" t="str">
        <f t="shared" si="15"/>
        <v>&lt;63 micron</v>
      </c>
      <c r="L216" t="s">
        <v>53</v>
      </c>
      <c r="M216" t="s">
        <v>86</v>
      </c>
      <c r="N216" t="s">
        <v>25</v>
      </c>
    </row>
    <row r="217" spans="1:14" x14ac:dyDescent="0.3">
      <c r="A217" t="s">
        <v>925</v>
      </c>
      <c r="B217" t="s">
        <v>926</v>
      </c>
      <c r="C217" s="1" t="str">
        <f t="shared" si="12"/>
        <v>21:0045</v>
      </c>
      <c r="D217" s="1" t="str">
        <f t="shared" si="13"/>
        <v>21:0037</v>
      </c>
      <c r="E217" t="s">
        <v>927</v>
      </c>
      <c r="F217" t="s">
        <v>928</v>
      </c>
      <c r="H217">
        <v>47.809749099999998</v>
      </c>
      <c r="I217">
        <v>-66.481685999999996</v>
      </c>
      <c r="J217" s="1" t="str">
        <f t="shared" si="14"/>
        <v>Till</v>
      </c>
      <c r="K217" s="1" t="str">
        <f t="shared" si="15"/>
        <v>&lt;63 micron</v>
      </c>
      <c r="L217" t="s">
        <v>140</v>
      </c>
      <c r="M217" t="s">
        <v>54</v>
      </c>
      <c r="N217" t="s">
        <v>55</v>
      </c>
    </row>
    <row r="218" spans="1:14" x14ac:dyDescent="0.3">
      <c r="A218" t="s">
        <v>929</v>
      </c>
      <c r="B218" t="s">
        <v>930</v>
      </c>
      <c r="C218" s="1" t="str">
        <f t="shared" si="12"/>
        <v>21:0045</v>
      </c>
      <c r="D218" s="1" t="str">
        <f t="shared" si="13"/>
        <v>21:0037</v>
      </c>
      <c r="E218" t="s">
        <v>931</v>
      </c>
      <c r="F218" t="s">
        <v>932</v>
      </c>
      <c r="H218">
        <v>47.820057900000002</v>
      </c>
      <c r="I218">
        <v>-66.477847100000005</v>
      </c>
      <c r="J218" s="1" t="str">
        <f t="shared" si="14"/>
        <v>Till</v>
      </c>
      <c r="K218" s="1" t="str">
        <f t="shared" si="15"/>
        <v>&lt;63 micron</v>
      </c>
      <c r="L218" t="s">
        <v>157</v>
      </c>
      <c r="M218" t="s">
        <v>86</v>
      </c>
      <c r="N218" t="s">
        <v>25</v>
      </c>
    </row>
    <row r="219" spans="1:14" x14ac:dyDescent="0.3">
      <c r="A219" t="s">
        <v>933</v>
      </c>
      <c r="B219" t="s">
        <v>934</v>
      </c>
      <c r="C219" s="1" t="str">
        <f t="shared" si="12"/>
        <v>21:0045</v>
      </c>
      <c r="D219" s="1" t="str">
        <f t="shared" si="13"/>
        <v>21:0037</v>
      </c>
      <c r="E219" t="s">
        <v>935</v>
      </c>
      <c r="F219" t="s">
        <v>936</v>
      </c>
      <c r="H219">
        <v>47.822863300000002</v>
      </c>
      <c r="I219">
        <v>-66.464283100000003</v>
      </c>
      <c r="J219" s="1" t="str">
        <f t="shared" si="14"/>
        <v>Till</v>
      </c>
      <c r="K219" s="1" t="str">
        <f t="shared" si="15"/>
        <v>&lt;63 micron</v>
      </c>
      <c r="L219" t="s">
        <v>53</v>
      </c>
      <c r="M219" t="s">
        <v>54</v>
      </c>
      <c r="N219" t="s">
        <v>25</v>
      </c>
    </row>
    <row r="220" spans="1:14" x14ac:dyDescent="0.3">
      <c r="A220" t="s">
        <v>937</v>
      </c>
      <c r="B220" t="s">
        <v>938</v>
      </c>
      <c r="C220" s="1" t="str">
        <f t="shared" si="12"/>
        <v>21:0045</v>
      </c>
      <c r="D220" s="1" t="str">
        <f t="shared" si="13"/>
        <v>21:0037</v>
      </c>
      <c r="E220" t="s">
        <v>939</v>
      </c>
      <c r="F220" t="s">
        <v>940</v>
      </c>
      <c r="H220">
        <v>47.7720421</v>
      </c>
      <c r="I220">
        <v>-65.785561000000001</v>
      </c>
      <c r="J220" s="1" t="str">
        <f t="shared" si="14"/>
        <v>Till</v>
      </c>
      <c r="K220" s="1" t="str">
        <f t="shared" si="15"/>
        <v>&lt;63 micron</v>
      </c>
      <c r="L220" t="s">
        <v>96</v>
      </c>
      <c r="M220" t="s">
        <v>37</v>
      </c>
      <c r="N220" t="s">
        <v>55</v>
      </c>
    </row>
    <row r="221" spans="1:14" x14ac:dyDescent="0.3">
      <c r="A221" t="s">
        <v>941</v>
      </c>
      <c r="B221" t="s">
        <v>942</v>
      </c>
      <c r="C221" s="1" t="str">
        <f t="shared" si="12"/>
        <v>21:0045</v>
      </c>
      <c r="D221" s="1" t="str">
        <f t="shared" si="13"/>
        <v>21:0037</v>
      </c>
      <c r="E221" t="s">
        <v>943</v>
      </c>
      <c r="F221" t="s">
        <v>944</v>
      </c>
      <c r="H221">
        <v>47.779150799999996</v>
      </c>
      <c r="I221">
        <v>-65.789278899999999</v>
      </c>
      <c r="J221" s="1" t="str">
        <f t="shared" si="14"/>
        <v>Till</v>
      </c>
      <c r="K221" s="1" t="str">
        <f t="shared" si="15"/>
        <v>&lt;63 micron</v>
      </c>
      <c r="L221" t="s">
        <v>24</v>
      </c>
      <c r="M221" t="s">
        <v>61</v>
      </c>
      <c r="N221" t="s">
        <v>194</v>
      </c>
    </row>
    <row r="222" spans="1:14" x14ac:dyDescent="0.3">
      <c r="A222" t="s">
        <v>945</v>
      </c>
      <c r="B222" t="s">
        <v>946</v>
      </c>
      <c r="C222" s="1" t="str">
        <f t="shared" si="12"/>
        <v>21:0045</v>
      </c>
      <c r="D222" s="1" t="str">
        <f t="shared" si="13"/>
        <v>21:0037</v>
      </c>
      <c r="E222" t="s">
        <v>947</v>
      </c>
      <c r="F222" t="s">
        <v>948</v>
      </c>
      <c r="H222">
        <v>47.793335300000003</v>
      </c>
      <c r="I222">
        <v>-65.798051599999994</v>
      </c>
      <c r="J222" s="1" t="str">
        <f t="shared" si="14"/>
        <v>Till</v>
      </c>
      <c r="K222" s="1" t="str">
        <f t="shared" si="15"/>
        <v>&lt;63 micron</v>
      </c>
      <c r="L222" t="s">
        <v>856</v>
      </c>
      <c r="M222" t="s">
        <v>326</v>
      </c>
      <c r="N222" t="s">
        <v>194</v>
      </c>
    </row>
    <row r="223" spans="1:14" x14ac:dyDescent="0.3">
      <c r="A223" t="s">
        <v>949</v>
      </c>
      <c r="B223" t="s">
        <v>950</v>
      </c>
      <c r="C223" s="1" t="str">
        <f t="shared" si="12"/>
        <v>21:0045</v>
      </c>
      <c r="D223" s="1" t="str">
        <f t="shared" si="13"/>
        <v>21:0037</v>
      </c>
      <c r="E223" t="s">
        <v>951</v>
      </c>
      <c r="F223" t="s">
        <v>952</v>
      </c>
      <c r="H223">
        <v>47.856698399999999</v>
      </c>
      <c r="I223">
        <v>-66.272109799999996</v>
      </c>
      <c r="J223" s="1" t="str">
        <f t="shared" si="14"/>
        <v>Till</v>
      </c>
      <c r="K223" s="1" t="str">
        <f t="shared" si="15"/>
        <v>&lt;63 micron</v>
      </c>
      <c r="L223" t="s">
        <v>53</v>
      </c>
      <c r="M223" t="s">
        <v>140</v>
      </c>
      <c r="N223" t="s">
        <v>25</v>
      </c>
    </row>
    <row r="224" spans="1:14" x14ac:dyDescent="0.3">
      <c r="A224" t="s">
        <v>953</v>
      </c>
      <c r="B224" t="s">
        <v>954</v>
      </c>
      <c r="C224" s="1" t="str">
        <f t="shared" si="12"/>
        <v>21:0045</v>
      </c>
      <c r="D224" s="1" t="str">
        <f t="shared" si="13"/>
        <v>21:0037</v>
      </c>
      <c r="E224" t="s">
        <v>955</v>
      </c>
      <c r="F224" t="s">
        <v>956</v>
      </c>
      <c r="H224">
        <v>47.831773200000001</v>
      </c>
      <c r="I224">
        <v>-66.283506599999996</v>
      </c>
      <c r="J224" s="1" t="str">
        <f t="shared" si="14"/>
        <v>Till</v>
      </c>
      <c r="K224" s="1" t="str">
        <f t="shared" si="15"/>
        <v>&lt;63 micron</v>
      </c>
      <c r="L224" t="s">
        <v>19</v>
      </c>
      <c r="M224" t="s">
        <v>86</v>
      </c>
      <c r="N224" t="s">
        <v>55</v>
      </c>
    </row>
    <row r="225" spans="1:14" x14ac:dyDescent="0.3">
      <c r="A225" t="s">
        <v>957</v>
      </c>
      <c r="B225" t="s">
        <v>958</v>
      </c>
      <c r="C225" s="1" t="str">
        <f t="shared" si="12"/>
        <v>21:0045</v>
      </c>
      <c r="D225" s="1" t="str">
        <f t="shared" si="13"/>
        <v>21:0037</v>
      </c>
      <c r="E225" t="s">
        <v>959</v>
      </c>
      <c r="F225" t="s">
        <v>960</v>
      </c>
      <c r="H225">
        <v>47.844852199999998</v>
      </c>
      <c r="I225">
        <v>-66.284828500000003</v>
      </c>
      <c r="J225" s="1" t="str">
        <f t="shared" si="14"/>
        <v>Till</v>
      </c>
      <c r="K225" s="1" t="str">
        <f t="shared" si="15"/>
        <v>&lt;63 micron</v>
      </c>
      <c r="L225" t="s">
        <v>53</v>
      </c>
      <c r="M225" t="s">
        <v>54</v>
      </c>
      <c r="N225" t="s">
        <v>55</v>
      </c>
    </row>
    <row r="226" spans="1:14" x14ac:dyDescent="0.3">
      <c r="A226" t="s">
        <v>961</v>
      </c>
      <c r="B226" t="s">
        <v>962</v>
      </c>
      <c r="C226" s="1" t="str">
        <f t="shared" si="12"/>
        <v>21:0045</v>
      </c>
      <c r="D226" s="1" t="str">
        <f t="shared" si="13"/>
        <v>21:0037</v>
      </c>
      <c r="E226" t="s">
        <v>963</v>
      </c>
      <c r="F226" t="s">
        <v>964</v>
      </c>
      <c r="H226">
        <v>47.811196899999999</v>
      </c>
      <c r="I226">
        <v>-66.288587899999996</v>
      </c>
      <c r="J226" s="1" t="str">
        <f t="shared" si="14"/>
        <v>Till</v>
      </c>
      <c r="K226" s="1" t="str">
        <f t="shared" si="15"/>
        <v>&lt;63 micron</v>
      </c>
      <c r="L226" t="s">
        <v>140</v>
      </c>
      <c r="M226" t="s">
        <v>86</v>
      </c>
      <c r="N226" t="s">
        <v>55</v>
      </c>
    </row>
    <row r="227" spans="1:14" x14ac:dyDescent="0.3">
      <c r="A227" t="s">
        <v>965</v>
      </c>
      <c r="B227" t="s">
        <v>966</v>
      </c>
      <c r="C227" s="1" t="str">
        <f t="shared" si="12"/>
        <v>21:0045</v>
      </c>
      <c r="D227" s="1" t="str">
        <f t="shared" si="13"/>
        <v>21:0037</v>
      </c>
      <c r="E227" t="s">
        <v>967</v>
      </c>
      <c r="F227" t="s">
        <v>968</v>
      </c>
      <c r="H227">
        <v>47.695246599999997</v>
      </c>
      <c r="I227">
        <v>-65.834779100000006</v>
      </c>
      <c r="J227" s="1" t="str">
        <f t="shared" si="14"/>
        <v>Till</v>
      </c>
      <c r="K227" s="1" t="str">
        <f t="shared" si="15"/>
        <v>&lt;63 micron</v>
      </c>
      <c r="L227" t="s">
        <v>763</v>
      </c>
      <c r="M227" t="s">
        <v>61</v>
      </c>
      <c r="N227" t="s">
        <v>211</v>
      </c>
    </row>
    <row r="228" spans="1:14" x14ac:dyDescent="0.3">
      <c r="A228" t="s">
        <v>969</v>
      </c>
      <c r="B228" t="s">
        <v>970</v>
      </c>
      <c r="C228" s="1" t="str">
        <f t="shared" si="12"/>
        <v>21:0045</v>
      </c>
      <c r="D228" s="1" t="str">
        <f t="shared" si="13"/>
        <v>21:0037</v>
      </c>
      <c r="E228" t="s">
        <v>971</v>
      </c>
      <c r="F228" t="s">
        <v>972</v>
      </c>
      <c r="H228">
        <v>47.693484599999998</v>
      </c>
      <c r="I228">
        <v>-65.957972999999996</v>
      </c>
      <c r="J228" s="1" t="str">
        <f t="shared" si="14"/>
        <v>Till</v>
      </c>
      <c r="K228" s="1" t="str">
        <f t="shared" si="15"/>
        <v>&lt;63 micron</v>
      </c>
      <c r="L228" t="s">
        <v>157</v>
      </c>
      <c r="M228" t="s">
        <v>19</v>
      </c>
      <c r="N228" t="s">
        <v>25</v>
      </c>
    </row>
    <row r="229" spans="1:14" x14ac:dyDescent="0.3">
      <c r="A229" t="s">
        <v>973</v>
      </c>
      <c r="B229" t="s">
        <v>974</v>
      </c>
      <c r="C229" s="1" t="str">
        <f t="shared" si="12"/>
        <v>21:0045</v>
      </c>
      <c r="D229" s="1" t="str">
        <f t="shared" si="13"/>
        <v>21:0037</v>
      </c>
      <c r="E229" t="s">
        <v>975</v>
      </c>
      <c r="F229" t="s">
        <v>976</v>
      </c>
      <c r="H229">
        <v>47.676526299999999</v>
      </c>
      <c r="I229">
        <v>-65.935027599999998</v>
      </c>
      <c r="J229" s="1" t="str">
        <f t="shared" si="14"/>
        <v>Till</v>
      </c>
      <c r="K229" s="1" t="str">
        <f t="shared" si="15"/>
        <v>&lt;63 micron</v>
      </c>
      <c r="L229" t="s">
        <v>101</v>
      </c>
      <c r="M229" t="s">
        <v>37</v>
      </c>
      <c r="N229" t="s">
        <v>48</v>
      </c>
    </row>
    <row r="230" spans="1:14" x14ac:dyDescent="0.3">
      <c r="A230" t="s">
        <v>977</v>
      </c>
      <c r="B230" t="s">
        <v>978</v>
      </c>
      <c r="C230" s="1" t="str">
        <f t="shared" si="12"/>
        <v>21:0045</v>
      </c>
      <c r="D230" s="1" t="str">
        <f t="shared" si="13"/>
        <v>21:0037</v>
      </c>
      <c r="E230" t="s">
        <v>979</v>
      </c>
      <c r="F230" t="s">
        <v>980</v>
      </c>
      <c r="H230">
        <v>47.681927000000002</v>
      </c>
      <c r="I230">
        <v>-65.917341300000004</v>
      </c>
      <c r="J230" s="1" t="str">
        <f t="shared" si="14"/>
        <v>Till</v>
      </c>
      <c r="K230" s="1" t="str">
        <f t="shared" si="15"/>
        <v>&lt;63 micron</v>
      </c>
      <c r="L230" t="s">
        <v>85</v>
      </c>
      <c r="M230" t="s">
        <v>157</v>
      </c>
      <c r="N230" t="s">
        <v>194</v>
      </c>
    </row>
    <row r="231" spans="1:14" x14ac:dyDescent="0.3">
      <c r="A231" t="s">
        <v>981</v>
      </c>
      <c r="B231" t="s">
        <v>982</v>
      </c>
      <c r="C231" s="1" t="str">
        <f t="shared" si="12"/>
        <v>21:0045</v>
      </c>
      <c r="D231" s="1" t="str">
        <f t="shared" si="13"/>
        <v>21:0037</v>
      </c>
      <c r="E231" t="s">
        <v>983</v>
      </c>
      <c r="F231" t="s">
        <v>984</v>
      </c>
      <c r="H231">
        <v>47.668387699999997</v>
      </c>
      <c r="I231">
        <v>-65.936568899999997</v>
      </c>
      <c r="J231" s="1" t="str">
        <f t="shared" si="14"/>
        <v>Till</v>
      </c>
      <c r="K231" s="1" t="str">
        <f t="shared" si="15"/>
        <v>&lt;63 micron</v>
      </c>
      <c r="L231" t="s">
        <v>101</v>
      </c>
      <c r="M231" t="s">
        <v>111</v>
      </c>
      <c r="N231" t="s">
        <v>54</v>
      </c>
    </row>
    <row r="232" spans="1:14" x14ac:dyDescent="0.3">
      <c r="A232" t="s">
        <v>985</v>
      </c>
      <c r="B232" t="s">
        <v>986</v>
      </c>
      <c r="C232" s="1" t="str">
        <f t="shared" si="12"/>
        <v>21:0045</v>
      </c>
      <c r="D232" s="1" t="str">
        <f t="shared" si="13"/>
        <v>21:0037</v>
      </c>
      <c r="E232" t="s">
        <v>987</v>
      </c>
      <c r="F232" t="s">
        <v>988</v>
      </c>
      <c r="H232">
        <v>47.643982299999998</v>
      </c>
      <c r="I232">
        <v>-65.923214900000005</v>
      </c>
      <c r="J232" s="1" t="str">
        <f t="shared" si="14"/>
        <v>Till</v>
      </c>
      <c r="K232" s="1" t="str">
        <f t="shared" si="15"/>
        <v>&lt;63 micron</v>
      </c>
      <c r="L232" t="s">
        <v>856</v>
      </c>
      <c r="M232" t="s">
        <v>30</v>
      </c>
      <c r="N232" t="s">
        <v>293</v>
      </c>
    </row>
    <row r="233" spans="1:14" x14ac:dyDescent="0.3">
      <c r="A233" t="s">
        <v>989</v>
      </c>
      <c r="B233" t="s">
        <v>990</v>
      </c>
      <c r="C233" s="1" t="str">
        <f t="shared" si="12"/>
        <v>21:0045</v>
      </c>
      <c r="D233" s="1" t="str">
        <f t="shared" si="13"/>
        <v>21:0037</v>
      </c>
      <c r="E233" t="s">
        <v>991</v>
      </c>
      <c r="F233" t="s">
        <v>992</v>
      </c>
      <c r="H233">
        <v>47.634979399999999</v>
      </c>
      <c r="I233">
        <v>-65.923377900000006</v>
      </c>
      <c r="J233" s="1" t="str">
        <f t="shared" si="14"/>
        <v>Till</v>
      </c>
      <c r="K233" s="1" t="str">
        <f t="shared" si="15"/>
        <v>&lt;63 micron</v>
      </c>
      <c r="L233" t="s">
        <v>47</v>
      </c>
      <c r="M233" t="s">
        <v>140</v>
      </c>
      <c r="N233" t="s">
        <v>293</v>
      </c>
    </row>
    <row r="234" spans="1:14" x14ac:dyDescent="0.3">
      <c r="A234" t="s">
        <v>993</v>
      </c>
      <c r="B234" t="s">
        <v>994</v>
      </c>
      <c r="C234" s="1" t="str">
        <f t="shared" si="12"/>
        <v>21:0045</v>
      </c>
      <c r="D234" s="1" t="str">
        <f t="shared" si="13"/>
        <v>21:0037</v>
      </c>
      <c r="E234" t="s">
        <v>995</v>
      </c>
      <c r="F234" t="s">
        <v>996</v>
      </c>
      <c r="H234">
        <v>47.634139099999999</v>
      </c>
      <c r="I234">
        <v>-65.938641399999995</v>
      </c>
      <c r="J234" s="1" t="str">
        <f t="shared" si="14"/>
        <v>Till</v>
      </c>
      <c r="K234" s="1" t="str">
        <f t="shared" si="15"/>
        <v>&lt;63 micron</v>
      </c>
      <c r="L234" t="s">
        <v>47</v>
      </c>
      <c r="M234" t="s">
        <v>53</v>
      </c>
      <c r="N234" t="s">
        <v>37</v>
      </c>
    </row>
    <row r="235" spans="1:14" x14ac:dyDescent="0.3">
      <c r="A235" t="s">
        <v>997</v>
      </c>
      <c r="B235" t="s">
        <v>998</v>
      </c>
      <c r="C235" s="1" t="str">
        <f t="shared" si="12"/>
        <v>21:0045</v>
      </c>
      <c r="D235" s="1" t="str">
        <f t="shared" si="13"/>
        <v>21:0037</v>
      </c>
      <c r="E235" t="s">
        <v>999</v>
      </c>
      <c r="F235" t="s">
        <v>1000</v>
      </c>
      <c r="H235">
        <v>47.643664800000003</v>
      </c>
      <c r="I235">
        <v>-65.953157899999994</v>
      </c>
      <c r="J235" s="1" t="str">
        <f t="shared" si="14"/>
        <v>Till</v>
      </c>
      <c r="K235" s="1" t="str">
        <f t="shared" si="15"/>
        <v>&lt;63 micron</v>
      </c>
      <c r="L235" t="s">
        <v>60</v>
      </c>
      <c r="M235" t="s">
        <v>140</v>
      </c>
      <c r="N235" t="s">
        <v>365</v>
      </c>
    </row>
    <row r="236" spans="1:14" x14ac:dyDescent="0.3">
      <c r="A236" t="s">
        <v>1001</v>
      </c>
      <c r="B236" t="s">
        <v>1002</v>
      </c>
      <c r="C236" s="1" t="str">
        <f t="shared" si="12"/>
        <v>21:0045</v>
      </c>
      <c r="D236" s="1" t="str">
        <f t="shared" si="13"/>
        <v>21:0037</v>
      </c>
      <c r="E236" t="s">
        <v>1003</v>
      </c>
      <c r="F236" t="s">
        <v>1004</v>
      </c>
      <c r="H236">
        <v>47.638290400000002</v>
      </c>
      <c r="I236">
        <v>-65.952188899999996</v>
      </c>
      <c r="J236" s="1" t="str">
        <f t="shared" si="14"/>
        <v>Till</v>
      </c>
      <c r="K236" s="1" t="str">
        <f t="shared" si="15"/>
        <v>&lt;63 micron</v>
      </c>
      <c r="L236" t="s">
        <v>85</v>
      </c>
      <c r="M236" t="s">
        <v>157</v>
      </c>
      <c r="N236" t="s">
        <v>1005</v>
      </c>
    </row>
    <row r="237" spans="1:14" x14ac:dyDescent="0.3">
      <c r="A237" t="s">
        <v>1006</v>
      </c>
      <c r="B237" t="s">
        <v>1007</v>
      </c>
      <c r="C237" s="1" t="str">
        <f t="shared" si="12"/>
        <v>21:0045</v>
      </c>
      <c r="D237" s="1" t="str">
        <f t="shared" si="13"/>
        <v>21:0037</v>
      </c>
      <c r="E237" t="s">
        <v>1008</v>
      </c>
      <c r="F237" t="s">
        <v>1009</v>
      </c>
      <c r="H237">
        <v>47.657607800000001</v>
      </c>
      <c r="I237">
        <v>-65.864705200000003</v>
      </c>
      <c r="J237" s="1" t="str">
        <f t="shared" si="14"/>
        <v>Till</v>
      </c>
      <c r="K237" s="1" t="str">
        <f t="shared" si="15"/>
        <v>&lt;63 micron</v>
      </c>
      <c r="L237" t="s">
        <v>1010</v>
      </c>
      <c r="M237" t="s">
        <v>1011</v>
      </c>
      <c r="N237" t="s">
        <v>19</v>
      </c>
    </row>
    <row r="238" spans="1:14" x14ac:dyDescent="0.3">
      <c r="A238" t="s">
        <v>1012</v>
      </c>
      <c r="B238" t="s">
        <v>1013</v>
      </c>
      <c r="C238" s="1" t="str">
        <f t="shared" si="12"/>
        <v>21:0045</v>
      </c>
      <c r="D238" s="1" t="str">
        <f t="shared" si="13"/>
        <v>21:0037</v>
      </c>
      <c r="E238" t="s">
        <v>1014</v>
      </c>
      <c r="F238" t="s">
        <v>1015</v>
      </c>
      <c r="H238">
        <v>47.642896499999999</v>
      </c>
      <c r="I238">
        <v>-65.877215500000005</v>
      </c>
      <c r="J238" s="1" t="str">
        <f t="shared" si="14"/>
        <v>Till</v>
      </c>
      <c r="K238" s="1" t="str">
        <f t="shared" si="15"/>
        <v>&lt;63 micron</v>
      </c>
      <c r="L238" t="s">
        <v>85</v>
      </c>
      <c r="M238" t="s">
        <v>53</v>
      </c>
      <c r="N238" t="s">
        <v>293</v>
      </c>
    </row>
    <row r="239" spans="1:14" x14ac:dyDescent="0.3">
      <c r="A239" t="s">
        <v>1016</v>
      </c>
      <c r="B239" t="s">
        <v>1017</v>
      </c>
      <c r="C239" s="1" t="str">
        <f t="shared" si="12"/>
        <v>21:0045</v>
      </c>
      <c r="D239" s="1" t="str">
        <f t="shared" si="13"/>
        <v>21:0037</v>
      </c>
      <c r="E239" t="s">
        <v>1018</v>
      </c>
      <c r="F239" t="s">
        <v>1019</v>
      </c>
      <c r="H239">
        <v>47.635241399999998</v>
      </c>
      <c r="I239">
        <v>-65.877460499999998</v>
      </c>
      <c r="J239" s="1" t="str">
        <f t="shared" si="14"/>
        <v>Till</v>
      </c>
      <c r="K239" s="1" t="str">
        <f t="shared" si="15"/>
        <v>&lt;63 micron</v>
      </c>
      <c r="L239" t="s">
        <v>60</v>
      </c>
      <c r="M239" t="s">
        <v>1011</v>
      </c>
      <c r="N239" t="s">
        <v>270</v>
      </c>
    </row>
    <row r="240" spans="1:14" x14ac:dyDescent="0.3">
      <c r="A240" t="s">
        <v>1020</v>
      </c>
      <c r="B240" t="s">
        <v>1021</v>
      </c>
      <c r="C240" s="1" t="str">
        <f t="shared" si="12"/>
        <v>21:0045</v>
      </c>
      <c r="D240" s="1" t="str">
        <f t="shared" si="13"/>
        <v>21:0037</v>
      </c>
      <c r="E240" t="s">
        <v>1022</v>
      </c>
      <c r="F240" t="s">
        <v>1023</v>
      </c>
      <c r="H240">
        <v>47.749525599999998</v>
      </c>
      <c r="I240">
        <v>-65.786358800000002</v>
      </c>
      <c r="J240" s="1" t="str">
        <f t="shared" si="14"/>
        <v>Till</v>
      </c>
      <c r="K240" s="1" t="str">
        <f t="shared" si="15"/>
        <v>&lt;63 micron</v>
      </c>
      <c r="L240" t="s">
        <v>101</v>
      </c>
      <c r="M240" t="s">
        <v>1024</v>
      </c>
      <c r="N240" t="s">
        <v>194</v>
      </c>
    </row>
    <row r="241" spans="1:14" x14ac:dyDescent="0.3">
      <c r="A241" t="s">
        <v>1025</v>
      </c>
      <c r="B241" t="s">
        <v>1026</v>
      </c>
      <c r="C241" s="1" t="str">
        <f t="shared" si="12"/>
        <v>21:0045</v>
      </c>
      <c r="D241" s="1" t="str">
        <f t="shared" si="13"/>
        <v>21:0037</v>
      </c>
      <c r="E241" t="s">
        <v>1027</v>
      </c>
      <c r="F241" t="s">
        <v>1028</v>
      </c>
      <c r="H241">
        <v>47.746501500000001</v>
      </c>
      <c r="I241">
        <v>-65.978326100000004</v>
      </c>
      <c r="J241" s="1" t="str">
        <f t="shared" si="14"/>
        <v>Till</v>
      </c>
      <c r="K241" s="1" t="str">
        <f t="shared" si="15"/>
        <v>&lt;63 micron</v>
      </c>
      <c r="L241" t="s">
        <v>157</v>
      </c>
      <c r="M241" t="s">
        <v>53</v>
      </c>
      <c r="N241" t="s">
        <v>48</v>
      </c>
    </row>
    <row r="242" spans="1:14" x14ac:dyDescent="0.3">
      <c r="A242" t="s">
        <v>1029</v>
      </c>
      <c r="B242" t="s">
        <v>1030</v>
      </c>
      <c r="C242" s="1" t="str">
        <f t="shared" si="12"/>
        <v>21:0045</v>
      </c>
      <c r="D242" s="1" t="str">
        <f t="shared" si="13"/>
        <v>21:0037</v>
      </c>
      <c r="E242" t="s">
        <v>1031</v>
      </c>
      <c r="F242" t="s">
        <v>1032</v>
      </c>
      <c r="H242">
        <v>47.742320100000001</v>
      </c>
      <c r="I242">
        <v>-65.913381599999994</v>
      </c>
      <c r="J242" s="1" t="str">
        <f t="shared" si="14"/>
        <v>Till</v>
      </c>
      <c r="K242" s="1" t="str">
        <f t="shared" si="15"/>
        <v>&lt;63 micron</v>
      </c>
      <c r="L242" t="s">
        <v>96</v>
      </c>
      <c r="M242" t="s">
        <v>284</v>
      </c>
      <c r="N242" t="s">
        <v>224</v>
      </c>
    </row>
    <row r="243" spans="1:14" x14ac:dyDescent="0.3">
      <c r="A243" t="s">
        <v>1033</v>
      </c>
      <c r="B243" t="s">
        <v>1034</v>
      </c>
      <c r="C243" s="1" t="str">
        <f t="shared" si="12"/>
        <v>21:0045</v>
      </c>
      <c r="D243" s="1" t="str">
        <f t="shared" si="13"/>
        <v>21:0037</v>
      </c>
      <c r="E243" t="s">
        <v>1035</v>
      </c>
      <c r="F243" t="s">
        <v>1036</v>
      </c>
      <c r="H243">
        <v>47.747947500000002</v>
      </c>
      <c r="I243">
        <v>-65.939714600000002</v>
      </c>
      <c r="J243" s="1" t="str">
        <f t="shared" si="14"/>
        <v>Till</v>
      </c>
      <c r="K243" s="1" t="str">
        <f t="shared" si="15"/>
        <v>&lt;63 micron</v>
      </c>
      <c r="L243" t="s">
        <v>24</v>
      </c>
      <c r="M243" t="s">
        <v>53</v>
      </c>
      <c r="N243" t="s">
        <v>224</v>
      </c>
    </row>
    <row r="244" spans="1:14" x14ac:dyDescent="0.3">
      <c r="A244" t="s">
        <v>1037</v>
      </c>
      <c r="B244" t="s">
        <v>1038</v>
      </c>
      <c r="C244" s="1" t="str">
        <f t="shared" si="12"/>
        <v>21:0045</v>
      </c>
      <c r="D244" s="1" t="str">
        <f t="shared" si="13"/>
        <v>21:0037</v>
      </c>
      <c r="E244" t="s">
        <v>1039</v>
      </c>
      <c r="F244" t="s">
        <v>1040</v>
      </c>
      <c r="H244">
        <v>47.588827899999998</v>
      </c>
      <c r="I244">
        <v>-65.880233799999999</v>
      </c>
      <c r="J244" s="1" t="str">
        <f t="shared" si="14"/>
        <v>Till</v>
      </c>
      <c r="K244" s="1" t="str">
        <f t="shared" si="15"/>
        <v>&lt;63 micron</v>
      </c>
      <c r="L244" t="s">
        <v>856</v>
      </c>
      <c r="M244" t="s">
        <v>53</v>
      </c>
      <c r="N244" t="s">
        <v>91</v>
      </c>
    </row>
    <row r="245" spans="1:14" x14ac:dyDescent="0.3">
      <c r="A245" t="s">
        <v>1041</v>
      </c>
      <c r="B245" t="s">
        <v>1042</v>
      </c>
      <c r="C245" s="1" t="str">
        <f t="shared" si="12"/>
        <v>21:0045</v>
      </c>
      <c r="D245" s="1" t="str">
        <f t="shared" si="13"/>
        <v>21:0037</v>
      </c>
      <c r="E245" t="s">
        <v>1043</v>
      </c>
      <c r="F245" t="s">
        <v>1044</v>
      </c>
      <c r="H245">
        <v>47.602736999999998</v>
      </c>
      <c r="I245">
        <v>-65.899625400000005</v>
      </c>
      <c r="J245" s="1" t="str">
        <f t="shared" si="14"/>
        <v>Till</v>
      </c>
      <c r="K245" s="1" t="str">
        <f t="shared" si="15"/>
        <v>&lt;63 micron</v>
      </c>
      <c r="L245" t="s">
        <v>264</v>
      </c>
      <c r="M245" t="s">
        <v>53</v>
      </c>
      <c r="N245" t="s">
        <v>270</v>
      </c>
    </row>
    <row r="246" spans="1:14" x14ac:dyDescent="0.3">
      <c r="A246" t="s">
        <v>1045</v>
      </c>
      <c r="B246" t="s">
        <v>1046</v>
      </c>
      <c r="C246" s="1" t="str">
        <f t="shared" si="12"/>
        <v>21:0045</v>
      </c>
      <c r="D246" s="1" t="str">
        <f t="shared" si="13"/>
        <v>21:0037</v>
      </c>
      <c r="E246" t="s">
        <v>1047</v>
      </c>
      <c r="F246" t="s">
        <v>1048</v>
      </c>
      <c r="H246">
        <v>47.599128</v>
      </c>
      <c r="I246">
        <v>-65.935347800000002</v>
      </c>
      <c r="J246" s="1" t="str">
        <f t="shared" si="14"/>
        <v>Till</v>
      </c>
      <c r="K246" s="1" t="str">
        <f t="shared" si="15"/>
        <v>&lt;63 micron</v>
      </c>
      <c r="L246" t="s">
        <v>374</v>
      </c>
      <c r="M246" t="s">
        <v>91</v>
      </c>
      <c r="N246" t="s">
        <v>96</v>
      </c>
    </row>
    <row r="247" spans="1:14" x14ac:dyDescent="0.3">
      <c r="A247" t="s">
        <v>1049</v>
      </c>
      <c r="B247" t="s">
        <v>1050</v>
      </c>
      <c r="C247" s="1" t="str">
        <f t="shared" si="12"/>
        <v>21:0045</v>
      </c>
      <c r="D247" s="1" t="str">
        <f t="shared" si="13"/>
        <v>21:0037</v>
      </c>
      <c r="E247" t="s">
        <v>1051</v>
      </c>
      <c r="F247" t="s">
        <v>1052</v>
      </c>
      <c r="H247">
        <v>47.586488500000002</v>
      </c>
      <c r="I247">
        <v>-65.919343799999993</v>
      </c>
      <c r="J247" s="1" t="str">
        <f t="shared" si="14"/>
        <v>Till</v>
      </c>
      <c r="K247" s="1" t="str">
        <f t="shared" si="15"/>
        <v>&lt;63 micron</v>
      </c>
      <c r="L247" t="s">
        <v>351</v>
      </c>
      <c r="M247" t="s">
        <v>405</v>
      </c>
      <c r="N247" t="s">
        <v>123</v>
      </c>
    </row>
    <row r="248" spans="1:14" x14ac:dyDescent="0.3">
      <c r="A248" t="s">
        <v>1053</v>
      </c>
      <c r="B248" t="s">
        <v>1054</v>
      </c>
      <c r="C248" s="1" t="str">
        <f t="shared" si="12"/>
        <v>21:0045</v>
      </c>
      <c r="D248" s="1" t="str">
        <f t="shared" si="13"/>
        <v>21:0037</v>
      </c>
      <c r="E248" t="s">
        <v>1055</v>
      </c>
      <c r="F248" t="s">
        <v>1056</v>
      </c>
      <c r="H248">
        <v>47.592371499999999</v>
      </c>
      <c r="I248">
        <v>-65.9356346</v>
      </c>
      <c r="J248" s="1" t="str">
        <f t="shared" si="14"/>
        <v>Till</v>
      </c>
      <c r="K248" s="1" t="str">
        <f t="shared" si="15"/>
        <v>&lt;63 micron</v>
      </c>
      <c r="L248" t="s">
        <v>259</v>
      </c>
      <c r="M248" t="s">
        <v>140</v>
      </c>
      <c r="N248" t="s">
        <v>365</v>
      </c>
    </row>
    <row r="249" spans="1:14" x14ac:dyDescent="0.3">
      <c r="A249" t="s">
        <v>1057</v>
      </c>
      <c r="B249" t="s">
        <v>1058</v>
      </c>
      <c r="C249" s="1" t="str">
        <f t="shared" si="12"/>
        <v>21:0045</v>
      </c>
      <c r="D249" s="1" t="str">
        <f t="shared" si="13"/>
        <v>21:0037</v>
      </c>
      <c r="E249" t="s">
        <v>1059</v>
      </c>
      <c r="F249" t="s">
        <v>1060</v>
      </c>
      <c r="H249">
        <v>47.591427199999998</v>
      </c>
      <c r="I249">
        <v>-65.954870400000004</v>
      </c>
      <c r="J249" s="1" t="str">
        <f t="shared" si="14"/>
        <v>Till</v>
      </c>
      <c r="K249" s="1" t="str">
        <f t="shared" si="15"/>
        <v>&lt;63 micron</v>
      </c>
      <c r="L249" t="s">
        <v>259</v>
      </c>
      <c r="M249" t="s">
        <v>140</v>
      </c>
      <c r="N249" t="s">
        <v>293</v>
      </c>
    </row>
    <row r="250" spans="1:14" x14ac:dyDescent="0.3">
      <c r="A250" t="s">
        <v>1061</v>
      </c>
      <c r="B250" t="s">
        <v>1062</v>
      </c>
      <c r="C250" s="1" t="str">
        <f t="shared" si="12"/>
        <v>21:0045</v>
      </c>
      <c r="D250" s="1" t="str">
        <f t="shared" si="13"/>
        <v>21:0037</v>
      </c>
      <c r="E250" t="s">
        <v>1063</v>
      </c>
      <c r="F250" t="s">
        <v>1064</v>
      </c>
      <c r="H250">
        <v>47.952896000000003</v>
      </c>
      <c r="I250">
        <v>-66.249701299999998</v>
      </c>
      <c r="J250" s="1" t="str">
        <f t="shared" si="14"/>
        <v>Till</v>
      </c>
      <c r="K250" s="1" t="str">
        <f t="shared" si="15"/>
        <v>&lt;63 micron</v>
      </c>
      <c r="L250" t="s">
        <v>157</v>
      </c>
      <c r="M250" t="s">
        <v>53</v>
      </c>
      <c r="N250" t="s">
        <v>211</v>
      </c>
    </row>
    <row r="251" spans="1:14" x14ac:dyDescent="0.3">
      <c r="A251" t="s">
        <v>1065</v>
      </c>
      <c r="B251" t="s">
        <v>1066</v>
      </c>
      <c r="C251" s="1" t="str">
        <f t="shared" si="12"/>
        <v>21:0045</v>
      </c>
      <c r="D251" s="1" t="str">
        <f t="shared" si="13"/>
        <v>21:0037</v>
      </c>
      <c r="E251" t="s">
        <v>1067</v>
      </c>
      <c r="F251" t="s">
        <v>1068</v>
      </c>
      <c r="H251">
        <v>47.9409876</v>
      </c>
      <c r="I251">
        <v>-66.259707700000007</v>
      </c>
      <c r="J251" s="1" t="str">
        <f t="shared" si="14"/>
        <v>Till</v>
      </c>
      <c r="K251" s="1" t="str">
        <f t="shared" si="15"/>
        <v>&lt;63 micron</v>
      </c>
      <c r="L251" t="s">
        <v>140</v>
      </c>
      <c r="M251" t="s">
        <v>91</v>
      </c>
      <c r="N251" t="s">
        <v>48</v>
      </c>
    </row>
    <row r="252" spans="1:14" x14ac:dyDescent="0.3">
      <c r="A252" t="s">
        <v>1069</v>
      </c>
      <c r="B252" t="s">
        <v>1070</v>
      </c>
      <c r="C252" s="1" t="str">
        <f t="shared" si="12"/>
        <v>21:0045</v>
      </c>
      <c r="D252" s="1" t="str">
        <f t="shared" si="13"/>
        <v>21:0037</v>
      </c>
      <c r="E252" t="s">
        <v>1071</v>
      </c>
      <c r="F252" t="s">
        <v>1072</v>
      </c>
      <c r="H252">
        <v>47.938739400000003</v>
      </c>
      <c r="I252">
        <v>-66.222330900000003</v>
      </c>
      <c r="J252" s="1" t="str">
        <f t="shared" si="14"/>
        <v>Till</v>
      </c>
      <c r="K252" s="1" t="str">
        <f t="shared" si="15"/>
        <v>&lt;63 micron</v>
      </c>
      <c r="L252" t="s">
        <v>37</v>
      </c>
      <c r="M252" t="s">
        <v>91</v>
      </c>
      <c r="N252" t="s">
        <v>25</v>
      </c>
    </row>
    <row r="253" spans="1:14" x14ac:dyDescent="0.3">
      <c r="A253" t="s">
        <v>1073</v>
      </c>
      <c r="B253" t="s">
        <v>1074</v>
      </c>
      <c r="C253" s="1" t="str">
        <f t="shared" si="12"/>
        <v>21:0045</v>
      </c>
      <c r="D253" s="1" t="str">
        <f t="shared" si="13"/>
        <v>21:0037</v>
      </c>
      <c r="E253" t="s">
        <v>1075</v>
      </c>
      <c r="F253" t="s">
        <v>1076</v>
      </c>
      <c r="H253">
        <v>47.934330799999998</v>
      </c>
      <c r="I253">
        <v>-66.189091599999998</v>
      </c>
      <c r="J253" s="1" t="str">
        <f t="shared" si="14"/>
        <v>Till</v>
      </c>
      <c r="K253" s="1" t="str">
        <f t="shared" si="15"/>
        <v>&lt;63 micron</v>
      </c>
      <c r="L253" t="s">
        <v>37</v>
      </c>
      <c r="M253" t="s">
        <v>86</v>
      </c>
      <c r="N253" t="s">
        <v>55</v>
      </c>
    </row>
    <row r="254" spans="1:14" x14ac:dyDescent="0.3">
      <c r="A254" t="s">
        <v>1077</v>
      </c>
      <c r="B254" t="s">
        <v>1078</v>
      </c>
      <c r="C254" s="1" t="str">
        <f t="shared" si="12"/>
        <v>21:0045</v>
      </c>
      <c r="D254" s="1" t="str">
        <f t="shared" si="13"/>
        <v>21:0037</v>
      </c>
      <c r="E254" t="s">
        <v>1079</v>
      </c>
      <c r="F254" t="s">
        <v>1080</v>
      </c>
      <c r="H254">
        <v>47.971888200000002</v>
      </c>
      <c r="I254">
        <v>-66.291571899999994</v>
      </c>
      <c r="J254" s="1" t="str">
        <f t="shared" si="14"/>
        <v>Till</v>
      </c>
      <c r="K254" s="1" t="str">
        <f t="shared" si="15"/>
        <v>&lt;63 micron</v>
      </c>
      <c r="L254" t="s">
        <v>53</v>
      </c>
      <c r="M254" t="s">
        <v>326</v>
      </c>
      <c r="N254" t="s">
        <v>25</v>
      </c>
    </row>
    <row r="255" spans="1:14" x14ac:dyDescent="0.3">
      <c r="A255" t="s">
        <v>1081</v>
      </c>
      <c r="B255" t="s">
        <v>1082</v>
      </c>
      <c r="C255" s="1" t="str">
        <f t="shared" si="12"/>
        <v>21:0045</v>
      </c>
      <c r="D255" s="1" t="str">
        <f t="shared" si="13"/>
        <v>21:0037</v>
      </c>
      <c r="E255" t="s">
        <v>1083</v>
      </c>
      <c r="F255" t="s">
        <v>1084</v>
      </c>
      <c r="H255">
        <v>47.934470500000003</v>
      </c>
      <c r="I255">
        <v>-66.269425400000003</v>
      </c>
      <c r="J255" s="1" t="str">
        <f t="shared" si="14"/>
        <v>Till</v>
      </c>
      <c r="K255" s="1" t="str">
        <f t="shared" si="15"/>
        <v>&lt;63 micron</v>
      </c>
      <c r="L255" t="s">
        <v>140</v>
      </c>
      <c r="M255" t="s">
        <v>37</v>
      </c>
      <c r="N255" t="s">
        <v>25</v>
      </c>
    </row>
    <row r="256" spans="1:14" x14ac:dyDescent="0.3">
      <c r="A256" t="s">
        <v>1085</v>
      </c>
      <c r="B256" t="s">
        <v>1086</v>
      </c>
      <c r="C256" s="1" t="str">
        <f t="shared" si="12"/>
        <v>21:0045</v>
      </c>
      <c r="D256" s="1" t="str">
        <f t="shared" si="13"/>
        <v>21:0037</v>
      </c>
      <c r="E256" t="s">
        <v>1087</v>
      </c>
      <c r="F256" t="s">
        <v>1088</v>
      </c>
      <c r="H256">
        <v>47.925863999999997</v>
      </c>
      <c r="I256">
        <v>-66.285944200000003</v>
      </c>
      <c r="J256" s="1" t="str">
        <f t="shared" si="14"/>
        <v>Till</v>
      </c>
      <c r="K256" s="1" t="str">
        <f t="shared" si="15"/>
        <v>&lt;63 micron</v>
      </c>
      <c r="L256" t="s">
        <v>140</v>
      </c>
      <c r="M256" t="s">
        <v>91</v>
      </c>
      <c r="N256" t="s">
        <v>25</v>
      </c>
    </row>
    <row r="257" spans="1:14" x14ac:dyDescent="0.3">
      <c r="A257" t="s">
        <v>1089</v>
      </c>
      <c r="B257" t="s">
        <v>1090</v>
      </c>
      <c r="C257" s="1" t="str">
        <f t="shared" si="12"/>
        <v>21:0045</v>
      </c>
      <c r="D257" s="1" t="str">
        <f t="shared" si="13"/>
        <v>21:0037</v>
      </c>
      <c r="E257" t="s">
        <v>1091</v>
      </c>
      <c r="F257" t="s">
        <v>1092</v>
      </c>
      <c r="H257">
        <v>47.921069600000003</v>
      </c>
      <c r="I257">
        <v>-66.3116299</v>
      </c>
      <c r="J257" s="1" t="str">
        <f t="shared" si="14"/>
        <v>Till</v>
      </c>
      <c r="K257" s="1" t="str">
        <f t="shared" si="15"/>
        <v>&lt;63 micron</v>
      </c>
      <c r="L257" t="s">
        <v>19</v>
      </c>
      <c r="M257" t="s">
        <v>37</v>
      </c>
      <c r="N257" t="s">
        <v>25</v>
      </c>
    </row>
    <row r="258" spans="1:14" x14ac:dyDescent="0.3">
      <c r="A258" t="s">
        <v>1093</v>
      </c>
      <c r="B258" t="s">
        <v>1094</v>
      </c>
      <c r="C258" s="1" t="str">
        <f t="shared" ref="C258:C321" si="16">HYPERLINK("http://geochem.nrcan.gc.ca/cdogs/content/bdl/bdl210045_e.htm", "21:0045")</f>
        <v>21:0045</v>
      </c>
      <c r="D258" s="1" t="str">
        <f t="shared" ref="D258:D321" si="17">HYPERLINK("http://geochem.nrcan.gc.ca/cdogs/content/svy/svy210037_e.htm", "21:0037")</f>
        <v>21:0037</v>
      </c>
      <c r="E258" t="s">
        <v>1095</v>
      </c>
      <c r="F258" t="s">
        <v>1096</v>
      </c>
      <c r="H258">
        <v>47.849866800000001</v>
      </c>
      <c r="I258">
        <v>-66.231093000000001</v>
      </c>
      <c r="J258" s="1" t="str">
        <f t="shared" ref="J258:J321" si="18">HYPERLINK("http://geochem.nrcan.gc.ca/cdogs/content/kwd/kwd020044_e.htm", "Till")</f>
        <v>Till</v>
      </c>
      <c r="K258" s="1" t="str">
        <f t="shared" ref="K258:K321" si="19">HYPERLINK("http://geochem.nrcan.gc.ca/cdogs/content/kwd/kwd080004_e.htm", "&lt;63 micron")</f>
        <v>&lt;63 micron</v>
      </c>
      <c r="L258" t="s">
        <v>140</v>
      </c>
      <c r="M258" t="s">
        <v>91</v>
      </c>
      <c r="N258" t="s">
        <v>55</v>
      </c>
    </row>
    <row r="259" spans="1:14" x14ac:dyDescent="0.3">
      <c r="A259" t="s">
        <v>1097</v>
      </c>
      <c r="B259" t="s">
        <v>1098</v>
      </c>
      <c r="C259" s="1" t="str">
        <f t="shared" si="16"/>
        <v>21:0045</v>
      </c>
      <c r="D259" s="1" t="str">
        <f t="shared" si="17"/>
        <v>21:0037</v>
      </c>
      <c r="E259" t="s">
        <v>1099</v>
      </c>
      <c r="F259" t="s">
        <v>1100</v>
      </c>
      <c r="H259">
        <v>47.863841700000002</v>
      </c>
      <c r="I259">
        <v>-66.213633400000006</v>
      </c>
      <c r="J259" s="1" t="str">
        <f t="shared" si="18"/>
        <v>Till</v>
      </c>
      <c r="K259" s="1" t="str">
        <f t="shared" si="19"/>
        <v>&lt;63 micron</v>
      </c>
      <c r="L259" t="s">
        <v>140</v>
      </c>
      <c r="M259" t="s">
        <v>54</v>
      </c>
      <c r="N259" t="s">
        <v>55</v>
      </c>
    </row>
    <row r="260" spans="1:14" x14ac:dyDescent="0.3">
      <c r="A260" t="s">
        <v>1101</v>
      </c>
      <c r="B260" t="s">
        <v>1102</v>
      </c>
      <c r="C260" s="1" t="str">
        <f t="shared" si="16"/>
        <v>21:0045</v>
      </c>
      <c r="D260" s="1" t="str">
        <f t="shared" si="17"/>
        <v>21:0037</v>
      </c>
      <c r="E260" t="s">
        <v>1103</v>
      </c>
      <c r="F260" t="s">
        <v>1104</v>
      </c>
      <c r="H260">
        <v>47.858565300000002</v>
      </c>
      <c r="I260">
        <v>-66.237314999999995</v>
      </c>
      <c r="J260" s="1" t="str">
        <f t="shared" si="18"/>
        <v>Till</v>
      </c>
      <c r="K260" s="1" t="str">
        <f t="shared" si="19"/>
        <v>&lt;63 micron</v>
      </c>
      <c r="L260" t="s">
        <v>19</v>
      </c>
      <c r="M260" t="s">
        <v>37</v>
      </c>
      <c r="N260" t="s">
        <v>55</v>
      </c>
    </row>
    <row r="261" spans="1:14" x14ac:dyDescent="0.3">
      <c r="A261" t="s">
        <v>1105</v>
      </c>
      <c r="B261" t="s">
        <v>1106</v>
      </c>
      <c r="C261" s="1" t="str">
        <f t="shared" si="16"/>
        <v>21:0045</v>
      </c>
      <c r="D261" s="1" t="str">
        <f t="shared" si="17"/>
        <v>21:0037</v>
      </c>
      <c r="E261" t="s">
        <v>1107</v>
      </c>
      <c r="F261" t="s">
        <v>1108</v>
      </c>
      <c r="H261">
        <v>47.7661868</v>
      </c>
      <c r="I261">
        <v>-65.767229400000005</v>
      </c>
      <c r="J261" s="1" t="str">
        <f t="shared" si="18"/>
        <v>Till</v>
      </c>
      <c r="K261" s="1" t="str">
        <f t="shared" si="19"/>
        <v>&lt;63 micron</v>
      </c>
      <c r="L261" t="s">
        <v>111</v>
      </c>
      <c r="M261" t="s">
        <v>326</v>
      </c>
      <c r="N261" t="s">
        <v>194</v>
      </c>
    </row>
    <row r="262" spans="1:14" x14ac:dyDescent="0.3">
      <c r="A262" t="s">
        <v>1109</v>
      </c>
      <c r="B262" t="s">
        <v>1110</v>
      </c>
      <c r="C262" s="1" t="str">
        <f t="shared" si="16"/>
        <v>21:0045</v>
      </c>
      <c r="D262" s="1" t="str">
        <f t="shared" si="17"/>
        <v>21:0037</v>
      </c>
      <c r="E262" t="s">
        <v>1111</v>
      </c>
      <c r="F262" t="s">
        <v>1112</v>
      </c>
      <c r="H262">
        <v>47.774595900000001</v>
      </c>
      <c r="I262">
        <v>-65.773015900000004</v>
      </c>
      <c r="J262" s="1" t="str">
        <f t="shared" si="18"/>
        <v>Till</v>
      </c>
      <c r="K262" s="1" t="str">
        <f t="shared" si="19"/>
        <v>&lt;63 micron</v>
      </c>
      <c r="L262" t="s">
        <v>96</v>
      </c>
      <c r="M262" t="s">
        <v>326</v>
      </c>
      <c r="N262" t="s">
        <v>211</v>
      </c>
    </row>
    <row r="263" spans="1:14" x14ac:dyDescent="0.3">
      <c r="A263" t="s">
        <v>1113</v>
      </c>
      <c r="B263" t="s">
        <v>1114</v>
      </c>
      <c r="C263" s="1" t="str">
        <f t="shared" si="16"/>
        <v>21:0045</v>
      </c>
      <c r="D263" s="1" t="str">
        <f t="shared" si="17"/>
        <v>21:0037</v>
      </c>
      <c r="E263" t="s">
        <v>1115</v>
      </c>
      <c r="F263" t="s">
        <v>1116</v>
      </c>
      <c r="H263">
        <v>47.783037</v>
      </c>
      <c r="I263">
        <v>-65.777470899999997</v>
      </c>
      <c r="J263" s="1" t="str">
        <f t="shared" si="18"/>
        <v>Till</v>
      </c>
      <c r="K263" s="1" t="str">
        <f t="shared" si="19"/>
        <v>&lt;63 micron</v>
      </c>
      <c r="L263" t="s">
        <v>85</v>
      </c>
      <c r="M263" t="s">
        <v>61</v>
      </c>
      <c r="N263" t="s">
        <v>318</v>
      </c>
    </row>
    <row r="264" spans="1:14" x14ac:dyDescent="0.3">
      <c r="A264" t="s">
        <v>1117</v>
      </c>
      <c r="B264" t="s">
        <v>1118</v>
      </c>
      <c r="C264" s="1" t="str">
        <f t="shared" si="16"/>
        <v>21:0045</v>
      </c>
      <c r="D264" s="1" t="str">
        <f t="shared" si="17"/>
        <v>21:0037</v>
      </c>
      <c r="E264" t="s">
        <v>1119</v>
      </c>
      <c r="F264" t="s">
        <v>1120</v>
      </c>
      <c r="H264">
        <v>47.791894800000001</v>
      </c>
      <c r="I264">
        <v>-65.783285000000006</v>
      </c>
      <c r="J264" s="1" t="str">
        <f t="shared" si="18"/>
        <v>Till</v>
      </c>
      <c r="K264" s="1" t="str">
        <f t="shared" si="19"/>
        <v>&lt;63 micron</v>
      </c>
      <c r="L264" t="s">
        <v>1121</v>
      </c>
      <c r="M264" t="s">
        <v>61</v>
      </c>
      <c r="N264" t="s">
        <v>270</v>
      </c>
    </row>
    <row r="265" spans="1:14" x14ac:dyDescent="0.3">
      <c r="A265" t="s">
        <v>1122</v>
      </c>
      <c r="B265" t="s">
        <v>1123</v>
      </c>
      <c r="C265" s="1" t="str">
        <f t="shared" si="16"/>
        <v>21:0045</v>
      </c>
      <c r="D265" s="1" t="str">
        <f t="shared" si="17"/>
        <v>21:0037</v>
      </c>
      <c r="E265" t="s">
        <v>1124</v>
      </c>
      <c r="F265" t="s">
        <v>1125</v>
      </c>
      <c r="H265">
        <v>47.808293999999997</v>
      </c>
      <c r="I265">
        <v>-65.793513000000004</v>
      </c>
      <c r="J265" s="1" t="str">
        <f t="shared" si="18"/>
        <v>Till</v>
      </c>
      <c r="K265" s="1" t="str">
        <f t="shared" si="19"/>
        <v>&lt;63 micron</v>
      </c>
      <c r="L265" t="s">
        <v>1126</v>
      </c>
      <c r="M265" t="s">
        <v>326</v>
      </c>
      <c r="N265" t="s">
        <v>318</v>
      </c>
    </row>
    <row r="266" spans="1:14" x14ac:dyDescent="0.3">
      <c r="A266" t="s">
        <v>1127</v>
      </c>
      <c r="B266" t="s">
        <v>1128</v>
      </c>
      <c r="C266" s="1" t="str">
        <f t="shared" si="16"/>
        <v>21:0045</v>
      </c>
      <c r="D266" s="1" t="str">
        <f t="shared" si="17"/>
        <v>21:0037</v>
      </c>
      <c r="E266" t="s">
        <v>1129</v>
      </c>
      <c r="F266" t="s">
        <v>1130</v>
      </c>
      <c r="H266">
        <v>47.835198400000003</v>
      </c>
      <c r="I266">
        <v>-65.815674799999996</v>
      </c>
      <c r="J266" s="1" t="str">
        <f t="shared" si="18"/>
        <v>Till</v>
      </c>
      <c r="K266" s="1" t="str">
        <f t="shared" si="19"/>
        <v>&lt;63 micron</v>
      </c>
      <c r="L266" t="s">
        <v>47</v>
      </c>
      <c r="M266" t="s">
        <v>405</v>
      </c>
      <c r="N266" t="s">
        <v>54</v>
      </c>
    </row>
    <row r="267" spans="1:14" x14ac:dyDescent="0.3">
      <c r="A267" t="s">
        <v>1131</v>
      </c>
      <c r="B267" t="s">
        <v>1132</v>
      </c>
      <c r="C267" s="1" t="str">
        <f t="shared" si="16"/>
        <v>21:0045</v>
      </c>
      <c r="D267" s="1" t="str">
        <f t="shared" si="17"/>
        <v>21:0037</v>
      </c>
      <c r="E267" t="s">
        <v>1133</v>
      </c>
      <c r="F267" t="s">
        <v>1134</v>
      </c>
      <c r="H267">
        <v>47.787428599999998</v>
      </c>
      <c r="I267">
        <v>-65.873176599999994</v>
      </c>
      <c r="J267" s="1" t="str">
        <f t="shared" si="18"/>
        <v>Till</v>
      </c>
      <c r="K267" s="1" t="str">
        <f t="shared" si="19"/>
        <v>&lt;63 micron</v>
      </c>
      <c r="L267" t="s">
        <v>405</v>
      </c>
      <c r="M267" t="s">
        <v>101</v>
      </c>
      <c r="N267" t="s">
        <v>194</v>
      </c>
    </row>
    <row r="268" spans="1:14" x14ac:dyDescent="0.3">
      <c r="A268" t="s">
        <v>1135</v>
      </c>
      <c r="B268" t="s">
        <v>1136</v>
      </c>
      <c r="C268" s="1" t="str">
        <f t="shared" si="16"/>
        <v>21:0045</v>
      </c>
      <c r="D268" s="1" t="str">
        <f t="shared" si="17"/>
        <v>21:0037</v>
      </c>
      <c r="E268" t="s">
        <v>1137</v>
      </c>
      <c r="F268" t="s">
        <v>1138</v>
      </c>
      <c r="H268">
        <v>47.790423400000002</v>
      </c>
      <c r="I268">
        <v>-65.879351</v>
      </c>
      <c r="J268" s="1" t="str">
        <f t="shared" si="18"/>
        <v>Till</v>
      </c>
      <c r="K268" s="1" t="str">
        <f t="shared" si="19"/>
        <v>&lt;63 micron</v>
      </c>
      <c r="L268" t="s">
        <v>66</v>
      </c>
      <c r="M268" t="s">
        <v>342</v>
      </c>
      <c r="N268" t="s">
        <v>54</v>
      </c>
    </row>
    <row r="269" spans="1:14" x14ac:dyDescent="0.3">
      <c r="A269" t="s">
        <v>1139</v>
      </c>
      <c r="B269" t="s">
        <v>1140</v>
      </c>
      <c r="C269" s="1" t="str">
        <f t="shared" si="16"/>
        <v>21:0045</v>
      </c>
      <c r="D269" s="1" t="str">
        <f t="shared" si="17"/>
        <v>21:0037</v>
      </c>
      <c r="E269" t="s">
        <v>1141</v>
      </c>
      <c r="F269" t="s">
        <v>1142</v>
      </c>
      <c r="H269">
        <v>47.794114899999997</v>
      </c>
      <c r="I269">
        <v>-65.893577500000006</v>
      </c>
      <c r="J269" s="1" t="str">
        <f t="shared" si="18"/>
        <v>Till</v>
      </c>
      <c r="K269" s="1" t="str">
        <f t="shared" si="19"/>
        <v>&lt;63 micron</v>
      </c>
      <c r="L269" t="s">
        <v>47</v>
      </c>
      <c r="M269" t="s">
        <v>140</v>
      </c>
      <c r="N269" t="s">
        <v>54</v>
      </c>
    </row>
    <row r="270" spans="1:14" x14ac:dyDescent="0.3">
      <c r="A270" t="s">
        <v>1143</v>
      </c>
      <c r="B270" t="s">
        <v>1144</v>
      </c>
      <c r="C270" s="1" t="str">
        <f t="shared" si="16"/>
        <v>21:0045</v>
      </c>
      <c r="D270" s="1" t="str">
        <f t="shared" si="17"/>
        <v>21:0037</v>
      </c>
      <c r="E270" t="s">
        <v>1145</v>
      </c>
      <c r="F270" t="s">
        <v>1146</v>
      </c>
      <c r="H270">
        <v>47.8044388</v>
      </c>
      <c r="I270">
        <v>-65.803991600000003</v>
      </c>
      <c r="J270" s="1" t="str">
        <f t="shared" si="18"/>
        <v>Till</v>
      </c>
      <c r="K270" s="1" t="str">
        <f t="shared" si="19"/>
        <v>&lt;63 micron</v>
      </c>
      <c r="L270" t="s">
        <v>351</v>
      </c>
      <c r="M270" t="s">
        <v>61</v>
      </c>
      <c r="N270" t="s">
        <v>246</v>
      </c>
    </row>
    <row r="271" spans="1:14" x14ac:dyDescent="0.3">
      <c r="A271" t="s">
        <v>1147</v>
      </c>
      <c r="B271" t="s">
        <v>1148</v>
      </c>
      <c r="C271" s="1" t="str">
        <f t="shared" si="16"/>
        <v>21:0045</v>
      </c>
      <c r="D271" s="1" t="str">
        <f t="shared" si="17"/>
        <v>21:0037</v>
      </c>
      <c r="E271" t="s">
        <v>1149</v>
      </c>
      <c r="F271" t="s">
        <v>1150</v>
      </c>
      <c r="H271">
        <v>47.787574999999997</v>
      </c>
      <c r="I271">
        <v>-65.794403700000004</v>
      </c>
      <c r="J271" s="1" t="str">
        <f t="shared" si="18"/>
        <v>Till</v>
      </c>
      <c r="K271" s="1" t="str">
        <f t="shared" si="19"/>
        <v>&lt;63 micron</v>
      </c>
      <c r="L271" t="s">
        <v>245</v>
      </c>
      <c r="M271" t="s">
        <v>405</v>
      </c>
      <c r="N271" t="s">
        <v>224</v>
      </c>
    </row>
    <row r="272" spans="1:14" x14ac:dyDescent="0.3">
      <c r="A272" t="s">
        <v>1151</v>
      </c>
      <c r="B272" t="s">
        <v>1152</v>
      </c>
      <c r="C272" s="1" t="str">
        <f t="shared" si="16"/>
        <v>21:0045</v>
      </c>
      <c r="D272" s="1" t="str">
        <f t="shared" si="17"/>
        <v>21:0037</v>
      </c>
      <c r="E272" t="s">
        <v>1153</v>
      </c>
      <c r="F272" t="s">
        <v>1154</v>
      </c>
      <c r="H272">
        <v>47.798212999999997</v>
      </c>
      <c r="I272">
        <v>-65.800984999999997</v>
      </c>
      <c r="J272" s="1" t="str">
        <f t="shared" si="18"/>
        <v>Till</v>
      </c>
      <c r="K272" s="1" t="str">
        <f t="shared" si="19"/>
        <v>&lt;63 micron</v>
      </c>
      <c r="L272" t="s">
        <v>356</v>
      </c>
      <c r="M272" t="s">
        <v>61</v>
      </c>
      <c r="N272" t="s">
        <v>54</v>
      </c>
    </row>
    <row r="273" spans="1:14" x14ac:dyDescent="0.3">
      <c r="A273" t="s">
        <v>1155</v>
      </c>
      <c r="B273" t="s">
        <v>1156</v>
      </c>
      <c r="C273" s="1" t="str">
        <f t="shared" si="16"/>
        <v>21:0045</v>
      </c>
      <c r="D273" s="1" t="str">
        <f t="shared" si="17"/>
        <v>21:0037</v>
      </c>
      <c r="E273" t="s">
        <v>1157</v>
      </c>
      <c r="F273" t="s">
        <v>1158</v>
      </c>
      <c r="H273">
        <v>47.784647499999998</v>
      </c>
      <c r="I273">
        <v>-65.840310599999995</v>
      </c>
      <c r="J273" s="1" t="str">
        <f t="shared" si="18"/>
        <v>Till</v>
      </c>
      <c r="K273" s="1" t="str">
        <f t="shared" si="19"/>
        <v>&lt;63 micron</v>
      </c>
      <c r="L273" t="s">
        <v>128</v>
      </c>
      <c r="M273" t="s">
        <v>19</v>
      </c>
      <c r="N273" t="s">
        <v>91</v>
      </c>
    </row>
    <row r="274" spans="1:14" x14ac:dyDescent="0.3">
      <c r="A274" t="s">
        <v>1159</v>
      </c>
      <c r="B274" t="s">
        <v>1160</v>
      </c>
      <c r="C274" s="1" t="str">
        <f t="shared" si="16"/>
        <v>21:0045</v>
      </c>
      <c r="D274" s="1" t="str">
        <f t="shared" si="17"/>
        <v>21:0037</v>
      </c>
      <c r="E274" t="s">
        <v>1161</v>
      </c>
      <c r="F274" t="s">
        <v>1162</v>
      </c>
      <c r="H274">
        <v>47.783649699999998</v>
      </c>
      <c r="I274">
        <v>-65.844261700000004</v>
      </c>
      <c r="J274" s="1" t="str">
        <f t="shared" si="18"/>
        <v>Till</v>
      </c>
      <c r="K274" s="1" t="str">
        <f t="shared" si="19"/>
        <v>&lt;63 micron</v>
      </c>
      <c r="L274" t="s">
        <v>245</v>
      </c>
      <c r="M274" t="s">
        <v>326</v>
      </c>
      <c r="N274" t="s">
        <v>246</v>
      </c>
    </row>
    <row r="275" spans="1:14" x14ac:dyDescent="0.3">
      <c r="A275" t="s">
        <v>1163</v>
      </c>
      <c r="B275" t="s">
        <v>1164</v>
      </c>
      <c r="C275" s="1" t="str">
        <f t="shared" si="16"/>
        <v>21:0045</v>
      </c>
      <c r="D275" s="1" t="str">
        <f t="shared" si="17"/>
        <v>21:0037</v>
      </c>
      <c r="E275" t="s">
        <v>1165</v>
      </c>
      <c r="F275" t="s">
        <v>1166</v>
      </c>
      <c r="H275">
        <v>47.782152799999999</v>
      </c>
      <c r="I275">
        <v>-65.850188000000003</v>
      </c>
      <c r="J275" s="1" t="str">
        <f t="shared" si="18"/>
        <v>Till</v>
      </c>
      <c r="K275" s="1" t="str">
        <f t="shared" si="19"/>
        <v>&lt;63 micron</v>
      </c>
      <c r="L275" t="s">
        <v>1121</v>
      </c>
      <c r="M275" t="s">
        <v>61</v>
      </c>
      <c r="N275" t="s">
        <v>38</v>
      </c>
    </row>
    <row r="276" spans="1:14" x14ac:dyDescent="0.3">
      <c r="A276" t="s">
        <v>1167</v>
      </c>
      <c r="B276" t="s">
        <v>1168</v>
      </c>
      <c r="C276" s="1" t="str">
        <f t="shared" si="16"/>
        <v>21:0045</v>
      </c>
      <c r="D276" s="1" t="str">
        <f t="shared" si="17"/>
        <v>21:0037</v>
      </c>
      <c r="E276" t="s">
        <v>1169</v>
      </c>
      <c r="F276" t="s">
        <v>1170</v>
      </c>
      <c r="H276">
        <v>47.781670300000002</v>
      </c>
      <c r="I276">
        <v>-65.851496699999998</v>
      </c>
      <c r="J276" s="1" t="str">
        <f t="shared" si="18"/>
        <v>Till</v>
      </c>
      <c r="K276" s="1" t="str">
        <f t="shared" si="19"/>
        <v>&lt;63 micron</v>
      </c>
      <c r="L276" t="s">
        <v>889</v>
      </c>
      <c r="M276" t="s">
        <v>66</v>
      </c>
      <c r="N276" t="s">
        <v>1171</v>
      </c>
    </row>
    <row r="277" spans="1:14" x14ac:dyDescent="0.3">
      <c r="A277" t="s">
        <v>1172</v>
      </c>
      <c r="B277" t="s">
        <v>1173</v>
      </c>
      <c r="C277" s="1" t="str">
        <f t="shared" si="16"/>
        <v>21:0045</v>
      </c>
      <c r="D277" s="1" t="str">
        <f t="shared" si="17"/>
        <v>21:0037</v>
      </c>
      <c r="E277" t="s">
        <v>1174</v>
      </c>
      <c r="F277" t="s">
        <v>1175</v>
      </c>
      <c r="H277">
        <v>47.780605700000002</v>
      </c>
      <c r="I277">
        <v>-65.858113900000006</v>
      </c>
      <c r="J277" s="1" t="str">
        <f t="shared" si="18"/>
        <v>Till</v>
      </c>
      <c r="K277" s="1" t="str">
        <f t="shared" si="19"/>
        <v>&lt;63 micron</v>
      </c>
      <c r="L277" t="s">
        <v>1024</v>
      </c>
      <c r="M277" t="s">
        <v>37</v>
      </c>
      <c r="N277" t="s">
        <v>38</v>
      </c>
    </row>
    <row r="278" spans="1:14" x14ac:dyDescent="0.3">
      <c r="A278" t="s">
        <v>1176</v>
      </c>
      <c r="B278" t="s">
        <v>1177</v>
      </c>
      <c r="C278" s="1" t="str">
        <f t="shared" si="16"/>
        <v>21:0045</v>
      </c>
      <c r="D278" s="1" t="str">
        <f t="shared" si="17"/>
        <v>21:0037</v>
      </c>
      <c r="E278" t="s">
        <v>1178</v>
      </c>
      <c r="F278" t="s">
        <v>1179</v>
      </c>
      <c r="H278">
        <v>47.7791414</v>
      </c>
      <c r="I278">
        <v>-65.862706200000005</v>
      </c>
      <c r="J278" s="1" t="str">
        <f t="shared" si="18"/>
        <v>Till</v>
      </c>
      <c r="K278" s="1" t="str">
        <f t="shared" si="19"/>
        <v>&lt;63 micron</v>
      </c>
      <c r="L278" t="s">
        <v>1180</v>
      </c>
      <c r="M278" t="s">
        <v>61</v>
      </c>
      <c r="N278" t="s">
        <v>293</v>
      </c>
    </row>
    <row r="279" spans="1:14" x14ac:dyDescent="0.3">
      <c r="A279" t="s">
        <v>1181</v>
      </c>
      <c r="B279" t="s">
        <v>1182</v>
      </c>
      <c r="C279" s="1" t="str">
        <f t="shared" si="16"/>
        <v>21:0045</v>
      </c>
      <c r="D279" s="1" t="str">
        <f t="shared" si="17"/>
        <v>21:0037</v>
      </c>
      <c r="E279" t="s">
        <v>1183</v>
      </c>
      <c r="F279" t="s">
        <v>1184</v>
      </c>
      <c r="H279">
        <v>47.786861100000003</v>
      </c>
      <c r="I279">
        <v>-65.841766699999994</v>
      </c>
      <c r="J279" s="1" t="str">
        <f t="shared" si="18"/>
        <v>Till</v>
      </c>
      <c r="K279" s="1" t="str">
        <f t="shared" si="19"/>
        <v>&lt;63 micron</v>
      </c>
      <c r="L279" t="s">
        <v>763</v>
      </c>
      <c r="M279" t="s">
        <v>405</v>
      </c>
      <c r="N279" t="s">
        <v>123</v>
      </c>
    </row>
    <row r="280" spans="1:14" x14ac:dyDescent="0.3">
      <c r="A280" t="s">
        <v>1185</v>
      </c>
      <c r="B280" t="s">
        <v>1186</v>
      </c>
      <c r="C280" s="1" t="str">
        <f t="shared" si="16"/>
        <v>21:0045</v>
      </c>
      <c r="D280" s="1" t="str">
        <f t="shared" si="17"/>
        <v>21:0037</v>
      </c>
      <c r="E280" t="s">
        <v>1187</v>
      </c>
      <c r="F280" t="s">
        <v>1188</v>
      </c>
      <c r="H280">
        <v>47.795147200000002</v>
      </c>
      <c r="I280">
        <v>-65.834206399999999</v>
      </c>
      <c r="J280" s="1" t="str">
        <f t="shared" si="18"/>
        <v>Till</v>
      </c>
      <c r="K280" s="1" t="str">
        <f t="shared" si="19"/>
        <v>&lt;63 micron</v>
      </c>
      <c r="L280" t="s">
        <v>374</v>
      </c>
      <c r="M280" t="s">
        <v>37</v>
      </c>
      <c r="N280" t="s">
        <v>211</v>
      </c>
    </row>
    <row r="281" spans="1:14" x14ac:dyDescent="0.3">
      <c r="A281" t="s">
        <v>1189</v>
      </c>
      <c r="B281" t="s">
        <v>1190</v>
      </c>
      <c r="C281" s="1" t="str">
        <f t="shared" si="16"/>
        <v>21:0045</v>
      </c>
      <c r="D281" s="1" t="str">
        <f t="shared" si="17"/>
        <v>21:0037</v>
      </c>
      <c r="E281" t="s">
        <v>1191</v>
      </c>
      <c r="F281" t="s">
        <v>1192</v>
      </c>
      <c r="H281">
        <v>47.796593999999999</v>
      </c>
      <c r="I281">
        <v>-65.830278699999994</v>
      </c>
      <c r="J281" s="1" t="str">
        <f t="shared" si="18"/>
        <v>Till</v>
      </c>
      <c r="K281" s="1" t="str">
        <f t="shared" si="19"/>
        <v>&lt;63 micron</v>
      </c>
      <c r="L281" t="s">
        <v>393</v>
      </c>
      <c r="M281" t="s">
        <v>157</v>
      </c>
      <c r="N281" t="s">
        <v>318</v>
      </c>
    </row>
    <row r="282" spans="1:14" x14ac:dyDescent="0.3">
      <c r="A282" t="s">
        <v>1193</v>
      </c>
      <c r="B282" t="s">
        <v>1194</v>
      </c>
      <c r="C282" s="1" t="str">
        <f t="shared" si="16"/>
        <v>21:0045</v>
      </c>
      <c r="D282" s="1" t="str">
        <f t="shared" si="17"/>
        <v>21:0037</v>
      </c>
      <c r="E282" t="s">
        <v>1195</v>
      </c>
      <c r="F282" t="s">
        <v>1196</v>
      </c>
      <c r="H282">
        <v>47.804566800000003</v>
      </c>
      <c r="I282">
        <v>-65.835387499999996</v>
      </c>
      <c r="J282" s="1" t="str">
        <f t="shared" si="18"/>
        <v>Till</v>
      </c>
      <c r="K282" s="1" t="str">
        <f t="shared" si="19"/>
        <v>&lt;63 micron</v>
      </c>
      <c r="L282" t="s">
        <v>47</v>
      </c>
      <c r="M282" t="s">
        <v>326</v>
      </c>
      <c r="N282" t="s">
        <v>48</v>
      </c>
    </row>
    <row r="283" spans="1:14" x14ac:dyDescent="0.3">
      <c r="A283" t="s">
        <v>1197</v>
      </c>
      <c r="B283" t="s">
        <v>1198</v>
      </c>
      <c r="C283" s="1" t="str">
        <f t="shared" si="16"/>
        <v>21:0045</v>
      </c>
      <c r="D283" s="1" t="str">
        <f t="shared" si="17"/>
        <v>21:0037</v>
      </c>
      <c r="E283" t="s">
        <v>1199</v>
      </c>
      <c r="F283" t="s">
        <v>1200</v>
      </c>
      <c r="H283">
        <v>47.784839099999999</v>
      </c>
      <c r="I283">
        <v>-65.814284700000002</v>
      </c>
      <c r="J283" s="1" t="str">
        <f t="shared" si="18"/>
        <v>Till</v>
      </c>
      <c r="K283" s="1" t="str">
        <f t="shared" si="19"/>
        <v>&lt;63 micron</v>
      </c>
      <c r="L283" t="s">
        <v>1126</v>
      </c>
      <c r="M283" t="s">
        <v>53</v>
      </c>
      <c r="N283" t="s">
        <v>1171</v>
      </c>
    </row>
    <row r="284" spans="1:14" x14ac:dyDescent="0.3">
      <c r="A284" t="s">
        <v>1201</v>
      </c>
      <c r="B284" t="s">
        <v>1202</v>
      </c>
      <c r="C284" s="1" t="str">
        <f t="shared" si="16"/>
        <v>21:0045</v>
      </c>
      <c r="D284" s="1" t="str">
        <f t="shared" si="17"/>
        <v>21:0037</v>
      </c>
      <c r="E284" t="s">
        <v>1203</v>
      </c>
      <c r="F284" t="s">
        <v>1204</v>
      </c>
      <c r="H284">
        <v>47.783360100000003</v>
      </c>
      <c r="I284">
        <v>-65.819545399999996</v>
      </c>
      <c r="J284" s="1" t="str">
        <f t="shared" si="18"/>
        <v>Till</v>
      </c>
      <c r="K284" s="1" t="str">
        <f t="shared" si="19"/>
        <v>&lt;63 micron</v>
      </c>
      <c r="L284" t="s">
        <v>1205</v>
      </c>
      <c r="M284" t="s">
        <v>269</v>
      </c>
      <c r="N284" t="s">
        <v>123</v>
      </c>
    </row>
    <row r="285" spans="1:14" x14ac:dyDescent="0.3">
      <c r="A285" t="s">
        <v>1206</v>
      </c>
      <c r="B285" t="s">
        <v>1207</v>
      </c>
      <c r="C285" s="1" t="str">
        <f t="shared" si="16"/>
        <v>21:0045</v>
      </c>
      <c r="D285" s="1" t="str">
        <f t="shared" si="17"/>
        <v>21:0037</v>
      </c>
      <c r="E285" t="s">
        <v>1208</v>
      </c>
      <c r="F285" t="s">
        <v>1209</v>
      </c>
      <c r="H285">
        <v>47.780999100000002</v>
      </c>
      <c r="I285">
        <v>-66.402971899999997</v>
      </c>
      <c r="J285" s="1" t="str">
        <f t="shared" si="18"/>
        <v>Till</v>
      </c>
      <c r="K285" s="1" t="str">
        <f t="shared" si="19"/>
        <v>&lt;63 micron</v>
      </c>
      <c r="L285" t="s">
        <v>61</v>
      </c>
      <c r="M285" t="s">
        <v>91</v>
      </c>
      <c r="N285" t="s">
        <v>25</v>
      </c>
    </row>
    <row r="286" spans="1:14" x14ac:dyDescent="0.3">
      <c r="A286" t="s">
        <v>1210</v>
      </c>
      <c r="B286" t="s">
        <v>1211</v>
      </c>
      <c r="C286" s="1" t="str">
        <f t="shared" si="16"/>
        <v>21:0045</v>
      </c>
      <c r="D286" s="1" t="str">
        <f t="shared" si="17"/>
        <v>21:0037</v>
      </c>
      <c r="E286" t="s">
        <v>1212</v>
      </c>
      <c r="F286" t="s">
        <v>1213</v>
      </c>
      <c r="H286">
        <v>47.7880696</v>
      </c>
      <c r="I286">
        <v>-66.319166999999993</v>
      </c>
      <c r="J286" s="1" t="str">
        <f t="shared" si="18"/>
        <v>Till</v>
      </c>
      <c r="K286" s="1" t="str">
        <f t="shared" si="19"/>
        <v>&lt;63 micron</v>
      </c>
      <c r="L286" t="s">
        <v>19</v>
      </c>
      <c r="M286" t="s">
        <v>19</v>
      </c>
      <c r="N286" t="s">
        <v>25</v>
      </c>
    </row>
    <row r="287" spans="1:14" x14ac:dyDescent="0.3">
      <c r="A287" t="s">
        <v>1214</v>
      </c>
      <c r="B287" t="s">
        <v>1215</v>
      </c>
      <c r="C287" s="1" t="str">
        <f t="shared" si="16"/>
        <v>21:0045</v>
      </c>
      <c r="D287" s="1" t="str">
        <f t="shared" si="17"/>
        <v>21:0037</v>
      </c>
      <c r="E287" t="s">
        <v>1216</v>
      </c>
      <c r="F287" t="s">
        <v>1217</v>
      </c>
      <c r="H287">
        <v>47.904356800000002</v>
      </c>
      <c r="I287">
        <v>-66.196068699999998</v>
      </c>
      <c r="J287" s="1" t="str">
        <f t="shared" si="18"/>
        <v>Till</v>
      </c>
      <c r="K287" s="1" t="str">
        <f t="shared" si="19"/>
        <v>&lt;63 micron</v>
      </c>
      <c r="L287" t="s">
        <v>19</v>
      </c>
      <c r="M287" t="s">
        <v>140</v>
      </c>
      <c r="N287" t="s">
        <v>55</v>
      </c>
    </row>
    <row r="288" spans="1:14" x14ac:dyDescent="0.3">
      <c r="A288" t="s">
        <v>1218</v>
      </c>
      <c r="B288" t="s">
        <v>1219</v>
      </c>
      <c r="C288" s="1" t="str">
        <f t="shared" si="16"/>
        <v>21:0045</v>
      </c>
      <c r="D288" s="1" t="str">
        <f t="shared" si="17"/>
        <v>21:0037</v>
      </c>
      <c r="E288" t="s">
        <v>1220</v>
      </c>
      <c r="F288" t="s">
        <v>1221</v>
      </c>
      <c r="H288">
        <v>47.873586500000002</v>
      </c>
      <c r="I288">
        <v>-66.244540900000004</v>
      </c>
      <c r="J288" s="1" t="str">
        <f t="shared" si="18"/>
        <v>Till</v>
      </c>
      <c r="K288" s="1" t="str">
        <f t="shared" si="19"/>
        <v>&lt;63 micron</v>
      </c>
      <c r="L288" t="s">
        <v>140</v>
      </c>
      <c r="M288" t="s">
        <v>91</v>
      </c>
      <c r="N288" t="s">
        <v>55</v>
      </c>
    </row>
    <row r="289" spans="1:14" x14ac:dyDescent="0.3">
      <c r="A289" t="s">
        <v>1222</v>
      </c>
      <c r="B289" t="s">
        <v>1223</v>
      </c>
      <c r="C289" s="1" t="str">
        <f t="shared" si="16"/>
        <v>21:0045</v>
      </c>
      <c r="D289" s="1" t="str">
        <f t="shared" si="17"/>
        <v>21:0037</v>
      </c>
      <c r="E289" t="s">
        <v>1224</v>
      </c>
      <c r="F289" t="s">
        <v>1225</v>
      </c>
      <c r="H289">
        <v>47.872815600000003</v>
      </c>
      <c r="I289">
        <v>-66.231207499999996</v>
      </c>
      <c r="J289" s="1" t="str">
        <f t="shared" si="18"/>
        <v>Till</v>
      </c>
      <c r="K289" s="1" t="str">
        <f t="shared" si="19"/>
        <v>&lt;63 micron</v>
      </c>
      <c r="L289" t="s">
        <v>140</v>
      </c>
      <c r="M289" t="s">
        <v>91</v>
      </c>
      <c r="N289" t="s">
        <v>55</v>
      </c>
    </row>
    <row r="290" spans="1:14" x14ac:dyDescent="0.3">
      <c r="A290" t="s">
        <v>1226</v>
      </c>
      <c r="B290" t="s">
        <v>1227</v>
      </c>
      <c r="C290" s="1" t="str">
        <f t="shared" si="16"/>
        <v>21:0045</v>
      </c>
      <c r="D290" s="1" t="str">
        <f t="shared" si="17"/>
        <v>21:0037</v>
      </c>
      <c r="E290" t="s">
        <v>1228</v>
      </c>
      <c r="F290" t="s">
        <v>1229</v>
      </c>
      <c r="H290">
        <v>47.765045100000002</v>
      </c>
      <c r="I290">
        <v>-66.277641599999995</v>
      </c>
      <c r="J290" s="1" t="str">
        <f t="shared" si="18"/>
        <v>Till</v>
      </c>
      <c r="K290" s="1" t="str">
        <f t="shared" si="19"/>
        <v>&lt;63 micron</v>
      </c>
      <c r="L290" t="s">
        <v>53</v>
      </c>
      <c r="M290" t="s">
        <v>86</v>
      </c>
      <c r="N290" t="s">
        <v>25</v>
      </c>
    </row>
    <row r="291" spans="1:14" x14ac:dyDescent="0.3">
      <c r="A291" t="s">
        <v>1230</v>
      </c>
      <c r="B291" t="s">
        <v>1231</v>
      </c>
      <c r="C291" s="1" t="str">
        <f t="shared" si="16"/>
        <v>21:0045</v>
      </c>
      <c r="D291" s="1" t="str">
        <f t="shared" si="17"/>
        <v>21:0037</v>
      </c>
      <c r="E291" t="s">
        <v>1232</v>
      </c>
      <c r="F291" t="s">
        <v>1233</v>
      </c>
      <c r="H291">
        <v>47.755517699999999</v>
      </c>
      <c r="I291">
        <v>-66.255453700000004</v>
      </c>
      <c r="J291" s="1" t="str">
        <f t="shared" si="18"/>
        <v>Till</v>
      </c>
      <c r="K291" s="1" t="str">
        <f t="shared" si="19"/>
        <v>&lt;63 micron</v>
      </c>
      <c r="L291" t="s">
        <v>61</v>
      </c>
      <c r="M291" t="s">
        <v>86</v>
      </c>
      <c r="N291" t="s">
        <v>55</v>
      </c>
    </row>
    <row r="292" spans="1:14" x14ac:dyDescent="0.3">
      <c r="A292" t="s">
        <v>1234</v>
      </c>
      <c r="B292" t="s">
        <v>1235</v>
      </c>
      <c r="C292" s="1" t="str">
        <f t="shared" si="16"/>
        <v>21:0045</v>
      </c>
      <c r="D292" s="1" t="str">
        <f t="shared" si="17"/>
        <v>21:0037</v>
      </c>
      <c r="E292" t="s">
        <v>1236</v>
      </c>
      <c r="F292" t="s">
        <v>1237</v>
      </c>
      <c r="H292">
        <v>47.772250800000002</v>
      </c>
      <c r="I292">
        <v>-66.277932800000002</v>
      </c>
      <c r="J292" s="1" t="str">
        <f t="shared" si="18"/>
        <v>Till</v>
      </c>
      <c r="K292" s="1" t="str">
        <f t="shared" si="19"/>
        <v>&lt;63 micron</v>
      </c>
      <c r="L292" t="s">
        <v>140</v>
      </c>
      <c r="M292" t="s">
        <v>86</v>
      </c>
      <c r="N292" t="s">
        <v>55</v>
      </c>
    </row>
    <row r="293" spans="1:14" x14ac:dyDescent="0.3">
      <c r="A293" t="s">
        <v>1238</v>
      </c>
      <c r="B293" t="s">
        <v>1239</v>
      </c>
      <c r="C293" s="1" t="str">
        <f t="shared" si="16"/>
        <v>21:0045</v>
      </c>
      <c r="D293" s="1" t="str">
        <f t="shared" si="17"/>
        <v>21:0037</v>
      </c>
      <c r="E293" t="s">
        <v>1240</v>
      </c>
      <c r="F293" t="s">
        <v>1241</v>
      </c>
      <c r="H293">
        <v>47.775522899999999</v>
      </c>
      <c r="I293">
        <v>-66.283101700000003</v>
      </c>
      <c r="J293" s="1" t="str">
        <f t="shared" si="18"/>
        <v>Till</v>
      </c>
      <c r="K293" s="1" t="str">
        <f t="shared" si="19"/>
        <v>&lt;63 micron</v>
      </c>
      <c r="L293" t="s">
        <v>19</v>
      </c>
      <c r="M293" t="s">
        <v>86</v>
      </c>
      <c r="N293" t="s">
        <v>55</v>
      </c>
    </row>
    <row r="294" spans="1:14" x14ac:dyDescent="0.3">
      <c r="A294" t="s">
        <v>1242</v>
      </c>
      <c r="B294" t="s">
        <v>1243</v>
      </c>
      <c r="C294" s="1" t="str">
        <f t="shared" si="16"/>
        <v>21:0045</v>
      </c>
      <c r="D294" s="1" t="str">
        <f t="shared" si="17"/>
        <v>21:0037</v>
      </c>
      <c r="E294" t="s">
        <v>1244</v>
      </c>
      <c r="F294" t="s">
        <v>1245</v>
      </c>
      <c r="H294">
        <v>47.783923199999997</v>
      </c>
      <c r="I294">
        <v>-66.257963599999997</v>
      </c>
      <c r="J294" s="1" t="str">
        <f t="shared" si="18"/>
        <v>Till</v>
      </c>
      <c r="K294" s="1" t="str">
        <f t="shared" si="19"/>
        <v>&lt;63 micron</v>
      </c>
      <c r="L294" t="s">
        <v>140</v>
      </c>
      <c r="M294" t="s">
        <v>86</v>
      </c>
      <c r="N294" t="s">
        <v>25</v>
      </c>
    </row>
    <row r="295" spans="1:14" x14ac:dyDescent="0.3">
      <c r="A295" t="s">
        <v>1246</v>
      </c>
      <c r="B295" t="s">
        <v>1247</v>
      </c>
      <c r="C295" s="1" t="str">
        <f t="shared" si="16"/>
        <v>21:0045</v>
      </c>
      <c r="D295" s="1" t="str">
        <f t="shared" si="17"/>
        <v>21:0037</v>
      </c>
      <c r="E295" t="s">
        <v>1248</v>
      </c>
      <c r="F295" t="s">
        <v>1249</v>
      </c>
      <c r="H295">
        <v>47.985747000000003</v>
      </c>
      <c r="I295">
        <v>-66.306930699999995</v>
      </c>
      <c r="J295" s="1" t="str">
        <f t="shared" si="18"/>
        <v>Till</v>
      </c>
      <c r="K295" s="1" t="str">
        <f t="shared" si="19"/>
        <v>&lt;63 micron</v>
      </c>
      <c r="L295" t="s">
        <v>61</v>
      </c>
      <c r="M295" t="s">
        <v>37</v>
      </c>
      <c r="N295" t="s">
        <v>211</v>
      </c>
    </row>
    <row r="296" spans="1:14" x14ac:dyDescent="0.3">
      <c r="A296" t="s">
        <v>1250</v>
      </c>
      <c r="B296" t="s">
        <v>1251</v>
      </c>
      <c r="C296" s="1" t="str">
        <f t="shared" si="16"/>
        <v>21:0045</v>
      </c>
      <c r="D296" s="1" t="str">
        <f t="shared" si="17"/>
        <v>21:0037</v>
      </c>
      <c r="E296" t="s">
        <v>1248</v>
      </c>
      <c r="F296" t="s">
        <v>1252</v>
      </c>
      <c r="H296">
        <v>47.985747000000003</v>
      </c>
      <c r="I296">
        <v>-66.306930699999995</v>
      </c>
      <c r="J296" s="1" t="str">
        <f t="shared" si="18"/>
        <v>Till</v>
      </c>
      <c r="K296" s="1" t="str">
        <f t="shared" si="19"/>
        <v>&lt;63 micron</v>
      </c>
      <c r="L296" t="s">
        <v>53</v>
      </c>
      <c r="M296" t="s">
        <v>53</v>
      </c>
      <c r="N296" t="s">
        <v>48</v>
      </c>
    </row>
    <row r="297" spans="1:14" x14ac:dyDescent="0.3">
      <c r="A297" t="s">
        <v>1253</v>
      </c>
      <c r="B297" t="s">
        <v>1254</v>
      </c>
      <c r="C297" s="1" t="str">
        <f t="shared" si="16"/>
        <v>21:0045</v>
      </c>
      <c r="D297" s="1" t="str">
        <f t="shared" si="17"/>
        <v>21:0037</v>
      </c>
      <c r="E297" t="s">
        <v>1248</v>
      </c>
      <c r="F297" t="s">
        <v>1255</v>
      </c>
      <c r="H297">
        <v>47.985747000000003</v>
      </c>
      <c r="I297">
        <v>-66.306930699999995</v>
      </c>
      <c r="J297" s="1" t="str">
        <f t="shared" si="18"/>
        <v>Till</v>
      </c>
      <c r="K297" s="1" t="str">
        <f t="shared" si="19"/>
        <v>&lt;63 micron</v>
      </c>
      <c r="L297" t="s">
        <v>53</v>
      </c>
      <c r="M297" t="s">
        <v>30</v>
      </c>
      <c r="N297" t="s">
        <v>48</v>
      </c>
    </row>
    <row r="298" spans="1:14" x14ac:dyDescent="0.3">
      <c r="A298" t="s">
        <v>1256</v>
      </c>
      <c r="B298" t="s">
        <v>1257</v>
      </c>
      <c r="C298" s="1" t="str">
        <f t="shared" si="16"/>
        <v>21:0045</v>
      </c>
      <c r="D298" s="1" t="str">
        <f t="shared" si="17"/>
        <v>21:0037</v>
      </c>
      <c r="E298" t="s">
        <v>1248</v>
      </c>
      <c r="F298" t="s">
        <v>1258</v>
      </c>
      <c r="H298">
        <v>47.985747000000003</v>
      </c>
      <c r="I298">
        <v>-66.306930699999995</v>
      </c>
      <c r="J298" s="1" t="str">
        <f t="shared" si="18"/>
        <v>Till</v>
      </c>
      <c r="K298" s="1" t="str">
        <f t="shared" si="19"/>
        <v>&lt;63 micron</v>
      </c>
      <c r="L298" t="s">
        <v>157</v>
      </c>
      <c r="M298" t="s">
        <v>86</v>
      </c>
      <c r="N298" t="s">
        <v>48</v>
      </c>
    </row>
    <row r="299" spans="1:14" x14ac:dyDescent="0.3">
      <c r="A299" t="s">
        <v>1259</v>
      </c>
      <c r="B299" t="s">
        <v>1260</v>
      </c>
      <c r="C299" s="1" t="str">
        <f t="shared" si="16"/>
        <v>21:0045</v>
      </c>
      <c r="D299" s="1" t="str">
        <f t="shared" si="17"/>
        <v>21:0037</v>
      </c>
      <c r="E299" t="s">
        <v>1248</v>
      </c>
      <c r="F299" t="s">
        <v>1261</v>
      </c>
      <c r="H299">
        <v>47.985747000000003</v>
      </c>
      <c r="I299">
        <v>-66.306930699999995</v>
      </c>
      <c r="J299" s="1" t="str">
        <f t="shared" si="18"/>
        <v>Till</v>
      </c>
      <c r="K299" s="1" t="str">
        <f t="shared" si="19"/>
        <v>&lt;63 micron</v>
      </c>
      <c r="L299" t="s">
        <v>61</v>
      </c>
      <c r="M299" t="s">
        <v>54</v>
      </c>
      <c r="N299" t="s">
        <v>67</v>
      </c>
    </row>
    <row r="300" spans="1:14" x14ac:dyDescent="0.3">
      <c r="A300" t="s">
        <v>1262</v>
      </c>
      <c r="B300" t="s">
        <v>1263</v>
      </c>
      <c r="C300" s="1" t="str">
        <f t="shared" si="16"/>
        <v>21:0045</v>
      </c>
      <c r="D300" s="1" t="str">
        <f t="shared" si="17"/>
        <v>21:0037</v>
      </c>
      <c r="E300" t="s">
        <v>1248</v>
      </c>
      <c r="F300" t="s">
        <v>1264</v>
      </c>
      <c r="H300">
        <v>47.985747000000003</v>
      </c>
      <c r="I300">
        <v>-66.306930699999995</v>
      </c>
      <c r="J300" s="1" t="str">
        <f t="shared" si="18"/>
        <v>Till</v>
      </c>
      <c r="K300" s="1" t="str">
        <f t="shared" si="19"/>
        <v>&lt;63 micron</v>
      </c>
      <c r="L300" t="s">
        <v>66</v>
      </c>
      <c r="M300" t="s">
        <v>37</v>
      </c>
      <c r="N300" t="s">
        <v>48</v>
      </c>
    </row>
    <row r="301" spans="1:14" x14ac:dyDescent="0.3">
      <c r="A301" t="s">
        <v>1265</v>
      </c>
      <c r="B301" t="s">
        <v>1266</v>
      </c>
      <c r="C301" s="1" t="str">
        <f t="shared" si="16"/>
        <v>21:0045</v>
      </c>
      <c r="D301" s="1" t="str">
        <f t="shared" si="17"/>
        <v>21:0037</v>
      </c>
      <c r="E301" t="s">
        <v>1248</v>
      </c>
      <c r="F301" t="s">
        <v>1267</v>
      </c>
      <c r="H301">
        <v>47.985747000000003</v>
      </c>
      <c r="I301">
        <v>-66.306930699999995</v>
      </c>
      <c r="J301" s="1" t="str">
        <f t="shared" si="18"/>
        <v>Till</v>
      </c>
      <c r="K301" s="1" t="str">
        <f t="shared" si="19"/>
        <v>&lt;63 micron</v>
      </c>
      <c r="L301" t="s">
        <v>405</v>
      </c>
      <c r="M301" t="s">
        <v>405</v>
      </c>
      <c r="N301" t="s">
        <v>67</v>
      </c>
    </row>
    <row r="302" spans="1:14" x14ac:dyDescent="0.3">
      <c r="A302" t="s">
        <v>1268</v>
      </c>
      <c r="B302" t="s">
        <v>1269</v>
      </c>
      <c r="C302" s="1" t="str">
        <f t="shared" si="16"/>
        <v>21:0045</v>
      </c>
      <c r="D302" s="1" t="str">
        <f t="shared" si="17"/>
        <v>21:0037</v>
      </c>
      <c r="E302" t="s">
        <v>1270</v>
      </c>
      <c r="F302" t="s">
        <v>1271</v>
      </c>
      <c r="H302">
        <v>47.970276200000001</v>
      </c>
      <c r="I302">
        <v>-66.457138799999996</v>
      </c>
      <c r="J302" s="1" t="str">
        <f t="shared" si="18"/>
        <v>Till</v>
      </c>
      <c r="K302" s="1" t="str">
        <f t="shared" si="19"/>
        <v>&lt;63 micron</v>
      </c>
      <c r="L302" t="s">
        <v>157</v>
      </c>
      <c r="M302" t="s">
        <v>19</v>
      </c>
      <c r="N302" t="s">
        <v>25</v>
      </c>
    </row>
    <row r="303" spans="1:14" x14ac:dyDescent="0.3">
      <c r="A303" t="s">
        <v>1272</v>
      </c>
      <c r="B303" t="s">
        <v>1273</v>
      </c>
      <c r="C303" s="1" t="str">
        <f t="shared" si="16"/>
        <v>21:0045</v>
      </c>
      <c r="D303" s="1" t="str">
        <f t="shared" si="17"/>
        <v>21:0037</v>
      </c>
      <c r="E303" t="s">
        <v>1270</v>
      </c>
      <c r="F303" t="s">
        <v>1274</v>
      </c>
      <c r="H303">
        <v>47.970276200000001</v>
      </c>
      <c r="I303">
        <v>-66.457138799999996</v>
      </c>
      <c r="J303" s="1" t="str">
        <f t="shared" si="18"/>
        <v>Till</v>
      </c>
      <c r="K303" s="1" t="str">
        <f t="shared" si="19"/>
        <v>&lt;63 micron</v>
      </c>
      <c r="L303" t="s">
        <v>157</v>
      </c>
      <c r="M303" t="s">
        <v>19</v>
      </c>
      <c r="N303" t="s">
        <v>25</v>
      </c>
    </row>
    <row r="304" spans="1:14" x14ac:dyDescent="0.3">
      <c r="A304" t="s">
        <v>1275</v>
      </c>
      <c r="B304" t="s">
        <v>1276</v>
      </c>
      <c r="C304" s="1" t="str">
        <f t="shared" si="16"/>
        <v>21:0045</v>
      </c>
      <c r="D304" s="1" t="str">
        <f t="shared" si="17"/>
        <v>21:0037</v>
      </c>
      <c r="E304" t="s">
        <v>1270</v>
      </c>
      <c r="F304" t="s">
        <v>1277</v>
      </c>
      <c r="H304">
        <v>47.970276200000001</v>
      </c>
      <c r="I304">
        <v>-66.457138799999996</v>
      </c>
      <c r="J304" s="1" t="str">
        <f t="shared" si="18"/>
        <v>Till</v>
      </c>
      <c r="K304" s="1" t="str">
        <f t="shared" si="19"/>
        <v>&lt;63 micron</v>
      </c>
      <c r="L304" t="s">
        <v>30</v>
      </c>
      <c r="M304" t="s">
        <v>91</v>
      </c>
      <c r="N304" t="s">
        <v>48</v>
      </c>
    </row>
    <row r="305" spans="1:14" x14ac:dyDescent="0.3">
      <c r="A305" t="s">
        <v>1278</v>
      </c>
      <c r="B305" t="s">
        <v>1279</v>
      </c>
      <c r="C305" s="1" t="str">
        <f t="shared" si="16"/>
        <v>21:0045</v>
      </c>
      <c r="D305" s="1" t="str">
        <f t="shared" si="17"/>
        <v>21:0037</v>
      </c>
      <c r="E305" t="s">
        <v>1270</v>
      </c>
      <c r="F305" t="s">
        <v>1280</v>
      </c>
      <c r="H305">
        <v>47.970276200000001</v>
      </c>
      <c r="I305">
        <v>-66.457138799999996</v>
      </c>
      <c r="J305" s="1" t="str">
        <f t="shared" si="18"/>
        <v>Till</v>
      </c>
      <c r="K305" s="1" t="str">
        <f t="shared" si="19"/>
        <v>&lt;63 micron</v>
      </c>
      <c r="L305" t="s">
        <v>157</v>
      </c>
      <c r="M305" t="s">
        <v>37</v>
      </c>
      <c r="N305" t="s">
        <v>25</v>
      </c>
    </row>
    <row r="306" spans="1:14" x14ac:dyDescent="0.3">
      <c r="A306" t="s">
        <v>1281</v>
      </c>
      <c r="B306" t="s">
        <v>1282</v>
      </c>
      <c r="C306" s="1" t="str">
        <f t="shared" si="16"/>
        <v>21:0045</v>
      </c>
      <c r="D306" s="1" t="str">
        <f t="shared" si="17"/>
        <v>21:0037</v>
      </c>
      <c r="E306" t="s">
        <v>1270</v>
      </c>
      <c r="F306" t="s">
        <v>1283</v>
      </c>
      <c r="H306">
        <v>47.970276200000001</v>
      </c>
      <c r="I306">
        <v>-66.457138799999996</v>
      </c>
      <c r="J306" s="1" t="str">
        <f t="shared" si="18"/>
        <v>Till</v>
      </c>
      <c r="K306" s="1" t="str">
        <f t="shared" si="19"/>
        <v>&lt;63 micron</v>
      </c>
      <c r="L306" t="s">
        <v>61</v>
      </c>
      <c r="M306" t="s">
        <v>37</v>
      </c>
      <c r="N306" t="s">
        <v>55</v>
      </c>
    </row>
    <row r="307" spans="1:14" x14ac:dyDescent="0.3">
      <c r="A307" t="s">
        <v>1284</v>
      </c>
      <c r="B307" t="s">
        <v>1285</v>
      </c>
      <c r="C307" s="1" t="str">
        <f t="shared" si="16"/>
        <v>21:0045</v>
      </c>
      <c r="D307" s="1" t="str">
        <f t="shared" si="17"/>
        <v>21:0037</v>
      </c>
      <c r="E307" t="s">
        <v>1286</v>
      </c>
      <c r="F307" t="s">
        <v>1287</v>
      </c>
      <c r="H307">
        <v>47.780400700000001</v>
      </c>
      <c r="I307">
        <v>-66.436377800000002</v>
      </c>
      <c r="J307" s="1" t="str">
        <f t="shared" si="18"/>
        <v>Till</v>
      </c>
      <c r="K307" s="1" t="str">
        <f t="shared" si="19"/>
        <v>&lt;63 micron</v>
      </c>
      <c r="L307" t="s">
        <v>157</v>
      </c>
      <c r="M307" t="s">
        <v>54</v>
      </c>
      <c r="N307" t="s">
        <v>25</v>
      </c>
    </row>
    <row r="308" spans="1:14" x14ac:dyDescent="0.3">
      <c r="A308" t="s">
        <v>1288</v>
      </c>
      <c r="B308" t="s">
        <v>1289</v>
      </c>
      <c r="C308" s="1" t="str">
        <f t="shared" si="16"/>
        <v>21:0045</v>
      </c>
      <c r="D308" s="1" t="str">
        <f t="shared" si="17"/>
        <v>21:0037</v>
      </c>
      <c r="E308" t="s">
        <v>1286</v>
      </c>
      <c r="F308" t="s">
        <v>1290</v>
      </c>
      <c r="H308">
        <v>47.780400700000001</v>
      </c>
      <c r="I308">
        <v>-66.436377800000002</v>
      </c>
      <c r="J308" s="1" t="str">
        <f t="shared" si="18"/>
        <v>Till</v>
      </c>
      <c r="K308" s="1" t="str">
        <f t="shared" si="19"/>
        <v>&lt;63 micron</v>
      </c>
      <c r="L308" t="s">
        <v>53</v>
      </c>
      <c r="M308" t="s">
        <v>54</v>
      </c>
      <c r="N308" t="s">
        <v>25</v>
      </c>
    </row>
    <row r="309" spans="1:14" x14ac:dyDescent="0.3">
      <c r="A309" t="s">
        <v>1291</v>
      </c>
      <c r="B309" t="s">
        <v>1292</v>
      </c>
      <c r="C309" s="1" t="str">
        <f t="shared" si="16"/>
        <v>21:0045</v>
      </c>
      <c r="D309" s="1" t="str">
        <f t="shared" si="17"/>
        <v>21:0037</v>
      </c>
      <c r="E309" t="s">
        <v>1286</v>
      </c>
      <c r="F309" t="s">
        <v>1293</v>
      </c>
      <c r="H309">
        <v>47.780400700000001</v>
      </c>
      <c r="I309">
        <v>-66.436377800000002</v>
      </c>
      <c r="J309" s="1" t="str">
        <f t="shared" si="18"/>
        <v>Till</v>
      </c>
      <c r="K309" s="1" t="str">
        <f t="shared" si="19"/>
        <v>&lt;63 micron</v>
      </c>
      <c r="L309" t="s">
        <v>61</v>
      </c>
      <c r="M309" t="s">
        <v>54</v>
      </c>
      <c r="N309" t="s">
        <v>25</v>
      </c>
    </row>
    <row r="310" spans="1:14" x14ac:dyDescent="0.3">
      <c r="A310" t="s">
        <v>1294</v>
      </c>
      <c r="B310" t="s">
        <v>1295</v>
      </c>
      <c r="C310" s="1" t="str">
        <f t="shared" si="16"/>
        <v>21:0045</v>
      </c>
      <c r="D310" s="1" t="str">
        <f t="shared" si="17"/>
        <v>21:0037</v>
      </c>
      <c r="E310" t="s">
        <v>1286</v>
      </c>
      <c r="F310" t="s">
        <v>1296</v>
      </c>
      <c r="H310">
        <v>47.780400700000001</v>
      </c>
      <c r="I310">
        <v>-66.436377800000002</v>
      </c>
      <c r="J310" s="1" t="str">
        <f t="shared" si="18"/>
        <v>Till</v>
      </c>
      <c r="K310" s="1" t="str">
        <f t="shared" si="19"/>
        <v>&lt;63 micron</v>
      </c>
      <c r="L310" t="s">
        <v>61</v>
      </c>
      <c r="M310" t="s">
        <v>86</v>
      </c>
      <c r="N310" t="s">
        <v>55</v>
      </c>
    </row>
    <row r="311" spans="1:14" x14ac:dyDescent="0.3">
      <c r="A311" t="s">
        <v>1297</v>
      </c>
      <c r="B311" t="s">
        <v>1298</v>
      </c>
      <c r="C311" s="1" t="str">
        <f t="shared" si="16"/>
        <v>21:0045</v>
      </c>
      <c r="D311" s="1" t="str">
        <f t="shared" si="17"/>
        <v>21:0037</v>
      </c>
      <c r="E311" t="s">
        <v>1299</v>
      </c>
      <c r="F311" t="s">
        <v>1300</v>
      </c>
      <c r="H311">
        <v>47.868298199999998</v>
      </c>
      <c r="I311">
        <v>-66.286946700000001</v>
      </c>
      <c r="J311" s="1" t="str">
        <f t="shared" si="18"/>
        <v>Till</v>
      </c>
      <c r="K311" s="1" t="str">
        <f t="shared" si="19"/>
        <v>&lt;63 micron</v>
      </c>
      <c r="L311" t="s">
        <v>96</v>
      </c>
      <c r="M311" t="s">
        <v>19</v>
      </c>
      <c r="N311" t="s">
        <v>48</v>
      </c>
    </row>
    <row r="312" spans="1:14" x14ac:dyDescent="0.3">
      <c r="A312" t="s">
        <v>1301</v>
      </c>
      <c r="B312" t="s">
        <v>1302</v>
      </c>
      <c r="C312" s="1" t="str">
        <f t="shared" si="16"/>
        <v>21:0045</v>
      </c>
      <c r="D312" s="1" t="str">
        <f t="shared" si="17"/>
        <v>21:0037</v>
      </c>
      <c r="E312" t="s">
        <v>1299</v>
      </c>
      <c r="F312" t="s">
        <v>1303</v>
      </c>
      <c r="H312">
        <v>47.868298199999998</v>
      </c>
      <c r="I312">
        <v>-66.286946700000001</v>
      </c>
      <c r="J312" s="1" t="str">
        <f t="shared" si="18"/>
        <v>Till</v>
      </c>
      <c r="K312" s="1" t="str">
        <f t="shared" si="19"/>
        <v>&lt;63 micron</v>
      </c>
      <c r="L312" t="s">
        <v>30</v>
      </c>
      <c r="M312" t="s">
        <v>19</v>
      </c>
      <c r="N312" t="s">
        <v>211</v>
      </c>
    </row>
    <row r="313" spans="1:14" x14ac:dyDescent="0.3">
      <c r="A313" t="s">
        <v>1304</v>
      </c>
      <c r="B313" t="s">
        <v>1305</v>
      </c>
      <c r="C313" s="1" t="str">
        <f t="shared" si="16"/>
        <v>21:0045</v>
      </c>
      <c r="D313" s="1" t="str">
        <f t="shared" si="17"/>
        <v>21:0037</v>
      </c>
      <c r="E313" t="s">
        <v>1299</v>
      </c>
      <c r="F313" t="s">
        <v>1306</v>
      </c>
      <c r="H313">
        <v>47.868298199999998</v>
      </c>
      <c r="I313">
        <v>-66.286946700000001</v>
      </c>
      <c r="J313" s="1" t="str">
        <f t="shared" si="18"/>
        <v>Till</v>
      </c>
      <c r="K313" s="1" t="str">
        <f t="shared" si="19"/>
        <v>&lt;63 micron</v>
      </c>
      <c r="L313" t="s">
        <v>66</v>
      </c>
      <c r="M313" t="s">
        <v>37</v>
      </c>
      <c r="N313" t="s">
        <v>48</v>
      </c>
    </row>
    <row r="314" spans="1:14" x14ac:dyDescent="0.3">
      <c r="A314" t="s">
        <v>1307</v>
      </c>
      <c r="B314" t="s">
        <v>1308</v>
      </c>
      <c r="C314" s="1" t="str">
        <f t="shared" si="16"/>
        <v>21:0045</v>
      </c>
      <c r="D314" s="1" t="str">
        <f t="shared" si="17"/>
        <v>21:0037</v>
      </c>
      <c r="E314" t="s">
        <v>1299</v>
      </c>
      <c r="F314" t="s">
        <v>1309</v>
      </c>
      <c r="H314">
        <v>47.868298199999998</v>
      </c>
      <c r="I314">
        <v>-66.286946700000001</v>
      </c>
      <c r="J314" s="1" t="str">
        <f t="shared" si="18"/>
        <v>Till</v>
      </c>
      <c r="K314" s="1" t="str">
        <f t="shared" si="19"/>
        <v>&lt;63 micron</v>
      </c>
      <c r="L314" t="s">
        <v>157</v>
      </c>
      <c r="M314" t="s">
        <v>91</v>
      </c>
      <c r="N314" t="s">
        <v>25</v>
      </c>
    </row>
    <row r="315" spans="1:14" x14ac:dyDescent="0.3">
      <c r="A315" t="s">
        <v>1310</v>
      </c>
      <c r="B315" t="s">
        <v>1311</v>
      </c>
      <c r="C315" s="1" t="str">
        <f t="shared" si="16"/>
        <v>21:0045</v>
      </c>
      <c r="D315" s="1" t="str">
        <f t="shared" si="17"/>
        <v>21:0037</v>
      </c>
      <c r="E315" t="s">
        <v>1299</v>
      </c>
      <c r="F315" t="s">
        <v>1312</v>
      </c>
      <c r="H315">
        <v>47.868298199999998</v>
      </c>
      <c r="I315">
        <v>-66.286946700000001</v>
      </c>
      <c r="J315" s="1" t="str">
        <f t="shared" si="18"/>
        <v>Till</v>
      </c>
      <c r="K315" s="1" t="str">
        <f t="shared" si="19"/>
        <v>&lt;63 micron</v>
      </c>
      <c r="L315" t="s">
        <v>61</v>
      </c>
      <c r="M315" t="s">
        <v>91</v>
      </c>
      <c r="N315" t="s">
        <v>25</v>
      </c>
    </row>
    <row r="316" spans="1:14" x14ac:dyDescent="0.3">
      <c r="A316" t="s">
        <v>1313</v>
      </c>
      <c r="B316" t="s">
        <v>1314</v>
      </c>
      <c r="C316" s="1" t="str">
        <f t="shared" si="16"/>
        <v>21:0045</v>
      </c>
      <c r="D316" s="1" t="str">
        <f t="shared" si="17"/>
        <v>21:0037</v>
      </c>
      <c r="E316" t="s">
        <v>1315</v>
      </c>
      <c r="F316" t="s">
        <v>1316</v>
      </c>
      <c r="H316">
        <v>47.810014700000004</v>
      </c>
      <c r="I316">
        <v>-65.7782433</v>
      </c>
      <c r="J316" s="1" t="str">
        <f t="shared" si="18"/>
        <v>Till</v>
      </c>
      <c r="K316" s="1" t="str">
        <f t="shared" si="19"/>
        <v>&lt;63 micron</v>
      </c>
      <c r="L316" t="s">
        <v>351</v>
      </c>
      <c r="M316" t="s">
        <v>140</v>
      </c>
      <c r="N316" t="s">
        <v>318</v>
      </c>
    </row>
    <row r="317" spans="1:14" x14ac:dyDescent="0.3">
      <c r="A317" t="s">
        <v>1317</v>
      </c>
      <c r="B317" t="s">
        <v>1318</v>
      </c>
      <c r="C317" s="1" t="str">
        <f t="shared" si="16"/>
        <v>21:0045</v>
      </c>
      <c r="D317" s="1" t="str">
        <f t="shared" si="17"/>
        <v>21:0037</v>
      </c>
      <c r="E317" t="s">
        <v>1315</v>
      </c>
      <c r="F317" t="s">
        <v>1319</v>
      </c>
      <c r="H317">
        <v>47.810014700000004</v>
      </c>
      <c r="I317">
        <v>-65.7782433</v>
      </c>
      <c r="J317" s="1" t="str">
        <f t="shared" si="18"/>
        <v>Till</v>
      </c>
      <c r="K317" s="1" t="str">
        <f t="shared" si="19"/>
        <v>&lt;63 micron</v>
      </c>
      <c r="L317" t="s">
        <v>134</v>
      </c>
      <c r="M317" t="s">
        <v>91</v>
      </c>
      <c r="N317" t="s">
        <v>48</v>
      </c>
    </row>
    <row r="318" spans="1:14" x14ac:dyDescent="0.3">
      <c r="A318" t="s">
        <v>1320</v>
      </c>
      <c r="B318" t="s">
        <v>1321</v>
      </c>
      <c r="C318" s="1" t="str">
        <f t="shared" si="16"/>
        <v>21:0045</v>
      </c>
      <c r="D318" s="1" t="str">
        <f t="shared" si="17"/>
        <v>21:0037</v>
      </c>
      <c r="E318" t="s">
        <v>1315</v>
      </c>
      <c r="F318" t="s">
        <v>1322</v>
      </c>
      <c r="H318">
        <v>47.810014700000004</v>
      </c>
      <c r="I318">
        <v>-65.7782433</v>
      </c>
      <c r="J318" s="1" t="str">
        <f t="shared" si="18"/>
        <v>Till</v>
      </c>
      <c r="K318" s="1" t="str">
        <f t="shared" si="19"/>
        <v>&lt;63 micron</v>
      </c>
      <c r="L318" t="s">
        <v>18</v>
      </c>
      <c r="M318" t="s">
        <v>91</v>
      </c>
      <c r="N318" t="s">
        <v>194</v>
      </c>
    </row>
    <row r="319" spans="1:14" x14ac:dyDescent="0.3">
      <c r="A319" t="s">
        <v>1323</v>
      </c>
      <c r="B319" t="s">
        <v>1324</v>
      </c>
      <c r="C319" s="1" t="str">
        <f t="shared" si="16"/>
        <v>21:0045</v>
      </c>
      <c r="D319" s="1" t="str">
        <f t="shared" si="17"/>
        <v>21:0037</v>
      </c>
      <c r="E319" t="s">
        <v>1315</v>
      </c>
      <c r="F319" t="s">
        <v>1325</v>
      </c>
      <c r="H319">
        <v>47.810014700000004</v>
      </c>
      <c r="I319">
        <v>-65.7782433</v>
      </c>
      <c r="J319" s="1" t="str">
        <f t="shared" si="18"/>
        <v>Till</v>
      </c>
      <c r="K319" s="1" t="str">
        <f t="shared" si="19"/>
        <v>&lt;63 micron</v>
      </c>
      <c r="L319" t="s">
        <v>47</v>
      </c>
      <c r="M319" t="s">
        <v>91</v>
      </c>
      <c r="N319" t="s">
        <v>25</v>
      </c>
    </row>
    <row r="320" spans="1:14" x14ac:dyDescent="0.3">
      <c r="A320" t="s">
        <v>1326</v>
      </c>
      <c r="B320" t="s">
        <v>1327</v>
      </c>
      <c r="C320" s="1" t="str">
        <f t="shared" si="16"/>
        <v>21:0045</v>
      </c>
      <c r="D320" s="1" t="str">
        <f t="shared" si="17"/>
        <v>21:0037</v>
      </c>
      <c r="E320" t="s">
        <v>1328</v>
      </c>
      <c r="F320" t="s">
        <v>1329</v>
      </c>
      <c r="H320">
        <v>47.765991700000001</v>
      </c>
      <c r="I320">
        <v>-65.955414899999994</v>
      </c>
      <c r="J320" s="1" t="str">
        <f t="shared" si="18"/>
        <v>Till</v>
      </c>
      <c r="K320" s="1" t="str">
        <f t="shared" si="19"/>
        <v>&lt;63 micron</v>
      </c>
      <c r="L320" t="s">
        <v>96</v>
      </c>
      <c r="M320" t="s">
        <v>91</v>
      </c>
      <c r="N320" t="s">
        <v>211</v>
      </c>
    </row>
    <row r="321" spans="1:14" x14ac:dyDescent="0.3">
      <c r="A321" t="s">
        <v>1330</v>
      </c>
      <c r="B321" t="s">
        <v>1331</v>
      </c>
      <c r="C321" s="1" t="str">
        <f t="shared" si="16"/>
        <v>21:0045</v>
      </c>
      <c r="D321" s="1" t="str">
        <f t="shared" si="17"/>
        <v>21:0037</v>
      </c>
      <c r="E321" t="s">
        <v>1328</v>
      </c>
      <c r="F321" t="s">
        <v>1332</v>
      </c>
      <c r="H321">
        <v>47.765991700000001</v>
      </c>
      <c r="I321">
        <v>-65.955414899999994</v>
      </c>
      <c r="J321" s="1" t="str">
        <f t="shared" si="18"/>
        <v>Till</v>
      </c>
      <c r="K321" s="1" t="str">
        <f t="shared" si="19"/>
        <v>&lt;63 micron</v>
      </c>
      <c r="L321" t="s">
        <v>66</v>
      </c>
      <c r="M321" t="s">
        <v>54</v>
      </c>
      <c r="N321" t="s">
        <v>211</v>
      </c>
    </row>
    <row r="322" spans="1:14" x14ac:dyDescent="0.3">
      <c r="A322" t="s">
        <v>1333</v>
      </c>
      <c r="B322" t="s">
        <v>1334</v>
      </c>
      <c r="C322" s="1" t="str">
        <f t="shared" ref="C322:C385" si="20">HYPERLINK("http://geochem.nrcan.gc.ca/cdogs/content/bdl/bdl210045_e.htm", "21:0045")</f>
        <v>21:0045</v>
      </c>
      <c r="D322" s="1" t="str">
        <f t="shared" ref="D322:D385" si="21">HYPERLINK("http://geochem.nrcan.gc.ca/cdogs/content/svy/svy210037_e.htm", "21:0037")</f>
        <v>21:0037</v>
      </c>
      <c r="E322" t="s">
        <v>1328</v>
      </c>
      <c r="F322" t="s">
        <v>1335</v>
      </c>
      <c r="H322">
        <v>47.765991700000001</v>
      </c>
      <c r="I322">
        <v>-65.955414899999994</v>
      </c>
      <c r="J322" s="1" t="str">
        <f t="shared" ref="J322:J385" si="22">HYPERLINK("http://geochem.nrcan.gc.ca/cdogs/content/kwd/kwd020044_e.htm", "Till")</f>
        <v>Till</v>
      </c>
      <c r="K322" s="1" t="str">
        <f t="shared" ref="K322:K385" si="23">HYPERLINK("http://geochem.nrcan.gc.ca/cdogs/content/kwd/kwd080004_e.htm", "&lt;63 micron")</f>
        <v>&lt;63 micron</v>
      </c>
      <c r="L322" t="s">
        <v>96</v>
      </c>
      <c r="M322" t="s">
        <v>86</v>
      </c>
      <c r="N322" t="s">
        <v>211</v>
      </c>
    </row>
    <row r="323" spans="1:14" x14ac:dyDescent="0.3">
      <c r="A323" t="s">
        <v>1336</v>
      </c>
      <c r="B323" t="s">
        <v>1337</v>
      </c>
      <c r="C323" s="1" t="str">
        <f t="shared" si="20"/>
        <v>21:0045</v>
      </c>
      <c r="D323" s="1" t="str">
        <f t="shared" si="21"/>
        <v>21:0037</v>
      </c>
      <c r="E323" t="s">
        <v>1328</v>
      </c>
      <c r="F323" t="s">
        <v>1338</v>
      </c>
      <c r="H323">
        <v>47.765991700000001</v>
      </c>
      <c r="I323">
        <v>-65.955414899999994</v>
      </c>
      <c r="J323" s="1" t="str">
        <f t="shared" si="22"/>
        <v>Till</v>
      </c>
      <c r="K323" s="1" t="str">
        <f t="shared" si="23"/>
        <v>&lt;63 micron</v>
      </c>
      <c r="L323" t="s">
        <v>30</v>
      </c>
      <c r="M323" t="s">
        <v>54</v>
      </c>
      <c r="N323" t="s">
        <v>211</v>
      </c>
    </row>
    <row r="324" spans="1:14" x14ac:dyDescent="0.3">
      <c r="A324" t="s">
        <v>1339</v>
      </c>
      <c r="B324" t="s">
        <v>1340</v>
      </c>
      <c r="C324" s="1" t="str">
        <f t="shared" si="20"/>
        <v>21:0045</v>
      </c>
      <c r="D324" s="1" t="str">
        <f t="shared" si="21"/>
        <v>21:0037</v>
      </c>
      <c r="E324" t="s">
        <v>1341</v>
      </c>
      <c r="F324" t="s">
        <v>1342</v>
      </c>
      <c r="H324">
        <v>47.495710000000003</v>
      </c>
      <c r="I324">
        <v>-66.323465999999996</v>
      </c>
      <c r="J324" s="1" t="str">
        <f t="shared" si="22"/>
        <v>Till</v>
      </c>
      <c r="K324" s="1" t="str">
        <f t="shared" si="23"/>
        <v>&lt;63 micron</v>
      </c>
      <c r="L324" t="s">
        <v>24</v>
      </c>
      <c r="M324" t="s">
        <v>157</v>
      </c>
      <c r="N324" t="s">
        <v>318</v>
      </c>
    </row>
    <row r="325" spans="1:14" x14ac:dyDescent="0.3">
      <c r="A325" t="s">
        <v>1343</v>
      </c>
      <c r="B325" t="s">
        <v>1344</v>
      </c>
      <c r="C325" s="1" t="str">
        <f t="shared" si="20"/>
        <v>21:0045</v>
      </c>
      <c r="D325" s="1" t="str">
        <f t="shared" si="21"/>
        <v>21:0037</v>
      </c>
      <c r="E325" t="s">
        <v>1345</v>
      </c>
      <c r="F325" t="s">
        <v>1346</v>
      </c>
      <c r="H325">
        <v>47.481390300000001</v>
      </c>
      <c r="I325">
        <v>-66.307600600000001</v>
      </c>
      <c r="J325" s="1" t="str">
        <f t="shared" si="22"/>
        <v>Till</v>
      </c>
      <c r="K325" s="1" t="str">
        <f t="shared" si="23"/>
        <v>&lt;63 micron</v>
      </c>
      <c r="L325" t="s">
        <v>101</v>
      </c>
      <c r="M325" t="s">
        <v>66</v>
      </c>
      <c r="N325" t="s">
        <v>194</v>
      </c>
    </row>
    <row r="326" spans="1:14" x14ac:dyDescent="0.3">
      <c r="A326" t="s">
        <v>1347</v>
      </c>
      <c r="B326" t="s">
        <v>1348</v>
      </c>
      <c r="C326" s="1" t="str">
        <f t="shared" si="20"/>
        <v>21:0045</v>
      </c>
      <c r="D326" s="1" t="str">
        <f t="shared" si="21"/>
        <v>21:0037</v>
      </c>
      <c r="E326" t="s">
        <v>1349</v>
      </c>
      <c r="F326" t="s">
        <v>1350</v>
      </c>
      <c r="H326">
        <v>47.4718236</v>
      </c>
      <c r="I326">
        <v>-66.283535999999998</v>
      </c>
      <c r="J326" s="1" t="str">
        <f t="shared" si="22"/>
        <v>Till</v>
      </c>
      <c r="K326" s="1" t="str">
        <f t="shared" si="23"/>
        <v>&lt;63 micron</v>
      </c>
      <c r="L326" t="s">
        <v>111</v>
      </c>
      <c r="M326" t="s">
        <v>326</v>
      </c>
      <c r="N326" t="s">
        <v>54</v>
      </c>
    </row>
    <row r="327" spans="1:14" x14ac:dyDescent="0.3">
      <c r="A327" t="s">
        <v>1351</v>
      </c>
      <c r="B327" t="s">
        <v>1352</v>
      </c>
      <c r="C327" s="1" t="str">
        <f t="shared" si="20"/>
        <v>21:0045</v>
      </c>
      <c r="D327" s="1" t="str">
        <f t="shared" si="21"/>
        <v>21:0037</v>
      </c>
      <c r="E327" t="s">
        <v>1353</v>
      </c>
      <c r="F327" t="s">
        <v>1354</v>
      </c>
      <c r="H327">
        <v>47.462902499999998</v>
      </c>
      <c r="I327">
        <v>-66.305891099999997</v>
      </c>
      <c r="J327" s="1" t="str">
        <f t="shared" si="22"/>
        <v>Till</v>
      </c>
      <c r="K327" s="1" t="str">
        <f t="shared" si="23"/>
        <v>&lt;63 micron</v>
      </c>
      <c r="L327" t="s">
        <v>24</v>
      </c>
      <c r="M327" t="s">
        <v>157</v>
      </c>
      <c r="N327" t="s">
        <v>211</v>
      </c>
    </row>
    <row r="328" spans="1:14" x14ac:dyDescent="0.3">
      <c r="A328" t="s">
        <v>1355</v>
      </c>
      <c r="B328" t="s">
        <v>1356</v>
      </c>
      <c r="C328" s="1" t="str">
        <f t="shared" si="20"/>
        <v>21:0045</v>
      </c>
      <c r="D328" s="1" t="str">
        <f t="shared" si="21"/>
        <v>21:0037</v>
      </c>
      <c r="E328" t="s">
        <v>1353</v>
      </c>
      <c r="F328" t="s">
        <v>1357</v>
      </c>
      <c r="H328">
        <v>47.462902499999998</v>
      </c>
      <c r="I328">
        <v>-66.305891099999997</v>
      </c>
      <c r="J328" s="1" t="str">
        <f t="shared" si="22"/>
        <v>Till</v>
      </c>
      <c r="K328" s="1" t="str">
        <f t="shared" si="23"/>
        <v>&lt;63 micron</v>
      </c>
      <c r="L328" t="s">
        <v>24</v>
      </c>
      <c r="M328" t="s">
        <v>157</v>
      </c>
      <c r="N328" t="s">
        <v>48</v>
      </c>
    </row>
    <row r="329" spans="1:14" x14ac:dyDescent="0.3">
      <c r="A329" t="s">
        <v>1358</v>
      </c>
      <c r="B329" t="s">
        <v>1359</v>
      </c>
      <c r="C329" s="1" t="str">
        <f t="shared" si="20"/>
        <v>21:0045</v>
      </c>
      <c r="D329" s="1" t="str">
        <f t="shared" si="21"/>
        <v>21:0037</v>
      </c>
      <c r="E329" t="s">
        <v>1360</v>
      </c>
      <c r="F329" t="s">
        <v>1361</v>
      </c>
      <c r="H329">
        <v>47.479716799999998</v>
      </c>
      <c r="I329">
        <v>-66.332243199999994</v>
      </c>
      <c r="J329" s="1" t="str">
        <f t="shared" si="22"/>
        <v>Till</v>
      </c>
      <c r="K329" s="1" t="str">
        <f t="shared" si="23"/>
        <v>&lt;63 micron</v>
      </c>
      <c r="L329" t="s">
        <v>60</v>
      </c>
      <c r="M329" t="s">
        <v>30</v>
      </c>
      <c r="N329" t="s">
        <v>246</v>
      </c>
    </row>
    <row r="330" spans="1:14" x14ac:dyDescent="0.3">
      <c r="A330" t="s">
        <v>1362</v>
      </c>
      <c r="B330" t="s">
        <v>1363</v>
      </c>
      <c r="C330" s="1" t="str">
        <f t="shared" si="20"/>
        <v>21:0045</v>
      </c>
      <c r="D330" s="1" t="str">
        <f t="shared" si="21"/>
        <v>21:0037</v>
      </c>
      <c r="E330" t="s">
        <v>1360</v>
      </c>
      <c r="F330" t="s">
        <v>1364</v>
      </c>
      <c r="H330">
        <v>47.479716799999998</v>
      </c>
      <c r="I330">
        <v>-66.332243199999994</v>
      </c>
      <c r="J330" s="1" t="str">
        <f t="shared" si="22"/>
        <v>Till</v>
      </c>
      <c r="K330" s="1" t="str">
        <f t="shared" si="23"/>
        <v>&lt;63 micron</v>
      </c>
      <c r="L330" t="s">
        <v>85</v>
      </c>
      <c r="M330" t="s">
        <v>326</v>
      </c>
      <c r="N330" t="s">
        <v>318</v>
      </c>
    </row>
    <row r="331" spans="1:14" x14ac:dyDescent="0.3">
      <c r="A331" t="s">
        <v>1365</v>
      </c>
      <c r="B331" t="s">
        <v>1366</v>
      </c>
      <c r="C331" s="1" t="str">
        <f t="shared" si="20"/>
        <v>21:0045</v>
      </c>
      <c r="D331" s="1" t="str">
        <f t="shared" si="21"/>
        <v>21:0037</v>
      </c>
      <c r="E331" t="s">
        <v>1367</v>
      </c>
      <c r="F331" t="s">
        <v>1368</v>
      </c>
      <c r="H331">
        <v>47.4876133</v>
      </c>
      <c r="I331">
        <v>-66.362378199999995</v>
      </c>
      <c r="J331" s="1" t="str">
        <f t="shared" si="22"/>
        <v>Till</v>
      </c>
      <c r="K331" s="1" t="str">
        <f t="shared" si="23"/>
        <v>&lt;63 micron</v>
      </c>
      <c r="L331" t="s">
        <v>405</v>
      </c>
      <c r="M331" t="s">
        <v>61</v>
      </c>
      <c r="N331" t="s">
        <v>1369</v>
      </c>
    </row>
    <row r="332" spans="1:14" x14ac:dyDescent="0.3">
      <c r="A332" t="s">
        <v>1370</v>
      </c>
      <c r="B332" t="s">
        <v>1371</v>
      </c>
      <c r="C332" s="1" t="str">
        <f t="shared" si="20"/>
        <v>21:0045</v>
      </c>
      <c r="D332" s="1" t="str">
        <f t="shared" si="21"/>
        <v>21:0037</v>
      </c>
      <c r="E332" t="s">
        <v>1372</v>
      </c>
      <c r="F332" t="s">
        <v>1373</v>
      </c>
      <c r="H332">
        <v>47.478783900000003</v>
      </c>
      <c r="I332">
        <v>-66.254638099999994</v>
      </c>
      <c r="J332" s="1" t="str">
        <f t="shared" si="22"/>
        <v>Till</v>
      </c>
      <c r="K332" s="1" t="str">
        <f t="shared" si="23"/>
        <v>&lt;63 micron</v>
      </c>
      <c r="L332" t="s">
        <v>405</v>
      </c>
      <c r="M332" t="s">
        <v>61</v>
      </c>
      <c r="N332" t="s">
        <v>318</v>
      </c>
    </row>
    <row r="333" spans="1:14" x14ac:dyDescent="0.3">
      <c r="A333" t="s">
        <v>1374</v>
      </c>
      <c r="B333" t="s">
        <v>1375</v>
      </c>
      <c r="C333" s="1" t="str">
        <f t="shared" si="20"/>
        <v>21:0045</v>
      </c>
      <c r="D333" s="1" t="str">
        <f t="shared" si="21"/>
        <v>21:0037</v>
      </c>
      <c r="E333" t="s">
        <v>1376</v>
      </c>
      <c r="F333" t="s">
        <v>1377</v>
      </c>
      <c r="H333">
        <v>47.465102299999998</v>
      </c>
      <c r="I333">
        <v>-66.173073599999995</v>
      </c>
      <c r="J333" s="1" t="str">
        <f t="shared" si="22"/>
        <v>Till</v>
      </c>
      <c r="K333" s="1" t="str">
        <f t="shared" si="23"/>
        <v>&lt;63 micron</v>
      </c>
      <c r="L333" t="s">
        <v>47</v>
      </c>
      <c r="M333" t="s">
        <v>157</v>
      </c>
      <c r="N333" t="s">
        <v>318</v>
      </c>
    </row>
    <row r="334" spans="1:14" x14ac:dyDescent="0.3">
      <c r="A334" t="s">
        <v>1378</v>
      </c>
      <c r="B334" t="s">
        <v>1379</v>
      </c>
      <c r="C334" s="1" t="str">
        <f t="shared" si="20"/>
        <v>21:0045</v>
      </c>
      <c r="D334" s="1" t="str">
        <f t="shared" si="21"/>
        <v>21:0037</v>
      </c>
      <c r="E334" t="s">
        <v>1380</v>
      </c>
      <c r="F334" t="s">
        <v>1381</v>
      </c>
      <c r="H334">
        <v>47.477176900000003</v>
      </c>
      <c r="I334">
        <v>-66.188354000000004</v>
      </c>
      <c r="J334" s="1" t="str">
        <f t="shared" si="22"/>
        <v>Till</v>
      </c>
      <c r="K334" s="1" t="str">
        <f t="shared" si="23"/>
        <v>&lt;63 micron</v>
      </c>
      <c r="L334" t="s">
        <v>76</v>
      </c>
      <c r="M334" t="s">
        <v>30</v>
      </c>
      <c r="N334" t="s">
        <v>54</v>
      </c>
    </row>
    <row r="335" spans="1:14" x14ac:dyDescent="0.3">
      <c r="A335" t="s">
        <v>1382</v>
      </c>
      <c r="B335" t="s">
        <v>1383</v>
      </c>
      <c r="C335" s="1" t="str">
        <f t="shared" si="20"/>
        <v>21:0045</v>
      </c>
      <c r="D335" s="1" t="str">
        <f t="shared" si="21"/>
        <v>21:0037</v>
      </c>
      <c r="E335" t="s">
        <v>1384</v>
      </c>
      <c r="F335" t="s">
        <v>1385</v>
      </c>
      <c r="H335">
        <v>47.494685500000003</v>
      </c>
      <c r="I335">
        <v>-66.186755099999999</v>
      </c>
      <c r="J335" s="1" t="str">
        <f t="shared" si="22"/>
        <v>Till</v>
      </c>
      <c r="K335" s="1" t="str">
        <f t="shared" si="23"/>
        <v>&lt;63 micron</v>
      </c>
      <c r="L335" t="s">
        <v>134</v>
      </c>
      <c r="M335" t="s">
        <v>157</v>
      </c>
      <c r="N335" t="s">
        <v>246</v>
      </c>
    </row>
    <row r="336" spans="1:14" x14ac:dyDescent="0.3">
      <c r="A336" t="s">
        <v>1386</v>
      </c>
      <c r="B336" t="s">
        <v>1387</v>
      </c>
      <c r="C336" s="1" t="str">
        <f t="shared" si="20"/>
        <v>21:0045</v>
      </c>
      <c r="D336" s="1" t="str">
        <f t="shared" si="21"/>
        <v>21:0037</v>
      </c>
      <c r="E336" t="s">
        <v>1388</v>
      </c>
      <c r="F336" t="s">
        <v>1389</v>
      </c>
      <c r="H336">
        <v>47.4875501</v>
      </c>
      <c r="I336">
        <v>-66.217007800000005</v>
      </c>
      <c r="J336" s="1" t="str">
        <f t="shared" si="22"/>
        <v>Till</v>
      </c>
      <c r="K336" s="1" t="str">
        <f t="shared" si="23"/>
        <v>&lt;63 micron</v>
      </c>
      <c r="L336" t="s">
        <v>856</v>
      </c>
      <c r="M336" t="s">
        <v>61</v>
      </c>
      <c r="N336" t="s">
        <v>54</v>
      </c>
    </row>
    <row r="337" spans="1:14" x14ac:dyDescent="0.3">
      <c r="A337" t="s">
        <v>1390</v>
      </c>
      <c r="B337" t="s">
        <v>1391</v>
      </c>
      <c r="C337" s="1" t="str">
        <f t="shared" si="20"/>
        <v>21:0045</v>
      </c>
      <c r="D337" s="1" t="str">
        <f t="shared" si="21"/>
        <v>21:0037</v>
      </c>
      <c r="E337" t="s">
        <v>1392</v>
      </c>
      <c r="F337" t="s">
        <v>1393</v>
      </c>
      <c r="H337">
        <v>47.491835100000003</v>
      </c>
      <c r="I337">
        <v>-66.236033399999997</v>
      </c>
      <c r="J337" s="1" t="str">
        <f t="shared" si="22"/>
        <v>Till</v>
      </c>
      <c r="K337" s="1" t="str">
        <f t="shared" si="23"/>
        <v>&lt;63 micron</v>
      </c>
      <c r="L337" t="s">
        <v>85</v>
      </c>
      <c r="M337" t="s">
        <v>61</v>
      </c>
      <c r="N337" t="s">
        <v>194</v>
      </c>
    </row>
    <row r="338" spans="1:14" x14ac:dyDescent="0.3">
      <c r="A338" t="s">
        <v>1394</v>
      </c>
      <c r="B338" t="s">
        <v>1395</v>
      </c>
      <c r="C338" s="1" t="str">
        <f t="shared" si="20"/>
        <v>21:0045</v>
      </c>
      <c r="D338" s="1" t="str">
        <f t="shared" si="21"/>
        <v>21:0037</v>
      </c>
      <c r="E338" t="s">
        <v>1396</v>
      </c>
      <c r="F338" t="s">
        <v>1397</v>
      </c>
      <c r="H338">
        <v>47.4771359</v>
      </c>
      <c r="I338">
        <v>-66.950239499999995</v>
      </c>
      <c r="J338" s="1" t="str">
        <f t="shared" si="22"/>
        <v>Till</v>
      </c>
      <c r="K338" s="1" t="str">
        <f t="shared" si="23"/>
        <v>&lt;63 micron</v>
      </c>
      <c r="L338" t="s">
        <v>53</v>
      </c>
      <c r="M338" t="s">
        <v>53</v>
      </c>
      <c r="N338" t="s">
        <v>55</v>
      </c>
    </row>
    <row r="339" spans="1:14" x14ac:dyDescent="0.3">
      <c r="A339" t="s">
        <v>1398</v>
      </c>
      <c r="B339" t="s">
        <v>1399</v>
      </c>
      <c r="C339" s="1" t="str">
        <f t="shared" si="20"/>
        <v>21:0045</v>
      </c>
      <c r="D339" s="1" t="str">
        <f t="shared" si="21"/>
        <v>21:0037</v>
      </c>
      <c r="E339" t="s">
        <v>1396</v>
      </c>
      <c r="F339" t="s">
        <v>1400</v>
      </c>
      <c r="H339">
        <v>47.4771359</v>
      </c>
      <c r="I339">
        <v>-66.950239499999995</v>
      </c>
      <c r="J339" s="1" t="str">
        <f t="shared" si="22"/>
        <v>Till</v>
      </c>
      <c r="K339" s="1" t="str">
        <f t="shared" si="23"/>
        <v>&lt;63 micron</v>
      </c>
      <c r="L339" t="s">
        <v>53</v>
      </c>
      <c r="M339" t="s">
        <v>53</v>
      </c>
      <c r="N339" t="s">
        <v>25</v>
      </c>
    </row>
    <row r="340" spans="1:14" x14ac:dyDescent="0.3">
      <c r="A340" t="s">
        <v>1401</v>
      </c>
      <c r="B340" t="s">
        <v>1402</v>
      </c>
      <c r="C340" s="1" t="str">
        <f t="shared" si="20"/>
        <v>21:0045</v>
      </c>
      <c r="D340" s="1" t="str">
        <f t="shared" si="21"/>
        <v>21:0037</v>
      </c>
      <c r="E340" t="s">
        <v>1403</v>
      </c>
      <c r="F340" t="s">
        <v>1404</v>
      </c>
      <c r="H340">
        <v>47.4572577</v>
      </c>
      <c r="I340">
        <v>-66.945705099999998</v>
      </c>
      <c r="J340" s="1" t="str">
        <f t="shared" si="22"/>
        <v>Till</v>
      </c>
      <c r="K340" s="1" t="str">
        <f t="shared" si="23"/>
        <v>&lt;63 micron</v>
      </c>
      <c r="L340" t="s">
        <v>66</v>
      </c>
      <c r="M340" t="s">
        <v>61</v>
      </c>
      <c r="N340" t="s">
        <v>25</v>
      </c>
    </row>
    <row r="341" spans="1:14" x14ac:dyDescent="0.3">
      <c r="A341" t="s">
        <v>1405</v>
      </c>
      <c r="B341" t="s">
        <v>1406</v>
      </c>
      <c r="C341" s="1" t="str">
        <f t="shared" si="20"/>
        <v>21:0045</v>
      </c>
      <c r="D341" s="1" t="str">
        <f t="shared" si="21"/>
        <v>21:0037</v>
      </c>
      <c r="E341" t="s">
        <v>1407</v>
      </c>
      <c r="F341" t="s">
        <v>1408</v>
      </c>
      <c r="H341">
        <v>47.448770400000001</v>
      </c>
      <c r="I341">
        <v>-66.924147199999993</v>
      </c>
      <c r="J341" s="1" t="str">
        <f t="shared" si="22"/>
        <v>Till</v>
      </c>
      <c r="K341" s="1" t="str">
        <f t="shared" si="23"/>
        <v>&lt;63 micron</v>
      </c>
      <c r="L341" t="s">
        <v>405</v>
      </c>
      <c r="M341" t="s">
        <v>140</v>
      </c>
      <c r="N341" t="s">
        <v>246</v>
      </c>
    </row>
    <row r="342" spans="1:14" x14ac:dyDescent="0.3">
      <c r="A342" t="s">
        <v>1409</v>
      </c>
      <c r="B342" t="s">
        <v>1410</v>
      </c>
      <c r="C342" s="1" t="str">
        <f t="shared" si="20"/>
        <v>21:0045</v>
      </c>
      <c r="D342" s="1" t="str">
        <f t="shared" si="21"/>
        <v>21:0037</v>
      </c>
      <c r="E342" t="s">
        <v>1411</v>
      </c>
      <c r="F342" t="s">
        <v>1412</v>
      </c>
      <c r="H342">
        <v>47.491813299999997</v>
      </c>
      <c r="I342">
        <v>-66.891251400000002</v>
      </c>
      <c r="J342" s="1" t="str">
        <f t="shared" si="22"/>
        <v>Till</v>
      </c>
      <c r="K342" s="1" t="str">
        <f t="shared" si="23"/>
        <v>&lt;63 micron</v>
      </c>
      <c r="L342" t="s">
        <v>61</v>
      </c>
      <c r="M342" t="s">
        <v>342</v>
      </c>
      <c r="N342" t="s">
        <v>25</v>
      </c>
    </row>
    <row r="343" spans="1:14" x14ac:dyDescent="0.3">
      <c r="A343" t="s">
        <v>1413</v>
      </c>
      <c r="B343" t="s">
        <v>1414</v>
      </c>
      <c r="C343" s="1" t="str">
        <f t="shared" si="20"/>
        <v>21:0045</v>
      </c>
      <c r="D343" s="1" t="str">
        <f t="shared" si="21"/>
        <v>21:0037</v>
      </c>
      <c r="E343" t="s">
        <v>1415</v>
      </c>
      <c r="F343" t="s">
        <v>1416</v>
      </c>
      <c r="H343">
        <v>47.478617</v>
      </c>
      <c r="I343">
        <v>-66.907707500000001</v>
      </c>
      <c r="J343" s="1" t="str">
        <f t="shared" si="22"/>
        <v>Till</v>
      </c>
      <c r="K343" s="1" t="str">
        <f t="shared" si="23"/>
        <v>&lt;63 micron</v>
      </c>
      <c r="L343" t="s">
        <v>61</v>
      </c>
      <c r="M343" t="s">
        <v>140</v>
      </c>
      <c r="N343" t="s">
        <v>31</v>
      </c>
    </row>
    <row r="344" spans="1:14" x14ac:dyDescent="0.3">
      <c r="A344" t="s">
        <v>1417</v>
      </c>
      <c r="B344" t="s">
        <v>1418</v>
      </c>
      <c r="C344" s="1" t="str">
        <f t="shared" si="20"/>
        <v>21:0045</v>
      </c>
      <c r="D344" s="1" t="str">
        <f t="shared" si="21"/>
        <v>21:0037</v>
      </c>
      <c r="E344" t="s">
        <v>1419</v>
      </c>
      <c r="F344" t="s">
        <v>1420</v>
      </c>
      <c r="H344">
        <v>47.496764499999998</v>
      </c>
      <c r="I344">
        <v>-66.940845100000004</v>
      </c>
      <c r="J344" s="1" t="str">
        <f t="shared" si="22"/>
        <v>Till</v>
      </c>
      <c r="K344" s="1" t="str">
        <f t="shared" si="23"/>
        <v>&lt;63 micron</v>
      </c>
      <c r="L344" t="s">
        <v>61</v>
      </c>
      <c r="M344" t="s">
        <v>53</v>
      </c>
      <c r="N344" t="s">
        <v>55</v>
      </c>
    </row>
    <row r="345" spans="1:14" x14ac:dyDescent="0.3">
      <c r="A345" t="s">
        <v>1421</v>
      </c>
      <c r="B345" t="s">
        <v>1422</v>
      </c>
      <c r="C345" s="1" t="str">
        <f t="shared" si="20"/>
        <v>21:0045</v>
      </c>
      <c r="D345" s="1" t="str">
        <f t="shared" si="21"/>
        <v>21:0037</v>
      </c>
      <c r="E345" t="s">
        <v>1423</v>
      </c>
      <c r="F345" t="s">
        <v>1424</v>
      </c>
      <c r="H345">
        <v>47.4457807</v>
      </c>
      <c r="I345">
        <v>-66.958090499999997</v>
      </c>
      <c r="J345" s="1" t="str">
        <f t="shared" si="22"/>
        <v>Till</v>
      </c>
      <c r="K345" s="1" t="str">
        <f t="shared" si="23"/>
        <v>&lt;63 micron</v>
      </c>
      <c r="L345" t="s">
        <v>30</v>
      </c>
      <c r="M345" t="s">
        <v>61</v>
      </c>
      <c r="N345" t="s">
        <v>31</v>
      </c>
    </row>
    <row r="346" spans="1:14" x14ac:dyDescent="0.3">
      <c r="A346" t="s">
        <v>1425</v>
      </c>
      <c r="B346" t="s">
        <v>1426</v>
      </c>
      <c r="C346" s="1" t="str">
        <f t="shared" si="20"/>
        <v>21:0045</v>
      </c>
      <c r="D346" s="1" t="str">
        <f t="shared" si="21"/>
        <v>21:0037</v>
      </c>
      <c r="E346" t="s">
        <v>1427</v>
      </c>
      <c r="F346" t="s">
        <v>1428</v>
      </c>
      <c r="H346">
        <v>47.425665299999999</v>
      </c>
      <c r="I346">
        <v>-66.940304800000007</v>
      </c>
      <c r="J346" s="1" t="str">
        <f t="shared" si="22"/>
        <v>Till</v>
      </c>
      <c r="K346" s="1" t="str">
        <f t="shared" si="23"/>
        <v>&lt;63 micron</v>
      </c>
      <c r="L346" t="s">
        <v>53</v>
      </c>
      <c r="M346" t="s">
        <v>61</v>
      </c>
      <c r="N346" t="s">
        <v>25</v>
      </c>
    </row>
    <row r="347" spans="1:14" x14ac:dyDescent="0.3">
      <c r="A347" t="s">
        <v>1429</v>
      </c>
      <c r="B347" t="s">
        <v>1430</v>
      </c>
      <c r="C347" s="1" t="str">
        <f t="shared" si="20"/>
        <v>21:0045</v>
      </c>
      <c r="D347" s="1" t="str">
        <f t="shared" si="21"/>
        <v>21:0037</v>
      </c>
      <c r="E347" t="s">
        <v>1431</v>
      </c>
      <c r="F347" t="s">
        <v>1432</v>
      </c>
      <c r="H347">
        <v>47.403610200000003</v>
      </c>
      <c r="I347">
        <v>-66.965022700000006</v>
      </c>
      <c r="J347" s="1" t="str">
        <f t="shared" si="22"/>
        <v>Till</v>
      </c>
      <c r="K347" s="1" t="str">
        <f t="shared" si="23"/>
        <v>&lt;63 micron</v>
      </c>
      <c r="L347" t="s">
        <v>19</v>
      </c>
      <c r="M347" t="s">
        <v>140</v>
      </c>
      <c r="N347" t="s">
        <v>55</v>
      </c>
    </row>
    <row r="348" spans="1:14" x14ac:dyDescent="0.3">
      <c r="A348" t="s">
        <v>1433</v>
      </c>
      <c r="B348" t="s">
        <v>1434</v>
      </c>
      <c r="C348" s="1" t="str">
        <f t="shared" si="20"/>
        <v>21:0045</v>
      </c>
      <c r="D348" s="1" t="str">
        <f t="shared" si="21"/>
        <v>21:0037</v>
      </c>
      <c r="E348" t="s">
        <v>1435</v>
      </c>
      <c r="F348" t="s">
        <v>1436</v>
      </c>
      <c r="H348">
        <v>47.367569500000002</v>
      </c>
      <c r="I348">
        <v>-66.962436199999999</v>
      </c>
      <c r="J348" s="1" t="str">
        <f t="shared" si="22"/>
        <v>Till</v>
      </c>
      <c r="K348" s="1" t="str">
        <f t="shared" si="23"/>
        <v>&lt;63 micron</v>
      </c>
      <c r="L348" t="s">
        <v>53</v>
      </c>
      <c r="M348" t="s">
        <v>53</v>
      </c>
      <c r="N348" t="s">
        <v>25</v>
      </c>
    </row>
    <row r="349" spans="1:14" x14ac:dyDescent="0.3">
      <c r="A349" t="s">
        <v>1437</v>
      </c>
      <c r="B349" t="s">
        <v>1438</v>
      </c>
      <c r="C349" s="1" t="str">
        <f t="shared" si="20"/>
        <v>21:0045</v>
      </c>
      <c r="D349" s="1" t="str">
        <f t="shared" si="21"/>
        <v>21:0037</v>
      </c>
      <c r="E349" t="s">
        <v>1435</v>
      </c>
      <c r="F349" t="s">
        <v>1439</v>
      </c>
      <c r="H349">
        <v>47.367569500000002</v>
      </c>
      <c r="I349">
        <v>-66.962436199999999</v>
      </c>
      <c r="J349" s="1" t="str">
        <f t="shared" si="22"/>
        <v>Till</v>
      </c>
      <c r="K349" s="1" t="str">
        <f t="shared" si="23"/>
        <v>&lt;63 micron</v>
      </c>
      <c r="L349" t="s">
        <v>53</v>
      </c>
      <c r="M349" t="s">
        <v>61</v>
      </c>
      <c r="N349" t="s">
        <v>31</v>
      </c>
    </row>
    <row r="350" spans="1:14" x14ac:dyDescent="0.3">
      <c r="A350" t="s">
        <v>1440</v>
      </c>
      <c r="B350" t="s">
        <v>1441</v>
      </c>
      <c r="C350" s="1" t="str">
        <f t="shared" si="20"/>
        <v>21:0045</v>
      </c>
      <c r="D350" s="1" t="str">
        <f t="shared" si="21"/>
        <v>21:0037</v>
      </c>
      <c r="E350" t="s">
        <v>1442</v>
      </c>
      <c r="F350" t="s">
        <v>1443</v>
      </c>
      <c r="H350">
        <v>47.386422899999999</v>
      </c>
      <c r="I350">
        <v>-66.910034199999998</v>
      </c>
      <c r="J350" s="1" t="str">
        <f t="shared" si="22"/>
        <v>Till</v>
      </c>
      <c r="K350" s="1" t="str">
        <f t="shared" si="23"/>
        <v>&lt;63 micron</v>
      </c>
      <c r="L350" t="s">
        <v>66</v>
      </c>
      <c r="M350" t="s">
        <v>326</v>
      </c>
      <c r="N350" t="s">
        <v>31</v>
      </c>
    </row>
    <row r="351" spans="1:14" x14ac:dyDescent="0.3">
      <c r="A351" t="s">
        <v>1444</v>
      </c>
      <c r="B351" t="s">
        <v>1445</v>
      </c>
      <c r="C351" s="1" t="str">
        <f t="shared" si="20"/>
        <v>21:0045</v>
      </c>
      <c r="D351" s="1" t="str">
        <f t="shared" si="21"/>
        <v>21:0037</v>
      </c>
      <c r="E351" t="s">
        <v>1446</v>
      </c>
      <c r="F351" t="s">
        <v>1447</v>
      </c>
      <c r="H351">
        <v>47.309211300000001</v>
      </c>
      <c r="I351">
        <v>-66.969973199999998</v>
      </c>
      <c r="J351" s="1" t="str">
        <f t="shared" si="22"/>
        <v>Till</v>
      </c>
      <c r="K351" s="1" t="str">
        <f t="shared" si="23"/>
        <v>&lt;63 micron</v>
      </c>
      <c r="L351" t="s">
        <v>61</v>
      </c>
      <c r="M351" t="s">
        <v>61</v>
      </c>
      <c r="N351" t="s">
        <v>25</v>
      </c>
    </row>
    <row r="352" spans="1:14" x14ac:dyDescent="0.3">
      <c r="A352" t="s">
        <v>1448</v>
      </c>
      <c r="B352" t="s">
        <v>1449</v>
      </c>
      <c r="C352" s="1" t="str">
        <f t="shared" si="20"/>
        <v>21:0045</v>
      </c>
      <c r="D352" s="1" t="str">
        <f t="shared" si="21"/>
        <v>21:0037</v>
      </c>
      <c r="E352" t="s">
        <v>1450</v>
      </c>
      <c r="F352" t="s">
        <v>1451</v>
      </c>
      <c r="H352">
        <v>47.319979099999998</v>
      </c>
      <c r="I352">
        <v>-66.968237200000004</v>
      </c>
      <c r="J352" s="1" t="str">
        <f t="shared" si="22"/>
        <v>Till</v>
      </c>
      <c r="K352" s="1" t="str">
        <f t="shared" si="23"/>
        <v>&lt;63 micron</v>
      </c>
      <c r="L352" t="s">
        <v>30</v>
      </c>
      <c r="M352" t="s">
        <v>61</v>
      </c>
      <c r="N352" t="s">
        <v>31</v>
      </c>
    </row>
    <row r="353" spans="1:14" x14ac:dyDescent="0.3">
      <c r="A353" t="s">
        <v>1452</v>
      </c>
      <c r="B353" t="s">
        <v>1453</v>
      </c>
      <c r="C353" s="1" t="str">
        <f t="shared" si="20"/>
        <v>21:0045</v>
      </c>
      <c r="D353" s="1" t="str">
        <f t="shared" si="21"/>
        <v>21:0037</v>
      </c>
      <c r="E353" t="s">
        <v>1454</v>
      </c>
      <c r="F353" t="s">
        <v>1455</v>
      </c>
      <c r="H353">
        <v>47.267494499999998</v>
      </c>
      <c r="I353">
        <v>-66.877704899999998</v>
      </c>
      <c r="J353" s="1" t="str">
        <f t="shared" si="22"/>
        <v>Till</v>
      </c>
      <c r="K353" s="1" t="str">
        <f t="shared" si="23"/>
        <v>&lt;63 micron</v>
      </c>
      <c r="L353" t="s">
        <v>66</v>
      </c>
      <c r="M353" t="s">
        <v>157</v>
      </c>
      <c r="N353" t="s">
        <v>48</v>
      </c>
    </row>
    <row r="354" spans="1:14" x14ac:dyDescent="0.3">
      <c r="A354" t="s">
        <v>1456</v>
      </c>
      <c r="B354" t="s">
        <v>1457</v>
      </c>
      <c r="C354" s="1" t="str">
        <f t="shared" si="20"/>
        <v>21:0045</v>
      </c>
      <c r="D354" s="1" t="str">
        <f t="shared" si="21"/>
        <v>21:0037</v>
      </c>
      <c r="E354" t="s">
        <v>1458</v>
      </c>
      <c r="F354" t="s">
        <v>1459</v>
      </c>
      <c r="H354">
        <v>47.284032099999997</v>
      </c>
      <c r="I354">
        <v>-66.871753499999997</v>
      </c>
      <c r="J354" s="1" t="str">
        <f t="shared" si="22"/>
        <v>Till</v>
      </c>
      <c r="K354" s="1" t="str">
        <f t="shared" si="23"/>
        <v>&lt;63 micron</v>
      </c>
      <c r="L354" t="s">
        <v>61</v>
      </c>
      <c r="M354" t="s">
        <v>53</v>
      </c>
      <c r="N354" t="s">
        <v>25</v>
      </c>
    </row>
    <row r="355" spans="1:14" x14ac:dyDescent="0.3">
      <c r="A355" t="s">
        <v>1460</v>
      </c>
      <c r="B355" t="s">
        <v>1461</v>
      </c>
      <c r="C355" s="1" t="str">
        <f t="shared" si="20"/>
        <v>21:0045</v>
      </c>
      <c r="D355" s="1" t="str">
        <f t="shared" si="21"/>
        <v>21:0037</v>
      </c>
      <c r="E355" t="s">
        <v>1462</v>
      </c>
      <c r="F355" t="s">
        <v>1463</v>
      </c>
      <c r="H355">
        <v>47.271848499999997</v>
      </c>
      <c r="I355">
        <v>-66.845799200000002</v>
      </c>
      <c r="J355" s="1" t="str">
        <f t="shared" si="22"/>
        <v>Till</v>
      </c>
      <c r="K355" s="1" t="str">
        <f t="shared" si="23"/>
        <v>&lt;63 micron</v>
      </c>
      <c r="L355" t="s">
        <v>30</v>
      </c>
      <c r="M355" t="s">
        <v>140</v>
      </c>
      <c r="N355" t="s">
        <v>25</v>
      </c>
    </row>
    <row r="356" spans="1:14" x14ac:dyDescent="0.3">
      <c r="A356" t="s">
        <v>1464</v>
      </c>
      <c r="B356" t="s">
        <v>1465</v>
      </c>
      <c r="C356" s="1" t="str">
        <f t="shared" si="20"/>
        <v>21:0045</v>
      </c>
      <c r="D356" s="1" t="str">
        <f t="shared" si="21"/>
        <v>21:0037</v>
      </c>
      <c r="E356" t="s">
        <v>1466</v>
      </c>
      <c r="F356" t="s">
        <v>1467</v>
      </c>
      <c r="H356">
        <v>47.256300500000002</v>
      </c>
      <c r="I356">
        <v>-66.832551600000002</v>
      </c>
      <c r="J356" s="1" t="str">
        <f t="shared" si="22"/>
        <v>Till</v>
      </c>
      <c r="K356" s="1" t="str">
        <f t="shared" si="23"/>
        <v>&lt;63 micron</v>
      </c>
      <c r="L356" t="s">
        <v>53</v>
      </c>
      <c r="M356" t="s">
        <v>53</v>
      </c>
      <c r="N356" t="s">
        <v>55</v>
      </c>
    </row>
    <row r="357" spans="1:14" x14ac:dyDescent="0.3">
      <c r="A357" t="s">
        <v>1468</v>
      </c>
      <c r="B357" t="s">
        <v>1469</v>
      </c>
      <c r="C357" s="1" t="str">
        <f t="shared" si="20"/>
        <v>21:0045</v>
      </c>
      <c r="D357" s="1" t="str">
        <f t="shared" si="21"/>
        <v>21:0037</v>
      </c>
      <c r="E357" t="s">
        <v>1470</v>
      </c>
      <c r="F357" t="s">
        <v>1471</v>
      </c>
      <c r="H357">
        <v>47.288357599999998</v>
      </c>
      <c r="I357">
        <v>-66.814709800000003</v>
      </c>
      <c r="J357" s="1" t="str">
        <f t="shared" si="22"/>
        <v>Till</v>
      </c>
      <c r="K357" s="1" t="str">
        <f t="shared" si="23"/>
        <v>&lt;63 micron</v>
      </c>
      <c r="L357" t="s">
        <v>53</v>
      </c>
      <c r="M357" t="s">
        <v>53</v>
      </c>
      <c r="N357" t="s">
        <v>25</v>
      </c>
    </row>
    <row r="358" spans="1:14" x14ac:dyDescent="0.3">
      <c r="A358" t="s">
        <v>1472</v>
      </c>
      <c r="B358" t="s">
        <v>1473</v>
      </c>
      <c r="C358" s="1" t="str">
        <f t="shared" si="20"/>
        <v>21:0045</v>
      </c>
      <c r="D358" s="1" t="str">
        <f t="shared" si="21"/>
        <v>21:0037</v>
      </c>
      <c r="E358" t="s">
        <v>1474</v>
      </c>
      <c r="F358" t="s">
        <v>1475</v>
      </c>
      <c r="H358">
        <v>47.276033400000003</v>
      </c>
      <c r="I358">
        <v>-66.782161099999996</v>
      </c>
      <c r="J358" s="1" t="str">
        <f t="shared" si="22"/>
        <v>Till</v>
      </c>
      <c r="K358" s="1" t="str">
        <f t="shared" si="23"/>
        <v>&lt;63 micron</v>
      </c>
      <c r="L358" t="s">
        <v>60</v>
      </c>
      <c r="M358" t="s">
        <v>157</v>
      </c>
      <c r="N358" t="s">
        <v>211</v>
      </c>
    </row>
    <row r="359" spans="1:14" x14ac:dyDescent="0.3">
      <c r="A359" t="s">
        <v>1476</v>
      </c>
      <c r="B359" t="s">
        <v>1477</v>
      </c>
      <c r="C359" s="1" t="str">
        <f t="shared" si="20"/>
        <v>21:0045</v>
      </c>
      <c r="D359" s="1" t="str">
        <f t="shared" si="21"/>
        <v>21:0037</v>
      </c>
      <c r="E359" t="s">
        <v>1478</v>
      </c>
      <c r="F359" t="s">
        <v>1479</v>
      </c>
      <c r="H359">
        <v>47.487557299999999</v>
      </c>
      <c r="I359">
        <v>-66.479873600000005</v>
      </c>
      <c r="J359" s="1" t="str">
        <f t="shared" si="22"/>
        <v>Till</v>
      </c>
      <c r="K359" s="1" t="str">
        <f t="shared" si="23"/>
        <v>&lt;63 micron</v>
      </c>
      <c r="L359" t="s">
        <v>60</v>
      </c>
      <c r="M359" t="s">
        <v>61</v>
      </c>
      <c r="N359" t="s">
        <v>54</v>
      </c>
    </row>
    <row r="360" spans="1:14" x14ac:dyDescent="0.3">
      <c r="A360" t="s">
        <v>1480</v>
      </c>
      <c r="B360" t="s">
        <v>1481</v>
      </c>
      <c r="C360" s="1" t="str">
        <f t="shared" si="20"/>
        <v>21:0045</v>
      </c>
      <c r="D360" s="1" t="str">
        <f t="shared" si="21"/>
        <v>21:0037</v>
      </c>
      <c r="E360" t="s">
        <v>1482</v>
      </c>
      <c r="F360" t="s">
        <v>1483</v>
      </c>
      <c r="H360">
        <v>47.442035099999998</v>
      </c>
      <c r="I360">
        <v>-66.415727000000004</v>
      </c>
      <c r="J360" s="1" t="str">
        <f t="shared" si="22"/>
        <v>Till</v>
      </c>
      <c r="K360" s="1" t="str">
        <f t="shared" si="23"/>
        <v>&lt;63 micron</v>
      </c>
      <c r="L360" t="s">
        <v>157</v>
      </c>
      <c r="M360" t="s">
        <v>53</v>
      </c>
      <c r="N360" t="s">
        <v>25</v>
      </c>
    </row>
    <row r="361" spans="1:14" x14ac:dyDescent="0.3">
      <c r="A361" t="s">
        <v>1484</v>
      </c>
      <c r="B361" t="s">
        <v>1485</v>
      </c>
      <c r="C361" s="1" t="str">
        <f t="shared" si="20"/>
        <v>21:0045</v>
      </c>
      <c r="D361" s="1" t="str">
        <f t="shared" si="21"/>
        <v>21:0037</v>
      </c>
      <c r="E361" t="s">
        <v>1486</v>
      </c>
      <c r="F361" t="s">
        <v>1487</v>
      </c>
      <c r="H361">
        <v>47.446464300000002</v>
      </c>
      <c r="I361">
        <v>-66.373059699999999</v>
      </c>
      <c r="J361" s="1" t="str">
        <f t="shared" si="22"/>
        <v>Till</v>
      </c>
      <c r="K361" s="1" t="str">
        <f t="shared" si="23"/>
        <v>&lt;63 micron</v>
      </c>
      <c r="L361" t="s">
        <v>96</v>
      </c>
      <c r="M361" t="s">
        <v>61</v>
      </c>
      <c r="N361" t="s">
        <v>211</v>
      </c>
    </row>
    <row r="362" spans="1:14" x14ac:dyDescent="0.3">
      <c r="A362" t="s">
        <v>1488</v>
      </c>
      <c r="B362" t="s">
        <v>1489</v>
      </c>
      <c r="C362" s="1" t="str">
        <f t="shared" si="20"/>
        <v>21:0045</v>
      </c>
      <c r="D362" s="1" t="str">
        <f t="shared" si="21"/>
        <v>21:0037</v>
      </c>
      <c r="E362" t="s">
        <v>1490</v>
      </c>
      <c r="F362" t="s">
        <v>1491</v>
      </c>
      <c r="H362">
        <v>47.476550500000002</v>
      </c>
      <c r="I362">
        <v>-66.390142299999994</v>
      </c>
      <c r="J362" s="1" t="str">
        <f t="shared" si="22"/>
        <v>Till</v>
      </c>
      <c r="K362" s="1" t="str">
        <f t="shared" si="23"/>
        <v>&lt;63 micron</v>
      </c>
      <c r="L362" t="s">
        <v>264</v>
      </c>
      <c r="M362" t="s">
        <v>405</v>
      </c>
      <c r="N362" t="s">
        <v>38</v>
      </c>
    </row>
    <row r="363" spans="1:14" x14ac:dyDescent="0.3">
      <c r="A363" t="s">
        <v>1492</v>
      </c>
      <c r="B363" t="s">
        <v>1493</v>
      </c>
      <c r="C363" s="1" t="str">
        <f t="shared" si="20"/>
        <v>21:0045</v>
      </c>
      <c r="D363" s="1" t="str">
        <f t="shared" si="21"/>
        <v>21:0037</v>
      </c>
      <c r="E363" t="s">
        <v>1494</v>
      </c>
      <c r="F363" t="s">
        <v>1495</v>
      </c>
      <c r="H363">
        <v>47.466469099999998</v>
      </c>
      <c r="I363">
        <v>-66.421827800000003</v>
      </c>
      <c r="J363" s="1" t="str">
        <f t="shared" si="22"/>
        <v>Till</v>
      </c>
      <c r="K363" s="1" t="str">
        <f t="shared" si="23"/>
        <v>&lt;63 micron</v>
      </c>
      <c r="L363" t="s">
        <v>356</v>
      </c>
      <c r="M363" t="s">
        <v>30</v>
      </c>
      <c r="N363" t="s">
        <v>48</v>
      </c>
    </row>
    <row r="364" spans="1:14" x14ac:dyDescent="0.3">
      <c r="A364" t="s">
        <v>1496</v>
      </c>
      <c r="B364" t="s">
        <v>1497</v>
      </c>
      <c r="C364" s="1" t="str">
        <f t="shared" si="20"/>
        <v>21:0045</v>
      </c>
      <c r="D364" s="1" t="str">
        <f t="shared" si="21"/>
        <v>21:0037</v>
      </c>
      <c r="E364" t="s">
        <v>1498</v>
      </c>
      <c r="F364" t="s">
        <v>1499</v>
      </c>
      <c r="H364">
        <v>47.488567000000003</v>
      </c>
      <c r="I364">
        <v>-66.404150700000002</v>
      </c>
      <c r="J364" s="1" t="str">
        <f t="shared" si="22"/>
        <v>Till</v>
      </c>
      <c r="K364" s="1" t="str">
        <f t="shared" si="23"/>
        <v>&lt;63 micron</v>
      </c>
      <c r="L364" t="s">
        <v>111</v>
      </c>
      <c r="M364" t="s">
        <v>61</v>
      </c>
      <c r="N364" t="s">
        <v>194</v>
      </c>
    </row>
    <row r="365" spans="1:14" x14ac:dyDescent="0.3">
      <c r="A365" t="s">
        <v>1500</v>
      </c>
      <c r="B365" t="s">
        <v>1501</v>
      </c>
      <c r="C365" s="1" t="str">
        <f t="shared" si="20"/>
        <v>21:0045</v>
      </c>
      <c r="D365" s="1" t="str">
        <f t="shared" si="21"/>
        <v>21:0037</v>
      </c>
      <c r="E365" t="s">
        <v>1502</v>
      </c>
      <c r="F365" t="s">
        <v>1503</v>
      </c>
      <c r="H365">
        <v>47.4887102</v>
      </c>
      <c r="I365">
        <v>-66.370952900000006</v>
      </c>
      <c r="J365" s="1" t="str">
        <f t="shared" si="22"/>
        <v>Till</v>
      </c>
      <c r="K365" s="1" t="str">
        <f t="shared" si="23"/>
        <v>&lt;63 micron</v>
      </c>
      <c r="L365" t="s">
        <v>60</v>
      </c>
      <c r="M365" t="s">
        <v>30</v>
      </c>
      <c r="N365" t="s">
        <v>91</v>
      </c>
    </row>
    <row r="366" spans="1:14" x14ac:dyDescent="0.3">
      <c r="A366" t="s">
        <v>1504</v>
      </c>
      <c r="B366" t="s">
        <v>1505</v>
      </c>
      <c r="C366" s="1" t="str">
        <f t="shared" si="20"/>
        <v>21:0045</v>
      </c>
      <c r="D366" s="1" t="str">
        <f t="shared" si="21"/>
        <v>21:0037</v>
      </c>
      <c r="E366" t="s">
        <v>1506</v>
      </c>
      <c r="F366" t="s">
        <v>1507</v>
      </c>
      <c r="H366">
        <v>47.4370069</v>
      </c>
      <c r="I366">
        <v>-66.776729399999994</v>
      </c>
      <c r="J366" s="1" t="str">
        <f t="shared" si="22"/>
        <v>Till</v>
      </c>
      <c r="K366" s="1" t="str">
        <f t="shared" si="23"/>
        <v>&lt;63 micron</v>
      </c>
      <c r="L366" t="s">
        <v>53</v>
      </c>
      <c r="M366" t="s">
        <v>326</v>
      </c>
      <c r="N366" t="s">
        <v>48</v>
      </c>
    </row>
    <row r="367" spans="1:14" x14ac:dyDescent="0.3">
      <c r="A367" t="s">
        <v>1508</v>
      </c>
      <c r="B367" t="s">
        <v>1509</v>
      </c>
      <c r="C367" s="1" t="str">
        <f t="shared" si="20"/>
        <v>21:0045</v>
      </c>
      <c r="D367" s="1" t="str">
        <f t="shared" si="21"/>
        <v>21:0037</v>
      </c>
      <c r="E367" t="s">
        <v>1510</v>
      </c>
      <c r="F367" t="s">
        <v>1511</v>
      </c>
      <c r="H367">
        <v>47.428267400000003</v>
      </c>
      <c r="I367">
        <v>-66.743945800000006</v>
      </c>
      <c r="J367" s="1" t="str">
        <f t="shared" si="22"/>
        <v>Till</v>
      </c>
      <c r="K367" s="1" t="str">
        <f t="shared" si="23"/>
        <v>&lt;63 micron</v>
      </c>
      <c r="L367" t="s">
        <v>61</v>
      </c>
      <c r="M367" t="s">
        <v>326</v>
      </c>
      <c r="N367" t="s">
        <v>48</v>
      </c>
    </row>
    <row r="368" spans="1:14" x14ac:dyDescent="0.3">
      <c r="A368" t="s">
        <v>1512</v>
      </c>
      <c r="B368" t="s">
        <v>1513</v>
      </c>
      <c r="C368" s="1" t="str">
        <f t="shared" si="20"/>
        <v>21:0045</v>
      </c>
      <c r="D368" s="1" t="str">
        <f t="shared" si="21"/>
        <v>21:0037</v>
      </c>
      <c r="E368" t="s">
        <v>1514</v>
      </c>
      <c r="F368" t="s">
        <v>1515</v>
      </c>
      <c r="H368">
        <v>47.447279299999998</v>
      </c>
      <c r="I368">
        <v>-66.749765499999995</v>
      </c>
      <c r="J368" s="1" t="str">
        <f t="shared" si="22"/>
        <v>Till</v>
      </c>
      <c r="K368" s="1" t="str">
        <f t="shared" si="23"/>
        <v>&lt;63 micron</v>
      </c>
      <c r="L368" t="s">
        <v>61</v>
      </c>
      <c r="M368" t="s">
        <v>356</v>
      </c>
      <c r="N368" t="s">
        <v>25</v>
      </c>
    </row>
    <row r="369" spans="1:14" x14ac:dyDescent="0.3">
      <c r="A369" t="s">
        <v>1516</v>
      </c>
      <c r="B369" t="s">
        <v>1517</v>
      </c>
      <c r="C369" s="1" t="str">
        <f t="shared" si="20"/>
        <v>21:0045</v>
      </c>
      <c r="D369" s="1" t="str">
        <f t="shared" si="21"/>
        <v>21:0037</v>
      </c>
      <c r="E369" t="s">
        <v>1518</v>
      </c>
      <c r="F369" t="s">
        <v>1519</v>
      </c>
      <c r="H369">
        <v>47.452573800000003</v>
      </c>
      <c r="I369">
        <v>-66.721679100000003</v>
      </c>
      <c r="J369" s="1" t="str">
        <f t="shared" si="22"/>
        <v>Till</v>
      </c>
      <c r="K369" s="1" t="str">
        <f t="shared" si="23"/>
        <v>&lt;63 micron</v>
      </c>
      <c r="L369" t="s">
        <v>53</v>
      </c>
      <c r="M369" t="s">
        <v>326</v>
      </c>
      <c r="N369" t="s">
        <v>48</v>
      </c>
    </row>
    <row r="370" spans="1:14" x14ac:dyDescent="0.3">
      <c r="A370" t="s">
        <v>1520</v>
      </c>
      <c r="B370" t="s">
        <v>1521</v>
      </c>
      <c r="C370" s="1" t="str">
        <f t="shared" si="20"/>
        <v>21:0045</v>
      </c>
      <c r="D370" s="1" t="str">
        <f t="shared" si="21"/>
        <v>21:0037</v>
      </c>
      <c r="E370" t="s">
        <v>1522</v>
      </c>
      <c r="F370" t="s">
        <v>1523</v>
      </c>
      <c r="H370">
        <v>47.466139400000003</v>
      </c>
      <c r="I370">
        <v>-66.725073800000004</v>
      </c>
      <c r="J370" s="1" t="str">
        <f t="shared" si="22"/>
        <v>Till</v>
      </c>
      <c r="K370" s="1" t="str">
        <f t="shared" si="23"/>
        <v>&lt;63 micron</v>
      </c>
      <c r="L370" t="s">
        <v>61</v>
      </c>
      <c r="M370" t="s">
        <v>61</v>
      </c>
      <c r="N370" t="s">
        <v>25</v>
      </c>
    </row>
    <row r="371" spans="1:14" x14ac:dyDescent="0.3">
      <c r="A371" t="s">
        <v>1524</v>
      </c>
      <c r="B371" t="s">
        <v>1525</v>
      </c>
      <c r="C371" s="1" t="str">
        <f t="shared" si="20"/>
        <v>21:0045</v>
      </c>
      <c r="D371" s="1" t="str">
        <f t="shared" si="21"/>
        <v>21:0037</v>
      </c>
      <c r="E371" t="s">
        <v>1526</v>
      </c>
      <c r="F371" t="s">
        <v>1527</v>
      </c>
      <c r="H371">
        <v>47.464885899999999</v>
      </c>
      <c r="I371">
        <v>-66.662758699999998</v>
      </c>
      <c r="J371" s="1" t="str">
        <f t="shared" si="22"/>
        <v>Till</v>
      </c>
      <c r="K371" s="1" t="str">
        <f t="shared" si="23"/>
        <v>&lt;63 micron</v>
      </c>
      <c r="L371" t="s">
        <v>157</v>
      </c>
      <c r="M371" t="s">
        <v>61</v>
      </c>
      <c r="N371" t="s">
        <v>25</v>
      </c>
    </row>
    <row r="372" spans="1:14" x14ac:dyDescent="0.3">
      <c r="A372" t="s">
        <v>1528</v>
      </c>
      <c r="B372" t="s">
        <v>1529</v>
      </c>
      <c r="C372" s="1" t="str">
        <f t="shared" si="20"/>
        <v>21:0045</v>
      </c>
      <c r="D372" s="1" t="str">
        <f t="shared" si="21"/>
        <v>21:0037</v>
      </c>
      <c r="E372" t="s">
        <v>1530</v>
      </c>
      <c r="F372" t="s">
        <v>1531</v>
      </c>
      <c r="H372">
        <v>47.344596099999997</v>
      </c>
      <c r="I372">
        <v>-66.568776799999995</v>
      </c>
      <c r="J372" s="1" t="str">
        <f t="shared" si="22"/>
        <v>Till</v>
      </c>
      <c r="K372" s="1" t="str">
        <f t="shared" si="23"/>
        <v>&lt;63 micron</v>
      </c>
      <c r="L372" t="s">
        <v>140</v>
      </c>
      <c r="M372" t="s">
        <v>326</v>
      </c>
      <c r="N372" t="s">
        <v>25</v>
      </c>
    </row>
    <row r="373" spans="1:14" x14ac:dyDescent="0.3">
      <c r="A373" t="s">
        <v>1532</v>
      </c>
      <c r="B373" t="s">
        <v>1533</v>
      </c>
      <c r="C373" s="1" t="str">
        <f t="shared" si="20"/>
        <v>21:0045</v>
      </c>
      <c r="D373" s="1" t="str">
        <f t="shared" si="21"/>
        <v>21:0037</v>
      </c>
      <c r="E373" t="s">
        <v>1534</v>
      </c>
      <c r="F373" t="s">
        <v>1535</v>
      </c>
      <c r="H373">
        <v>47.487565600000003</v>
      </c>
      <c r="I373">
        <v>-66.584752699999996</v>
      </c>
      <c r="J373" s="1" t="str">
        <f t="shared" si="22"/>
        <v>Till</v>
      </c>
      <c r="K373" s="1" t="str">
        <f t="shared" si="23"/>
        <v>&lt;63 micron</v>
      </c>
      <c r="L373" t="s">
        <v>47</v>
      </c>
      <c r="M373" t="s">
        <v>30</v>
      </c>
      <c r="N373" t="s">
        <v>19</v>
      </c>
    </row>
    <row r="374" spans="1:14" x14ac:dyDescent="0.3">
      <c r="A374" t="s">
        <v>1536</v>
      </c>
      <c r="B374" t="s">
        <v>1537</v>
      </c>
      <c r="C374" s="1" t="str">
        <f t="shared" si="20"/>
        <v>21:0045</v>
      </c>
      <c r="D374" s="1" t="str">
        <f t="shared" si="21"/>
        <v>21:0037</v>
      </c>
      <c r="E374" t="s">
        <v>1538</v>
      </c>
      <c r="F374" t="s">
        <v>1539</v>
      </c>
      <c r="H374">
        <v>47.485177299999997</v>
      </c>
      <c r="I374">
        <v>-66.556984200000002</v>
      </c>
      <c r="J374" s="1" t="str">
        <f t="shared" si="22"/>
        <v>Till</v>
      </c>
      <c r="K374" s="1" t="str">
        <f t="shared" si="23"/>
        <v>&lt;63 micron</v>
      </c>
      <c r="L374" t="s">
        <v>24</v>
      </c>
      <c r="M374" t="s">
        <v>157</v>
      </c>
      <c r="N374" t="s">
        <v>365</v>
      </c>
    </row>
    <row r="375" spans="1:14" x14ac:dyDescent="0.3">
      <c r="A375" t="s">
        <v>1540</v>
      </c>
      <c r="B375" t="s">
        <v>1541</v>
      </c>
      <c r="C375" s="1" t="str">
        <f t="shared" si="20"/>
        <v>21:0045</v>
      </c>
      <c r="D375" s="1" t="str">
        <f t="shared" si="21"/>
        <v>21:0037</v>
      </c>
      <c r="E375" t="s">
        <v>1542</v>
      </c>
      <c r="F375" t="s">
        <v>1543</v>
      </c>
      <c r="H375">
        <v>47.449400699999998</v>
      </c>
      <c r="I375">
        <v>-66.567265300000003</v>
      </c>
      <c r="J375" s="1" t="str">
        <f t="shared" si="22"/>
        <v>Till</v>
      </c>
      <c r="K375" s="1" t="str">
        <f t="shared" si="23"/>
        <v>&lt;63 micron</v>
      </c>
      <c r="L375" t="s">
        <v>85</v>
      </c>
      <c r="M375" t="s">
        <v>30</v>
      </c>
      <c r="N375" t="s">
        <v>91</v>
      </c>
    </row>
    <row r="376" spans="1:14" x14ac:dyDescent="0.3">
      <c r="A376" t="s">
        <v>1544</v>
      </c>
      <c r="B376" t="s">
        <v>1545</v>
      </c>
      <c r="C376" s="1" t="str">
        <f t="shared" si="20"/>
        <v>21:0045</v>
      </c>
      <c r="D376" s="1" t="str">
        <f t="shared" si="21"/>
        <v>21:0037</v>
      </c>
      <c r="E376" t="s">
        <v>1546</v>
      </c>
      <c r="F376" t="s">
        <v>1547</v>
      </c>
      <c r="H376">
        <v>47.308582199999996</v>
      </c>
      <c r="I376">
        <v>-66.790060800000006</v>
      </c>
      <c r="J376" s="1" t="str">
        <f t="shared" si="22"/>
        <v>Till</v>
      </c>
      <c r="K376" s="1" t="str">
        <f t="shared" si="23"/>
        <v>&lt;63 micron</v>
      </c>
      <c r="L376" t="s">
        <v>61</v>
      </c>
      <c r="M376" t="s">
        <v>53</v>
      </c>
      <c r="N376" t="s">
        <v>25</v>
      </c>
    </row>
    <row r="377" spans="1:14" x14ac:dyDescent="0.3">
      <c r="A377" t="s">
        <v>1548</v>
      </c>
      <c r="B377" t="s">
        <v>1549</v>
      </c>
      <c r="C377" s="1" t="str">
        <f t="shared" si="20"/>
        <v>21:0045</v>
      </c>
      <c r="D377" s="1" t="str">
        <f t="shared" si="21"/>
        <v>21:0037</v>
      </c>
      <c r="E377" t="s">
        <v>1550</v>
      </c>
      <c r="F377" t="s">
        <v>1551</v>
      </c>
      <c r="H377">
        <v>47.2900603</v>
      </c>
      <c r="I377">
        <v>-66.763058000000001</v>
      </c>
      <c r="J377" s="1" t="str">
        <f t="shared" si="22"/>
        <v>Till</v>
      </c>
      <c r="K377" s="1" t="str">
        <f t="shared" si="23"/>
        <v>&lt;63 micron</v>
      </c>
      <c r="L377" t="s">
        <v>405</v>
      </c>
      <c r="M377" t="s">
        <v>61</v>
      </c>
      <c r="N377" t="s">
        <v>25</v>
      </c>
    </row>
    <row r="378" spans="1:14" x14ac:dyDescent="0.3">
      <c r="A378" t="s">
        <v>1552</v>
      </c>
      <c r="B378" t="s">
        <v>1553</v>
      </c>
      <c r="C378" s="1" t="str">
        <f t="shared" si="20"/>
        <v>21:0045</v>
      </c>
      <c r="D378" s="1" t="str">
        <f t="shared" si="21"/>
        <v>21:0037</v>
      </c>
      <c r="E378" t="s">
        <v>1554</v>
      </c>
      <c r="F378" t="s">
        <v>1555</v>
      </c>
      <c r="H378">
        <v>47.295887399999998</v>
      </c>
      <c r="I378">
        <v>-66.739002600000006</v>
      </c>
      <c r="J378" s="1" t="str">
        <f t="shared" si="22"/>
        <v>Till</v>
      </c>
      <c r="K378" s="1" t="str">
        <f t="shared" si="23"/>
        <v>&lt;63 micron</v>
      </c>
      <c r="L378" t="s">
        <v>53</v>
      </c>
      <c r="M378" t="s">
        <v>30</v>
      </c>
      <c r="N378" t="s">
        <v>25</v>
      </c>
    </row>
    <row r="379" spans="1:14" x14ac:dyDescent="0.3">
      <c r="A379" t="s">
        <v>1556</v>
      </c>
      <c r="B379" t="s">
        <v>1557</v>
      </c>
      <c r="C379" s="1" t="str">
        <f t="shared" si="20"/>
        <v>21:0045</v>
      </c>
      <c r="D379" s="1" t="str">
        <f t="shared" si="21"/>
        <v>21:0037</v>
      </c>
      <c r="E379" t="s">
        <v>1554</v>
      </c>
      <c r="F379" t="s">
        <v>1558</v>
      </c>
      <c r="H379">
        <v>47.295887399999998</v>
      </c>
      <c r="I379">
        <v>-66.739002600000006</v>
      </c>
      <c r="J379" s="1" t="str">
        <f t="shared" si="22"/>
        <v>Till</v>
      </c>
      <c r="K379" s="1" t="str">
        <f t="shared" si="23"/>
        <v>&lt;63 micron</v>
      </c>
      <c r="L379" t="s">
        <v>53</v>
      </c>
      <c r="M379" t="s">
        <v>53</v>
      </c>
      <c r="N379" t="s">
        <v>25</v>
      </c>
    </row>
    <row r="380" spans="1:14" x14ac:dyDescent="0.3">
      <c r="A380" t="s">
        <v>1559</v>
      </c>
      <c r="B380" t="s">
        <v>1560</v>
      </c>
      <c r="C380" s="1" t="str">
        <f t="shared" si="20"/>
        <v>21:0045</v>
      </c>
      <c r="D380" s="1" t="str">
        <f t="shared" si="21"/>
        <v>21:0037</v>
      </c>
      <c r="E380" t="s">
        <v>1561</v>
      </c>
      <c r="F380" t="s">
        <v>1562</v>
      </c>
      <c r="H380">
        <v>47.263146800000001</v>
      </c>
      <c r="I380">
        <v>-66.744363399999997</v>
      </c>
      <c r="J380" s="1" t="str">
        <f t="shared" si="22"/>
        <v>Till</v>
      </c>
      <c r="K380" s="1" t="str">
        <f t="shared" si="23"/>
        <v>&lt;63 micron</v>
      </c>
      <c r="L380" t="s">
        <v>157</v>
      </c>
      <c r="M380" t="s">
        <v>326</v>
      </c>
      <c r="N380" t="s">
        <v>55</v>
      </c>
    </row>
    <row r="381" spans="1:14" x14ac:dyDescent="0.3">
      <c r="A381" t="s">
        <v>1563</v>
      </c>
      <c r="B381" t="s">
        <v>1564</v>
      </c>
      <c r="C381" s="1" t="str">
        <f t="shared" si="20"/>
        <v>21:0045</v>
      </c>
      <c r="D381" s="1" t="str">
        <f t="shared" si="21"/>
        <v>21:0037</v>
      </c>
      <c r="E381" t="s">
        <v>1565</v>
      </c>
      <c r="F381" t="s">
        <v>1566</v>
      </c>
      <c r="H381">
        <v>47.3312229</v>
      </c>
      <c r="I381">
        <v>-66.553506999999996</v>
      </c>
      <c r="J381" s="1" t="str">
        <f t="shared" si="22"/>
        <v>Till</v>
      </c>
      <c r="K381" s="1" t="str">
        <f t="shared" si="23"/>
        <v>&lt;63 micron</v>
      </c>
      <c r="L381" t="s">
        <v>53</v>
      </c>
      <c r="M381" t="s">
        <v>61</v>
      </c>
      <c r="N381" t="s">
        <v>25</v>
      </c>
    </row>
    <row r="382" spans="1:14" x14ac:dyDescent="0.3">
      <c r="A382" t="s">
        <v>1567</v>
      </c>
      <c r="B382" t="s">
        <v>1568</v>
      </c>
      <c r="C382" s="1" t="str">
        <f t="shared" si="20"/>
        <v>21:0045</v>
      </c>
      <c r="D382" s="1" t="str">
        <f t="shared" si="21"/>
        <v>21:0037</v>
      </c>
      <c r="E382" t="s">
        <v>1569</v>
      </c>
      <c r="F382" t="s">
        <v>1570</v>
      </c>
      <c r="H382">
        <v>47.309386500000002</v>
      </c>
      <c r="I382">
        <v>-66.521437500000005</v>
      </c>
      <c r="J382" s="1" t="str">
        <f t="shared" si="22"/>
        <v>Till</v>
      </c>
      <c r="K382" s="1" t="str">
        <f t="shared" si="23"/>
        <v>&lt;63 micron</v>
      </c>
      <c r="L382" t="s">
        <v>140</v>
      </c>
      <c r="M382" t="s">
        <v>326</v>
      </c>
      <c r="N382" t="s">
        <v>48</v>
      </c>
    </row>
    <row r="383" spans="1:14" x14ac:dyDescent="0.3">
      <c r="A383" t="s">
        <v>1571</v>
      </c>
      <c r="B383" t="s">
        <v>1572</v>
      </c>
      <c r="C383" s="1" t="str">
        <f t="shared" si="20"/>
        <v>21:0045</v>
      </c>
      <c r="D383" s="1" t="str">
        <f t="shared" si="21"/>
        <v>21:0037</v>
      </c>
      <c r="E383" t="s">
        <v>1573</v>
      </c>
      <c r="F383" t="s">
        <v>1574</v>
      </c>
      <c r="H383">
        <v>47.324536199999997</v>
      </c>
      <c r="I383">
        <v>-66.577638699999994</v>
      </c>
      <c r="J383" s="1" t="str">
        <f t="shared" si="22"/>
        <v>Till</v>
      </c>
      <c r="K383" s="1" t="str">
        <f t="shared" si="23"/>
        <v>&lt;63 micron</v>
      </c>
      <c r="L383" t="s">
        <v>19</v>
      </c>
      <c r="M383" t="s">
        <v>61</v>
      </c>
      <c r="N383" t="s">
        <v>318</v>
      </c>
    </row>
    <row r="384" spans="1:14" x14ac:dyDescent="0.3">
      <c r="A384" t="s">
        <v>1575</v>
      </c>
      <c r="B384" t="s">
        <v>1576</v>
      </c>
      <c r="C384" s="1" t="str">
        <f t="shared" si="20"/>
        <v>21:0045</v>
      </c>
      <c r="D384" s="1" t="str">
        <f t="shared" si="21"/>
        <v>21:0037</v>
      </c>
      <c r="E384" t="s">
        <v>1577</v>
      </c>
      <c r="F384" t="s">
        <v>1578</v>
      </c>
      <c r="H384">
        <v>47.305596700000002</v>
      </c>
      <c r="I384">
        <v>-66.597026700000001</v>
      </c>
      <c r="J384" s="1" t="str">
        <f t="shared" si="22"/>
        <v>Till</v>
      </c>
      <c r="K384" s="1" t="str">
        <f t="shared" si="23"/>
        <v>&lt;63 micron</v>
      </c>
      <c r="L384" t="s">
        <v>53</v>
      </c>
      <c r="M384" t="s">
        <v>53</v>
      </c>
      <c r="N384" t="s">
        <v>55</v>
      </c>
    </row>
    <row r="385" spans="1:14" x14ac:dyDescent="0.3">
      <c r="A385" t="s">
        <v>1579</v>
      </c>
      <c r="B385" t="s">
        <v>1580</v>
      </c>
      <c r="C385" s="1" t="str">
        <f t="shared" si="20"/>
        <v>21:0045</v>
      </c>
      <c r="D385" s="1" t="str">
        <f t="shared" si="21"/>
        <v>21:0037</v>
      </c>
      <c r="E385" t="s">
        <v>1577</v>
      </c>
      <c r="F385" t="s">
        <v>1581</v>
      </c>
      <c r="H385">
        <v>47.305596700000002</v>
      </c>
      <c r="I385">
        <v>-66.597026700000001</v>
      </c>
      <c r="J385" s="1" t="str">
        <f t="shared" si="22"/>
        <v>Till</v>
      </c>
      <c r="K385" s="1" t="str">
        <f t="shared" si="23"/>
        <v>&lt;63 micron</v>
      </c>
      <c r="L385" t="s">
        <v>140</v>
      </c>
      <c r="M385" t="s">
        <v>61</v>
      </c>
      <c r="N385" t="s">
        <v>25</v>
      </c>
    </row>
    <row r="386" spans="1:14" x14ac:dyDescent="0.3">
      <c r="A386" t="s">
        <v>1582</v>
      </c>
      <c r="B386" t="s">
        <v>1583</v>
      </c>
      <c r="C386" s="1" t="str">
        <f t="shared" ref="C386:C421" si="24">HYPERLINK("http://geochem.nrcan.gc.ca/cdogs/content/bdl/bdl210045_e.htm", "21:0045")</f>
        <v>21:0045</v>
      </c>
      <c r="D386" s="1" t="str">
        <f t="shared" ref="D386:D421" si="25">HYPERLINK("http://geochem.nrcan.gc.ca/cdogs/content/svy/svy210037_e.htm", "21:0037")</f>
        <v>21:0037</v>
      </c>
      <c r="E386" t="s">
        <v>1584</v>
      </c>
      <c r="F386" t="s">
        <v>1585</v>
      </c>
      <c r="H386">
        <v>47.283936599999997</v>
      </c>
      <c r="I386">
        <v>-66.594040800000002</v>
      </c>
      <c r="J386" s="1" t="str">
        <f t="shared" ref="J386:J449" si="26">HYPERLINK("http://geochem.nrcan.gc.ca/cdogs/content/kwd/kwd020044_e.htm", "Till")</f>
        <v>Till</v>
      </c>
      <c r="K386" s="1" t="str">
        <f t="shared" ref="K386:K449" si="27">HYPERLINK("http://geochem.nrcan.gc.ca/cdogs/content/kwd/kwd080004_e.htm", "&lt;63 micron")</f>
        <v>&lt;63 micron</v>
      </c>
      <c r="L386" t="s">
        <v>140</v>
      </c>
      <c r="M386" t="s">
        <v>53</v>
      </c>
      <c r="N386" t="s">
        <v>31</v>
      </c>
    </row>
    <row r="387" spans="1:14" x14ac:dyDescent="0.3">
      <c r="A387" t="s">
        <v>1586</v>
      </c>
      <c r="B387" t="s">
        <v>1587</v>
      </c>
      <c r="C387" s="1" t="str">
        <f t="shared" si="24"/>
        <v>21:0045</v>
      </c>
      <c r="D387" s="1" t="str">
        <f t="shared" si="25"/>
        <v>21:0037</v>
      </c>
      <c r="E387" t="s">
        <v>1584</v>
      </c>
      <c r="F387" t="s">
        <v>1588</v>
      </c>
      <c r="H387">
        <v>47.283936599999997</v>
      </c>
      <c r="I387">
        <v>-66.594040800000002</v>
      </c>
      <c r="J387" s="1" t="str">
        <f t="shared" si="26"/>
        <v>Till</v>
      </c>
      <c r="K387" s="1" t="str">
        <f t="shared" si="27"/>
        <v>&lt;63 micron</v>
      </c>
      <c r="L387" t="s">
        <v>19</v>
      </c>
      <c r="M387" t="s">
        <v>157</v>
      </c>
      <c r="N387" t="s">
        <v>31</v>
      </c>
    </row>
    <row r="388" spans="1:14" x14ac:dyDescent="0.3">
      <c r="A388" t="s">
        <v>1589</v>
      </c>
      <c r="B388" t="s">
        <v>1590</v>
      </c>
      <c r="C388" s="1" t="str">
        <f t="shared" si="24"/>
        <v>21:0045</v>
      </c>
      <c r="D388" s="1" t="str">
        <f t="shared" si="25"/>
        <v>21:0037</v>
      </c>
      <c r="E388" t="s">
        <v>1591</v>
      </c>
      <c r="F388" t="s">
        <v>1592</v>
      </c>
      <c r="H388">
        <v>47.268493700000001</v>
      </c>
      <c r="I388">
        <v>-66.6086229</v>
      </c>
      <c r="J388" s="1" t="str">
        <f t="shared" si="26"/>
        <v>Till</v>
      </c>
      <c r="K388" s="1" t="str">
        <f t="shared" si="27"/>
        <v>&lt;63 micron</v>
      </c>
      <c r="L388" t="s">
        <v>53</v>
      </c>
      <c r="M388" t="s">
        <v>53</v>
      </c>
      <c r="N388" t="s">
        <v>25</v>
      </c>
    </row>
    <row r="389" spans="1:14" x14ac:dyDescent="0.3">
      <c r="A389" t="s">
        <v>1593</v>
      </c>
      <c r="B389" t="s">
        <v>1594</v>
      </c>
      <c r="C389" s="1" t="str">
        <f t="shared" si="24"/>
        <v>21:0045</v>
      </c>
      <c r="D389" s="1" t="str">
        <f t="shared" si="25"/>
        <v>21:0037</v>
      </c>
      <c r="E389" t="s">
        <v>1595</v>
      </c>
      <c r="F389" t="s">
        <v>1596</v>
      </c>
      <c r="H389">
        <v>47.263069700000003</v>
      </c>
      <c r="I389">
        <v>-66.672981699999994</v>
      </c>
      <c r="J389" s="1" t="str">
        <f t="shared" si="26"/>
        <v>Till</v>
      </c>
      <c r="K389" s="1" t="str">
        <f t="shared" si="27"/>
        <v>&lt;63 micron</v>
      </c>
      <c r="L389" t="s">
        <v>24</v>
      </c>
      <c r="M389" t="s">
        <v>53</v>
      </c>
      <c r="N389" t="s">
        <v>31</v>
      </c>
    </row>
    <row r="390" spans="1:14" x14ac:dyDescent="0.3">
      <c r="A390" t="s">
        <v>1597</v>
      </c>
      <c r="B390" t="s">
        <v>1598</v>
      </c>
      <c r="C390" s="1" t="str">
        <f t="shared" si="24"/>
        <v>21:0045</v>
      </c>
      <c r="D390" s="1" t="str">
        <f t="shared" si="25"/>
        <v>21:0037</v>
      </c>
      <c r="E390" t="s">
        <v>1599</v>
      </c>
      <c r="F390" t="s">
        <v>1600</v>
      </c>
      <c r="H390">
        <v>47.280633000000002</v>
      </c>
      <c r="I390">
        <v>-66.696014300000002</v>
      </c>
      <c r="J390" s="1" t="str">
        <f t="shared" si="26"/>
        <v>Till</v>
      </c>
      <c r="K390" s="1" t="str">
        <f t="shared" si="27"/>
        <v>&lt;63 micron</v>
      </c>
      <c r="L390" t="s">
        <v>96</v>
      </c>
      <c r="M390" t="s">
        <v>66</v>
      </c>
      <c r="N390" t="s">
        <v>194</v>
      </c>
    </row>
    <row r="391" spans="1:14" x14ac:dyDescent="0.3">
      <c r="A391" t="s">
        <v>1601</v>
      </c>
      <c r="B391" t="s">
        <v>1602</v>
      </c>
      <c r="C391" s="1" t="str">
        <f t="shared" si="24"/>
        <v>21:0045</v>
      </c>
      <c r="D391" s="1" t="str">
        <f t="shared" si="25"/>
        <v>21:0037</v>
      </c>
      <c r="E391" t="s">
        <v>1603</v>
      </c>
      <c r="F391" t="s">
        <v>1604</v>
      </c>
      <c r="H391">
        <v>47.255885900000003</v>
      </c>
      <c r="I391">
        <v>-66.586720700000001</v>
      </c>
      <c r="J391" s="1" t="str">
        <f t="shared" si="26"/>
        <v>Till</v>
      </c>
      <c r="K391" s="1" t="str">
        <f t="shared" si="27"/>
        <v>&lt;63 micron</v>
      </c>
      <c r="L391" t="s">
        <v>76</v>
      </c>
      <c r="M391" t="s">
        <v>326</v>
      </c>
      <c r="N391" t="s">
        <v>365</v>
      </c>
    </row>
    <row r="392" spans="1:14" x14ac:dyDescent="0.3">
      <c r="A392" t="s">
        <v>1605</v>
      </c>
      <c r="B392" t="s">
        <v>1606</v>
      </c>
      <c r="C392" s="1" t="str">
        <f t="shared" si="24"/>
        <v>21:0045</v>
      </c>
      <c r="D392" s="1" t="str">
        <f t="shared" si="25"/>
        <v>21:0037</v>
      </c>
      <c r="E392" t="s">
        <v>1607</v>
      </c>
      <c r="F392" t="s">
        <v>1608</v>
      </c>
      <c r="H392">
        <v>47.271663500000003</v>
      </c>
      <c r="I392">
        <v>-66.566831800000003</v>
      </c>
      <c r="J392" s="1" t="str">
        <f t="shared" si="26"/>
        <v>Till</v>
      </c>
      <c r="K392" s="1" t="str">
        <f t="shared" si="27"/>
        <v>&lt;63 micron</v>
      </c>
      <c r="L392" t="s">
        <v>53</v>
      </c>
      <c r="M392" t="s">
        <v>61</v>
      </c>
      <c r="N392" t="s">
        <v>25</v>
      </c>
    </row>
    <row r="393" spans="1:14" x14ac:dyDescent="0.3">
      <c r="A393" t="s">
        <v>1609</v>
      </c>
      <c r="B393" t="s">
        <v>1610</v>
      </c>
      <c r="C393" s="1" t="str">
        <f t="shared" si="24"/>
        <v>21:0045</v>
      </c>
      <c r="D393" s="1" t="str">
        <f t="shared" si="25"/>
        <v>21:0037</v>
      </c>
      <c r="E393" t="s">
        <v>1611</v>
      </c>
      <c r="F393" t="s">
        <v>1612</v>
      </c>
      <c r="H393">
        <v>47.479966900000001</v>
      </c>
      <c r="I393">
        <v>-66.7417327</v>
      </c>
      <c r="J393" s="1" t="str">
        <f t="shared" si="26"/>
        <v>Till</v>
      </c>
      <c r="K393" s="1" t="str">
        <f t="shared" si="27"/>
        <v>&lt;63 micron</v>
      </c>
      <c r="L393" t="s">
        <v>61</v>
      </c>
      <c r="M393" t="s">
        <v>91</v>
      </c>
      <c r="N393" t="s">
        <v>55</v>
      </c>
    </row>
    <row r="394" spans="1:14" x14ac:dyDescent="0.3">
      <c r="A394" t="s">
        <v>1613</v>
      </c>
      <c r="B394" t="s">
        <v>1614</v>
      </c>
      <c r="C394" s="1" t="str">
        <f t="shared" si="24"/>
        <v>21:0045</v>
      </c>
      <c r="D394" s="1" t="str">
        <f t="shared" si="25"/>
        <v>21:0037</v>
      </c>
      <c r="E394" t="s">
        <v>1615</v>
      </c>
      <c r="F394" t="s">
        <v>1616</v>
      </c>
      <c r="H394">
        <v>47.477904899999999</v>
      </c>
      <c r="I394">
        <v>-66.774340499999994</v>
      </c>
      <c r="J394" s="1" t="str">
        <f t="shared" si="26"/>
        <v>Till</v>
      </c>
      <c r="K394" s="1" t="str">
        <f t="shared" si="27"/>
        <v>&lt;63 micron</v>
      </c>
      <c r="L394" t="s">
        <v>61</v>
      </c>
      <c r="M394" t="s">
        <v>889</v>
      </c>
      <c r="N394" t="s">
        <v>25</v>
      </c>
    </row>
    <row r="395" spans="1:14" x14ac:dyDescent="0.3">
      <c r="A395" t="s">
        <v>1617</v>
      </c>
      <c r="B395" t="s">
        <v>1618</v>
      </c>
      <c r="C395" s="1" t="str">
        <f t="shared" si="24"/>
        <v>21:0045</v>
      </c>
      <c r="D395" s="1" t="str">
        <f t="shared" si="25"/>
        <v>21:0037</v>
      </c>
      <c r="E395" t="s">
        <v>1619</v>
      </c>
      <c r="F395" t="s">
        <v>1620</v>
      </c>
      <c r="H395">
        <v>47.4283705</v>
      </c>
      <c r="I395">
        <v>-66.891135000000006</v>
      </c>
      <c r="J395" s="1" t="str">
        <f t="shared" si="26"/>
        <v>Till</v>
      </c>
      <c r="K395" s="1" t="str">
        <f t="shared" si="27"/>
        <v>&lt;63 micron</v>
      </c>
      <c r="L395" t="s">
        <v>66</v>
      </c>
      <c r="M395" t="s">
        <v>86</v>
      </c>
      <c r="N395" t="s">
        <v>25</v>
      </c>
    </row>
    <row r="396" spans="1:14" x14ac:dyDescent="0.3">
      <c r="A396" t="s">
        <v>1621</v>
      </c>
      <c r="B396" t="s">
        <v>1622</v>
      </c>
      <c r="C396" s="1" t="str">
        <f t="shared" si="24"/>
        <v>21:0045</v>
      </c>
      <c r="D396" s="1" t="str">
        <f t="shared" si="25"/>
        <v>21:0037</v>
      </c>
      <c r="E396" t="s">
        <v>1623</v>
      </c>
      <c r="F396" t="s">
        <v>1624</v>
      </c>
      <c r="H396">
        <v>47.4263586</v>
      </c>
      <c r="I396">
        <v>-66.831544699999995</v>
      </c>
      <c r="J396" s="1" t="str">
        <f t="shared" si="26"/>
        <v>Till</v>
      </c>
      <c r="K396" s="1" t="str">
        <f t="shared" si="27"/>
        <v>&lt;63 micron</v>
      </c>
      <c r="L396" t="s">
        <v>96</v>
      </c>
      <c r="M396" t="s">
        <v>86</v>
      </c>
      <c r="N396" t="s">
        <v>25</v>
      </c>
    </row>
    <row r="397" spans="1:14" x14ac:dyDescent="0.3">
      <c r="A397" t="s">
        <v>1625</v>
      </c>
      <c r="B397" t="s">
        <v>1626</v>
      </c>
      <c r="C397" s="1" t="str">
        <f t="shared" si="24"/>
        <v>21:0045</v>
      </c>
      <c r="D397" s="1" t="str">
        <f t="shared" si="25"/>
        <v>21:0037</v>
      </c>
      <c r="E397" t="s">
        <v>1627</v>
      </c>
      <c r="F397" t="s">
        <v>1628</v>
      </c>
      <c r="H397">
        <v>47.344548600000003</v>
      </c>
      <c r="I397">
        <v>-66.908378299999995</v>
      </c>
      <c r="J397" s="1" t="str">
        <f t="shared" si="26"/>
        <v>Till</v>
      </c>
      <c r="K397" s="1" t="str">
        <f t="shared" si="27"/>
        <v>&lt;63 micron</v>
      </c>
      <c r="L397" t="s">
        <v>140</v>
      </c>
      <c r="M397" t="s">
        <v>54</v>
      </c>
      <c r="N397" t="s">
        <v>25</v>
      </c>
    </row>
    <row r="398" spans="1:14" x14ac:dyDescent="0.3">
      <c r="A398" t="s">
        <v>1629</v>
      </c>
      <c r="B398" t="s">
        <v>1630</v>
      </c>
      <c r="C398" s="1" t="str">
        <f t="shared" si="24"/>
        <v>21:0045</v>
      </c>
      <c r="D398" s="1" t="str">
        <f t="shared" si="25"/>
        <v>21:0037</v>
      </c>
      <c r="E398" t="s">
        <v>1631</v>
      </c>
      <c r="F398" t="s">
        <v>1632</v>
      </c>
      <c r="H398">
        <v>47.346809100000002</v>
      </c>
      <c r="I398">
        <v>-66.884456700000001</v>
      </c>
      <c r="J398" s="1" t="str">
        <f t="shared" si="26"/>
        <v>Till</v>
      </c>
      <c r="K398" s="1" t="str">
        <f t="shared" si="27"/>
        <v>&lt;63 micron</v>
      </c>
      <c r="L398" t="s">
        <v>61</v>
      </c>
      <c r="M398" t="s">
        <v>86</v>
      </c>
      <c r="N398" t="s">
        <v>55</v>
      </c>
    </row>
    <row r="399" spans="1:14" x14ac:dyDescent="0.3">
      <c r="A399" t="s">
        <v>1633</v>
      </c>
      <c r="B399" t="s">
        <v>1634</v>
      </c>
      <c r="C399" s="1" t="str">
        <f t="shared" si="24"/>
        <v>21:0045</v>
      </c>
      <c r="D399" s="1" t="str">
        <f t="shared" si="25"/>
        <v>21:0037</v>
      </c>
      <c r="E399" t="s">
        <v>1635</v>
      </c>
      <c r="F399" t="s">
        <v>1636</v>
      </c>
      <c r="H399">
        <v>47.367425799999999</v>
      </c>
      <c r="I399">
        <v>-66.784954099999993</v>
      </c>
      <c r="J399" s="1" t="str">
        <f t="shared" si="26"/>
        <v>Till</v>
      </c>
      <c r="K399" s="1" t="str">
        <f t="shared" si="27"/>
        <v>&lt;63 micron</v>
      </c>
      <c r="L399" t="s">
        <v>61</v>
      </c>
      <c r="M399" t="s">
        <v>37</v>
      </c>
      <c r="N399" t="s">
        <v>25</v>
      </c>
    </row>
    <row r="400" spans="1:14" x14ac:dyDescent="0.3">
      <c r="A400" t="s">
        <v>1637</v>
      </c>
      <c r="B400" t="s">
        <v>1638</v>
      </c>
      <c r="C400" s="1" t="str">
        <f t="shared" si="24"/>
        <v>21:0045</v>
      </c>
      <c r="D400" s="1" t="str">
        <f t="shared" si="25"/>
        <v>21:0037</v>
      </c>
      <c r="E400" t="s">
        <v>1639</v>
      </c>
      <c r="F400" t="s">
        <v>1640</v>
      </c>
      <c r="H400">
        <v>47.381760999999997</v>
      </c>
      <c r="I400">
        <v>-66.781703699999994</v>
      </c>
      <c r="J400" s="1" t="str">
        <f t="shared" si="26"/>
        <v>Till</v>
      </c>
      <c r="K400" s="1" t="str">
        <f t="shared" si="27"/>
        <v>&lt;63 micron</v>
      </c>
      <c r="L400" t="s">
        <v>96</v>
      </c>
      <c r="M400" t="s">
        <v>86</v>
      </c>
      <c r="N400" t="s">
        <v>25</v>
      </c>
    </row>
    <row r="401" spans="1:14" x14ac:dyDescent="0.3">
      <c r="A401" t="s">
        <v>1641</v>
      </c>
      <c r="B401" t="s">
        <v>1642</v>
      </c>
      <c r="C401" s="1" t="str">
        <f t="shared" si="24"/>
        <v>21:0045</v>
      </c>
      <c r="D401" s="1" t="str">
        <f t="shared" si="25"/>
        <v>21:0037</v>
      </c>
      <c r="E401" t="s">
        <v>1643</v>
      </c>
      <c r="F401" t="s">
        <v>1644</v>
      </c>
      <c r="H401">
        <v>47.268550699999999</v>
      </c>
      <c r="I401">
        <v>-66.986071600000002</v>
      </c>
      <c r="J401" s="1" t="str">
        <f t="shared" si="26"/>
        <v>Till</v>
      </c>
      <c r="K401" s="1" t="str">
        <f t="shared" si="27"/>
        <v>&lt;63 micron</v>
      </c>
      <c r="L401" t="s">
        <v>61</v>
      </c>
      <c r="M401" t="s">
        <v>54</v>
      </c>
      <c r="N401" t="s">
        <v>31</v>
      </c>
    </row>
    <row r="402" spans="1:14" x14ac:dyDescent="0.3">
      <c r="A402" t="s">
        <v>1645</v>
      </c>
      <c r="B402" t="s">
        <v>1646</v>
      </c>
      <c r="C402" s="1" t="str">
        <f t="shared" si="24"/>
        <v>21:0045</v>
      </c>
      <c r="D402" s="1" t="str">
        <f t="shared" si="25"/>
        <v>21:0037</v>
      </c>
      <c r="E402" t="s">
        <v>1647</v>
      </c>
      <c r="F402" t="s">
        <v>1648</v>
      </c>
      <c r="H402">
        <v>47.301212100000001</v>
      </c>
      <c r="I402">
        <v>-66.9253018</v>
      </c>
      <c r="J402" s="1" t="str">
        <f t="shared" si="26"/>
        <v>Till</v>
      </c>
      <c r="K402" s="1" t="str">
        <f t="shared" si="27"/>
        <v>&lt;63 micron</v>
      </c>
      <c r="L402" t="s">
        <v>157</v>
      </c>
      <c r="M402" t="s">
        <v>91</v>
      </c>
      <c r="N402" t="s">
        <v>55</v>
      </c>
    </row>
    <row r="403" spans="1:14" x14ac:dyDescent="0.3">
      <c r="A403" t="s">
        <v>1649</v>
      </c>
      <c r="B403" t="s">
        <v>1650</v>
      </c>
      <c r="C403" s="1" t="str">
        <f t="shared" si="24"/>
        <v>21:0045</v>
      </c>
      <c r="D403" s="1" t="str">
        <f t="shared" si="25"/>
        <v>21:0037</v>
      </c>
      <c r="E403" t="s">
        <v>1651</v>
      </c>
      <c r="F403" t="s">
        <v>1652</v>
      </c>
      <c r="H403">
        <v>47.307315899999999</v>
      </c>
      <c r="I403">
        <v>-66.817897400000007</v>
      </c>
      <c r="J403" s="1" t="str">
        <f t="shared" si="26"/>
        <v>Till</v>
      </c>
      <c r="K403" s="1" t="str">
        <f t="shared" si="27"/>
        <v>&lt;63 micron</v>
      </c>
      <c r="L403" t="s">
        <v>157</v>
      </c>
      <c r="M403" t="s">
        <v>86</v>
      </c>
      <c r="N403" t="s">
        <v>55</v>
      </c>
    </row>
    <row r="404" spans="1:14" x14ac:dyDescent="0.3">
      <c r="A404" t="s">
        <v>1653</v>
      </c>
      <c r="B404" t="s">
        <v>1654</v>
      </c>
      <c r="C404" s="1" t="str">
        <f t="shared" si="24"/>
        <v>21:0045</v>
      </c>
      <c r="D404" s="1" t="str">
        <f t="shared" si="25"/>
        <v>21:0037</v>
      </c>
      <c r="E404" t="s">
        <v>1655</v>
      </c>
      <c r="F404" t="s">
        <v>1656</v>
      </c>
      <c r="H404">
        <v>47.250963800000001</v>
      </c>
      <c r="I404">
        <v>-66.248598000000001</v>
      </c>
      <c r="J404" s="1" t="str">
        <f t="shared" si="26"/>
        <v>Till</v>
      </c>
      <c r="K404" s="1" t="str">
        <f t="shared" si="27"/>
        <v>&lt;63 micron</v>
      </c>
      <c r="L404" t="s">
        <v>264</v>
      </c>
      <c r="M404" t="s">
        <v>54</v>
      </c>
      <c r="N404" t="s">
        <v>25</v>
      </c>
    </row>
    <row r="405" spans="1:14" x14ac:dyDescent="0.3">
      <c r="A405" t="s">
        <v>1657</v>
      </c>
      <c r="B405" t="s">
        <v>1658</v>
      </c>
      <c r="C405" s="1" t="str">
        <f t="shared" si="24"/>
        <v>21:0045</v>
      </c>
      <c r="D405" s="1" t="str">
        <f t="shared" si="25"/>
        <v>21:0037</v>
      </c>
      <c r="E405" t="s">
        <v>1659</v>
      </c>
      <c r="F405" t="s">
        <v>1660</v>
      </c>
      <c r="H405">
        <v>47.257808099999998</v>
      </c>
      <c r="I405">
        <v>-66.271375599999999</v>
      </c>
      <c r="J405" s="1" t="str">
        <f t="shared" si="26"/>
        <v>Till</v>
      </c>
      <c r="K405" s="1" t="str">
        <f t="shared" si="27"/>
        <v>&lt;63 micron</v>
      </c>
      <c r="L405" t="s">
        <v>96</v>
      </c>
      <c r="M405" t="s">
        <v>37</v>
      </c>
      <c r="N405" t="s">
        <v>25</v>
      </c>
    </row>
    <row r="406" spans="1:14" x14ac:dyDescent="0.3">
      <c r="A406" t="s">
        <v>1661</v>
      </c>
      <c r="B406" t="s">
        <v>1662</v>
      </c>
      <c r="C406" s="1" t="str">
        <f t="shared" si="24"/>
        <v>21:0045</v>
      </c>
      <c r="D406" s="1" t="str">
        <f t="shared" si="25"/>
        <v>21:0037</v>
      </c>
      <c r="E406" t="s">
        <v>1663</v>
      </c>
      <c r="F406" t="s">
        <v>1664</v>
      </c>
      <c r="H406">
        <v>47.266245400000003</v>
      </c>
      <c r="I406">
        <v>-66.304654299999996</v>
      </c>
      <c r="J406" s="1" t="str">
        <f t="shared" si="26"/>
        <v>Till</v>
      </c>
      <c r="K406" s="1" t="str">
        <f t="shared" si="27"/>
        <v>&lt;63 micron</v>
      </c>
      <c r="L406" t="s">
        <v>157</v>
      </c>
      <c r="M406" t="s">
        <v>54</v>
      </c>
      <c r="N406" t="s">
        <v>55</v>
      </c>
    </row>
    <row r="407" spans="1:14" x14ac:dyDescent="0.3">
      <c r="A407" t="s">
        <v>1665</v>
      </c>
      <c r="B407" t="s">
        <v>1666</v>
      </c>
      <c r="C407" s="1" t="str">
        <f t="shared" si="24"/>
        <v>21:0045</v>
      </c>
      <c r="D407" s="1" t="str">
        <f t="shared" si="25"/>
        <v>21:0037</v>
      </c>
      <c r="E407" t="s">
        <v>1667</v>
      </c>
      <c r="F407" t="s">
        <v>1668</v>
      </c>
      <c r="H407">
        <v>47.277062200000003</v>
      </c>
      <c r="I407">
        <v>-66.324600799999999</v>
      </c>
      <c r="J407" s="1" t="str">
        <f t="shared" si="26"/>
        <v>Till</v>
      </c>
      <c r="K407" s="1" t="str">
        <f t="shared" si="27"/>
        <v>&lt;63 micron</v>
      </c>
      <c r="L407" t="s">
        <v>66</v>
      </c>
      <c r="M407" t="s">
        <v>54</v>
      </c>
      <c r="N407" t="s">
        <v>55</v>
      </c>
    </row>
    <row r="408" spans="1:14" x14ac:dyDescent="0.3">
      <c r="A408" t="s">
        <v>1669</v>
      </c>
      <c r="B408" t="s">
        <v>1670</v>
      </c>
      <c r="C408" s="1" t="str">
        <f t="shared" si="24"/>
        <v>21:0045</v>
      </c>
      <c r="D408" s="1" t="str">
        <f t="shared" si="25"/>
        <v>21:0037</v>
      </c>
      <c r="E408" t="s">
        <v>1671</v>
      </c>
      <c r="F408" t="s">
        <v>1672</v>
      </c>
      <c r="H408">
        <v>47.286884800000003</v>
      </c>
      <c r="I408">
        <v>-66.340637400000006</v>
      </c>
      <c r="J408" s="1" t="str">
        <f t="shared" si="26"/>
        <v>Till</v>
      </c>
      <c r="K408" s="1" t="str">
        <f t="shared" si="27"/>
        <v>&lt;63 micron</v>
      </c>
      <c r="L408" t="s">
        <v>47</v>
      </c>
      <c r="M408" t="s">
        <v>140</v>
      </c>
      <c r="N408" t="s">
        <v>25</v>
      </c>
    </row>
    <row r="409" spans="1:14" x14ac:dyDescent="0.3">
      <c r="A409" t="s">
        <v>1673</v>
      </c>
      <c r="B409" t="s">
        <v>1674</v>
      </c>
      <c r="C409" s="1" t="str">
        <f t="shared" si="24"/>
        <v>21:0045</v>
      </c>
      <c r="D409" s="1" t="str">
        <f t="shared" si="25"/>
        <v>21:0037</v>
      </c>
      <c r="E409" t="s">
        <v>1675</v>
      </c>
      <c r="F409" t="s">
        <v>1676</v>
      </c>
      <c r="H409">
        <v>47.3033705</v>
      </c>
      <c r="I409">
        <v>-66.353039999999993</v>
      </c>
      <c r="J409" s="1" t="str">
        <f t="shared" si="26"/>
        <v>Till</v>
      </c>
      <c r="K409" s="1" t="str">
        <f t="shared" si="27"/>
        <v>&lt;63 micron</v>
      </c>
      <c r="L409" t="s">
        <v>1677</v>
      </c>
      <c r="M409" t="s">
        <v>326</v>
      </c>
      <c r="N409" t="s">
        <v>48</v>
      </c>
    </row>
    <row r="410" spans="1:14" x14ac:dyDescent="0.3">
      <c r="A410" t="s">
        <v>1678</v>
      </c>
      <c r="B410" t="s">
        <v>1679</v>
      </c>
      <c r="C410" s="1" t="str">
        <f t="shared" si="24"/>
        <v>21:0045</v>
      </c>
      <c r="D410" s="1" t="str">
        <f t="shared" si="25"/>
        <v>21:0037</v>
      </c>
      <c r="E410" t="s">
        <v>1680</v>
      </c>
      <c r="F410" t="s">
        <v>1681</v>
      </c>
      <c r="H410">
        <v>47.316903199999999</v>
      </c>
      <c r="I410">
        <v>-66.364273600000004</v>
      </c>
      <c r="J410" s="1" t="str">
        <f t="shared" si="26"/>
        <v>Till</v>
      </c>
      <c r="K410" s="1" t="str">
        <f t="shared" si="27"/>
        <v>&lt;63 micron</v>
      </c>
      <c r="L410" t="s">
        <v>60</v>
      </c>
      <c r="M410" t="s">
        <v>91</v>
      </c>
      <c r="N410" t="s">
        <v>55</v>
      </c>
    </row>
    <row r="411" spans="1:14" x14ac:dyDescent="0.3">
      <c r="A411" t="s">
        <v>1682</v>
      </c>
      <c r="B411" t="s">
        <v>1683</v>
      </c>
      <c r="C411" s="1" t="str">
        <f t="shared" si="24"/>
        <v>21:0045</v>
      </c>
      <c r="D411" s="1" t="str">
        <f t="shared" si="25"/>
        <v>21:0037</v>
      </c>
      <c r="E411" t="s">
        <v>1684</v>
      </c>
      <c r="F411" t="s">
        <v>1685</v>
      </c>
      <c r="H411">
        <v>47.2730289</v>
      </c>
      <c r="I411">
        <v>-66.344637599999999</v>
      </c>
      <c r="J411" s="1" t="str">
        <f t="shared" si="26"/>
        <v>Till</v>
      </c>
      <c r="K411" s="1" t="str">
        <f t="shared" si="27"/>
        <v>&lt;63 micron</v>
      </c>
      <c r="L411" t="s">
        <v>101</v>
      </c>
      <c r="M411" t="s">
        <v>19</v>
      </c>
      <c r="N411" t="s">
        <v>55</v>
      </c>
    </row>
    <row r="412" spans="1:14" x14ac:dyDescent="0.3">
      <c r="A412" t="s">
        <v>1686</v>
      </c>
      <c r="B412" t="s">
        <v>1687</v>
      </c>
      <c r="C412" s="1" t="str">
        <f t="shared" si="24"/>
        <v>21:0045</v>
      </c>
      <c r="D412" s="1" t="str">
        <f t="shared" si="25"/>
        <v>21:0037</v>
      </c>
      <c r="E412" t="s">
        <v>1688</v>
      </c>
      <c r="F412" t="s">
        <v>1689</v>
      </c>
      <c r="H412">
        <v>47.277713599999998</v>
      </c>
      <c r="I412">
        <v>-66.3721721</v>
      </c>
      <c r="J412" s="1" t="str">
        <f t="shared" si="26"/>
        <v>Till</v>
      </c>
      <c r="K412" s="1" t="str">
        <f t="shared" si="27"/>
        <v>&lt;63 micron</v>
      </c>
      <c r="L412" t="s">
        <v>405</v>
      </c>
      <c r="M412" t="s">
        <v>91</v>
      </c>
      <c r="N412" t="s">
        <v>25</v>
      </c>
    </row>
    <row r="413" spans="1:14" x14ac:dyDescent="0.3">
      <c r="A413" t="s">
        <v>1690</v>
      </c>
      <c r="B413" t="s">
        <v>1691</v>
      </c>
      <c r="C413" s="1" t="str">
        <f t="shared" si="24"/>
        <v>21:0045</v>
      </c>
      <c r="D413" s="1" t="str">
        <f t="shared" si="25"/>
        <v>21:0037</v>
      </c>
      <c r="E413" t="s">
        <v>1692</v>
      </c>
      <c r="F413" t="s">
        <v>1693</v>
      </c>
      <c r="H413">
        <v>47.278899699999997</v>
      </c>
      <c r="I413">
        <v>-66.384675799999997</v>
      </c>
      <c r="J413" s="1" t="str">
        <f t="shared" si="26"/>
        <v>Till</v>
      </c>
      <c r="K413" s="1" t="str">
        <f t="shared" si="27"/>
        <v>&lt;63 micron</v>
      </c>
      <c r="L413" t="s">
        <v>30</v>
      </c>
      <c r="M413" t="s">
        <v>54</v>
      </c>
      <c r="N413" t="s">
        <v>55</v>
      </c>
    </row>
    <row r="414" spans="1:14" x14ac:dyDescent="0.3">
      <c r="A414" t="s">
        <v>1694</v>
      </c>
      <c r="B414" t="s">
        <v>1695</v>
      </c>
      <c r="C414" s="1" t="str">
        <f t="shared" si="24"/>
        <v>21:0045</v>
      </c>
      <c r="D414" s="1" t="str">
        <f t="shared" si="25"/>
        <v>21:0037</v>
      </c>
      <c r="E414" t="s">
        <v>1696</v>
      </c>
      <c r="F414" t="s">
        <v>1697</v>
      </c>
      <c r="H414">
        <v>47.2834997</v>
      </c>
      <c r="I414">
        <v>-66.389077700000001</v>
      </c>
      <c r="J414" s="1" t="str">
        <f t="shared" si="26"/>
        <v>Till</v>
      </c>
      <c r="K414" s="1" t="str">
        <f t="shared" si="27"/>
        <v>&lt;63 micron</v>
      </c>
      <c r="L414" t="s">
        <v>96</v>
      </c>
      <c r="M414" t="s">
        <v>37</v>
      </c>
      <c r="N414" t="s">
        <v>25</v>
      </c>
    </row>
    <row r="415" spans="1:14" x14ac:dyDescent="0.3">
      <c r="A415" t="s">
        <v>1698</v>
      </c>
      <c r="B415" t="s">
        <v>1699</v>
      </c>
      <c r="C415" s="1" t="str">
        <f t="shared" si="24"/>
        <v>21:0045</v>
      </c>
      <c r="D415" s="1" t="str">
        <f t="shared" si="25"/>
        <v>21:0037</v>
      </c>
      <c r="E415" t="s">
        <v>1700</v>
      </c>
      <c r="F415" t="s">
        <v>1701</v>
      </c>
      <c r="H415">
        <v>47.267742699999999</v>
      </c>
      <c r="I415">
        <v>-66.349529500000003</v>
      </c>
      <c r="J415" s="1" t="str">
        <f t="shared" si="26"/>
        <v>Till</v>
      </c>
      <c r="K415" s="1" t="str">
        <f t="shared" si="27"/>
        <v>&lt;63 micron</v>
      </c>
      <c r="L415" t="s">
        <v>111</v>
      </c>
      <c r="M415" t="s">
        <v>91</v>
      </c>
      <c r="N415" t="s">
        <v>48</v>
      </c>
    </row>
    <row r="416" spans="1:14" x14ac:dyDescent="0.3">
      <c r="A416" t="s">
        <v>1702</v>
      </c>
      <c r="B416" t="s">
        <v>1703</v>
      </c>
      <c r="C416" s="1" t="str">
        <f t="shared" si="24"/>
        <v>21:0045</v>
      </c>
      <c r="D416" s="1" t="str">
        <f t="shared" si="25"/>
        <v>21:0037</v>
      </c>
      <c r="E416" t="s">
        <v>1704</v>
      </c>
      <c r="F416" t="s">
        <v>1705</v>
      </c>
      <c r="H416">
        <v>47.395823999999998</v>
      </c>
      <c r="I416">
        <v>-66.696296799999999</v>
      </c>
      <c r="J416" s="1" t="str">
        <f t="shared" si="26"/>
        <v>Till</v>
      </c>
      <c r="K416" s="1" t="str">
        <f t="shared" si="27"/>
        <v>&lt;63 micron</v>
      </c>
      <c r="L416" t="s">
        <v>66</v>
      </c>
      <c r="M416" t="s">
        <v>86</v>
      </c>
      <c r="N416" t="s">
        <v>55</v>
      </c>
    </row>
    <row r="417" spans="1:14" x14ac:dyDescent="0.3">
      <c r="A417" t="s">
        <v>1706</v>
      </c>
      <c r="B417" t="s">
        <v>1707</v>
      </c>
      <c r="C417" s="1" t="str">
        <f t="shared" si="24"/>
        <v>21:0045</v>
      </c>
      <c r="D417" s="1" t="str">
        <f t="shared" si="25"/>
        <v>21:0037</v>
      </c>
      <c r="E417" t="s">
        <v>1708</v>
      </c>
      <c r="F417" t="s">
        <v>1709</v>
      </c>
      <c r="H417">
        <v>47.426810199999998</v>
      </c>
      <c r="I417">
        <v>-66.671075799999997</v>
      </c>
      <c r="J417" s="1" t="str">
        <f t="shared" si="26"/>
        <v>Till</v>
      </c>
      <c r="K417" s="1" t="str">
        <f t="shared" si="27"/>
        <v>&lt;63 micron</v>
      </c>
      <c r="L417" t="s">
        <v>47</v>
      </c>
      <c r="M417" t="s">
        <v>91</v>
      </c>
      <c r="N417" t="s">
        <v>224</v>
      </c>
    </row>
    <row r="418" spans="1:14" x14ac:dyDescent="0.3">
      <c r="A418" t="s">
        <v>1710</v>
      </c>
      <c r="B418" t="s">
        <v>1711</v>
      </c>
      <c r="C418" s="1" t="str">
        <f t="shared" si="24"/>
        <v>21:0045</v>
      </c>
      <c r="D418" s="1" t="str">
        <f t="shared" si="25"/>
        <v>21:0037</v>
      </c>
      <c r="E418" t="s">
        <v>1712</v>
      </c>
      <c r="F418" t="s">
        <v>1713</v>
      </c>
      <c r="H418">
        <v>47.433786900000001</v>
      </c>
      <c r="I418">
        <v>-66.660157999999996</v>
      </c>
      <c r="J418" s="1" t="str">
        <f t="shared" si="26"/>
        <v>Till</v>
      </c>
      <c r="K418" s="1" t="str">
        <f t="shared" si="27"/>
        <v>&lt;63 micron</v>
      </c>
      <c r="L418" t="s">
        <v>66</v>
      </c>
      <c r="M418" t="s">
        <v>37</v>
      </c>
      <c r="N418" t="s">
        <v>25</v>
      </c>
    </row>
    <row r="419" spans="1:14" x14ac:dyDescent="0.3">
      <c r="A419" t="s">
        <v>1714</v>
      </c>
      <c r="B419" t="s">
        <v>1715</v>
      </c>
      <c r="C419" s="1" t="str">
        <f t="shared" si="24"/>
        <v>21:0045</v>
      </c>
      <c r="D419" s="1" t="str">
        <f t="shared" si="25"/>
        <v>21:0037</v>
      </c>
      <c r="E419" t="s">
        <v>1716</v>
      </c>
      <c r="F419" t="s">
        <v>1717</v>
      </c>
      <c r="H419">
        <v>47.332887300000003</v>
      </c>
      <c r="I419">
        <v>-66.699036300000003</v>
      </c>
      <c r="J419" s="1" t="str">
        <f t="shared" si="26"/>
        <v>Till</v>
      </c>
      <c r="K419" s="1" t="str">
        <f t="shared" si="27"/>
        <v>&lt;63 micron</v>
      </c>
      <c r="L419" t="s">
        <v>157</v>
      </c>
      <c r="M419" t="s">
        <v>157</v>
      </c>
      <c r="N419" t="s">
        <v>55</v>
      </c>
    </row>
    <row r="420" spans="1:14" x14ac:dyDescent="0.3">
      <c r="A420" t="s">
        <v>1718</v>
      </c>
      <c r="B420" t="s">
        <v>1719</v>
      </c>
      <c r="C420" s="1" t="str">
        <f t="shared" si="24"/>
        <v>21:0045</v>
      </c>
      <c r="D420" s="1" t="str">
        <f t="shared" si="25"/>
        <v>21:0037</v>
      </c>
      <c r="E420" t="s">
        <v>1720</v>
      </c>
      <c r="F420" t="s">
        <v>1721</v>
      </c>
      <c r="H420">
        <v>47.355431199999998</v>
      </c>
      <c r="I420">
        <v>-66.701366699999994</v>
      </c>
      <c r="J420" s="1" t="str">
        <f t="shared" si="26"/>
        <v>Till</v>
      </c>
      <c r="K420" s="1" t="str">
        <f t="shared" si="27"/>
        <v>&lt;63 micron</v>
      </c>
      <c r="L420" t="s">
        <v>96</v>
      </c>
      <c r="M420" t="s">
        <v>86</v>
      </c>
      <c r="N420" t="s">
        <v>55</v>
      </c>
    </row>
    <row r="421" spans="1:14" x14ac:dyDescent="0.3">
      <c r="A421" t="s">
        <v>1722</v>
      </c>
      <c r="B421" t="s">
        <v>1723</v>
      </c>
      <c r="C421" s="1" t="str">
        <f t="shared" si="24"/>
        <v>21:0045</v>
      </c>
      <c r="D421" s="1" t="str">
        <f t="shared" si="25"/>
        <v>21:0037</v>
      </c>
      <c r="E421" t="s">
        <v>1724</v>
      </c>
      <c r="F421" t="s">
        <v>1725</v>
      </c>
      <c r="H421">
        <v>47.390386999999997</v>
      </c>
      <c r="I421">
        <v>-66.7396004</v>
      </c>
      <c r="J421" s="1" t="str">
        <f t="shared" si="26"/>
        <v>Till</v>
      </c>
      <c r="K421" s="1" t="str">
        <f t="shared" si="27"/>
        <v>&lt;63 micron</v>
      </c>
      <c r="L421" t="s">
        <v>30</v>
      </c>
      <c r="M421" t="s">
        <v>91</v>
      </c>
      <c r="N421" t="s">
        <v>55</v>
      </c>
    </row>
    <row r="422" spans="1:14" hidden="1" x14ac:dyDescent="0.3">
      <c r="A422" t="s">
        <v>1726</v>
      </c>
      <c r="B422" t="s">
        <v>1727</v>
      </c>
      <c r="C422" s="1" t="str">
        <f t="shared" ref="C422:C485" si="28">HYPERLINK("http://geochem.nrcan.gc.ca/cdogs/content/bdl/bdl210049_e.htm", "21:0049")</f>
        <v>21:0049</v>
      </c>
      <c r="D422" s="1" t="str">
        <f t="shared" ref="D422:D485" si="29">HYPERLINK("http://geochem.nrcan.gc.ca/cdogs/content/svy/svy210038_e.htm", "21:0038")</f>
        <v>21:0038</v>
      </c>
      <c r="E422" t="s">
        <v>1728</v>
      </c>
      <c r="F422" t="s">
        <v>1729</v>
      </c>
      <c r="H422">
        <v>46.6266563</v>
      </c>
      <c r="I422">
        <v>-67.497270999999998</v>
      </c>
      <c r="J422" s="1" t="str">
        <f t="shared" si="26"/>
        <v>Till</v>
      </c>
      <c r="K422" s="1" t="str">
        <f t="shared" si="27"/>
        <v>&lt;63 micron</v>
      </c>
      <c r="L422" t="s">
        <v>157</v>
      </c>
      <c r="M422" t="s">
        <v>86</v>
      </c>
      <c r="N422" t="s">
        <v>25</v>
      </c>
    </row>
    <row r="423" spans="1:14" hidden="1" x14ac:dyDescent="0.3">
      <c r="A423" t="s">
        <v>1730</v>
      </c>
      <c r="B423" t="s">
        <v>1731</v>
      </c>
      <c r="C423" s="1" t="str">
        <f t="shared" si="28"/>
        <v>21:0049</v>
      </c>
      <c r="D423" s="1" t="str">
        <f t="shared" si="29"/>
        <v>21:0038</v>
      </c>
      <c r="E423" t="s">
        <v>1732</v>
      </c>
      <c r="F423" t="s">
        <v>1733</v>
      </c>
      <c r="H423">
        <v>46.591800900000003</v>
      </c>
      <c r="I423">
        <v>-67.481590299999993</v>
      </c>
      <c r="J423" s="1" t="str">
        <f t="shared" si="26"/>
        <v>Till</v>
      </c>
      <c r="K423" s="1" t="str">
        <f t="shared" si="27"/>
        <v>&lt;63 micron</v>
      </c>
      <c r="L423" t="s">
        <v>157</v>
      </c>
      <c r="M423" t="s">
        <v>86</v>
      </c>
      <c r="N423" t="s">
        <v>211</v>
      </c>
    </row>
    <row r="424" spans="1:14" hidden="1" x14ac:dyDescent="0.3">
      <c r="A424" t="s">
        <v>1734</v>
      </c>
      <c r="B424" t="s">
        <v>1735</v>
      </c>
      <c r="C424" s="1" t="str">
        <f t="shared" si="28"/>
        <v>21:0049</v>
      </c>
      <c r="D424" s="1" t="str">
        <f t="shared" si="29"/>
        <v>21:0038</v>
      </c>
      <c r="E424" t="s">
        <v>1736</v>
      </c>
      <c r="F424" t="s">
        <v>1737</v>
      </c>
      <c r="H424">
        <v>46.516196700000002</v>
      </c>
      <c r="I424">
        <v>-67.467466900000005</v>
      </c>
      <c r="J424" s="1" t="str">
        <f t="shared" si="26"/>
        <v>Till</v>
      </c>
      <c r="K424" s="1" t="str">
        <f t="shared" si="27"/>
        <v>&lt;63 micron</v>
      </c>
      <c r="L424" t="s">
        <v>140</v>
      </c>
      <c r="M424" t="s">
        <v>54</v>
      </c>
      <c r="N424" t="s">
        <v>25</v>
      </c>
    </row>
    <row r="425" spans="1:14" hidden="1" x14ac:dyDescent="0.3">
      <c r="A425" t="s">
        <v>1738</v>
      </c>
      <c r="B425" t="s">
        <v>1739</v>
      </c>
      <c r="C425" s="1" t="str">
        <f t="shared" si="28"/>
        <v>21:0049</v>
      </c>
      <c r="D425" s="1" t="str">
        <f t="shared" si="29"/>
        <v>21:0038</v>
      </c>
      <c r="E425" t="s">
        <v>1740</v>
      </c>
      <c r="F425" t="s">
        <v>1741</v>
      </c>
      <c r="H425">
        <v>46.549800500000003</v>
      </c>
      <c r="I425">
        <v>-67.420474400000003</v>
      </c>
      <c r="J425" s="1" t="str">
        <f t="shared" si="26"/>
        <v>Till</v>
      </c>
      <c r="K425" s="1" t="str">
        <f t="shared" si="27"/>
        <v>&lt;63 micron</v>
      </c>
      <c r="L425" t="s">
        <v>61</v>
      </c>
      <c r="M425" t="s">
        <v>91</v>
      </c>
      <c r="N425" t="s">
        <v>55</v>
      </c>
    </row>
    <row r="426" spans="1:14" hidden="1" x14ac:dyDescent="0.3">
      <c r="A426" t="s">
        <v>1742</v>
      </c>
      <c r="B426" t="s">
        <v>1743</v>
      </c>
      <c r="C426" s="1" t="str">
        <f t="shared" si="28"/>
        <v>21:0049</v>
      </c>
      <c r="D426" s="1" t="str">
        <f t="shared" si="29"/>
        <v>21:0038</v>
      </c>
      <c r="E426" t="s">
        <v>1744</v>
      </c>
      <c r="F426" t="s">
        <v>1745</v>
      </c>
      <c r="H426">
        <v>46.523693100000003</v>
      </c>
      <c r="I426">
        <v>-67.436225399999998</v>
      </c>
      <c r="J426" s="1" t="str">
        <f t="shared" si="26"/>
        <v>Till</v>
      </c>
      <c r="K426" s="1" t="str">
        <f t="shared" si="27"/>
        <v>&lt;63 micron</v>
      </c>
      <c r="L426" t="s">
        <v>111</v>
      </c>
      <c r="M426" t="s">
        <v>405</v>
      </c>
      <c r="N426" t="s">
        <v>48</v>
      </c>
    </row>
    <row r="427" spans="1:14" hidden="1" x14ac:dyDescent="0.3">
      <c r="A427" t="s">
        <v>1746</v>
      </c>
      <c r="B427" t="s">
        <v>1747</v>
      </c>
      <c r="C427" s="1" t="str">
        <f t="shared" si="28"/>
        <v>21:0049</v>
      </c>
      <c r="D427" s="1" t="str">
        <f t="shared" si="29"/>
        <v>21:0038</v>
      </c>
      <c r="E427" t="s">
        <v>1748</v>
      </c>
      <c r="F427" t="s">
        <v>1749</v>
      </c>
      <c r="H427">
        <v>46.5040233</v>
      </c>
      <c r="I427">
        <v>-67.355656800000006</v>
      </c>
      <c r="J427" s="1" t="str">
        <f t="shared" si="26"/>
        <v>Till</v>
      </c>
      <c r="K427" s="1" t="str">
        <f t="shared" si="27"/>
        <v>&lt;63 micron</v>
      </c>
      <c r="L427" t="s">
        <v>85</v>
      </c>
      <c r="M427" t="s">
        <v>91</v>
      </c>
      <c r="N427" t="s">
        <v>48</v>
      </c>
    </row>
    <row r="428" spans="1:14" hidden="1" x14ac:dyDescent="0.3">
      <c r="A428" t="s">
        <v>1750</v>
      </c>
      <c r="B428" t="s">
        <v>1751</v>
      </c>
      <c r="C428" s="1" t="str">
        <f t="shared" si="28"/>
        <v>21:0049</v>
      </c>
      <c r="D428" s="1" t="str">
        <f t="shared" si="29"/>
        <v>21:0038</v>
      </c>
      <c r="E428" t="s">
        <v>1752</v>
      </c>
      <c r="F428" t="s">
        <v>1753</v>
      </c>
      <c r="H428">
        <v>46.5661475</v>
      </c>
      <c r="I428">
        <v>-67.344971000000001</v>
      </c>
      <c r="J428" s="1" t="str">
        <f t="shared" si="26"/>
        <v>Till</v>
      </c>
      <c r="K428" s="1" t="str">
        <f t="shared" si="27"/>
        <v>&lt;63 micron</v>
      </c>
      <c r="L428" t="s">
        <v>1754</v>
      </c>
      <c r="M428" t="s">
        <v>1755</v>
      </c>
      <c r="N428" t="s">
        <v>55</v>
      </c>
    </row>
    <row r="429" spans="1:14" hidden="1" x14ac:dyDescent="0.3">
      <c r="A429" t="s">
        <v>1756</v>
      </c>
      <c r="B429" t="s">
        <v>1757</v>
      </c>
      <c r="C429" s="1" t="str">
        <f t="shared" si="28"/>
        <v>21:0049</v>
      </c>
      <c r="D429" s="1" t="str">
        <f t="shared" si="29"/>
        <v>21:0038</v>
      </c>
      <c r="E429" t="s">
        <v>1758</v>
      </c>
      <c r="F429" t="s">
        <v>1759</v>
      </c>
      <c r="H429">
        <v>46.538549600000003</v>
      </c>
      <c r="I429">
        <v>-67.340919900000003</v>
      </c>
      <c r="J429" s="1" t="str">
        <f t="shared" si="26"/>
        <v>Till</v>
      </c>
      <c r="K429" s="1" t="str">
        <f t="shared" si="27"/>
        <v>&lt;63 micron</v>
      </c>
      <c r="L429" t="s">
        <v>157</v>
      </c>
      <c r="M429" t="s">
        <v>91</v>
      </c>
      <c r="N429" t="s">
        <v>25</v>
      </c>
    </row>
    <row r="430" spans="1:14" hidden="1" x14ac:dyDescent="0.3">
      <c r="A430" t="s">
        <v>1760</v>
      </c>
      <c r="B430" t="s">
        <v>1761</v>
      </c>
      <c r="C430" s="1" t="str">
        <f t="shared" si="28"/>
        <v>21:0049</v>
      </c>
      <c r="D430" s="1" t="str">
        <f t="shared" si="29"/>
        <v>21:0038</v>
      </c>
      <c r="E430" t="s">
        <v>1762</v>
      </c>
      <c r="F430" t="s">
        <v>1763</v>
      </c>
      <c r="H430">
        <v>46.543400800000001</v>
      </c>
      <c r="I430">
        <v>-67.261535499999994</v>
      </c>
      <c r="J430" s="1" t="str">
        <f t="shared" si="26"/>
        <v>Till</v>
      </c>
      <c r="K430" s="1" t="str">
        <f t="shared" si="27"/>
        <v>&lt;63 micron</v>
      </c>
      <c r="L430" t="s">
        <v>37</v>
      </c>
      <c r="M430" t="s">
        <v>37</v>
      </c>
      <c r="N430" t="s">
        <v>25</v>
      </c>
    </row>
    <row r="431" spans="1:14" hidden="1" x14ac:dyDescent="0.3">
      <c r="A431" t="s">
        <v>1764</v>
      </c>
      <c r="B431" t="s">
        <v>1765</v>
      </c>
      <c r="C431" s="1" t="str">
        <f t="shared" si="28"/>
        <v>21:0049</v>
      </c>
      <c r="D431" s="1" t="str">
        <f t="shared" si="29"/>
        <v>21:0038</v>
      </c>
      <c r="E431" t="s">
        <v>1766</v>
      </c>
      <c r="F431" t="s">
        <v>1767</v>
      </c>
      <c r="H431">
        <v>46.699748300000003</v>
      </c>
      <c r="I431">
        <v>-66.483432899999997</v>
      </c>
      <c r="J431" s="1" t="str">
        <f t="shared" si="26"/>
        <v>Till</v>
      </c>
      <c r="K431" s="1" t="str">
        <f t="shared" si="27"/>
        <v>&lt;63 micron</v>
      </c>
      <c r="L431" t="s">
        <v>1754</v>
      </c>
      <c r="M431" t="s">
        <v>54</v>
      </c>
      <c r="N431" t="s">
        <v>1754</v>
      </c>
    </row>
    <row r="432" spans="1:14" hidden="1" x14ac:dyDescent="0.3">
      <c r="A432" t="s">
        <v>1768</v>
      </c>
      <c r="B432" t="s">
        <v>1769</v>
      </c>
      <c r="C432" s="1" t="str">
        <f t="shared" si="28"/>
        <v>21:0049</v>
      </c>
      <c r="D432" s="1" t="str">
        <f t="shared" si="29"/>
        <v>21:0038</v>
      </c>
      <c r="E432" t="s">
        <v>1770</v>
      </c>
      <c r="F432" t="s">
        <v>1771</v>
      </c>
      <c r="H432">
        <v>46.854748000000001</v>
      </c>
      <c r="I432">
        <v>-66.619191799999996</v>
      </c>
      <c r="J432" s="1" t="str">
        <f t="shared" si="26"/>
        <v>Till</v>
      </c>
      <c r="K432" s="1" t="str">
        <f t="shared" si="27"/>
        <v>&lt;63 micron</v>
      </c>
      <c r="L432" t="s">
        <v>1754</v>
      </c>
      <c r="M432" t="s">
        <v>54</v>
      </c>
      <c r="N432" t="s">
        <v>1754</v>
      </c>
    </row>
    <row r="433" spans="1:14" hidden="1" x14ac:dyDescent="0.3">
      <c r="A433" t="s">
        <v>1772</v>
      </c>
      <c r="B433" t="s">
        <v>1773</v>
      </c>
      <c r="C433" s="1" t="str">
        <f t="shared" si="28"/>
        <v>21:0049</v>
      </c>
      <c r="D433" s="1" t="str">
        <f t="shared" si="29"/>
        <v>21:0038</v>
      </c>
      <c r="E433" t="s">
        <v>1774</v>
      </c>
      <c r="F433" t="s">
        <v>1775</v>
      </c>
      <c r="H433">
        <v>46.948045</v>
      </c>
      <c r="I433">
        <v>-66.583515399999996</v>
      </c>
      <c r="J433" s="1" t="str">
        <f t="shared" si="26"/>
        <v>Till</v>
      </c>
      <c r="K433" s="1" t="str">
        <f t="shared" si="27"/>
        <v>&lt;63 micron</v>
      </c>
      <c r="L433" t="s">
        <v>1754</v>
      </c>
      <c r="M433" t="s">
        <v>91</v>
      </c>
      <c r="N433" t="s">
        <v>1754</v>
      </c>
    </row>
    <row r="434" spans="1:14" hidden="1" x14ac:dyDescent="0.3">
      <c r="A434" t="s">
        <v>1776</v>
      </c>
      <c r="B434" t="s">
        <v>1777</v>
      </c>
      <c r="C434" s="1" t="str">
        <f t="shared" si="28"/>
        <v>21:0049</v>
      </c>
      <c r="D434" s="1" t="str">
        <f t="shared" si="29"/>
        <v>21:0038</v>
      </c>
      <c r="E434" t="s">
        <v>1778</v>
      </c>
      <c r="F434" t="s">
        <v>1779</v>
      </c>
      <c r="H434">
        <v>46.533765500000001</v>
      </c>
      <c r="I434">
        <v>-67.064926</v>
      </c>
      <c r="J434" s="1" t="str">
        <f t="shared" si="26"/>
        <v>Till</v>
      </c>
      <c r="K434" s="1" t="str">
        <f t="shared" si="27"/>
        <v>&lt;63 micron</v>
      </c>
      <c r="L434" t="s">
        <v>1754</v>
      </c>
      <c r="M434" t="s">
        <v>37</v>
      </c>
      <c r="N434" t="s">
        <v>1754</v>
      </c>
    </row>
    <row r="435" spans="1:14" hidden="1" x14ac:dyDescent="0.3">
      <c r="A435" t="s">
        <v>1780</v>
      </c>
      <c r="B435" t="s">
        <v>1781</v>
      </c>
      <c r="C435" s="1" t="str">
        <f t="shared" si="28"/>
        <v>21:0049</v>
      </c>
      <c r="D435" s="1" t="str">
        <f t="shared" si="29"/>
        <v>21:0038</v>
      </c>
      <c r="E435" t="s">
        <v>1782</v>
      </c>
      <c r="F435" t="s">
        <v>1783</v>
      </c>
      <c r="H435">
        <v>46.5888949</v>
      </c>
      <c r="I435">
        <v>-67.038812300000004</v>
      </c>
      <c r="J435" s="1" t="str">
        <f t="shared" si="26"/>
        <v>Till</v>
      </c>
      <c r="K435" s="1" t="str">
        <f t="shared" si="27"/>
        <v>&lt;63 micron</v>
      </c>
      <c r="L435" t="s">
        <v>1754</v>
      </c>
      <c r="M435" t="s">
        <v>91</v>
      </c>
      <c r="N435" t="s">
        <v>1754</v>
      </c>
    </row>
    <row r="436" spans="1:14" hidden="1" x14ac:dyDescent="0.3">
      <c r="A436" t="s">
        <v>1784</v>
      </c>
      <c r="B436" t="s">
        <v>1785</v>
      </c>
      <c r="C436" s="1" t="str">
        <f t="shared" si="28"/>
        <v>21:0049</v>
      </c>
      <c r="D436" s="1" t="str">
        <f t="shared" si="29"/>
        <v>21:0038</v>
      </c>
      <c r="E436" t="s">
        <v>1786</v>
      </c>
      <c r="F436" t="s">
        <v>1787</v>
      </c>
      <c r="H436">
        <v>46.645321199999998</v>
      </c>
      <c r="I436">
        <v>-67.143927199999993</v>
      </c>
      <c r="J436" s="1" t="str">
        <f t="shared" si="26"/>
        <v>Till</v>
      </c>
      <c r="K436" s="1" t="str">
        <f t="shared" si="27"/>
        <v>&lt;63 micron</v>
      </c>
      <c r="L436" t="s">
        <v>1754</v>
      </c>
      <c r="M436" t="s">
        <v>91</v>
      </c>
      <c r="N436" t="s">
        <v>1754</v>
      </c>
    </row>
    <row r="437" spans="1:14" hidden="1" x14ac:dyDescent="0.3">
      <c r="A437" t="s">
        <v>1788</v>
      </c>
      <c r="B437" t="s">
        <v>1789</v>
      </c>
      <c r="C437" s="1" t="str">
        <f t="shared" si="28"/>
        <v>21:0049</v>
      </c>
      <c r="D437" s="1" t="str">
        <f t="shared" si="29"/>
        <v>21:0038</v>
      </c>
      <c r="E437" t="s">
        <v>1790</v>
      </c>
      <c r="F437" t="s">
        <v>1791</v>
      </c>
      <c r="H437">
        <v>46.630648100000002</v>
      </c>
      <c r="I437">
        <v>-67.127119100000002</v>
      </c>
      <c r="J437" s="1" t="str">
        <f t="shared" si="26"/>
        <v>Till</v>
      </c>
      <c r="K437" s="1" t="str">
        <f t="shared" si="27"/>
        <v>&lt;63 micron</v>
      </c>
      <c r="L437" t="s">
        <v>1754</v>
      </c>
      <c r="M437" t="s">
        <v>54</v>
      </c>
      <c r="N437" t="s">
        <v>1754</v>
      </c>
    </row>
    <row r="438" spans="1:14" hidden="1" x14ac:dyDescent="0.3">
      <c r="A438" t="s">
        <v>1792</v>
      </c>
      <c r="B438" t="s">
        <v>1793</v>
      </c>
      <c r="C438" s="1" t="str">
        <f t="shared" si="28"/>
        <v>21:0049</v>
      </c>
      <c r="D438" s="1" t="str">
        <f t="shared" si="29"/>
        <v>21:0038</v>
      </c>
      <c r="E438" t="s">
        <v>1794</v>
      </c>
      <c r="F438" t="s">
        <v>1795</v>
      </c>
      <c r="H438">
        <v>46.6846788</v>
      </c>
      <c r="I438">
        <v>-66.393243999999996</v>
      </c>
      <c r="J438" s="1" t="str">
        <f t="shared" si="26"/>
        <v>Till</v>
      </c>
      <c r="K438" s="1" t="str">
        <f t="shared" si="27"/>
        <v>&lt;63 micron</v>
      </c>
      <c r="L438" t="s">
        <v>1754</v>
      </c>
      <c r="M438" t="s">
        <v>54</v>
      </c>
      <c r="N438" t="s">
        <v>1754</v>
      </c>
    </row>
    <row r="439" spans="1:14" hidden="1" x14ac:dyDescent="0.3">
      <c r="A439" t="s">
        <v>1796</v>
      </c>
      <c r="B439" t="s">
        <v>1797</v>
      </c>
      <c r="C439" s="1" t="str">
        <f t="shared" si="28"/>
        <v>21:0049</v>
      </c>
      <c r="D439" s="1" t="str">
        <f t="shared" si="29"/>
        <v>21:0038</v>
      </c>
      <c r="E439" t="s">
        <v>1798</v>
      </c>
      <c r="F439" t="s">
        <v>1799</v>
      </c>
      <c r="H439">
        <v>46.6852485</v>
      </c>
      <c r="I439">
        <v>-66.359214199999997</v>
      </c>
      <c r="J439" s="1" t="str">
        <f t="shared" si="26"/>
        <v>Till</v>
      </c>
      <c r="K439" s="1" t="str">
        <f t="shared" si="27"/>
        <v>&lt;63 micron</v>
      </c>
      <c r="L439" t="s">
        <v>1754</v>
      </c>
      <c r="M439" t="s">
        <v>54</v>
      </c>
      <c r="N439" t="s">
        <v>1754</v>
      </c>
    </row>
    <row r="440" spans="1:14" hidden="1" x14ac:dyDescent="0.3">
      <c r="A440" t="s">
        <v>1800</v>
      </c>
      <c r="B440" t="s">
        <v>1801</v>
      </c>
      <c r="C440" s="1" t="str">
        <f t="shared" si="28"/>
        <v>21:0049</v>
      </c>
      <c r="D440" s="1" t="str">
        <f t="shared" si="29"/>
        <v>21:0038</v>
      </c>
      <c r="E440" t="s">
        <v>1802</v>
      </c>
      <c r="F440" t="s">
        <v>1803</v>
      </c>
      <c r="H440">
        <v>46.6400644</v>
      </c>
      <c r="I440">
        <v>-66.470523200000002</v>
      </c>
      <c r="J440" s="1" t="str">
        <f t="shared" si="26"/>
        <v>Till</v>
      </c>
      <c r="K440" s="1" t="str">
        <f t="shared" si="27"/>
        <v>&lt;63 micron</v>
      </c>
      <c r="L440" t="s">
        <v>1754</v>
      </c>
      <c r="M440" t="s">
        <v>54</v>
      </c>
      <c r="N440" t="s">
        <v>1754</v>
      </c>
    </row>
    <row r="441" spans="1:14" hidden="1" x14ac:dyDescent="0.3">
      <c r="A441" t="s">
        <v>1804</v>
      </c>
      <c r="B441" t="s">
        <v>1805</v>
      </c>
      <c r="C441" s="1" t="str">
        <f t="shared" si="28"/>
        <v>21:0049</v>
      </c>
      <c r="D441" s="1" t="str">
        <f t="shared" si="29"/>
        <v>21:0038</v>
      </c>
      <c r="E441" t="s">
        <v>1806</v>
      </c>
      <c r="F441" t="s">
        <v>1807</v>
      </c>
      <c r="H441">
        <v>46.713363299999997</v>
      </c>
      <c r="I441">
        <v>-66.329710199999994</v>
      </c>
      <c r="J441" s="1" t="str">
        <f t="shared" si="26"/>
        <v>Till</v>
      </c>
      <c r="K441" s="1" t="str">
        <f t="shared" si="27"/>
        <v>&lt;63 micron</v>
      </c>
      <c r="L441" t="s">
        <v>1754</v>
      </c>
      <c r="M441" t="s">
        <v>60</v>
      </c>
      <c r="N441" t="s">
        <v>1754</v>
      </c>
    </row>
    <row r="442" spans="1:14" hidden="1" x14ac:dyDescent="0.3">
      <c r="A442" t="s">
        <v>1808</v>
      </c>
      <c r="B442" t="s">
        <v>1809</v>
      </c>
      <c r="C442" s="1" t="str">
        <f t="shared" si="28"/>
        <v>21:0049</v>
      </c>
      <c r="D442" s="1" t="str">
        <f t="shared" si="29"/>
        <v>21:0038</v>
      </c>
      <c r="E442" t="s">
        <v>1810</v>
      </c>
      <c r="F442" t="s">
        <v>1811</v>
      </c>
      <c r="H442">
        <v>46.701955599999998</v>
      </c>
      <c r="I442">
        <v>-66.381292500000001</v>
      </c>
      <c r="J442" s="1" t="str">
        <f t="shared" si="26"/>
        <v>Till</v>
      </c>
      <c r="K442" s="1" t="str">
        <f t="shared" si="27"/>
        <v>&lt;63 micron</v>
      </c>
      <c r="L442" t="s">
        <v>1754</v>
      </c>
      <c r="M442" t="s">
        <v>140</v>
      </c>
      <c r="N442" t="s">
        <v>1754</v>
      </c>
    </row>
    <row r="443" spans="1:14" hidden="1" x14ac:dyDescent="0.3">
      <c r="A443" t="s">
        <v>1812</v>
      </c>
      <c r="B443" t="s">
        <v>1813</v>
      </c>
      <c r="C443" s="1" t="str">
        <f t="shared" si="28"/>
        <v>21:0049</v>
      </c>
      <c r="D443" s="1" t="str">
        <f t="shared" si="29"/>
        <v>21:0038</v>
      </c>
      <c r="E443" t="s">
        <v>1814</v>
      </c>
      <c r="F443" t="s">
        <v>1815</v>
      </c>
      <c r="H443">
        <v>46.603735700000001</v>
      </c>
      <c r="I443">
        <v>-67.025218699999996</v>
      </c>
      <c r="J443" s="1" t="str">
        <f t="shared" si="26"/>
        <v>Till</v>
      </c>
      <c r="K443" s="1" t="str">
        <f t="shared" si="27"/>
        <v>&lt;63 micron</v>
      </c>
      <c r="L443" t="s">
        <v>1754</v>
      </c>
      <c r="M443" t="s">
        <v>54</v>
      </c>
      <c r="N443" t="s">
        <v>1754</v>
      </c>
    </row>
    <row r="444" spans="1:14" hidden="1" x14ac:dyDescent="0.3">
      <c r="A444" t="s">
        <v>1816</v>
      </c>
      <c r="B444" t="s">
        <v>1817</v>
      </c>
      <c r="C444" s="1" t="str">
        <f t="shared" si="28"/>
        <v>21:0049</v>
      </c>
      <c r="D444" s="1" t="str">
        <f t="shared" si="29"/>
        <v>21:0038</v>
      </c>
      <c r="E444" t="s">
        <v>1818</v>
      </c>
      <c r="F444" t="s">
        <v>1819</v>
      </c>
      <c r="H444">
        <v>46.828787800000001</v>
      </c>
      <c r="I444">
        <v>-66.853736600000005</v>
      </c>
      <c r="J444" s="1" t="str">
        <f t="shared" si="26"/>
        <v>Till</v>
      </c>
      <c r="K444" s="1" t="str">
        <f t="shared" si="27"/>
        <v>&lt;63 micron</v>
      </c>
      <c r="L444" t="s">
        <v>1754</v>
      </c>
      <c r="M444" t="s">
        <v>91</v>
      </c>
      <c r="N444" t="s">
        <v>1754</v>
      </c>
    </row>
    <row r="445" spans="1:14" hidden="1" x14ac:dyDescent="0.3">
      <c r="A445" t="s">
        <v>1820</v>
      </c>
      <c r="B445" t="s">
        <v>1821</v>
      </c>
      <c r="C445" s="1" t="str">
        <f t="shared" si="28"/>
        <v>21:0049</v>
      </c>
      <c r="D445" s="1" t="str">
        <f t="shared" si="29"/>
        <v>21:0038</v>
      </c>
      <c r="E445" t="s">
        <v>1822</v>
      </c>
      <c r="F445" t="s">
        <v>1823</v>
      </c>
      <c r="H445">
        <v>46.845559199999997</v>
      </c>
      <c r="I445">
        <v>-66.860282400000003</v>
      </c>
      <c r="J445" s="1" t="str">
        <f t="shared" si="26"/>
        <v>Till</v>
      </c>
      <c r="K445" s="1" t="str">
        <f t="shared" si="27"/>
        <v>&lt;63 micron</v>
      </c>
      <c r="L445" t="s">
        <v>1754</v>
      </c>
      <c r="M445" t="s">
        <v>54</v>
      </c>
      <c r="N445" t="s">
        <v>1754</v>
      </c>
    </row>
    <row r="446" spans="1:14" hidden="1" x14ac:dyDescent="0.3">
      <c r="A446" t="s">
        <v>1824</v>
      </c>
      <c r="B446" t="s">
        <v>1825</v>
      </c>
      <c r="C446" s="1" t="str">
        <f t="shared" si="28"/>
        <v>21:0049</v>
      </c>
      <c r="D446" s="1" t="str">
        <f t="shared" si="29"/>
        <v>21:0038</v>
      </c>
      <c r="E446" t="s">
        <v>1826</v>
      </c>
      <c r="F446" t="s">
        <v>1827</v>
      </c>
      <c r="H446">
        <v>46.770481099999998</v>
      </c>
      <c r="I446">
        <v>-66.528602500000005</v>
      </c>
      <c r="J446" s="1" t="str">
        <f t="shared" si="26"/>
        <v>Till</v>
      </c>
      <c r="K446" s="1" t="str">
        <f t="shared" si="27"/>
        <v>&lt;63 micron</v>
      </c>
      <c r="L446" t="s">
        <v>1754</v>
      </c>
      <c r="M446" t="s">
        <v>91</v>
      </c>
      <c r="N446" t="s">
        <v>1754</v>
      </c>
    </row>
    <row r="447" spans="1:14" hidden="1" x14ac:dyDescent="0.3">
      <c r="A447" t="s">
        <v>1828</v>
      </c>
      <c r="B447" t="s">
        <v>1829</v>
      </c>
      <c r="C447" s="1" t="str">
        <f t="shared" si="28"/>
        <v>21:0049</v>
      </c>
      <c r="D447" s="1" t="str">
        <f t="shared" si="29"/>
        <v>21:0038</v>
      </c>
      <c r="E447" t="s">
        <v>1830</v>
      </c>
      <c r="F447" t="s">
        <v>1831</v>
      </c>
      <c r="H447">
        <v>46.678863999999997</v>
      </c>
      <c r="I447">
        <v>-66.495517800000002</v>
      </c>
      <c r="J447" s="1" t="str">
        <f t="shared" si="26"/>
        <v>Till</v>
      </c>
      <c r="K447" s="1" t="str">
        <f t="shared" si="27"/>
        <v>&lt;63 micron</v>
      </c>
      <c r="L447" t="s">
        <v>1754</v>
      </c>
      <c r="M447" t="s">
        <v>91</v>
      </c>
      <c r="N447" t="s">
        <v>1754</v>
      </c>
    </row>
    <row r="448" spans="1:14" hidden="1" x14ac:dyDescent="0.3">
      <c r="A448" t="s">
        <v>1832</v>
      </c>
      <c r="B448" t="s">
        <v>1833</v>
      </c>
      <c r="C448" s="1" t="str">
        <f t="shared" si="28"/>
        <v>21:0049</v>
      </c>
      <c r="D448" s="1" t="str">
        <f t="shared" si="29"/>
        <v>21:0038</v>
      </c>
      <c r="E448" t="s">
        <v>1834</v>
      </c>
      <c r="F448" t="s">
        <v>1835</v>
      </c>
      <c r="H448">
        <v>46.5733417</v>
      </c>
      <c r="I448">
        <v>-66.721593900000002</v>
      </c>
      <c r="J448" s="1" t="str">
        <f t="shared" si="26"/>
        <v>Till</v>
      </c>
      <c r="K448" s="1" t="str">
        <f t="shared" si="27"/>
        <v>&lt;63 micron</v>
      </c>
      <c r="L448" t="s">
        <v>1754</v>
      </c>
      <c r="M448" t="s">
        <v>91</v>
      </c>
      <c r="N448" t="s">
        <v>1754</v>
      </c>
    </row>
    <row r="449" spans="1:14" hidden="1" x14ac:dyDescent="0.3">
      <c r="A449" t="s">
        <v>1836</v>
      </c>
      <c r="B449" t="s">
        <v>1837</v>
      </c>
      <c r="C449" s="1" t="str">
        <f t="shared" si="28"/>
        <v>21:0049</v>
      </c>
      <c r="D449" s="1" t="str">
        <f t="shared" si="29"/>
        <v>21:0038</v>
      </c>
      <c r="E449" t="s">
        <v>1838</v>
      </c>
      <c r="F449" t="s">
        <v>1839</v>
      </c>
      <c r="H449">
        <v>46.581468700000002</v>
      </c>
      <c r="I449">
        <v>-66.678179</v>
      </c>
      <c r="J449" s="1" t="str">
        <f t="shared" si="26"/>
        <v>Till</v>
      </c>
      <c r="K449" s="1" t="str">
        <f t="shared" si="27"/>
        <v>&lt;63 micron</v>
      </c>
      <c r="L449" t="s">
        <v>1754</v>
      </c>
      <c r="M449" t="s">
        <v>91</v>
      </c>
      <c r="N449" t="s">
        <v>1754</v>
      </c>
    </row>
    <row r="450" spans="1:14" hidden="1" x14ac:dyDescent="0.3">
      <c r="A450" t="s">
        <v>1840</v>
      </c>
      <c r="B450" t="s">
        <v>1841</v>
      </c>
      <c r="C450" s="1" t="str">
        <f t="shared" si="28"/>
        <v>21:0049</v>
      </c>
      <c r="D450" s="1" t="str">
        <f t="shared" si="29"/>
        <v>21:0038</v>
      </c>
      <c r="E450" t="s">
        <v>1842</v>
      </c>
      <c r="F450" t="s">
        <v>1843</v>
      </c>
      <c r="H450">
        <v>46.5418874</v>
      </c>
      <c r="I450">
        <v>-66.701389899999995</v>
      </c>
      <c r="J450" s="1" t="str">
        <f t="shared" ref="J450:J513" si="30">HYPERLINK("http://geochem.nrcan.gc.ca/cdogs/content/kwd/kwd020044_e.htm", "Till")</f>
        <v>Till</v>
      </c>
      <c r="K450" s="1" t="str">
        <f t="shared" ref="K450:K513" si="31">HYPERLINK("http://geochem.nrcan.gc.ca/cdogs/content/kwd/kwd080004_e.htm", "&lt;63 micron")</f>
        <v>&lt;63 micron</v>
      </c>
      <c r="L450" t="s">
        <v>1754</v>
      </c>
      <c r="M450" t="s">
        <v>54</v>
      </c>
      <c r="N450" t="s">
        <v>1754</v>
      </c>
    </row>
    <row r="451" spans="1:14" hidden="1" x14ac:dyDescent="0.3">
      <c r="A451" t="s">
        <v>1844</v>
      </c>
      <c r="B451" t="s">
        <v>1845</v>
      </c>
      <c r="C451" s="1" t="str">
        <f t="shared" si="28"/>
        <v>21:0049</v>
      </c>
      <c r="D451" s="1" t="str">
        <f t="shared" si="29"/>
        <v>21:0038</v>
      </c>
      <c r="E451" t="s">
        <v>1846</v>
      </c>
      <c r="F451" t="s">
        <v>1847</v>
      </c>
      <c r="H451">
        <v>46.537796899999996</v>
      </c>
      <c r="I451">
        <v>-66.6115712</v>
      </c>
      <c r="J451" s="1" t="str">
        <f t="shared" si="30"/>
        <v>Till</v>
      </c>
      <c r="K451" s="1" t="str">
        <f t="shared" si="31"/>
        <v>&lt;63 micron</v>
      </c>
      <c r="L451" t="s">
        <v>1754</v>
      </c>
      <c r="M451" t="s">
        <v>37</v>
      </c>
      <c r="N451" t="s">
        <v>1754</v>
      </c>
    </row>
    <row r="452" spans="1:14" hidden="1" x14ac:dyDescent="0.3">
      <c r="A452" t="s">
        <v>1848</v>
      </c>
      <c r="B452" t="s">
        <v>1849</v>
      </c>
      <c r="C452" s="1" t="str">
        <f t="shared" si="28"/>
        <v>21:0049</v>
      </c>
      <c r="D452" s="1" t="str">
        <f t="shared" si="29"/>
        <v>21:0038</v>
      </c>
      <c r="E452" t="s">
        <v>1850</v>
      </c>
      <c r="F452" t="s">
        <v>1851</v>
      </c>
      <c r="H452">
        <v>46.529730399999998</v>
      </c>
      <c r="I452">
        <v>-66.591712599999994</v>
      </c>
      <c r="J452" s="1" t="str">
        <f t="shared" si="30"/>
        <v>Till</v>
      </c>
      <c r="K452" s="1" t="str">
        <f t="shared" si="31"/>
        <v>&lt;63 micron</v>
      </c>
      <c r="L452" t="s">
        <v>1754</v>
      </c>
      <c r="M452" t="s">
        <v>140</v>
      </c>
      <c r="N452" t="s">
        <v>1754</v>
      </c>
    </row>
    <row r="453" spans="1:14" hidden="1" x14ac:dyDescent="0.3">
      <c r="A453" t="s">
        <v>1852</v>
      </c>
      <c r="B453" t="s">
        <v>1853</v>
      </c>
      <c r="C453" s="1" t="str">
        <f t="shared" si="28"/>
        <v>21:0049</v>
      </c>
      <c r="D453" s="1" t="str">
        <f t="shared" si="29"/>
        <v>21:0038</v>
      </c>
      <c r="E453" t="s">
        <v>1854</v>
      </c>
      <c r="F453" t="s">
        <v>1855</v>
      </c>
      <c r="H453">
        <v>46.538736200000002</v>
      </c>
      <c r="I453">
        <v>-66.528710500000003</v>
      </c>
      <c r="J453" s="1" t="str">
        <f t="shared" si="30"/>
        <v>Till</v>
      </c>
      <c r="K453" s="1" t="str">
        <f t="shared" si="31"/>
        <v>&lt;63 micron</v>
      </c>
      <c r="L453" t="s">
        <v>1754</v>
      </c>
      <c r="M453" t="s">
        <v>140</v>
      </c>
      <c r="N453" t="s">
        <v>1754</v>
      </c>
    </row>
    <row r="454" spans="1:14" hidden="1" x14ac:dyDescent="0.3">
      <c r="A454" t="s">
        <v>1856</v>
      </c>
      <c r="B454" t="s">
        <v>1857</v>
      </c>
      <c r="C454" s="1" t="str">
        <f t="shared" si="28"/>
        <v>21:0049</v>
      </c>
      <c r="D454" s="1" t="str">
        <f t="shared" si="29"/>
        <v>21:0038</v>
      </c>
      <c r="E454" t="s">
        <v>1858</v>
      </c>
      <c r="F454" t="s">
        <v>1859</v>
      </c>
      <c r="H454">
        <v>46.603879399999997</v>
      </c>
      <c r="I454">
        <v>-66.651757700000005</v>
      </c>
      <c r="J454" s="1" t="str">
        <f t="shared" si="30"/>
        <v>Till</v>
      </c>
      <c r="K454" s="1" t="str">
        <f t="shared" si="31"/>
        <v>&lt;63 micron</v>
      </c>
      <c r="L454" t="s">
        <v>1754</v>
      </c>
      <c r="M454" t="s">
        <v>19</v>
      </c>
      <c r="N454" t="s">
        <v>1754</v>
      </c>
    </row>
    <row r="455" spans="1:14" hidden="1" x14ac:dyDescent="0.3">
      <c r="A455" t="s">
        <v>1860</v>
      </c>
      <c r="B455" t="s">
        <v>1861</v>
      </c>
      <c r="C455" s="1" t="str">
        <f t="shared" si="28"/>
        <v>21:0049</v>
      </c>
      <c r="D455" s="1" t="str">
        <f t="shared" si="29"/>
        <v>21:0038</v>
      </c>
      <c r="E455" t="s">
        <v>1862</v>
      </c>
      <c r="F455" t="s">
        <v>1863</v>
      </c>
      <c r="H455">
        <v>46.616458600000001</v>
      </c>
      <c r="I455">
        <v>-66.6727645</v>
      </c>
      <c r="J455" s="1" t="str">
        <f t="shared" si="30"/>
        <v>Till</v>
      </c>
      <c r="K455" s="1" t="str">
        <f t="shared" si="31"/>
        <v>&lt;63 micron</v>
      </c>
      <c r="L455" t="s">
        <v>1754</v>
      </c>
      <c r="M455" t="s">
        <v>19</v>
      </c>
      <c r="N455" t="s">
        <v>1754</v>
      </c>
    </row>
    <row r="456" spans="1:14" hidden="1" x14ac:dyDescent="0.3">
      <c r="A456" t="s">
        <v>1864</v>
      </c>
      <c r="B456" t="s">
        <v>1865</v>
      </c>
      <c r="C456" s="1" t="str">
        <f t="shared" si="28"/>
        <v>21:0049</v>
      </c>
      <c r="D456" s="1" t="str">
        <f t="shared" si="29"/>
        <v>21:0038</v>
      </c>
      <c r="E456" t="s">
        <v>1866</v>
      </c>
      <c r="F456" t="s">
        <v>1867</v>
      </c>
      <c r="H456">
        <v>46.661801699999998</v>
      </c>
      <c r="I456">
        <v>-66.9747378</v>
      </c>
      <c r="J456" s="1" t="str">
        <f t="shared" si="30"/>
        <v>Till</v>
      </c>
      <c r="K456" s="1" t="str">
        <f t="shared" si="31"/>
        <v>&lt;63 micron</v>
      </c>
      <c r="L456" t="s">
        <v>1754</v>
      </c>
      <c r="M456" t="s">
        <v>54</v>
      </c>
      <c r="N456" t="s">
        <v>1754</v>
      </c>
    </row>
    <row r="457" spans="1:14" hidden="1" x14ac:dyDescent="0.3">
      <c r="A457" t="s">
        <v>1868</v>
      </c>
      <c r="B457" t="s">
        <v>1869</v>
      </c>
      <c r="C457" s="1" t="str">
        <f t="shared" si="28"/>
        <v>21:0049</v>
      </c>
      <c r="D457" s="1" t="str">
        <f t="shared" si="29"/>
        <v>21:0038</v>
      </c>
      <c r="E457" t="s">
        <v>1870</v>
      </c>
      <c r="F457" t="s">
        <v>1871</v>
      </c>
      <c r="H457">
        <v>46.601152200000001</v>
      </c>
      <c r="I457">
        <v>-66.929996399999993</v>
      </c>
      <c r="J457" s="1" t="str">
        <f t="shared" si="30"/>
        <v>Till</v>
      </c>
      <c r="K457" s="1" t="str">
        <f t="shared" si="31"/>
        <v>&lt;63 micron</v>
      </c>
      <c r="L457" t="s">
        <v>1754</v>
      </c>
      <c r="M457" t="s">
        <v>37</v>
      </c>
      <c r="N457" t="s">
        <v>1754</v>
      </c>
    </row>
    <row r="458" spans="1:14" hidden="1" x14ac:dyDescent="0.3">
      <c r="A458" t="s">
        <v>1872</v>
      </c>
      <c r="B458" t="s">
        <v>1873</v>
      </c>
      <c r="C458" s="1" t="str">
        <f t="shared" si="28"/>
        <v>21:0049</v>
      </c>
      <c r="D458" s="1" t="str">
        <f t="shared" si="29"/>
        <v>21:0038</v>
      </c>
      <c r="E458" t="s">
        <v>1874</v>
      </c>
      <c r="F458" t="s">
        <v>1875</v>
      </c>
      <c r="H458">
        <v>47.2036564</v>
      </c>
      <c r="I458">
        <v>-65.9860726</v>
      </c>
      <c r="J458" s="1" t="str">
        <f t="shared" si="30"/>
        <v>Till</v>
      </c>
      <c r="K458" s="1" t="str">
        <f t="shared" si="31"/>
        <v>&lt;63 micron</v>
      </c>
      <c r="L458" t="s">
        <v>1754</v>
      </c>
      <c r="M458" t="s">
        <v>54</v>
      </c>
      <c r="N458" t="s">
        <v>1754</v>
      </c>
    </row>
    <row r="459" spans="1:14" hidden="1" x14ac:dyDescent="0.3">
      <c r="A459" t="s">
        <v>1876</v>
      </c>
      <c r="B459" t="s">
        <v>1877</v>
      </c>
      <c r="C459" s="1" t="str">
        <f t="shared" si="28"/>
        <v>21:0049</v>
      </c>
      <c r="D459" s="1" t="str">
        <f t="shared" si="29"/>
        <v>21:0038</v>
      </c>
      <c r="E459" t="s">
        <v>1878</v>
      </c>
      <c r="F459" t="s">
        <v>1879</v>
      </c>
      <c r="H459">
        <v>47.184439099999999</v>
      </c>
      <c r="I459">
        <v>-65.981033999999994</v>
      </c>
      <c r="J459" s="1" t="str">
        <f t="shared" si="30"/>
        <v>Till</v>
      </c>
      <c r="K459" s="1" t="str">
        <f t="shared" si="31"/>
        <v>&lt;63 micron</v>
      </c>
      <c r="L459" t="s">
        <v>1754</v>
      </c>
      <c r="M459" t="s">
        <v>54</v>
      </c>
      <c r="N459" t="s">
        <v>1754</v>
      </c>
    </row>
    <row r="460" spans="1:14" hidden="1" x14ac:dyDescent="0.3">
      <c r="A460" t="s">
        <v>1880</v>
      </c>
      <c r="B460" t="s">
        <v>1881</v>
      </c>
      <c r="C460" s="1" t="str">
        <f t="shared" si="28"/>
        <v>21:0049</v>
      </c>
      <c r="D460" s="1" t="str">
        <f t="shared" si="29"/>
        <v>21:0038</v>
      </c>
      <c r="E460" t="s">
        <v>1882</v>
      </c>
      <c r="F460" t="s">
        <v>1883</v>
      </c>
      <c r="H460">
        <v>47.2016797</v>
      </c>
      <c r="I460">
        <v>-65.958231999999995</v>
      </c>
      <c r="J460" s="1" t="str">
        <f t="shared" si="30"/>
        <v>Till</v>
      </c>
      <c r="K460" s="1" t="str">
        <f t="shared" si="31"/>
        <v>&lt;63 micron</v>
      </c>
      <c r="L460" t="s">
        <v>1754</v>
      </c>
      <c r="M460" t="s">
        <v>54</v>
      </c>
      <c r="N460" t="s">
        <v>1754</v>
      </c>
    </row>
    <row r="461" spans="1:14" hidden="1" x14ac:dyDescent="0.3">
      <c r="A461" t="s">
        <v>1884</v>
      </c>
      <c r="B461" t="s">
        <v>1885</v>
      </c>
      <c r="C461" s="1" t="str">
        <f t="shared" si="28"/>
        <v>21:0049</v>
      </c>
      <c r="D461" s="1" t="str">
        <f t="shared" si="29"/>
        <v>21:0038</v>
      </c>
      <c r="E461" t="s">
        <v>1886</v>
      </c>
      <c r="F461" t="s">
        <v>1887</v>
      </c>
      <c r="H461">
        <v>47.2373671</v>
      </c>
      <c r="I461">
        <v>-65.828084500000003</v>
      </c>
      <c r="J461" s="1" t="str">
        <f t="shared" si="30"/>
        <v>Till</v>
      </c>
      <c r="K461" s="1" t="str">
        <f t="shared" si="31"/>
        <v>&lt;63 micron</v>
      </c>
      <c r="L461" t="s">
        <v>1754</v>
      </c>
      <c r="M461" t="s">
        <v>91</v>
      </c>
      <c r="N461" t="s">
        <v>1754</v>
      </c>
    </row>
    <row r="462" spans="1:14" hidden="1" x14ac:dyDescent="0.3">
      <c r="A462" t="s">
        <v>1888</v>
      </c>
      <c r="B462" t="s">
        <v>1889</v>
      </c>
      <c r="C462" s="1" t="str">
        <f t="shared" si="28"/>
        <v>21:0049</v>
      </c>
      <c r="D462" s="1" t="str">
        <f t="shared" si="29"/>
        <v>21:0038</v>
      </c>
      <c r="E462" t="s">
        <v>1890</v>
      </c>
      <c r="F462" t="s">
        <v>1891</v>
      </c>
      <c r="H462">
        <v>47.233833599999997</v>
      </c>
      <c r="I462">
        <v>-65.834502599999993</v>
      </c>
      <c r="J462" s="1" t="str">
        <f t="shared" si="30"/>
        <v>Till</v>
      </c>
      <c r="K462" s="1" t="str">
        <f t="shared" si="31"/>
        <v>&lt;63 micron</v>
      </c>
      <c r="L462" t="s">
        <v>1754</v>
      </c>
      <c r="M462" t="s">
        <v>54</v>
      </c>
      <c r="N462" t="s">
        <v>1754</v>
      </c>
    </row>
    <row r="463" spans="1:14" hidden="1" x14ac:dyDescent="0.3">
      <c r="A463" t="s">
        <v>1892</v>
      </c>
      <c r="B463" t="s">
        <v>1893</v>
      </c>
      <c r="C463" s="1" t="str">
        <f t="shared" si="28"/>
        <v>21:0049</v>
      </c>
      <c r="D463" s="1" t="str">
        <f t="shared" si="29"/>
        <v>21:0038</v>
      </c>
      <c r="E463" t="s">
        <v>1894</v>
      </c>
      <c r="F463" t="s">
        <v>1895</v>
      </c>
      <c r="H463">
        <v>47.187920599999998</v>
      </c>
      <c r="I463">
        <v>-65.898061299999995</v>
      </c>
      <c r="J463" s="1" t="str">
        <f t="shared" si="30"/>
        <v>Till</v>
      </c>
      <c r="K463" s="1" t="str">
        <f t="shared" si="31"/>
        <v>&lt;63 micron</v>
      </c>
      <c r="L463" t="s">
        <v>1754</v>
      </c>
      <c r="M463" t="s">
        <v>37</v>
      </c>
      <c r="N463" t="s">
        <v>1754</v>
      </c>
    </row>
    <row r="464" spans="1:14" hidden="1" x14ac:dyDescent="0.3">
      <c r="A464" t="s">
        <v>1896</v>
      </c>
      <c r="B464" t="s">
        <v>1897</v>
      </c>
      <c r="C464" s="1" t="str">
        <f t="shared" si="28"/>
        <v>21:0049</v>
      </c>
      <c r="D464" s="1" t="str">
        <f t="shared" si="29"/>
        <v>21:0038</v>
      </c>
      <c r="E464" t="s">
        <v>1898</v>
      </c>
      <c r="F464" t="s">
        <v>1899</v>
      </c>
      <c r="H464">
        <v>47.173290899999998</v>
      </c>
      <c r="I464">
        <v>-65.871528999999995</v>
      </c>
      <c r="J464" s="1" t="str">
        <f t="shared" si="30"/>
        <v>Till</v>
      </c>
      <c r="K464" s="1" t="str">
        <f t="shared" si="31"/>
        <v>&lt;63 micron</v>
      </c>
      <c r="L464" t="s">
        <v>1754</v>
      </c>
      <c r="M464" t="s">
        <v>54</v>
      </c>
      <c r="N464" t="s">
        <v>1754</v>
      </c>
    </row>
    <row r="465" spans="1:14" hidden="1" x14ac:dyDescent="0.3">
      <c r="A465" t="s">
        <v>1900</v>
      </c>
      <c r="B465" t="s">
        <v>1901</v>
      </c>
      <c r="C465" s="1" t="str">
        <f t="shared" si="28"/>
        <v>21:0049</v>
      </c>
      <c r="D465" s="1" t="str">
        <f t="shared" si="29"/>
        <v>21:0038</v>
      </c>
      <c r="E465" t="s">
        <v>1902</v>
      </c>
      <c r="F465" t="s">
        <v>1903</v>
      </c>
      <c r="H465">
        <v>47.116278899999998</v>
      </c>
      <c r="I465">
        <v>-66.223914399999998</v>
      </c>
      <c r="J465" s="1" t="str">
        <f t="shared" si="30"/>
        <v>Till</v>
      </c>
      <c r="K465" s="1" t="str">
        <f t="shared" si="31"/>
        <v>&lt;63 micron</v>
      </c>
      <c r="L465" t="s">
        <v>1754</v>
      </c>
      <c r="M465" t="s">
        <v>54</v>
      </c>
      <c r="N465" t="s">
        <v>1754</v>
      </c>
    </row>
    <row r="466" spans="1:14" hidden="1" x14ac:dyDescent="0.3">
      <c r="A466" t="s">
        <v>1904</v>
      </c>
      <c r="B466" t="s">
        <v>1905</v>
      </c>
      <c r="C466" s="1" t="str">
        <f t="shared" si="28"/>
        <v>21:0049</v>
      </c>
      <c r="D466" s="1" t="str">
        <f t="shared" si="29"/>
        <v>21:0038</v>
      </c>
      <c r="E466" t="s">
        <v>1906</v>
      </c>
      <c r="F466" t="s">
        <v>1907</v>
      </c>
      <c r="H466">
        <v>47.234487199999997</v>
      </c>
      <c r="I466">
        <v>-66.470762699999995</v>
      </c>
      <c r="J466" s="1" t="str">
        <f t="shared" si="30"/>
        <v>Till</v>
      </c>
      <c r="K466" s="1" t="str">
        <f t="shared" si="31"/>
        <v>&lt;63 micron</v>
      </c>
      <c r="L466" t="s">
        <v>1754</v>
      </c>
      <c r="M466" t="s">
        <v>54</v>
      </c>
      <c r="N466" t="s">
        <v>1754</v>
      </c>
    </row>
    <row r="467" spans="1:14" hidden="1" x14ac:dyDescent="0.3">
      <c r="A467" t="s">
        <v>1908</v>
      </c>
      <c r="B467" t="s">
        <v>1909</v>
      </c>
      <c r="C467" s="1" t="str">
        <f t="shared" si="28"/>
        <v>21:0049</v>
      </c>
      <c r="D467" s="1" t="str">
        <f t="shared" si="29"/>
        <v>21:0038</v>
      </c>
      <c r="E467" t="s">
        <v>1910</v>
      </c>
      <c r="F467" t="s">
        <v>1911</v>
      </c>
      <c r="H467">
        <v>47.222844100000003</v>
      </c>
      <c r="I467">
        <v>-66.493773000000004</v>
      </c>
      <c r="J467" s="1" t="str">
        <f t="shared" si="30"/>
        <v>Till</v>
      </c>
      <c r="K467" s="1" t="str">
        <f t="shared" si="31"/>
        <v>&lt;63 micron</v>
      </c>
      <c r="L467" t="s">
        <v>1754</v>
      </c>
      <c r="M467" t="s">
        <v>37</v>
      </c>
      <c r="N467" t="s">
        <v>1754</v>
      </c>
    </row>
    <row r="468" spans="1:14" hidden="1" x14ac:dyDescent="0.3">
      <c r="A468" t="s">
        <v>1912</v>
      </c>
      <c r="B468" t="s">
        <v>1913</v>
      </c>
      <c r="C468" s="1" t="str">
        <f t="shared" si="28"/>
        <v>21:0049</v>
      </c>
      <c r="D468" s="1" t="str">
        <f t="shared" si="29"/>
        <v>21:0038</v>
      </c>
      <c r="E468" t="s">
        <v>1914</v>
      </c>
      <c r="F468" t="s">
        <v>1915</v>
      </c>
      <c r="H468">
        <v>47.173148400000002</v>
      </c>
      <c r="I468">
        <v>-66.443984299999997</v>
      </c>
      <c r="J468" s="1" t="str">
        <f t="shared" si="30"/>
        <v>Till</v>
      </c>
      <c r="K468" s="1" t="str">
        <f t="shared" si="31"/>
        <v>&lt;63 micron</v>
      </c>
      <c r="L468" t="s">
        <v>1754</v>
      </c>
      <c r="M468" t="s">
        <v>54</v>
      </c>
      <c r="N468" t="s">
        <v>1754</v>
      </c>
    </row>
    <row r="469" spans="1:14" hidden="1" x14ac:dyDescent="0.3">
      <c r="A469" t="s">
        <v>1916</v>
      </c>
      <c r="B469" t="s">
        <v>1917</v>
      </c>
      <c r="C469" s="1" t="str">
        <f t="shared" si="28"/>
        <v>21:0049</v>
      </c>
      <c r="D469" s="1" t="str">
        <f t="shared" si="29"/>
        <v>21:0038</v>
      </c>
      <c r="E469" t="s">
        <v>1918</v>
      </c>
      <c r="F469" t="s">
        <v>1919</v>
      </c>
      <c r="H469">
        <v>47.154903900000001</v>
      </c>
      <c r="I469">
        <v>-66.432986400000004</v>
      </c>
      <c r="J469" s="1" t="str">
        <f t="shared" si="30"/>
        <v>Till</v>
      </c>
      <c r="K469" s="1" t="str">
        <f t="shared" si="31"/>
        <v>&lt;63 micron</v>
      </c>
      <c r="L469" t="s">
        <v>1754</v>
      </c>
      <c r="M469" t="s">
        <v>346</v>
      </c>
      <c r="N469" t="s">
        <v>1754</v>
      </c>
    </row>
    <row r="470" spans="1:14" hidden="1" x14ac:dyDescent="0.3">
      <c r="A470" t="s">
        <v>1920</v>
      </c>
      <c r="B470" t="s">
        <v>1921</v>
      </c>
      <c r="C470" s="1" t="str">
        <f t="shared" si="28"/>
        <v>21:0049</v>
      </c>
      <c r="D470" s="1" t="str">
        <f t="shared" si="29"/>
        <v>21:0038</v>
      </c>
      <c r="E470" t="s">
        <v>1922</v>
      </c>
      <c r="F470" t="s">
        <v>1923</v>
      </c>
      <c r="H470">
        <v>47.166176299999997</v>
      </c>
      <c r="I470">
        <v>-66.394176099999996</v>
      </c>
      <c r="J470" s="1" t="str">
        <f t="shared" si="30"/>
        <v>Till</v>
      </c>
      <c r="K470" s="1" t="str">
        <f t="shared" si="31"/>
        <v>&lt;63 micron</v>
      </c>
      <c r="L470" t="s">
        <v>1754</v>
      </c>
      <c r="M470" t="s">
        <v>91</v>
      </c>
      <c r="N470" t="s">
        <v>1754</v>
      </c>
    </row>
    <row r="471" spans="1:14" hidden="1" x14ac:dyDescent="0.3">
      <c r="A471" t="s">
        <v>1924</v>
      </c>
      <c r="B471" t="s">
        <v>1925</v>
      </c>
      <c r="C471" s="1" t="str">
        <f t="shared" si="28"/>
        <v>21:0049</v>
      </c>
      <c r="D471" s="1" t="str">
        <f t="shared" si="29"/>
        <v>21:0038</v>
      </c>
      <c r="E471" t="s">
        <v>1926</v>
      </c>
      <c r="F471" t="s">
        <v>1927</v>
      </c>
      <c r="H471">
        <v>47.122263199999999</v>
      </c>
      <c r="I471">
        <v>-66.382478800000001</v>
      </c>
      <c r="J471" s="1" t="str">
        <f t="shared" si="30"/>
        <v>Till</v>
      </c>
      <c r="K471" s="1" t="str">
        <f t="shared" si="31"/>
        <v>&lt;63 micron</v>
      </c>
      <c r="L471" t="s">
        <v>1754</v>
      </c>
      <c r="M471" t="s">
        <v>140</v>
      </c>
      <c r="N471" t="s">
        <v>1754</v>
      </c>
    </row>
    <row r="472" spans="1:14" hidden="1" x14ac:dyDescent="0.3">
      <c r="A472" t="s">
        <v>1928</v>
      </c>
      <c r="B472" t="s">
        <v>1929</v>
      </c>
      <c r="C472" s="1" t="str">
        <f t="shared" si="28"/>
        <v>21:0049</v>
      </c>
      <c r="D472" s="1" t="str">
        <f t="shared" si="29"/>
        <v>21:0038</v>
      </c>
      <c r="E472" t="s">
        <v>1930</v>
      </c>
      <c r="F472" t="s">
        <v>1931</v>
      </c>
      <c r="H472">
        <v>47.115617399999998</v>
      </c>
      <c r="I472">
        <v>-66.347869900000006</v>
      </c>
      <c r="J472" s="1" t="str">
        <f t="shared" si="30"/>
        <v>Till</v>
      </c>
      <c r="K472" s="1" t="str">
        <f t="shared" si="31"/>
        <v>&lt;63 micron</v>
      </c>
      <c r="L472" t="s">
        <v>1754</v>
      </c>
      <c r="M472" t="s">
        <v>91</v>
      </c>
      <c r="N472" t="s">
        <v>1754</v>
      </c>
    </row>
    <row r="473" spans="1:14" hidden="1" x14ac:dyDescent="0.3">
      <c r="A473" t="s">
        <v>1932</v>
      </c>
      <c r="B473" t="s">
        <v>1933</v>
      </c>
      <c r="C473" s="1" t="str">
        <f t="shared" si="28"/>
        <v>21:0049</v>
      </c>
      <c r="D473" s="1" t="str">
        <f t="shared" si="29"/>
        <v>21:0038</v>
      </c>
      <c r="E473" t="s">
        <v>1934</v>
      </c>
      <c r="F473" t="s">
        <v>1935</v>
      </c>
      <c r="H473">
        <v>47.104575599999997</v>
      </c>
      <c r="I473">
        <v>-66.298992600000005</v>
      </c>
      <c r="J473" s="1" t="str">
        <f t="shared" si="30"/>
        <v>Till</v>
      </c>
      <c r="K473" s="1" t="str">
        <f t="shared" si="31"/>
        <v>&lt;63 micron</v>
      </c>
      <c r="L473" t="s">
        <v>1754</v>
      </c>
      <c r="M473" t="s">
        <v>91</v>
      </c>
      <c r="N473" t="s">
        <v>1754</v>
      </c>
    </row>
    <row r="474" spans="1:14" hidden="1" x14ac:dyDescent="0.3">
      <c r="A474" t="s">
        <v>1936</v>
      </c>
      <c r="B474" t="s">
        <v>1937</v>
      </c>
      <c r="C474" s="1" t="str">
        <f t="shared" si="28"/>
        <v>21:0049</v>
      </c>
      <c r="D474" s="1" t="str">
        <f t="shared" si="29"/>
        <v>21:0038</v>
      </c>
      <c r="E474" t="s">
        <v>1938</v>
      </c>
      <c r="F474" t="s">
        <v>1939</v>
      </c>
      <c r="H474">
        <v>47.134055699999998</v>
      </c>
      <c r="I474">
        <v>-65.980523000000005</v>
      </c>
      <c r="J474" s="1" t="str">
        <f t="shared" si="30"/>
        <v>Till</v>
      </c>
      <c r="K474" s="1" t="str">
        <f t="shared" si="31"/>
        <v>&lt;63 micron</v>
      </c>
      <c r="L474" t="s">
        <v>1754</v>
      </c>
      <c r="M474" t="s">
        <v>37</v>
      </c>
      <c r="N474" t="s">
        <v>1754</v>
      </c>
    </row>
    <row r="475" spans="1:14" hidden="1" x14ac:dyDescent="0.3">
      <c r="A475" t="s">
        <v>1940</v>
      </c>
      <c r="B475" t="s">
        <v>1941</v>
      </c>
      <c r="C475" s="1" t="str">
        <f t="shared" si="28"/>
        <v>21:0049</v>
      </c>
      <c r="D475" s="1" t="str">
        <f t="shared" si="29"/>
        <v>21:0038</v>
      </c>
      <c r="E475" t="s">
        <v>1942</v>
      </c>
      <c r="F475" t="s">
        <v>1943</v>
      </c>
      <c r="H475">
        <v>47.055545000000002</v>
      </c>
      <c r="I475">
        <v>-65.901409700000002</v>
      </c>
      <c r="J475" s="1" t="str">
        <f t="shared" si="30"/>
        <v>Till</v>
      </c>
      <c r="K475" s="1" t="str">
        <f t="shared" si="31"/>
        <v>&lt;63 micron</v>
      </c>
      <c r="L475" t="s">
        <v>1754</v>
      </c>
      <c r="M475" t="s">
        <v>37</v>
      </c>
      <c r="N475" t="s">
        <v>1754</v>
      </c>
    </row>
    <row r="476" spans="1:14" hidden="1" x14ac:dyDescent="0.3">
      <c r="A476" t="s">
        <v>1944</v>
      </c>
      <c r="B476" t="s">
        <v>1945</v>
      </c>
      <c r="C476" s="1" t="str">
        <f t="shared" si="28"/>
        <v>21:0049</v>
      </c>
      <c r="D476" s="1" t="str">
        <f t="shared" si="29"/>
        <v>21:0038</v>
      </c>
      <c r="E476" t="s">
        <v>1946</v>
      </c>
      <c r="F476" t="s">
        <v>1947</v>
      </c>
      <c r="H476">
        <v>47.026919300000003</v>
      </c>
      <c r="I476">
        <v>-65.894592200000005</v>
      </c>
      <c r="J476" s="1" t="str">
        <f t="shared" si="30"/>
        <v>Till</v>
      </c>
      <c r="K476" s="1" t="str">
        <f t="shared" si="31"/>
        <v>&lt;63 micron</v>
      </c>
      <c r="L476" t="s">
        <v>1754</v>
      </c>
      <c r="M476" t="s">
        <v>54</v>
      </c>
      <c r="N476" t="s">
        <v>1754</v>
      </c>
    </row>
    <row r="477" spans="1:14" hidden="1" x14ac:dyDescent="0.3">
      <c r="A477" t="s">
        <v>1948</v>
      </c>
      <c r="B477" t="s">
        <v>1949</v>
      </c>
      <c r="C477" s="1" t="str">
        <f t="shared" si="28"/>
        <v>21:0049</v>
      </c>
      <c r="D477" s="1" t="str">
        <f t="shared" si="29"/>
        <v>21:0038</v>
      </c>
      <c r="E477" t="s">
        <v>1950</v>
      </c>
      <c r="F477" t="s">
        <v>1951</v>
      </c>
      <c r="H477">
        <v>47.008376300000002</v>
      </c>
      <c r="I477">
        <v>-66.118339599999999</v>
      </c>
      <c r="J477" s="1" t="str">
        <f t="shared" si="30"/>
        <v>Till</v>
      </c>
      <c r="K477" s="1" t="str">
        <f t="shared" si="31"/>
        <v>&lt;63 micron</v>
      </c>
      <c r="L477" t="s">
        <v>1754</v>
      </c>
      <c r="M477" t="s">
        <v>91</v>
      </c>
      <c r="N477" t="s">
        <v>1754</v>
      </c>
    </row>
    <row r="478" spans="1:14" hidden="1" x14ac:dyDescent="0.3">
      <c r="A478" t="s">
        <v>1952</v>
      </c>
      <c r="B478" t="s">
        <v>1953</v>
      </c>
      <c r="C478" s="1" t="str">
        <f t="shared" si="28"/>
        <v>21:0049</v>
      </c>
      <c r="D478" s="1" t="str">
        <f t="shared" si="29"/>
        <v>21:0038</v>
      </c>
      <c r="E478" t="s">
        <v>1954</v>
      </c>
      <c r="F478" t="s">
        <v>1955</v>
      </c>
      <c r="H478">
        <v>47.010895499999997</v>
      </c>
      <c r="I478">
        <v>-66.129058900000004</v>
      </c>
      <c r="J478" s="1" t="str">
        <f t="shared" si="30"/>
        <v>Till</v>
      </c>
      <c r="K478" s="1" t="str">
        <f t="shared" si="31"/>
        <v>&lt;63 micron</v>
      </c>
      <c r="L478" t="s">
        <v>1754</v>
      </c>
      <c r="M478" t="s">
        <v>54</v>
      </c>
      <c r="N478" t="s">
        <v>1754</v>
      </c>
    </row>
    <row r="479" spans="1:14" hidden="1" x14ac:dyDescent="0.3">
      <c r="A479" t="s">
        <v>1956</v>
      </c>
      <c r="B479" t="s">
        <v>1957</v>
      </c>
      <c r="C479" s="1" t="str">
        <f t="shared" si="28"/>
        <v>21:0049</v>
      </c>
      <c r="D479" s="1" t="str">
        <f t="shared" si="29"/>
        <v>21:0038</v>
      </c>
      <c r="E479" t="s">
        <v>1958</v>
      </c>
      <c r="F479" t="s">
        <v>1959</v>
      </c>
      <c r="H479">
        <v>47.066185599999997</v>
      </c>
      <c r="I479">
        <v>-66.055952899999994</v>
      </c>
      <c r="J479" s="1" t="str">
        <f t="shared" si="30"/>
        <v>Till</v>
      </c>
      <c r="K479" s="1" t="str">
        <f t="shared" si="31"/>
        <v>&lt;63 micron</v>
      </c>
      <c r="L479" t="s">
        <v>1754</v>
      </c>
      <c r="M479" t="s">
        <v>54</v>
      </c>
      <c r="N479" t="s">
        <v>1754</v>
      </c>
    </row>
    <row r="480" spans="1:14" hidden="1" x14ac:dyDescent="0.3">
      <c r="A480" t="s">
        <v>1960</v>
      </c>
      <c r="B480" t="s">
        <v>1961</v>
      </c>
      <c r="C480" s="1" t="str">
        <f t="shared" si="28"/>
        <v>21:0049</v>
      </c>
      <c r="D480" s="1" t="str">
        <f t="shared" si="29"/>
        <v>21:0038</v>
      </c>
      <c r="E480" t="s">
        <v>1962</v>
      </c>
      <c r="F480" t="s">
        <v>1963</v>
      </c>
      <c r="H480">
        <v>47.044937500000003</v>
      </c>
      <c r="I480">
        <v>-66.195364799999993</v>
      </c>
      <c r="J480" s="1" t="str">
        <f t="shared" si="30"/>
        <v>Till</v>
      </c>
      <c r="K480" s="1" t="str">
        <f t="shared" si="31"/>
        <v>&lt;63 micron</v>
      </c>
      <c r="L480" t="s">
        <v>1754</v>
      </c>
      <c r="M480" t="s">
        <v>54</v>
      </c>
      <c r="N480" t="s">
        <v>1754</v>
      </c>
    </row>
    <row r="481" spans="1:14" hidden="1" x14ac:dyDescent="0.3">
      <c r="A481" t="s">
        <v>1964</v>
      </c>
      <c r="B481" t="s">
        <v>1965</v>
      </c>
      <c r="C481" s="1" t="str">
        <f t="shared" si="28"/>
        <v>21:0049</v>
      </c>
      <c r="D481" s="1" t="str">
        <f t="shared" si="29"/>
        <v>21:0038</v>
      </c>
      <c r="E481" t="s">
        <v>1966</v>
      </c>
      <c r="F481" t="s">
        <v>1967</v>
      </c>
      <c r="H481">
        <v>47.0357518</v>
      </c>
      <c r="I481">
        <v>-66.169519500000007</v>
      </c>
      <c r="J481" s="1" t="str">
        <f t="shared" si="30"/>
        <v>Till</v>
      </c>
      <c r="K481" s="1" t="str">
        <f t="shared" si="31"/>
        <v>&lt;63 micron</v>
      </c>
      <c r="L481" t="s">
        <v>1754</v>
      </c>
      <c r="M481" t="s">
        <v>54</v>
      </c>
      <c r="N481" t="s">
        <v>1754</v>
      </c>
    </row>
    <row r="482" spans="1:14" hidden="1" x14ac:dyDescent="0.3">
      <c r="A482" t="s">
        <v>1968</v>
      </c>
      <c r="B482" t="s">
        <v>1969</v>
      </c>
      <c r="C482" s="1" t="str">
        <f t="shared" si="28"/>
        <v>21:0049</v>
      </c>
      <c r="D482" s="1" t="str">
        <f t="shared" si="29"/>
        <v>21:0038</v>
      </c>
      <c r="E482" t="s">
        <v>1970</v>
      </c>
      <c r="F482" t="s">
        <v>1971</v>
      </c>
      <c r="H482">
        <v>47.083514299999997</v>
      </c>
      <c r="I482">
        <v>-66.302693199999993</v>
      </c>
      <c r="J482" s="1" t="str">
        <f t="shared" si="30"/>
        <v>Till</v>
      </c>
      <c r="K482" s="1" t="str">
        <f t="shared" si="31"/>
        <v>&lt;63 micron</v>
      </c>
      <c r="L482" t="s">
        <v>1754</v>
      </c>
      <c r="M482" t="s">
        <v>54</v>
      </c>
      <c r="N482" t="s">
        <v>1754</v>
      </c>
    </row>
    <row r="483" spans="1:14" hidden="1" x14ac:dyDescent="0.3">
      <c r="A483" t="s">
        <v>1972</v>
      </c>
      <c r="B483" t="s">
        <v>1973</v>
      </c>
      <c r="C483" s="1" t="str">
        <f t="shared" si="28"/>
        <v>21:0049</v>
      </c>
      <c r="D483" s="1" t="str">
        <f t="shared" si="29"/>
        <v>21:0038</v>
      </c>
      <c r="E483" t="s">
        <v>1974</v>
      </c>
      <c r="F483" t="s">
        <v>1975</v>
      </c>
      <c r="H483">
        <v>47.079226800000001</v>
      </c>
      <c r="I483">
        <v>-66.254824400000004</v>
      </c>
      <c r="J483" s="1" t="str">
        <f t="shared" si="30"/>
        <v>Till</v>
      </c>
      <c r="K483" s="1" t="str">
        <f t="shared" si="31"/>
        <v>&lt;63 micron</v>
      </c>
      <c r="L483" t="s">
        <v>1754</v>
      </c>
      <c r="M483" t="s">
        <v>91</v>
      </c>
      <c r="N483" t="s">
        <v>1754</v>
      </c>
    </row>
    <row r="484" spans="1:14" hidden="1" x14ac:dyDescent="0.3">
      <c r="A484" t="s">
        <v>1976</v>
      </c>
      <c r="B484" t="s">
        <v>1977</v>
      </c>
      <c r="C484" s="1" t="str">
        <f t="shared" si="28"/>
        <v>21:0049</v>
      </c>
      <c r="D484" s="1" t="str">
        <f t="shared" si="29"/>
        <v>21:0038</v>
      </c>
      <c r="E484" t="s">
        <v>1978</v>
      </c>
      <c r="F484" t="s">
        <v>1979</v>
      </c>
      <c r="H484">
        <v>47.0980287</v>
      </c>
      <c r="I484">
        <v>-66.232112299999997</v>
      </c>
      <c r="J484" s="1" t="str">
        <f t="shared" si="30"/>
        <v>Till</v>
      </c>
      <c r="K484" s="1" t="str">
        <f t="shared" si="31"/>
        <v>&lt;63 micron</v>
      </c>
      <c r="L484" t="s">
        <v>1754</v>
      </c>
      <c r="M484" t="s">
        <v>53</v>
      </c>
      <c r="N484" t="s">
        <v>1754</v>
      </c>
    </row>
    <row r="485" spans="1:14" hidden="1" x14ac:dyDescent="0.3">
      <c r="A485" t="s">
        <v>1980</v>
      </c>
      <c r="B485" t="s">
        <v>1981</v>
      </c>
      <c r="C485" s="1" t="str">
        <f t="shared" si="28"/>
        <v>21:0049</v>
      </c>
      <c r="D485" s="1" t="str">
        <f t="shared" si="29"/>
        <v>21:0038</v>
      </c>
      <c r="E485" t="s">
        <v>1982</v>
      </c>
      <c r="F485" t="s">
        <v>1983</v>
      </c>
      <c r="H485">
        <v>47.173586499999999</v>
      </c>
      <c r="I485">
        <v>-66.306050499999998</v>
      </c>
      <c r="J485" s="1" t="str">
        <f t="shared" si="30"/>
        <v>Till</v>
      </c>
      <c r="K485" s="1" t="str">
        <f t="shared" si="31"/>
        <v>&lt;63 micron</v>
      </c>
      <c r="L485" t="s">
        <v>1754</v>
      </c>
      <c r="M485" t="s">
        <v>37</v>
      </c>
      <c r="N485" t="s">
        <v>1754</v>
      </c>
    </row>
    <row r="486" spans="1:14" hidden="1" x14ac:dyDescent="0.3">
      <c r="A486" t="s">
        <v>1984</v>
      </c>
      <c r="B486" t="s">
        <v>1985</v>
      </c>
      <c r="C486" s="1" t="str">
        <f t="shared" ref="C486:C549" si="32">HYPERLINK("http://geochem.nrcan.gc.ca/cdogs/content/bdl/bdl210049_e.htm", "21:0049")</f>
        <v>21:0049</v>
      </c>
      <c r="D486" s="1" t="str">
        <f t="shared" ref="D486:D549" si="33">HYPERLINK("http://geochem.nrcan.gc.ca/cdogs/content/svy/svy210038_e.htm", "21:0038")</f>
        <v>21:0038</v>
      </c>
      <c r="E486" t="s">
        <v>1986</v>
      </c>
      <c r="F486" t="s">
        <v>1987</v>
      </c>
      <c r="H486">
        <v>47.188370200000001</v>
      </c>
      <c r="I486">
        <v>-66.322463400000004</v>
      </c>
      <c r="J486" s="1" t="str">
        <f t="shared" si="30"/>
        <v>Till</v>
      </c>
      <c r="K486" s="1" t="str">
        <f t="shared" si="31"/>
        <v>&lt;63 micron</v>
      </c>
      <c r="L486" t="s">
        <v>1754</v>
      </c>
      <c r="M486" t="s">
        <v>54</v>
      </c>
      <c r="N486" t="s">
        <v>1754</v>
      </c>
    </row>
    <row r="487" spans="1:14" hidden="1" x14ac:dyDescent="0.3">
      <c r="A487" t="s">
        <v>1988</v>
      </c>
      <c r="B487" t="s">
        <v>1989</v>
      </c>
      <c r="C487" s="1" t="str">
        <f t="shared" si="32"/>
        <v>21:0049</v>
      </c>
      <c r="D487" s="1" t="str">
        <f t="shared" si="33"/>
        <v>21:0038</v>
      </c>
      <c r="E487" t="s">
        <v>1990</v>
      </c>
      <c r="F487" t="s">
        <v>1991</v>
      </c>
      <c r="H487">
        <v>47.1997292</v>
      </c>
      <c r="I487">
        <v>-66.327173200000004</v>
      </c>
      <c r="J487" s="1" t="str">
        <f t="shared" si="30"/>
        <v>Till</v>
      </c>
      <c r="K487" s="1" t="str">
        <f t="shared" si="31"/>
        <v>&lt;63 micron</v>
      </c>
      <c r="L487" t="s">
        <v>1754</v>
      </c>
      <c r="M487" t="s">
        <v>54</v>
      </c>
      <c r="N487" t="s">
        <v>1754</v>
      </c>
    </row>
    <row r="488" spans="1:14" hidden="1" x14ac:dyDescent="0.3">
      <c r="A488" t="s">
        <v>1992</v>
      </c>
      <c r="B488" t="s">
        <v>1993</v>
      </c>
      <c r="C488" s="1" t="str">
        <f t="shared" si="32"/>
        <v>21:0049</v>
      </c>
      <c r="D488" s="1" t="str">
        <f t="shared" si="33"/>
        <v>21:0038</v>
      </c>
      <c r="E488" t="s">
        <v>1994</v>
      </c>
      <c r="F488" t="s">
        <v>1995</v>
      </c>
      <c r="H488">
        <v>47.0103583</v>
      </c>
      <c r="I488">
        <v>-66.161652200000006</v>
      </c>
      <c r="J488" s="1" t="str">
        <f t="shared" si="30"/>
        <v>Till</v>
      </c>
      <c r="K488" s="1" t="str">
        <f t="shared" si="31"/>
        <v>&lt;63 micron</v>
      </c>
      <c r="L488" t="s">
        <v>1754</v>
      </c>
      <c r="M488" t="s">
        <v>54</v>
      </c>
      <c r="N488" t="s">
        <v>1754</v>
      </c>
    </row>
    <row r="489" spans="1:14" hidden="1" x14ac:dyDescent="0.3">
      <c r="A489" t="s">
        <v>1996</v>
      </c>
      <c r="B489" t="s">
        <v>1997</v>
      </c>
      <c r="C489" s="1" t="str">
        <f t="shared" si="32"/>
        <v>21:0049</v>
      </c>
      <c r="D489" s="1" t="str">
        <f t="shared" si="33"/>
        <v>21:0038</v>
      </c>
      <c r="E489" t="s">
        <v>1998</v>
      </c>
      <c r="F489" t="s">
        <v>1999</v>
      </c>
      <c r="H489">
        <v>47.002504799999997</v>
      </c>
      <c r="I489">
        <v>-66.321247200000002</v>
      </c>
      <c r="J489" s="1" t="str">
        <f t="shared" si="30"/>
        <v>Till</v>
      </c>
      <c r="K489" s="1" t="str">
        <f t="shared" si="31"/>
        <v>&lt;63 micron</v>
      </c>
      <c r="L489" t="s">
        <v>1754</v>
      </c>
      <c r="M489" t="s">
        <v>54</v>
      </c>
      <c r="N489" t="s">
        <v>1754</v>
      </c>
    </row>
    <row r="490" spans="1:14" hidden="1" x14ac:dyDescent="0.3">
      <c r="A490" t="s">
        <v>2000</v>
      </c>
      <c r="B490" t="s">
        <v>2001</v>
      </c>
      <c r="C490" s="1" t="str">
        <f t="shared" si="32"/>
        <v>21:0049</v>
      </c>
      <c r="D490" s="1" t="str">
        <f t="shared" si="33"/>
        <v>21:0038</v>
      </c>
      <c r="E490" t="s">
        <v>2002</v>
      </c>
      <c r="F490" t="s">
        <v>2003</v>
      </c>
      <c r="H490">
        <v>47.003869399999999</v>
      </c>
      <c r="I490">
        <v>-66.844101699999996</v>
      </c>
      <c r="J490" s="1" t="str">
        <f t="shared" si="30"/>
        <v>Till</v>
      </c>
      <c r="K490" s="1" t="str">
        <f t="shared" si="31"/>
        <v>&lt;63 micron</v>
      </c>
      <c r="L490" t="s">
        <v>111</v>
      </c>
      <c r="M490" t="s">
        <v>86</v>
      </c>
      <c r="N490" t="s">
        <v>48</v>
      </c>
    </row>
    <row r="491" spans="1:14" hidden="1" x14ac:dyDescent="0.3">
      <c r="A491" t="s">
        <v>2004</v>
      </c>
      <c r="B491" t="s">
        <v>2005</v>
      </c>
      <c r="C491" s="1" t="str">
        <f t="shared" si="32"/>
        <v>21:0049</v>
      </c>
      <c r="D491" s="1" t="str">
        <f t="shared" si="33"/>
        <v>21:0038</v>
      </c>
      <c r="E491" t="s">
        <v>2006</v>
      </c>
      <c r="F491" t="s">
        <v>2007</v>
      </c>
      <c r="H491">
        <v>47.006298800000003</v>
      </c>
      <c r="I491">
        <v>-66.865710899999996</v>
      </c>
      <c r="J491" s="1" t="str">
        <f t="shared" si="30"/>
        <v>Till</v>
      </c>
      <c r="K491" s="1" t="str">
        <f t="shared" si="31"/>
        <v>&lt;63 micron</v>
      </c>
      <c r="L491" t="s">
        <v>61</v>
      </c>
      <c r="M491" t="s">
        <v>86</v>
      </c>
      <c r="N491" t="s">
        <v>25</v>
      </c>
    </row>
    <row r="492" spans="1:14" hidden="1" x14ac:dyDescent="0.3">
      <c r="A492" t="s">
        <v>2008</v>
      </c>
      <c r="B492" t="s">
        <v>2009</v>
      </c>
      <c r="C492" s="1" t="str">
        <f t="shared" si="32"/>
        <v>21:0049</v>
      </c>
      <c r="D492" s="1" t="str">
        <f t="shared" si="33"/>
        <v>21:0038</v>
      </c>
      <c r="E492" t="s">
        <v>2010</v>
      </c>
      <c r="F492" t="s">
        <v>2011</v>
      </c>
      <c r="H492">
        <v>47.027515100000002</v>
      </c>
      <c r="I492">
        <v>-66.774712300000004</v>
      </c>
      <c r="J492" s="1" t="str">
        <f t="shared" si="30"/>
        <v>Till</v>
      </c>
      <c r="K492" s="1" t="str">
        <f t="shared" si="31"/>
        <v>&lt;63 micron</v>
      </c>
      <c r="L492" t="s">
        <v>66</v>
      </c>
      <c r="M492" t="s">
        <v>37</v>
      </c>
      <c r="N492" t="s">
        <v>25</v>
      </c>
    </row>
    <row r="493" spans="1:14" hidden="1" x14ac:dyDescent="0.3">
      <c r="A493" t="s">
        <v>2012</v>
      </c>
      <c r="B493" t="s">
        <v>2013</v>
      </c>
      <c r="C493" s="1" t="str">
        <f t="shared" si="32"/>
        <v>21:0049</v>
      </c>
      <c r="D493" s="1" t="str">
        <f t="shared" si="33"/>
        <v>21:0038</v>
      </c>
      <c r="E493" t="s">
        <v>2014</v>
      </c>
      <c r="F493" t="s">
        <v>2015</v>
      </c>
      <c r="H493">
        <v>47.045456600000001</v>
      </c>
      <c r="I493">
        <v>-66.795030699999998</v>
      </c>
      <c r="J493" s="1" t="str">
        <f t="shared" si="30"/>
        <v>Till</v>
      </c>
      <c r="K493" s="1" t="str">
        <f t="shared" si="31"/>
        <v>&lt;63 micron</v>
      </c>
      <c r="L493" t="s">
        <v>140</v>
      </c>
      <c r="M493" t="s">
        <v>140</v>
      </c>
      <c r="N493" t="s">
        <v>25</v>
      </c>
    </row>
    <row r="494" spans="1:14" hidden="1" x14ac:dyDescent="0.3">
      <c r="A494" t="s">
        <v>2016</v>
      </c>
      <c r="B494" t="s">
        <v>2017</v>
      </c>
      <c r="C494" s="1" t="str">
        <f t="shared" si="32"/>
        <v>21:0049</v>
      </c>
      <c r="D494" s="1" t="str">
        <f t="shared" si="33"/>
        <v>21:0038</v>
      </c>
      <c r="E494" t="s">
        <v>2018</v>
      </c>
      <c r="F494" t="s">
        <v>2019</v>
      </c>
      <c r="H494">
        <v>47.015593799999998</v>
      </c>
      <c r="I494">
        <v>-66.906130300000001</v>
      </c>
      <c r="J494" s="1" t="str">
        <f t="shared" si="30"/>
        <v>Till</v>
      </c>
      <c r="K494" s="1" t="str">
        <f t="shared" si="31"/>
        <v>&lt;63 micron</v>
      </c>
      <c r="L494" t="s">
        <v>61</v>
      </c>
      <c r="M494" t="s">
        <v>54</v>
      </c>
      <c r="N494" t="s">
        <v>211</v>
      </c>
    </row>
    <row r="495" spans="1:14" hidden="1" x14ac:dyDescent="0.3">
      <c r="A495" t="s">
        <v>2020</v>
      </c>
      <c r="B495" t="s">
        <v>2021</v>
      </c>
      <c r="C495" s="1" t="str">
        <f t="shared" si="32"/>
        <v>21:0049</v>
      </c>
      <c r="D495" s="1" t="str">
        <f t="shared" si="33"/>
        <v>21:0038</v>
      </c>
      <c r="E495" t="s">
        <v>2022</v>
      </c>
      <c r="F495" t="s">
        <v>2023</v>
      </c>
      <c r="H495">
        <v>47.021750300000001</v>
      </c>
      <c r="I495">
        <v>-66.922996999999995</v>
      </c>
      <c r="J495" s="1" t="str">
        <f t="shared" si="30"/>
        <v>Till</v>
      </c>
      <c r="K495" s="1" t="str">
        <f t="shared" si="31"/>
        <v>&lt;63 micron</v>
      </c>
      <c r="L495" t="s">
        <v>30</v>
      </c>
      <c r="M495" t="s">
        <v>86</v>
      </c>
      <c r="N495" t="s">
        <v>55</v>
      </c>
    </row>
    <row r="496" spans="1:14" hidden="1" x14ac:dyDescent="0.3">
      <c r="A496" t="s">
        <v>2024</v>
      </c>
      <c r="B496" t="s">
        <v>2025</v>
      </c>
      <c r="C496" s="1" t="str">
        <f t="shared" si="32"/>
        <v>21:0049</v>
      </c>
      <c r="D496" s="1" t="str">
        <f t="shared" si="33"/>
        <v>21:0038</v>
      </c>
      <c r="E496" t="s">
        <v>2026</v>
      </c>
      <c r="F496" t="s">
        <v>2027</v>
      </c>
      <c r="H496">
        <v>47.034352400000003</v>
      </c>
      <c r="I496">
        <v>-66.923165999999995</v>
      </c>
      <c r="J496" s="1" t="str">
        <f t="shared" si="30"/>
        <v>Till</v>
      </c>
      <c r="K496" s="1" t="str">
        <f t="shared" si="31"/>
        <v>&lt;63 micron</v>
      </c>
      <c r="L496" t="s">
        <v>66</v>
      </c>
      <c r="M496" t="s">
        <v>54</v>
      </c>
      <c r="N496" t="s">
        <v>25</v>
      </c>
    </row>
    <row r="497" spans="1:14" hidden="1" x14ac:dyDescent="0.3">
      <c r="A497" t="s">
        <v>2028</v>
      </c>
      <c r="B497" t="s">
        <v>2029</v>
      </c>
      <c r="C497" s="1" t="str">
        <f t="shared" si="32"/>
        <v>21:0049</v>
      </c>
      <c r="D497" s="1" t="str">
        <f t="shared" si="33"/>
        <v>21:0038</v>
      </c>
      <c r="E497" t="s">
        <v>2030</v>
      </c>
      <c r="F497" t="s">
        <v>2031</v>
      </c>
      <c r="H497">
        <v>47.038790499999998</v>
      </c>
      <c r="I497">
        <v>-66.944714000000005</v>
      </c>
      <c r="J497" s="1" t="str">
        <f t="shared" si="30"/>
        <v>Till</v>
      </c>
      <c r="K497" s="1" t="str">
        <f t="shared" si="31"/>
        <v>&lt;63 micron</v>
      </c>
      <c r="L497" t="s">
        <v>96</v>
      </c>
      <c r="M497" t="s">
        <v>86</v>
      </c>
      <c r="N497" t="s">
        <v>194</v>
      </c>
    </row>
    <row r="498" spans="1:14" hidden="1" x14ac:dyDescent="0.3">
      <c r="A498" t="s">
        <v>2032</v>
      </c>
      <c r="B498" t="s">
        <v>2033</v>
      </c>
      <c r="C498" s="1" t="str">
        <f t="shared" si="32"/>
        <v>21:0049</v>
      </c>
      <c r="D498" s="1" t="str">
        <f t="shared" si="33"/>
        <v>21:0038</v>
      </c>
      <c r="E498" t="s">
        <v>2030</v>
      </c>
      <c r="F498" t="s">
        <v>2034</v>
      </c>
      <c r="H498">
        <v>47.038790499999998</v>
      </c>
      <c r="I498">
        <v>-66.944714000000005</v>
      </c>
      <c r="J498" s="1" t="str">
        <f t="shared" si="30"/>
        <v>Till</v>
      </c>
      <c r="K498" s="1" t="str">
        <f t="shared" si="31"/>
        <v>&lt;63 micron</v>
      </c>
      <c r="L498" t="s">
        <v>61</v>
      </c>
      <c r="M498" t="s">
        <v>19</v>
      </c>
      <c r="N498" t="s">
        <v>54</v>
      </c>
    </row>
    <row r="499" spans="1:14" hidden="1" x14ac:dyDescent="0.3">
      <c r="A499" t="s">
        <v>2035</v>
      </c>
      <c r="B499" t="s">
        <v>2036</v>
      </c>
      <c r="C499" s="1" t="str">
        <f t="shared" si="32"/>
        <v>21:0049</v>
      </c>
      <c r="D499" s="1" t="str">
        <f t="shared" si="33"/>
        <v>21:0038</v>
      </c>
      <c r="E499" t="s">
        <v>2037</v>
      </c>
      <c r="F499" t="s">
        <v>2038</v>
      </c>
      <c r="H499">
        <v>47.0428566</v>
      </c>
      <c r="I499">
        <v>-66.970887300000001</v>
      </c>
      <c r="J499" s="1" t="str">
        <f t="shared" si="30"/>
        <v>Till</v>
      </c>
      <c r="K499" s="1" t="str">
        <f t="shared" si="31"/>
        <v>&lt;63 micron</v>
      </c>
      <c r="L499" t="s">
        <v>66</v>
      </c>
      <c r="M499" t="s">
        <v>91</v>
      </c>
      <c r="N499" t="s">
        <v>31</v>
      </c>
    </row>
    <row r="500" spans="1:14" hidden="1" x14ac:dyDescent="0.3">
      <c r="A500" t="s">
        <v>2039</v>
      </c>
      <c r="B500" t="s">
        <v>2040</v>
      </c>
      <c r="C500" s="1" t="str">
        <f t="shared" si="32"/>
        <v>21:0049</v>
      </c>
      <c r="D500" s="1" t="str">
        <f t="shared" si="33"/>
        <v>21:0038</v>
      </c>
      <c r="E500" t="s">
        <v>2041</v>
      </c>
      <c r="F500" t="s">
        <v>2042</v>
      </c>
      <c r="H500">
        <v>47.244498399999998</v>
      </c>
      <c r="I500">
        <v>-66.827086600000001</v>
      </c>
      <c r="J500" s="1" t="str">
        <f t="shared" si="30"/>
        <v>Till</v>
      </c>
      <c r="K500" s="1" t="str">
        <f t="shared" si="31"/>
        <v>&lt;63 micron</v>
      </c>
      <c r="L500" t="s">
        <v>66</v>
      </c>
      <c r="M500" t="s">
        <v>86</v>
      </c>
      <c r="N500" t="s">
        <v>55</v>
      </c>
    </row>
    <row r="501" spans="1:14" hidden="1" x14ac:dyDescent="0.3">
      <c r="A501" t="s">
        <v>2043</v>
      </c>
      <c r="B501" t="s">
        <v>2044</v>
      </c>
      <c r="C501" s="1" t="str">
        <f t="shared" si="32"/>
        <v>21:0049</v>
      </c>
      <c r="D501" s="1" t="str">
        <f t="shared" si="33"/>
        <v>21:0038</v>
      </c>
      <c r="E501" t="s">
        <v>2045</v>
      </c>
      <c r="F501" t="s">
        <v>2046</v>
      </c>
      <c r="H501">
        <v>47.239675099999999</v>
      </c>
      <c r="I501">
        <v>-66.857674799999998</v>
      </c>
      <c r="J501" s="1" t="str">
        <f t="shared" si="30"/>
        <v>Till</v>
      </c>
      <c r="K501" s="1" t="str">
        <f t="shared" si="31"/>
        <v>&lt;63 micron</v>
      </c>
      <c r="L501" t="s">
        <v>157</v>
      </c>
      <c r="M501" t="s">
        <v>86</v>
      </c>
      <c r="N501" t="s">
        <v>55</v>
      </c>
    </row>
    <row r="502" spans="1:14" hidden="1" x14ac:dyDescent="0.3">
      <c r="A502" t="s">
        <v>2047</v>
      </c>
      <c r="B502" t="s">
        <v>2048</v>
      </c>
      <c r="C502" s="1" t="str">
        <f t="shared" si="32"/>
        <v>21:0049</v>
      </c>
      <c r="D502" s="1" t="str">
        <f t="shared" si="33"/>
        <v>21:0038</v>
      </c>
      <c r="E502" t="s">
        <v>2049</v>
      </c>
      <c r="F502" t="s">
        <v>2050</v>
      </c>
      <c r="H502">
        <v>47.230373299999997</v>
      </c>
      <c r="I502">
        <v>-66.841535899999997</v>
      </c>
      <c r="J502" s="1" t="str">
        <f t="shared" si="30"/>
        <v>Till</v>
      </c>
      <c r="K502" s="1" t="str">
        <f t="shared" si="31"/>
        <v>&lt;63 micron</v>
      </c>
      <c r="L502" t="s">
        <v>30</v>
      </c>
      <c r="M502" t="s">
        <v>86</v>
      </c>
      <c r="N502" t="s">
        <v>55</v>
      </c>
    </row>
    <row r="503" spans="1:14" hidden="1" x14ac:dyDescent="0.3">
      <c r="A503" t="s">
        <v>2051</v>
      </c>
      <c r="B503" t="s">
        <v>2052</v>
      </c>
      <c r="C503" s="1" t="str">
        <f t="shared" si="32"/>
        <v>21:0049</v>
      </c>
      <c r="D503" s="1" t="str">
        <f t="shared" si="33"/>
        <v>21:0038</v>
      </c>
      <c r="E503" t="s">
        <v>2053</v>
      </c>
      <c r="F503" t="s">
        <v>2054</v>
      </c>
      <c r="H503">
        <v>47.2236665</v>
      </c>
      <c r="I503">
        <v>-66.820012500000004</v>
      </c>
      <c r="J503" s="1" t="str">
        <f t="shared" si="30"/>
        <v>Till</v>
      </c>
      <c r="K503" s="1" t="str">
        <f t="shared" si="31"/>
        <v>&lt;63 micron</v>
      </c>
      <c r="L503" t="s">
        <v>30</v>
      </c>
      <c r="M503" t="s">
        <v>86</v>
      </c>
      <c r="N503" t="s">
        <v>55</v>
      </c>
    </row>
    <row r="504" spans="1:14" hidden="1" x14ac:dyDescent="0.3">
      <c r="A504" t="s">
        <v>2055</v>
      </c>
      <c r="B504" t="s">
        <v>2056</v>
      </c>
      <c r="C504" s="1" t="str">
        <f t="shared" si="32"/>
        <v>21:0049</v>
      </c>
      <c r="D504" s="1" t="str">
        <f t="shared" si="33"/>
        <v>21:0038</v>
      </c>
      <c r="E504" t="s">
        <v>2057</v>
      </c>
      <c r="F504" t="s">
        <v>2058</v>
      </c>
      <c r="H504">
        <v>47.037379899999998</v>
      </c>
      <c r="I504">
        <v>-66.819715900000006</v>
      </c>
      <c r="J504" s="1" t="str">
        <f t="shared" si="30"/>
        <v>Till</v>
      </c>
      <c r="K504" s="1" t="str">
        <f t="shared" si="31"/>
        <v>&lt;63 micron</v>
      </c>
      <c r="L504" t="s">
        <v>259</v>
      </c>
      <c r="M504" t="s">
        <v>54</v>
      </c>
      <c r="N504" t="s">
        <v>211</v>
      </c>
    </row>
    <row r="505" spans="1:14" hidden="1" x14ac:dyDescent="0.3">
      <c r="A505" t="s">
        <v>2059</v>
      </c>
      <c r="B505" t="s">
        <v>2060</v>
      </c>
      <c r="C505" s="1" t="str">
        <f t="shared" si="32"/>
        <v>21:0049</v>
      </c>
      <c r="D505" s="1" t="str">
        <f t="shared" si="33"/>
        <v>21:0038</v>
      </c>
      <c r="E505" t="s">
        <v>2061</v>
      </c>
      <c r="F505" t="s">
        <v>2062</v>
      </c>
      <c r="H505">
        <v>47.0289097</v>
      </c>
      <c r="I505">
        <v>-66.800319000000002</v>
      </c>
      <c r="J505" s="1" t="str">
        <f t="shared" si="30"/>
        <v>Till</v>
      </c>
      <c r="K505" s="1" t="str">
        <f t="shared" si="31"/>
        <v>&lt;63 micron</v>
      </c>
      <c r="L505" t="s">
        <v>111</v>
      </c>
      <c r="M505" t="s">
        <v>54</v>
      </c>
      <c r="N505" t="s">
        <v>211</v>
      </c>
    </row>
    <row r="506" spans="1:14" hidden="1" x14ac:dyDescent="0.3">
      <c r="A506" t="s">
        <v>2063</v>
      </c>
      <c r="B506" t="s">
        <v>2064</v>
      </c>
      <c r="C506" s="1" t="str">
        <f t="shared" si="32"/>
        <v>21:0049</v>
      </c>
      <c r="D506" s="1" t="str">
        <f t="shared" si="33"/>
        <v>21:0038</v>
      </c>
      <c r="E506" t="s">
        <v>2065</v>
      </c>
      <c r="F506" t="s">
        <v>2066</v>
      </c>
      <c r="H506">
        <v>47.049394100000001</v>
      </c>
      <c r="I506">
        <v>-66.836342400000007</v>
      </c>
      <c r="J506" s="1" t="str">
        <f t="shared" si="30"/>
        <v>Till</v>
      </c>
      <c r="K506" s="1" t="str">
        <f t="shared" si="31"/>
        <v>&lt;63 micron</v>
      </c>
      <c r="L506" t="s">
        <v>60</v>
      </c>
      <c r="M506" t="s">
        <v>91</v>
      </c>
      <c r="N506" t="s">
        <v>25</v>
      </c>
    </row>
    <row r="507" spans="1:14" hidden="1" x14ac:dyDescent="0.3">
      <c r="A507" t="s">
        <v>2067</v>
      </c>
      <c r="B507" t="s">
        <v>2068</v>
      </c>
      <c r="C507" s="1" t="str">
        <f t="shared" si="32"/>
        <v>21:0049</v>
      </c>
      <c r="D507" s="1" t="str">
        <f t="shared" si="33"/>
        <v>21:0038</v>
      </c>
      <c r="E507" t="s">
        <v>2069</v>
      </c>
      <c r="F507" t="s">
        <v>2070</v>
      </c>
      <c r="H507">
        <v>47.037902299999999</v>
      </c>
      <c r="I507">
        <v>-66.847337999999993</v>
      </c>
      <c r="J507" s="1" t="str">
        <f t="shared" si="30"/>
        <v>Till</v>
      </c>
      <c r="K507" s="1" t="str">
        <f t="shared" si="31"/>
        <v>&lt;63 micron</v>
      </c>
      <c r="L507" t="s">
        <v>264</v>
      </c>
      <c r="M507" t="s">
        <v>54</v>
      </c>
      <c r="N507" t="s">
        <v>48</v>
      </c>
    </row>
    <row r="508" spans="1:14" hidden="1" x14ac:dyDescent="0.3">
      <c r="A508" t="s">
        <v>2071</v>
      </c>
      <c r="B508" t="s">
        <v>2072</v>
      </c>
      <c r="C508" s="1" t="str">
        <f t="shared" si="32"/>
        <v>21:0049</v>
      </c>
      <c r="D508" s="1" t="str">
        <f t="shared" si="33"/>
        <v>21:0038</v>
      </c>
      <c r="E508" t="s">
        <v>2073</v>
      </c>
      <c r="F508" t="s">
        <v>2074</v>
      </c>
      <c r="H508">
        <v>47.0229164</v>
      </c>
      <c r="I508">
        <v>-66.840044800000001</v>
      </c>
      <c r="J508" s="1" t="str">
        <f t="shared" si="30"/>
        <v>Till</v>
      </c>
      <c r="K508" s="1" t="str">
        <f t="shared" si="31"/>
        <v>&lt;63 micron</v>
      </c>
      <c r="L508" t="s">
        <v>2075</v>
      </c>
      <c r="M508" t="s">
        <v>53</v>
      </c>
      <c r="N508" t="s">
        <v>2076</v>
      </c>
    </row>
    <row r="509" spans="1:14" hidden="1" x14ac:dyDescent="0.3">
      <c r="A509" t="s">
        <v>2077</v>
      </c>
      <c r="B509" t="s">
        <v>2078</v>
      </c>
      <c r="C509" s="1" t="str">
        <f t="shared" si="32"/>
        <v>21:0049</v>
      </c>
      <c r="D509" s="1" t="str">
        <f t="shared" si="33"/>
        <v>21:0038</v>
      </c>
      <c r="E509" t="s">
        <v>2079</v>
      </c>
      <c r="F509" t="s">
        <v>2080</v>
      </c>
      <c r="H509">
        <v>47.036521800000003</v>
      </c>
      <c r="I509">
        <v>-66.869771</v>
      </c>
      <c r="J509" s="1" t="str">
        <f t="shared" si="30"/>
        <v>Till</v>
      </c>
      <c r="K509" s="1" t="str">
        <f t="shared" si="31"/>
        <v>&lt;63 micron</v>
      </c>
      <c r="L509" t="s">
        <v>61</v>
      </c>
      <c r="M509" t="s">
        <v>86</v>
      </c>
      <c r="N509" t="s">
        <v>25</v>
      </c>
    </row>
    <row r="510" spans="1:14" hidden="1" x14ac:dyDescent="0.3">
      <c r="A510" t="s">
        <v>2081</v>
      </c>
      <c r="B510" t="s">
        <v>2082</v>
      </c>
      <c r="C510" s="1" t="str">
        <f t="shared" si="32"/>
        <v>21:0049</v>
      </c>
      <c r="D510" s="1" t="str">
        <f t="shared" si="33"/>
        <v>21:0038</v>
      </c>
      <c r="E510" t="s">
        <v>2083</v>
      </c>
      <c r="F510" t="s">
        <v>2084</v>
      </c>
      <c r="H510">
        <v>47.044786000000002</v>
      </c>
      <c r="I510">
        <v>-66.878657500000003</v>
      </c>
      <c r="J510" s="1" t="str">
        <f t="shared" si="30"/>
        <v>Till</v>
      </c>
      <c r="K510" s="1" t="str">
        <f t="shared" si="31"/>
        <v>&lt;63 micron</v>
      </c>
      <c r="L510" t="s">
        <v>157</v>
      </c>
      <c r="M510" t="s">
        <v>54</v>
      </c>
      <c r="N510" t="s">
        <v>55</v>
      </c>
    </row>
    <row r="511" spans="1:14" hidden="1" x14ac:dyDescent="0.3">
      <c r="A511" t="s">
        <v>2085</v>
      </c>
      <c r="B511" t="s">
        <v>2086</v>
      </c>
      <c r="C511" s="1" t="str">
        <f t="shared" si="32"/>
        <v>21:0049</v>
      </c>
      <c r="D511" s="1" t="str">
        <f t="shared" si="33"/>
        <v>21:0038</v>
      </c>
      <c r="E511" t="s">
        <v>2087</v>
      </c>
      <c r="F511" t="s">
        <v>2088</v>
      </c>
      <c r="H511">
        <v>47.061381300000001</v>
      </c>
      <c r="I511">
        <v>-66.851660499999994</v>
      </c>
      <c r="J511" s="1" t="str">
        <f t="shared" si="30"/>
        <v>Till</v>
      </c>
      <c r="K511" s="1" t="str">
        <f t="shared" si="31"/>
        <v>&lt;63 micron</v>
      </c>
      <c r="L511" t="s">
        <v>845</v>
      </c>
      <c r="M511" t="s">
        <v>19</v>
      </c>
      <c r="N511" t="s">
        <v>54</v>
      </c>
    </row>
    <row r="512" spans="1:14" hidden="1" x14ac:dyDescent="0.3">
      <c r="A512" t="s">
        <v>2089</v>
      </c>
      <c r="B512" t="s">
        <v>2090</v>
      </c>
      <c r="C512" s="1" t="str">
        <f t="shared" si="32"/>
        <v>21:0049</v>
      </c>
      <c r="D512" s="1" t="str">
        <f t="shared" si="33"/>
        <v>21:0038</v>
      </c>
      <c r="E512" t="s">
        <v>2091</v>
      </c>
      <c r="F512" t="s">
        <v>2092</v>
      </c>
      <c r="H512">
        <v>47.069548500000003</v>
      </c>
      <c r="I512">
        <v>-66.855283600000007</v>
      </c>
      <c r="J512" s="1" t="str">
        <f t="shared" si="30"/>
        <v>Till</v>
      </c>
      <c r="K512" s="1" t="str">
        <f t="shared" si="31"/>
        <v>&lt;63 micron</v>
      </c>
      <c r="L512" t="s">
        <v>30</v>
      </c>
      <c r="M512" t="s">
        <v>37</v>
      </c>
      <c r="N512" t="s">
        <v>55</v>
      </c>
    </row>
    <row r="513" spans="1:14" hidden="1" x14ac:dyDescent="0.3">
      <c r="A513" t="s">
        <v>2093</v>
      </c>
      <c r="B513" t="s">
        <v>2094</v>
      </c>
      <c r="C513" s="1" t="str">
        <f t="shared" si="32"/>
        <v>21:0049</v>
      </c>
      <c r="D513" s="1" t="str">
        <f t="shared" si="33"/>
        <v>21:0038</v>
      </c>
      <c r="E513" t="s">
        <v>2095</v>
      </c>
      <c r="F513" t="s">
        <v>2096</v>
      </c>
      <c r="H513">
        <v>47.062526599999998</v>
      </c>
      <c r="I513">
        <v>-66.864784</v>
      </c>
      <c r="J513" s="1" t="str">
        <f t="shared" si="30"/>
        <v>Till</v>
      </c>
      <c r="K513" s="1" t="str">
        <f t="shared" si="31"/>
        <v>&lt;63 micron</v>
      </c>
      <c r="L513" t="s">
        <v>53</v>
      </c>
      <c r="M513" t="s">
        <v>54</v>
      </c>
      <c r="N513" t="s">
        <v>55</v>
      </c>
    </row>
    <row r="514" spans="1:14" hidden="1" x14ac:dyDescent="0.3">
      <c r="A514" t="s">
        <v>2097</v>
      </c>
      <c r="B514" t="s">
        <v>2098</v>
      </c>
      <c r="C514" s="1" t="str">
        <f t="shared" si="32"/>
        <v>21:0049</v>
      </c>
      <c r="D514" s="1" t="str">
        <f t="shared" si="33"/>
        <v>21:0038</v>
      </c>
      <c r="E514" t="s">
        <v>2099</v>
      </c>
      <c r="F514" t="s">
        <v>2100</v>
      </c>
      <c r="H514">
        <v>47.0523642</v>
      </c>
      <c r="I514">
        <v>-66.850706099999996</v>
      </c>
      <c r="J514" s="1" t="str">
        <f t="shared" ref="J514:J577" si="34">HYPERLINK("http://geochem.nrcan.gc.ca/cdogs/content/kwd/kwd020044_e.htm", "Till")</f>
        <v>Till</v>
      </c>
      <c r="K514" s="1" t="str">
        <f t="shared" ref="K514:K577" si="35">HYPERLINK("http://geochem.nrcan.gc.ca/cdogs/content/kwd/kwd080004_e.htm", "&lt;63 micron")</f>
        <v>&lt;63 micron</v>
      </c>
      <c r="L514" t="s">
        <v>53</v>
      </c>
      <c r="M514" t="s">
        <v>54</v>
      </c>
      <c r="N514" t="s">
        <v>55</v>
      </c>
    </row>
    <row r="515" spans="1:14" hidden="1" x14ac:dyDescent="0.3">
      <c r="A515" t="s">
        <v>2101</v>
      </c>
      <c r="B515" t="s">
        <v>2102</v>
      </c>
      <c r="C515" s="1" t="str">
        <f t="shared" si="32"/>
        <v>21:0049</v>
      </c>
      <c r="D515" s="1" t="str">
        <f t="shared" si="33"/>
        <v>21:0038</v>
      </c>
      <c r="E515" t="s">
        <v>2103</v>
      </c>
      <c r="F515" t="s">
        <v>2104</v>
      </c>
      <c r="H515">
        <v>47.054702200000001</v>
      </c>
      <c r="I515">
        <v>-66.879580899999993</v>
      </c>
      <c r="J515" s="1" t="str">
        <f t="shared" si="34"/>
        <v>Till</v>
      </c>
      <c r="K515" s="1" t="str">
        <f t="shared" si="35"/>
        <v>&lt;63 micron</v>
      </c>
      <c r="L515" t="s">
        <v>30</v>
      </c>
      <c r="M515" t="s">
        <v>91</v>
      </c>
      <c r="N515" t="s">
        <v>25</v>
      </c>
    </row>
    <row r="516" spans="1:14" hidden="1" x14ac:dyDescent="0.3">
      <c r="A516" t="s">
        <v>2105</v>
      </c>
      <c r="B516" t="s">
        <v>2106</v>
      </c>
      <c r="C516" s="1" t="str">
        <f t="shared" si="32"/>
        <v>21:0049</v>
      </c>
      <c r="D516" s="1" t="str">
        <f t="shared" si="33"/>
        <v>21:0038</v>
      </c>
      <c r="E516" t="s">
        <v>2107</v>
      </c>
      <c r="F516" t="s">
        <v>2108</v>
      </c>
      <c r="H516">
        <v>47.043592500000003</v>
      </c>
      <c r="I516">
        <v>-66.961643899999999</v>
      </c>
      <c r="J516" s="1" t="str">
        <f t="shared" si="34"/>
        <v>Till</v>
      </c>
      <c r="K516" s="1" t="str">
        <f t="shared" si="35"/>
        <v>&lt;63 micron</v>
      </c>
      <c r="L516" t="s">
        <v>96</v>
      </c>
      <c r="M516" t="s">
        <v>19</v>
      </c>
      <c r="N516" t="s">
        <v>25</v>
      </c>
    </row>
    <row r="517" spans="1:14" hidden="1" x14ac:dyDescent="0.3">
      <c r="A517" t="s">
        <v>2109</v>
      </c>
      <c r="B517" t="s">
        <v>2110</v>
      </c>
      <c r="C517" s="1" t="str">
        <f t="shared" si="32"/>
        <v>21:0049</v>
      </c>
      <c r="D517" s="1" t="str">
        <f t="shared" si="33"/>
        <v>21:0038</v>
      </c>
      <c r="E517" t="s">
        <v>2111</v>
      </c>
      <c r="F517" t="s">
        <v>2112</v>
      </c>
      <c r="H517">
        <v>47.049452199999998</v>
      </c>
      <c r="I517">
        <v>-66.937062800000007</v>
      </c>
      <c r="J517" s="1" t="str">
        <f t="shared" si="34"/>
        <v>Till</v>
      </c>
      <c r="K517" s="1" t="str">
        <f t="shared" si="35"/>
        <v>&lt;63 micron</v>
      </c>
      <c r="L517" t="s">
        <v>61</v>
      </c>
      <c r="M517" t="s">
        <v>86</v>
      </c>
      <c r="N517" t="s">
        <v>55</v>
      </c>
    </row>
    <row r="518" spans="1:14" hidden="1" x14ac:dyDescent="0.3">
      <c r="A518" t="s">
        <v>2113</v>
      </c>
      <c r="B518" t="s">
        <v>2114</v>
      </c>
      <c r="C518" s="1" t="str">
        <f t="shared" si="32"/>
        <v>21:0049</v>
      </c>
      <c r="D518" s="1" t="str">
        <f t="shared" si="33"/>
        <v>21:0038</v>
      </c>
      <c r="E518" t="s">
        <v>2115</v>
      </c>
      <c r="F518" t="s">
        <v>2116</v>
      </c>
      <c r="H518">
        <v>47.058810700000002</v>
      </c>
      <c r="I518">
        <v>-66.957113100000001</v>
      </c>
      <c r="J518" s="1" t="str">
        <f t="shared" si="34"/>
        <v>Till</v>
      </c>
      <c r="K518" s="1" t="str">
        <f t="shared" si="35"/>
        <v>&lt;63 micron</v>
      </c>
      <c r="L518" t="s">
        <v>30</v>
      </c>
      <c r="M518" t="s">
        <v>86</v>
      </c>
      <c r="N518" t="s">
        <v>25</v>
      </c>
    </row>
    <row r="519" spans="1:14" hidden="1" x14ac:dyDescent="0.3">
      <c r="A519" t="s">
        <v>2117</v>
      </c>
      <c r="B519" t="s">
        <v>2118</v>
      </c>
      <c r="C519" s="1" t="str">
        <f t="shared" si="32"/>
        <v>21:0049</v>
      </c>
      <c r="D519" s="1" t="str">
        <f t="shared" si="33"/>
        <v>21:0038</v>
      </c>
      <c r="E519" t="s">
        <v>2119</v>
      </c>
      <c r="F519" t="s">
        <v>2120</v>
      </c>
      <c r="H519">
        <v>47.049957999999997</v>
      </c>
      <c r="I519">
        <v>-66.965351299999995</v>
      </c>
      <c r="J519" s="1" t="str">
        <f t="shared" si="34"/>
        <v>Till</v>
      </c>
      <c r="K519" s="1" t="str">
        <f t="shared" si="35"/>
        <v>&lt;63 micron</v>
      </c>
      <c r="L519" t="s">
        <v>30</v>
      </c>
      <c r="M519" t="s">
        <v>91</v>
      </c>
      <c r="N519" t="s">
        <v>25</v>
      </c>
    </row>
    <row r="520" spans="1:14" hidden="1" x14ac:dyDescent="0.3">
      <c r="A520" t="s">
        <v>2121</v>
      </c>
      <c r="B520" t="s">
        <v>2122</v>
      </c>
      <c r="C520" s="1" t="str">
        <f t="shared" si="32"/>
        <v>21:0049</v>
      </c>
      <c r="D520" s="1" t="str">
        <f t="shared" si="33"/>
        <v>21:0038</v>
      </c>
      <c r="E520" t="s">
        <v>2123</v>
      </c>
      <c r="F520" t="s">
        <v>2124</v>
      </c>
      <c r="H520">
        <v>47.055034300000003</v>
      </c>
      <c r="I520">
        <v>-66.998090599999998</v>
      </c>
      <c r="J520" s="1" t="str">
        <f t="shared" si="34"/>
        <v>Till</v>
      </c>
      <c r="K520" s="1" t="str">
        <f t="shared" si="35"/>
        <v>&lt;63 micron</v>
      </c>
      <c r="L520" t="s">
        <v>2125</v>
      </c>
      <c r="M520" t="s">
        <v>19</v>
      </c>
      <c r="N520" t="s">
        <v>246</v>
      </c>
    </row>
    <row r="521" spans="1:14" hidden="1" x14ac:dyDescent="0.3">
      <c r="A521" t="s">
        <v>2126</v>
      </c>
      <c r="B521" t="s">
        <v>2127</v>
      </c>
      <c r="C521" s="1" t="str">
        <f t="shared" si="32"/>
        <v>21:0049</v>
      </c>
      <c r="D521" s="1" t="str">
        <f t="shared" si="33"/>
        <v>21:0038</v>
      </c>
      <c r="E521" t="s">
        <v>2128</v>
      </c>
      <c r="F521" t="s">
        <v>2129</v>
      </c>
      <c r="H521">
        <v>47.020406600000001</v>
      </c>
      <c r="I521">
        <v>-66.999241299999994</v>
      </c>
      <c r="J521" s="1" t="str">
        <f t="shared" si="34"/>
        <v>Till</v>
      </c>
      <c r="K521" s="1" t="str">
        <f t="shared" si="35"/>
        <v>&lt;63 micron</v>
      </c>
      <c r="L521" t="s">
        <v>157</v>
      </c>
      <c r="M521" t="s">
        <v>91</v>
      </c>
      <c r="N521" t="s">
        <v>55</v>
      </c>
    </row>
    <row r="522" spans="1:14" hidden="1" x14ac:dyDescent="0.3">
      <c r="A522" t="s">
        <v>2130</v>
      </c>
      <c r="B522" t="s">
        <v>2131</v>
      </c>
      <c r="C522" s="1" t="str">
        <f t="shared" si="32"/>
        <v>21:0049</v>
      </c>
      <c r="D522" s="1" t="str">
        <f t="shared" si="33"/>
        <v>21:0038</v>
      </c>
      <c r="E522" t="s">
        <v>2132</v>
      </c>
      <c r="F522" t="s">
        <v>2133</v>
      </c>
      <c r="H522">
        <v>46.861435</v>
      </c>
      <c r="I522">
        <v>-66.991510099999999</v>
      </c>
      <c r="J522" s="1" t="str">
        <f t="shared" si="34"/>
        <v>Till</v>
      </c>
      <c r="K522" s="1" t="str">
        <f t="shared" si="35"/>
        <v>&lt;63 micron</v>
      </c>
      <c r="L522" t="s">
        <v>61</v>
      </c>
      <c r="M522" t="s">
        <v>96</v>
      </c>
      <c r="N522" t="s">
        <v>55</v>
      </c>
    </row>
    <row r="523" spans="1:14" hidden="1" x14ac:dyDescent="0.3">
      <c r="A523" t="s">
        <v>2134</v>
      </c>
      <c r="B523" t="s">
        <v>2135</v>
      </c>
      <c r="C523" s="1" t="str">
        <f t="shared" si="32"/>
        <v>21:0049</v>
      </c>
      <c r="D523" s="1" t="str">
        <f t="shared" si="33"/>
        <v>21:0038</v>
      </c>
      <c r="E523" t="s">
        <v>2136</v>
      </c>
      <c r="F523" t="s">
        <v>2137</v>
      </c>
      <c r="H523">
        <v>46.853916900000002</v>
      </c>
      <c r="I523">
        <v>-66.999005400000001</v>
      </c>
      <c r="J523" s="1" t="str">
        <f t="shared" si="34"/>
        <v>Till</v>
      </c>
      <c r="K523" s="1" t="str">
        <f t="shared" si="35"/>
        <v>&lt;63 micron</v>
      </c>
      <c r="L523" t="s">
        <v>61</v>
      </c>
      <c r="M523" t="s">
        <v>86</v>
      </c>
      <c r="N523" t="s">
        <v>55</v>
      </c>
    </row>
    <row r="524" spans="1:14" hidden="1" x14ac:dyDescent="0.3">
      <c r="A524" t="s">
        <v>2138</v>
      </c>
      <c r="B524" t="s">
        <v>2139</v>
      </c>
      <c r="C524" s="1" t="str">
        <f t="shared" si="32"/>
        <v>21:0049</v>
      </c>
      <c r="D524" s="1" t="str">
        <f t="shared" si="33"/>
        <v>21:0038</v>
      </c>
      <c r="E524" t="s">
        <v>2140</v>
      </c>
      <c r="F524" t="s">
        <v>2141</v>
      </c>
      <c r="H524">
        <v>46.8632068</v>
      </c>
      <c r="I524">
        <v>-67.015717199999997</v>
      </c>
      <c r="J524" s="1" t="str">
        <f t="shared" si="34"/>
        <v>Till</v>
      </c>
      <c r="K524" s="1" t="str">
        <f t="shared" si="35"/>
        <v>&lt;63 micron</v>
      </c>
      <c r="L524" t="s">
        <v>61</v>
      </c>
      <c r="M524" t="s">
        <v>54</v>
      </c>
      <c r="N524" t="s">
        <v>55</v>
      </c>
    </row>
    <row r="525" spans="1:14" hidden="1" x14ac:dyDescent="0.3">
      <c r="A525" t="s">
        <v>2142</v>
      </c>
      <c r="B525" t="s">
        <v>2143</v>
      </c>
      <c r="C525" s="1" t="str">
        <f t="shared" si="32"/>
        <v>21:0049</v>
      </c>
      <c r="D525" s="1" t="str">
        <f t="shared" si="33"/>
        <v>21:0038</v>
      </c>
      <c r="E525" t="s">
        <v>2144</v>
      </c>
      <c r="F525" t="s">
        <v>2145</v>
      </c>
      <c r="H525">
        <v>47.2088283</v>
      </c>
      <c r="I525">
        <v>-66.660829800000002</v>
      </c>
      <c r="J525" s="1" t="str">
        <f t="shared" si="34"/>
        <v>Till</v>
      </c>
      <c r="K525" s="1" t="str">
        <f t="shared" si="35"/>
        <v>&lt;63 micron</v>
      </c>
      <c r="L525" t="s">
        <v>157</v>
      </c>
      <c r="M525" t="s">
        <v>86</v>
      </c>
      <c r="N525" t="s">
        <v>55</v>
      </c>
    </row>
    <row r="526" spans="1:14" hidden="1" x14ac:dyDescent="0.3">
      <c r="A526" t="s">
        <v>2146</v>
      </c>
      <c r="B526" t="s">
        <v>2147</v>
      </c>
      <c r="C526" s="1" t="str">
        <f t="shared" si="32"/>
        <v>21:0049</v>
      </c>
      <c r="D526" s="1" t="str">
        <f t="shared" si="33"/>
        <v>21:0038</v>
      </c>
      <c r="E526" t="s">
        <v>2144</v>
      </c>
      <c r="F526" t="s">
        <v>2148</v>
      </c>
      <c r="H526">
        <v>47.2088283</v>
      </c>
      <c r="I526">
        <v>-66.660829800000002</v>
      </c>
      <c r="J526" s="1" t="str">
        <f t="shared" si="34"/>
        <v>Till</v>
      </c>
      <c r="K526" s="1" t="str">
        <f t="shared" si="35"/>
        <v>&lt;63 micron</v>
      </c>
      <c r="L526" t="s">
        <v>53</v>
      </c>
      <c r="M526" t="s">
        <v>86</v>
      </c>
      <c r="N526" t="s">
        <v>25</v>
      </c>
    </row>
    <row r="527" spans="1:14" hidden="1" x14ac:dyDescent="0.3">
      <c r="A527" t="s">
        <v>2149</v>
      </c>
      <c r="B527" t="s">
        <v>2150</v>
      </c>
      <c r="C527" s="1" t="str">
        <f t="shared" si="32"/>
        <v>21:0049</v>
      </c>
      <c r="D527" s="1" t="str">
        <f t="shared" si="33"/>
        <v>21:0038</v>
      </c>
      <c r="E527" t="s">
        <v>2151</v>
      </c>
      <c r="F527" t="s">
        <v>2152</v>
      </c>
      <c r="H527">
        <v>47.229315999999997</v>
      </c>
      <c r="I527">
        <v>-66.607083700000004</v>
      </c>
      <c r="J527" s="1" t="str">
        <f t="shared" si="34"/>
        <v>Till</v>
      </c>
      <c r="K527" s="1" t="str">
        <f t="shared" si="35"/>
        <v>&lt;63 micron</v>
      </c>
      <c r="L527" t="s">
        <v>60</v>
      </c>
      <c r="M527" t="s">
        <v>91</v>
      </c>
      <c r="N527" t="s">
        <v>55</v>
      </c>
    </row>
    <row r="528" spans="1:14" hidden="1" x14ac:dyDescent="0.3">
      <c r="A528" t="s">
        <v>2153</v>
      </c>
      <c r="B528" t="s">
        <v>2154</v>
      </c>
      <c r="C528" s="1" t="str">
        <f t="shared" si="32"/>
        <v>21:0049</v>
      </c>
      <c r="D528" s="1" t="str">
        <f t="shared" si="33"/>
        <v>21:0038</v>
      </c>
      <c r="E528" t="s">
        <v>2155</v>
      </c>
      <c r="F528" t="s">
        <v>2156</v>
      </c>
      <c r="H528">
        <v>47.241634099999999</v>
      </c>
      <c r="I528">
        <v>-66.636921400000006</v>
      </c>
      <c r="J528" s="1" t="str">
        <f t="shared" si="34"/>
        <v>Till</v>
      </c>
      <c r="K528" s="1" t="str">
        <f t="shared" si="35"/>
        <v>&lt;63 micron</v>
      </c>
      <c r="L528" t="s">
        <v>856</v>
      </c>
      <c r="M528" t="s">
        <v>91</v>
      </c>
      <c r="N528" t="s">
        <v>55</v>
      </c>
    </row>
    <row r="529" spans="1:14" hidden="1" x14ac:dyDescent="0.3">
      <c r="A529" t="s">
        <v>2157</v>
      </c>
      <c r="B529" t="s">
        <v>2158</v>
      </c>
      <c r="C529" s="1" t="str">
        <f t="shared" si="32"/>
        <v>21:0049</v>
      </c>
      <c r="D529" s="1" t="str">
        <f t="shared" si="33"/>
        <v>21:0038</v>
      </c>
      <c r="E529" t="s">
        <v>2159</v>
      </c>
      <c r="F529" t="s">
        <v>2160</v>
      </c>
      <c r="H529">
        <v>47.242390499999999</v>
      </c>
      <c r="I529">
        <v>-66.673887800000003</v>
      </c>
      <c r="J529" s="1" t="str">
        <f t="shared" si="34"/>
        <v>Till</v>
      </c>
      <c r="K529" s="1" t="str">
        <f t="shared" si="35"/>
        <v>&lt;63 micron</v>
      </c>
      <c r="L529" t="s">
        <v>66</v>
      </c>
      <c r="M529" t="s">
        <v>86</v>
      </c>
      <c r="N529" t="s">
        <v>55</v>
      </c>
    </row>
    <row r="530" spans="1:14" hidden="1" x14ac:dyDescent="0.3">
      <c r="A530" t="s">
        <v>2161</v>
      </c>
      <c r="B530" t="s">
        <v>2162</v>
      </c>
      <c r="C530" s="1" t="str">
        <f t="shared" si="32"/>
        <v>21:0049</v>
      </c>
      <c r="D530" s="1" t="str">
        <f t="shared" si="33"/>
        <v>21:0038</v>
      </c>
      <c r="E530" t="s">
        <v>2163</v>
      </c>
      <c r="F530" t="s">
        <v>2164</v>
      </c>
      <c r="H530">
        <v>47.237740000000002</v>
      </c>
      <c r="I530">
        <v>-66.711088200000006</v>
      </c>
      <c r="J530" s="1" t="str">
        <f t="shared" si="34"/>
        <v>Till</v>
      </c>
      <c r="K530" s="1" t="str">
        <f t="shared" si="35"/>
        <v>&lt;63 micron</v>
      </c>
      <c r="L530" t="s">
        <v>61</v>
      </c>
      <c r="M530" t="s">
        <v>86</v>
      </c>
      <c r="N530" t="s">
        <v>55</v>
      </c>
    </row>
    <row r="531" spans="1:14" hidden="1" x14ac:dyDescent="0.3">
      <c r="A531" t="s">
        <v>2165</v>
      </c>
      <c r="B531" t="s">
        <v>2166</v>
      </c>
      <c r="C531" s="1" t="str">
        <f t="shared" si="32"/>
        <v>21:0049</v>
      </c>
      <c r="D531" s="1" t="str">
        <f t="shared" si="33"/>
        <v>21:0038</v>
      </c>
      <c r="E531" t="s">
        <v>2167</v>
      </c>
      <c r="F531" t="s">
        <v>2168</v>
      </c>
      <c r="H531">
        <v>46.942220399999997</v>
      </c>
      <c r="I531">
        <v>-66.880085600000001</v>
      </c>
      <c r="J531" s="1" t="str">
        <f t="shared" si="34"/>
        <v>Till</v>
      </c>
      <c r="K531" s="1" t="str">
        <f t="shared" si="35"/>
        <v>&lt;63 micron</v>
      </c>
      <c r="L531" t="s">
        <v>140</v>
      </c>
      <c r="M531" t="s">
        <v>54</v>
      </c>
      <c r="N531" t="s">
        <v>55</v>
      </c>
    </row>
    <row r="532" spans="1:14" hidden="1" x14ac:dyDescent="0.3">
      <c r="A532" t="s">
        <v>2169</v>
      </c>
      <c r="B532" t="s">
        <v>2170</v>
      </c>
      <c r="C532" s="1" t="str">
        <f t="shared" si="32"/>
        <v>21:0049</v>
      </c>
      <c r="D532" s="1" t="str">
        <f t="shared" si="33"/>
        <v>21:0038</v>
      </c>
      <c r="E532" t="s">
        <v>2171</v>
      </c>
      <c r="F532" t="s">
        <v>2172</v>
      </c>
      <c r="H532">
        <v>46.946252299999998</v>
      </c>
      <c r="I532">
        <v>-66.854958400000001</v>
      </c>
      <c r="J532" s="1" t="str">
        <f t="shared" si="34"/>
        <v>Till</v>
      </c>
      <c r="K532" s="1" t="str">
        <f t="shared" si="35"/>
        <v>&lt;63 micron</v>
      </c>
      <c r="L532" t="s">
        <v>157</v>
      </c>
      <c r="M532" t="s">
        <v>86</v>
      </c>
      <c r="N532" t="s">
        <v>25</v>
      </c>
    </row>
    <row r="533" spans="1:14" hidden="1" x14ac:dyDescent="0.3">
      <c r="A533" t="s">
        <v>2173</v>
      </c>
      <c r="B533" t="s">
        <v>2174</v>
      </c>
      <c r="C533" s="1" t="str">
        <f t="shared" si="32"/>
        <v>21:0049</v>
      </c>
      <c r="D533" s="1" t="str">
        <f t="shared" si="33"/>
        <v>21:0038</v>
      </c>
      <c r="E533" t="s">
        <v>2171</v>
      </c>
      <c r="F533" t="s">
        <v>2175</v>
      </c>
      <c r="H533">
        <v>46.946252299999998</v>
      </c>
      <c r="I533">
        <v>-66.854958400000001</v>
      </c>
      <c r="J533" s="1" t="str">
        <f t="shared" si="34"/>
        <v>Till</v>
      </c>
      <c r="K533" s="1" t="str">
        <f t="shared" si="35"/>
        <v>&lt;63 micron</v>
      </c>
      <c r="L533" t="s">
        <v>140</v>
      </c>
      <c r="M533" t="s">
        <v>86</v>
      </c>
      <c r="N533" t="s">
        <v>55</v>
      </c>
    </row>
    <row r="534" spans="1:14" hidden="1" x14ac:dyDescent="0.3">
      <c r="A534" t="s">
        <v>2176</v>
      </c>
      <c r="B534" t="s">
        <v>2177</v>
      </c>
      <c r="C534" s="1" t="str">
        <f t="shared" si="32"/>
        <v>21:0049</v>
      </c>
      <c r="D534" s="1" t="str">
        <f t="shared" si="33"/>
        <v>21:0038</v>
      </c>
      <c r="E534" t="s">
        <v>2178</v>
      </c>
      <c r="F534" t="s">
        <v>2179</v>
      </c>
      <c r="H534">
        <v>46.951277300000001</v>
      </c>
      <c r="I534">
        <v>-66.835044199999999</v>
      </c>
      <c r="J534" s="1" t="str">
        <f t="shared" si="34"/>
        <v>Till</v>
      </c>
      <c r="K534" s="1" t="str">
        <f t="shared" si="35"/>
        <v>&lt;63 micron</v>
      </c>
      <c r="L534" t="s">
        <v>66</v>
      </c>
      <c r="M534" t="s">
        <v>86</v>
      </c>
      <c r="N534" t="s">
        <v>55</v>
      </c>
    </row>
    <row r="535" spans="1:14" hidden="1" x14ac:dyDescent="0.3">
      <c r="A535" t="s">
        <v>2180</v>
      </c>
      <c r="B535" t="s">
        <v>2181</v>
      </c>
      <c r="C535" s="1" t="str">
        <f t="shared" si="32"/>
        <v>21:0049</v>
      </c>
      <c r="D535" s="1" t="str">
        <f t="shared" si="33"/>
        <v>21:0038</v>
      </c>
      <c r="E535" t="s">
        <v>2182</v>
      </c>
      <c r="F535" t="s">
        <v>2183</v>
      </c>
      <c r="H535">
        <v>46.954500199999998</v>
      </c>
      <c r="I535">
        <v>-66.815199699999994</v>
      </c>
      <c r="J535" s="1" t="str">
        <f t="shared" si="34"/>
        <v>Till</v>
      </c>
      <c r="K535" s="1" t="str">
        <f t="shared" si="35"/>
        <v>&lt;63 micron</v>
      </c>
      <c r="L535" t="s">
        <v>157</v>
      </c>
      <c r="M535" t="s">
        <v>19</v>
      </c>
      <c r="N535" t="s">
        <v>55</v>
      </c>
    </row>
    <row r="536" spans="1:14" hidden="1" x14ac:dyDescent="0.3">
      <c r="A536" t="s">
        <v>2184</v>
      </c>
      <c r="B536" t="s">
        <v>2185</v>
      </c>
      <c r="C536" s="1" t="str">
        <f t="shared" si="32"/>
        <v>21:0049</v>
      </c>
      <c r="D536" s="1" t="str">
        <f t="shared" si="33"/>
        <v>21:0038</v>
      </c>
      <c r="E536" t="s">
        <v>2186</v>
      </c>
      <c r="F536" t="s">
        <v>2187</v>
      </c>
      <c r="H536">
        <v>46.934489599999999</v>
      </c>
      <c r="I536">
        <v>-66.900097900000006</v>
      </c>
      <c r="J536" s="1" t="str">
        <f t="shared" si="34"/>
        <v>Till</v>
      </c>
      <c r="K536" s="1" t="str">
        <f t="shared" si="35"/>
        <v>&lt;63 micron</v>
      </c>
      <c r="L536" t="s">
        <v>140</v>
      </c>
      <c r="M536" t="s">
        <v>54</v>
      </c>
      <c r="N536" t="s">
        <v>55</v>
      </c>
    </row>
    <row r="537" spans="1:14" hidden="1" x14ac:dyDescent="0.3">
      <c r="A537" t="s">
        <v>2188</v>
      </c>
      <c r="B537" t="s">
        <v>2189</v>
      </c>
      <c r="C537" s="1" t="str">
        <f t="shared" si="32"/>
        <v>21:0049</v>
      </c>
      <c r="D537" s="1" t="str">
        <f t="shared" si="33"/>
        <v>21:0038</v>
      </c>
      <c r="E537" t="s">
        <v>2190</v>
      </c>
      <c r="F537" t="s">
        <v>2191</v>
      </c>
      <c r="H537">
        <v>46.921216200000003</v>
      </c>
      <c r="I537">
        <v>-66.912438100000003</v>
      </c>
      <c r="J537" s="1" t="str">
        <f t="shared" si="34"/>
        <v>Till</v>
      </c>
      <c r="K537" s="1" t="str">
        <f t="shared" si="35"/>
        <v>&lt;63 micron</v>
      </c>
      <c r="L537" t="s">
        <v>53</v>
      </c>
      <c r="M537" t="s">
        <v>86</v>
      </c>
      <c r="N537" t="s">
        <v>55</v>
      </c>
    </row>
    <row r="538" spans="1:14" hidden="1" x14ac:dyDescent="0.3">
      <c r="A538" t="s">
        <v>2192</v>
      </c>
      <c r="B538" t="s">
        <v>2193</v>
      </c>
      <c r="C538" s="1" t="str">
        <f t="shared" si="32"/>
        <v>21:0049</v>
      </c>
      <c r="D538" s="1" t="str">
        <f t="shared" si="33"/>
        <v>21:0038</v>
      </c>
      <c r="E538" t="s">
        <v>2194</v>
      </c>
      <c r="F538" t="s">
        <v>2195</v>
      </c>
      <c r="H538">
        <v>46.9253359</v>
      </c>
      <c r="I538">
        <v>-66.941177100000004</v>
      </c>
      <c r="J538" s="1" t="str">
        <f t="shared" si="34"/>
        <v>Till</v>
      </c>
      <c r="K538" s="1" t="str">
        <f t="shared" si="35"/>
        <v>&lt;63 micron</v>
      </c>
      <c r="L538" t="s">
        <v>140</v>
      </c>
      <c r="M538" t="s">
        <v>86</v>
      </c>
      <c r="N538" t="s">
        <v>55</v>
      </c>
    </row>
    <row r="539" spans="1:14" hidden="1" x14ac:dyDescent="0.3">
      <c r="A539" t="s">
        <v>2196</v>
      </c>
      <c r="B539" t="s">
        <v>2197</v>
      </c>
      <c r="C539" s="1" t="str">
        <f t="shared" si="32"/>
        <v>21:0049</v>
      </c>
      <c r="D539" s="1" t="str">
        <f t="shared" si="33"/>
        <v>21:0038</v>
      </c>
      <c r="E539" t="s">
        <v>2198</v>
      </c>
      <c r="F539" t="s">
        <v>2199</v>
      </c>
      <c r="H539">
        <v>46.928525800000003</v>
      </c>
      <c r="I539">
        <v>-66.968642000000003</v>
      </c>
      <c r="J539" s="1" t="str">
        <f t="shared" si="34"/>
        <v>Till</v>
      </c>
      <c r="K539" s="1" t="str">
        <f t="shared" si="35"/>
        <v>&lt;63 micron</v>
      </c>
      <c r="L539" t="s">
        <v>157</v>
      </c>
      <c r="M539" t="s">
        <v>86</v>
      </c>
      <c r="N539" t="s">
        <v>55</v>
      </c>
    </row>
    <row r="540" spans="1:14" hidden="1" x14ac:dyDescent="0.3">
      <c r="A540" t="s">
        <v>2200</v>
      </c>
      <c r="B540" t="s">
        <v>2201</v>
      </c>
      <c r="C540" s="1" t="str">
        <f t="shared" si="32"/>
        <v>21:0049</v>
      </c>
      <c r="D540" s="1" t="str">
        <f t="shared" si="33"/>
        <v>21:0038</v>
      </c>
      <c r="E540" t="s">
        <v>2202</v>
      </c>
      <c r="F540" t="s">
        <v>2203</v>
      </c>
      <c r="H540">
        <v>46.966180899999998</v>
      </c>
      <c r="I540">
        <v>-66.910689000000005</v>
      </c>
      <c r="J540" s="1" t="str">
        <f t="shared" si="34"/>
        <v>Till</v>
      </c>
      <c r="K540" s="1" t="str">
        <f t="shared" si="35"/>
        <v>&lt;63 micron</v>
      </c>
      <c r="L540" t="s">
        <v>157</v>
      </c>
      <c r="M540" t="s">
        <v>86</v>
      </c>
      <c r="N540" t="s">
        <v>55</v>
      </c>
    </row>
    <row r="541" spans="1:14" hidden="1" x14ac:dyDescent="0.3">
      <c r="A541" t="s">
        <v>2204</v>
      </c>
      <c r="B541" t="s">
        <v>2205</v>
      </c>
      <c r="C541" s="1" t="str">
        <f t="shared" si="32"/>
        <v>21:0049</v>
      </c>
      <c r="D541" s="1" t="str">
        <f t="shared" si="33"/>
        <v>21:0038</v>
      </c>
      <c r="E541" t="s">
        <v>2206</v>
      </c>
      <c r="F541" t="s">
        <v>2207</v>
      </c>
      <c r="H541">
        <v>46.986037099999997</v>
      </c>
      <c r="I541">
        <v>-66.913860499999998</v>
      </c>
      <c r="J541" s="1" t="str">
        <f t="shared" si="34"/>
        <v>Till</v>
      </c>
      <c r="K541" s="1" t="str">
        <f t="shared" si="35"/>
        <v>&lt;63 micron</v>
      </c>
      <c r="L541" t="s">
        <v>53</v>
      </c>
      <c r="M541" t="s">
        <v>54</v>
      </c>
      <c r="N541" t="s">
        <v>55</v>
      </c>
    </row>
    <row r="542" spans="1:14" hidden="1" x14ac:dyDescent="0.3">
      <c r="A542" t="s">
        <v>2208</v>
      </c>
      <c r="B542" t="s">
        <v>2209</v>
      </c>
      <c r="C542" s="1" t="str">
        <f t="shared" si="32"/>
        <v>21:0049</v>
      </c>
      <c r="D542" s="1" t="str">
        <f t="shared" si="33"/>
        <v>21:0038</v>
      </c>
      <c r="E542" t="s">
        <v>2210</v>
      </c>
      <c r="F542" t="s">
        <v>2211</v>
      </c>
      <c r="H542">
        <v>46.9794299</v>
      </c>
      <c r="I542">
        <v>-66.897023700000005</v>
      </c>
      <c r="J542" s="1" t="str">
        <f t="shared" si="34"/>
        <v>Till</v>
      </c>
      <c r="K542" s="1" t="str">
        <f t="shared" si="35"/>
        <v>&lt;63 micron</v>
      </c>
      <c r="L542" t="s">
        <v>53</v>
      </c>
      <c r="M542" t="s">
        <v>86</v>
      </c>
      <c r="N542" t="s">
        <v>55</v>
      </c>
    </row>
    <row r="543" spans="1:14" hidden="1" x14ac:dyDescent="0.3">
      <c r="A543" t="s">
        <v>2212</v>
      </c>
      <c r="B543" t="s">
        <v>2213</v>
      </c>
      <c r="C543" s="1" t="str">
        <f t="shared" si="32"/>
        <v>21:0049</v>
      </c>
      <c r="D543" s="1" t="str">
        <f t="shared" si="33"/>
        <v>21:0038</v>
      </c>
      <c r="E543" t="s">
        <v>2210</v>
      </c>
      <c r="F543" t="s">
        <v>2214</v>
      </c>
      <c r="H543">
        <v>46.9794299</v>
      </c>
      <c r="I543">
        <v>-66.897023700000005</v>
      </c>
      <c r="J543" s="1" t="str">
        <f t="shared" si="34"/>
        <v>Till</v>
      </c>
      <c r="K543" s="1" t="str">
        <f t="shared" si="35"/>
        <v>&lt;63 micron</v>
      </c>
      <c r="L543" t="s">
        <v>37</v>
      </c>
      <c r="M543" t="s">
        <v>86</v>
      </c>
      <c r="N543" t="s">
        <v>55</v>
      </c>
    </row>
    <row r="544" spans="1:14" hidden="1" x14ac:dyDescent="0.3">
      <c r="A544" t="s">
        <v>2215</v>
      </c>
      <c r="B544" t="s">
        <v>2216</v>
      </c>
      <c r="C544" s="1" t="str">
        <f t="shared" si="32"/>
        <v>21:0049</v>
      </c>
      <c r="D544" s="1" t="str">
        <f t="shared" si="33"/>
        <v>21:0038</v>
      </c>
      <c r="E544" t="s">
        <v>2217</v>
      </c>
      <c r="F544" t="s">
        <v>2218</v>
      </c>
      <c r="H544">
        <v>47.002451000000001</v>
      </c>
      <c r="I544">
        <v>-67.027668399999996</v>
      </c>
      <c r="J544" s="1" t="str">
        <f t="shared" si="34"/>
        <v>Till</v>
      </c>
      <c r="K544" s="1" t="str">
        <f t="shared" si="35"/>
        <v>&lt;63 micron</v>
      </c>
      <c r="L544" t="s">
        <v>53</v>
      </c>
      <c r="M544" t="s">
        <v>86</v>
      </c>
      <c r="N544" t="s">
        <v>55</v>
      </c>
    </row>
    <row r="545" spans="1:14" hidden="1" x14ac:dyDescent="0.3">
      <c r="A545" t="s">
        <v>2219</v>
      </c>
      <c r="B545" t="s">
        <v>2220</v>
      </c>
      <c r="C545" s="1" t="str">
        <f t="shared" si="32"/>
        <v>21:0049</v>
      </c>
      <c r="D545" s="1" t="str">
        <f t="shared" si="33"/>
        <v>21:0038</v>
      </c>
      <c r="E545" t="s">
        <v>2221</v>
      </c>
      <c r="F545" t="s">
        <v>2222</v>
      </c>
      <c r="H545">
        <v>46.988374999999998</v>
      </c>
      <c r="I545">
        <v>-67.020295700000005</v>
      </c>
      <c r="J545" s="1" t="str">
        <f t="shared" si="34"/>
        <v>Till</v>
      </c>
      <c r="K545" s="1" t="str">
        <f t="shared" si="35"/>
        <v>&lt;63 micron</v>
      </c>
      <c r="L545" t="s">
        <v>157</v>
      </c>
      <c r="M545" t="s">
        <v>86</v>
      </c>
      <c r="N545" t="s">
        <v>25</v>
      </c>
    </row>
    <row r="546" spans="1:14" hidden="1" x14ac:dyDescent="0.3">
      <c r="A546" t="s">
        <v>2223</v>
      </c>
      <c r="B546" t="s">
        <v>2224</v>
      </c>
      <c r="C546" s="1" t="str">
        <f t="shared" si="32"/>
        <v>21:0049</v>
      </c>
      <c r="D546" s="1" t="str">
        <f t="shared" si="33"/>
        <v>21:0038</v>
      </c>
      <c r="E546" t="s">
        <v>2225</v>
      </c>
      <c r="F546" t="s">
        <v>2226</v>
      </c>
      <c r="H546">
        <v>46.977873099999996</v>
      </c>
      <c r="I546">
        <v>-67.011479399999999</v>
      </c>
      <c r="J546" s="1" t="str">
        <f t="shared" si="34"/>
        <v>Till</v>
      </c>
      <c r="K546" s="1" t="str">
        <f t="shared" si="35"/>
        <v>&lt;63 micron</v>
      </c>
      <c r="L546" t="s">
        <v>157</v>
      </c>
      <c r="M546" t="s">
        <v>86</v>
      </c>
      <c r="N546" t="s">
        <v>55</v>
      </c>
    </row>
    <row r="547" spans="1:14" hidden="1" x14ac:dyDescent="0.3">
      <c r="A547" t="s">
        <v>2227</v>
      </c>
      <c r="B547" t="s">
        <v>2228</v>
      </c>
      <c r="C547" s="1" t="str">
        <f t="shared" si="32"/>
        <v>21:0049</v>
      </c>
      <c r="D547" s="1" t="str">
        <f t="shared" si="33"/>
        <v>21:0038</v>
      </c>
      <c r="E547" t="s">
        <v>2229</v>
      </c>
      <c r="F547" t="s">
        <v>2230</v>
      </c>
      <c r="H547">
        <v>46.987482499999999</v>
      </c>
      <c r="I547">
        <v>-66.798731900000007</v>
      </c>
      <c r="J547" s="1" t="str">
        <f t="shared" si="34"/>
        <v>Till</v>
      </c>
      <c r="K547" s="1" t="str">
        <f t="shared" si="35"/>
        <v>&lt;63 micron</v>
      </c>
      <c r="L547" t="s">
        <v>61</v>
      </c>
      <c r="M547" t="s">
        <v>326</v>
      </c>
      <c r="N547" t="s">
        <v>55</v>
      </c>
    </row>
    <row r="548" spans="1:14" hidden="1" x14ac:dyDescent="0.3">
      <c r="A548" t="s">
        <v>2231</v>
      </c>
      <c r="B548" t="s">
        <v>2232</v>
      </c>
      <c r="C548" s="1" t="str">
        <f t="shared" si="32"/>
        <v>21:0049</v>
      </c>
      <c r="D548" s="1" t="str">
        <f t="shared" si="33"/>
        <v>21:0038</v>
      </c>
      <c r="E548" t="s">
        <v>2233</v>
      </c>
      <c r="F548" t="s">
        <v>2234</v>
      </c>
      <c r="H548">
        <v>46.929513</v>
      </c>
      <c r="I548">
        <v>-66.986339599999994</v>
      </c>
      <c r="J548" s="1" t="str">
        <f t="shared" si="34"/>
        <v>Till</v>
      </c>
      <c r="K548" s="1" t="str">
        <f t="shared" si="35"/>
        <v>&lt;63 micron</v>
      </c>
      <c r="L548" t="s">
        <v>140</v>
      </c>
      <c r="M548" t="s">
        <v>86</v>
      </c>
      <c r="N548" t="s">
        <v>55</v>
      </c>
    </row>
    <row r="549" spans="1:14" hidden="1" x14ac:dyDescent="0.3">
      <c r="A549" t="s">
        <v>2235</v>
      </c>
      <c r="B549" t="s">
        <v>2236</v>
      </c>
      <c r="C549" s="1" t="str">
        <f t="shared" si="32"/>
        <v>21:0049</v>
      </c>
      <c r="D549" s="1" t="str">
        <f t="shared" si="33"/>
        <v>21:0038</v>
      </c>
      <c r="E549" t="s">
        <v>2237</v>
      </c>
      <c r="F549" t="s">
        <v>2238</v>
      </c>
      <c r="H549">
        <v>46.919691200000003</v>
      </c>
      <c r="I549">
        <v>-67.082588700000002</v>
      </c>
      <c r="J549" s="1" t="str">
        <f t="shared" si="34"/>
        <v>Till</v>
      </c>
      <c r="K549" s="1" t="str">
        <f t="shared" si="35"/>
        <v>&lt;63 micron</v>
      </c>
      <c r="L549" t="s">
        <v>53</v>
      </c>
      <c r="M549" t="s">
        <v>86</v>
      </c>
      <c r="N549" t="s">
        <v>55</v>
      </c>
    </row>
    <row r="550" spans="1:14" hidden="1" x14ac:dyDescent="0.3">
      <c r="A550" t="s">
        <v>2239</v>
      </c>
      <c r="B550" t="s">
        <v>2240</v>
      </c>
      <c r="C550" s="1" t="str">
        <f t="shared" ref="C550:C613" si="36">HYPERLINK("http://geochem.nrcan.gc.ca/cdogs/content/bdl/bdl210049_e.htm", "21:0049")</f>
        <v>21:0049</v>
      </c>
      <c r="D550" s="1" t="str">
        <f t="shared" ref="D550:D613" si="37">HYPERLINK("http://geochem.nrcan.gc.ca/cdogs/content/svy/svy210038_e.htm", "21:0038")</f>
        <v>21:0038</v>
      </c>
      <c r="E550" t="s">
        <v>2241</v>
      </c>
      <c r="F550" t="s">
        <v>2242</v>
      </c>
      <c r="H550">
        <v>46.890902199999999</v>
      </c>
      <c r="I550">
        <v>-66.928054900000006</v>
      </c>
      <c r="J550" s="1" t="str">
        <f t="shared" si="34"/>
        <v>Till</v>
      </c>
      <c r="K550" s="1" t="str">
        <f t="shared" si="35"/>
        <v>&lt;63 micron</v>
      </c>
      <c r="L550" t="s">
        <v>140</v>
      </c>
      <c r="M550" t="s">
        <v>86</v>
      </c>
      <c r="N550" t="s">
        <v>55</v>
      </c>
    </row>
    <row r="551" spans="1:14" hidden="1" x14ac:dyDescent="0.3">
      <c r="A551" t="s">
        <v>2243</v>
      </c>
      <c r="B551" t="s">
        <v>2244</v>
      </c>
      <c r="C551" s="1" t="str">
        <f t="shared" si="36"/>
        <v>21:0049</v>
      </c>
      <c r="D551" s="1" t="str">
        <f t="shared" si="37"/>
        <v>21:0038</v>
      </c>
      <c r="E551" t="s">
        <v>2245</v>
      </c>
      <c r="F551" t="s">
        <v>2246</v>
      </c>
      <c r="H551">
        <v>46.868468300000004</v>
      </c>
      <c r="I551">
        <v>-66.982062400000004</v>
      </c>
      <c r="J551" s="1" t="str">
        <f t="shared" si="34"/>
        <v>Till</v>
      </c>
      <c r="K551" s="1" t="str">
        <f t="shared" si="35"/>
        <v>&lt;63 micron</v>
      </c>
      <c r="L551" t="s">
        <v>53</v>
      </c>
      <c r="M551" t="s">
        <v>86</v>
      </c>
      <c r="N551" t="s">
        <v>25</v>
      </c>
    </row>
    <row r="552" spans="1:14" hidden="1" x14ac:dyDescent="0.3">
      <c r="A552" t="s">
        <v>2247</v>
      </c>
      <c r="B552" t="s">
        <v>2248</v>
      </c>
      <c r="C552" s="1" t="str">
        <f t="shared" si="36"/>
        <v>21:0049</v>
      </c>
      <c r="D552" s="1" t="str">
        <f t="shared" si="37"/>
        <v>21:0038</v>
      </c>
      <c r="E552" t="s">
        <v>2249</v>
      </c>
      <c r="F552" t="s">
        <v>2250</v>
      </c>
      <c r="H552">
        <v>46.886899499999998</v>
      </c>
      <c r="I552">
        <v>-66.905894000000004</v>
      </c>
      <c r="J552" s="1" t="str">
        <f t="shared" si="34"/>
        <v>Till</v>
      </c>
      <c r="K552" s="1" t="str">
        <f t="shared" si="35"/>
        <v>&lt;63 micron</v>
      </c>
      <c r="L552" t="s">
        <v>140</v>
      </c>
      <c r="M552" t="s">
        <v>86</v>
      </c>
      <c r="N552" t="s">
        <v>55</v>
      </c>
    </row>
    <row r="553" spans="1:14" hidden="1" x14ac:dyDescent="0.3">
      <c r="A553" t="s">
        <v>2251</v>
      </c>
      <c r="B553" t="s">
        <v>2252</v>
      </c>
      <c r="C553" s="1" t="str">
        <f t="shared" si="36"/>
        <v>21:0049</v>
      </c>
      <c r="D553" s="1" t="str">
        <f t="shared" si="37"/>
        <v>21:0038</v>
      </c>
      <c r="E553" t="s">
        <v>2253</v>
      </c>
      <c r="F553" t="s">
        <v>2254</v>
      </c>
      <c r="H553">
        <v>46.757000099999999</v>
      </c>
      <c r="I553">
        <v>-66.840877699999993</v>
      </c>
      <c r="J553" s="1" t="str">
        <f t="shared" si="34"/>
        <v>Till</v>
      </c>
      <c r="K553" s="1" t="str">
        <f t="shared" si="35"/>
        <v>&lt;63 micron</v>
      </c>
      <c r="L553" t="s">
        <v>140</v>
      </c>
      <c r="M553" t="s">
        <v>86</v>
      </c>
      <c r="N553" t="s">
        <v>55</v>
      </c>
    </row>
    <row r="554" spans="1:14" hidden="1" x14ac:dyDescent="0.3">
      <c r="A554" t="s">
        <v>2255</v>
      </c>
      <c r="B554" t="s">
        <v>2256</v>
      </c>
      <c r="C554" s="1" t="str">
        <f t="shared" si="36"/>
        <v>21:0049</v>
      </c>
      <c r="D554" s="1" t="str">
        <f t="shared" si="37"/>
        <v>21:0038</v>
      </c>
      <c r="E554" t="s">
        <v>2257</v>
      </c>
      <c r="F554" t="s">
        <v>2258</v>
      </c>
      <c r="H554">
        <v>46.761840599999999</v>
      </c>
      <c r="I554">
        <v>-66.859018500000005</v>
      </c>
      <c r="J554" s="1" t="str">
        <f t="shared" si="34"/>
        <v>Till</v>
      </c>
      <c r="K554" s="1" t="str">
        <f t="shared" si="35"/>
        <v>&lt;63 micron</v>
      </c>
      <c r="L554" t="s">
        <v>53</v>
      </c>
      <c r="M554" t="s">
        <v>19</v>
      </c>
      <c r="N554" t="s">
        <v>55</v>
      </c>
    </row>
    <row r="555" spans="1:14" hidden="1" x14ac:dyDescent="0.3">
      <c r="A555" t="s">
        <v>2259</v>
      </c>
      <c r="B555" t="s">
        <v>2260</v>
      </c>
      <c r="C555" s="1" t="str">
        <f t="shared" si="36"/>
        <v>21:0049</v>
      </c>
      <c r="D555" s="1" t="str">
        <f t="shared" si="37"/>
        <v>21:0038</v>
      </c>
      <c r="E555" t="s">
        <v>2261</v>
      </c>
      <c r="F555" t="s">
        <v>2262</v>
      </c>
      <c r="H555">
        <v>46.782111200000003</v>
      </c>
      <c r="I555">
        <v>-66.860179400000007</v>
      </c>
      <c r="J555" s="1" t="str">
        <f t="shared" si="34"/>
        <v>Till</v>
      </c>
      <c r="K555" s="1" t="str">
        <f t="shared" si="35"/>
        <v>&lt;63 micron</v>
      </c>
      <c r="L555" t="s">
        <v>19</v>
      </c>
      <c r="M555" t="s">
        <v>37</v>
      </c>
      <c r="N555" t="s">
        <v>55</v>
      </c>
    </row>
    <row r="556" spans="1:14" hidden="1" x14ac:dyDescent="0.3">
      <c r="A556" t="s">
        <v>2263</v>
      </c>
      <c r="B556" t="s">
        <v>2264</v>
      </c>
      <c r="C556" s="1" t="str">
        <f t="shared" si="36"/>
        <v>21:0049</v>
      </c>
      <c r="D556" s="1" t="str">
        <f t="shared" si="37"/>
        <v>21:0038</v>
      </c>
      <c r="E556" t="s">
        <v>2265</v>
      </c>
      <c r="F556" t="s">
        <v>2266</v>
      </c>
      <c r="H556">
        <v>46.790047800000004</v>
      </c>
      <c r="I556">
        <v>-66.875587999999993</v>
      </c>
      <c r="J556" s="1" t="str">
        <f t="shared" si="34"/>
        <v>Till</v>
      </c>
      <c r="K556" s="1" t="str">
        <f t="shared" si="35"/>
        <v>&lt;63 micron</v>
      </c>
      <c r="L556" t="s">
        <v>140</v>
      </c>
      <c r="M556" t="s">
        <v>91</v>
      </c>
      <c r="N556" t="s">
        <v>55</v>
      </c>
    </row>
    <row r="557" spans="1:14" hidden="1" x14ac:dyDescent="0.3">
      <c r="A557" t="s">
        <v>2267</v>
      </c>
      <c r="B557" t="s">
        <v>2268</v>
      </c>
      <c r="C557" s="1" t="str">
        <f t="shared" si="36"/>
        <v>21:0049</v>
      </c>
      <c r="D557" s="1" t="str">
        <f t="shared" si="37"/>
        <v>21:0038</v>
      </c>
      <c r="E557" t="s">
        <v>2269</v>
      </c>
      <c r="F557" t="s">
        <v>2270</v>
      </c>
      <c r="H557">
        <v>46.762785700000002</v>
      </c>
      <c r="I557">
        <v>-66.813799099999997</v>
      </c>
      <c r="J557" s="1" t="str">
        <f t="shared" si="34"/>
        <v>Till</v>
      </c>
      <c r="K557" s="1" t="str">
        <f t="shared" si="35"/>
        <v>&lt;63 micron</v>
      </c>
      <c r="L557" t="s">
        <v>37</v>
      </c>
      <c r="M557" t="s">
        <v>86</v>
      </c>
      <c r="N557" t="s">
        <v>55</v>
      </c>
    </row>
    <row r="558" spans="1:14" hidden="1" x14ac:dyDescent="0.3">
      <c r="A558" t="s">
        <v>2271</v>
      </c>
      <c r="B558" t="s">
        <v>2272</v>
      </c>
      <c r="C558" s="1" t="str">
        <f t="shared" si="36"/>
        <v>21:0049</v>
      </c>
      <c r="D558" s="1" t="str">
        <f t="shared" si="37"/>
        <v>21:0038</v>
      </c>
      <c r="E558" t="s">
        <v>2273</v>
      </c>
      <c r="F558" t="s">
        <v>2274</v>
      </c>
      <c r="H558">
        <v>46.812261599999999</v>
      </c>
      <c r="I558">
        <v>-66.860293499999997</v>
      </c>
      <c r="J558" s="1" t="str">
        <f t="shared" si="34"/>
        <v>Till</v>
      </c>
      <c r="K558" s="1" t="str">
        <f t="shared" si="35"/>
        <v>&lt;63 micron</v>
      </c>
      <c r="L558" t="s">
        <v>37</v>
      </c>
      <c r="M558" t="s">
        <v>91</v>
      </c>
      <c r="N558" t="s">
        <v>55</v>
      </c>
    </row>
    <row r="559" spans="1:14" hidden="1" x14ac:dyDescent="0.3">
      <c r="A559" t="s">
        <v>2275</v>
      </c>
      <c r="B559" t="s">
        <v>2276</v>
      </c>
      <c r="C559" s="1" t="str">
        <f t="shared" si="36"/>
        <v>21:0049</v>
      </c>
      <c r="D559" s="1" t="str">
        <f t="shared" si="37"/>
        <v>21:0038</v>
      </c>
      <c r="E559" t="s">
        <v>2273</v>
      </c>
      <c r="F559" t="s">
        <v>2277</v>
      </c>
      <c r="H559">
        <v>46.812261599999999</v>
      </c>
      <c r="I559">
        <v>-66.860293499999997</v>
      </c>
      <c r="J559" s="1" t="str">
        <f t="shared" si="34"/>
        <v>Till</v>
      </c>
      <c r="K559" s="1" t="str">
        <f t="shared" si="35"/>
        <v>&lt;63 micron</v>
      </c>
      <c r="L559" t="s">
        <v>37</v>
      </c>
      <c r="M559" t="s">
        <v>86</v>
      </c>
      <c r="N559" t="s">
        <v>55</v>
      </c>
    </row>
    <row r="560" spans="1:14" hidden="1" x14ac:dyDescent="0.3">
      <c r="A560" t="s">
        <v>2278</v>
      </c>
      <c r="B560" t="s">
        <v>2279</v>
      </c>
      <c r="C560" s="1" t="str">
        <f t="shared" si="36"/>
        <v>21:0049</v>
      </c>
      <c r="D560" s="1" t="str">
        <f t="shared" si="37"/>
        <v>21:0038</v>
      </c>
      <c r="E560" t="s">
        <v>2280</v>
      </c>
      <c r="F560" t="s">
        <v>2281</v>
      </c>
      <c r="H560">
        <v>46.758938800000003</v>
      </c>
      <c r="I560">
        <v>-66.946217200000007</v>
      </c>
      <c r="J560" s="1" t="str">
        <f t="shared" si="34"/>
        <v>Till</v>
      </c>
      <c r="K560" s="1" t="str">
        <f t="shared" si="35"/>
        <v>&lt;63 micron</v>
      </c>
      <c r="L560" t="s">
        <v>66</v>
      </c>
      <c r="M560" t="s">
        <v>86</v>
      </c>
      <c r="N560" t="s">
        <v>25</v>
      </c>
    </row>
    <row r="561" spans="1:14" hidden="1" x14ac:dyDescent="0.3">
      <c r="A561" t="s">
        <v>2282</v>
      </c>
      <c r="B561" t="s">
        <v>2283</v>
      </c>
      <c r="C561" s="1" t="str">
        <f t="shared" si="36"/>
        <v>21:0049</v>
      </c>
      <c r="D561" s="1" t="str">
        <f t="shared" si="37"/>
        <v>21:0038</v>
      </c>
      <c r="E561" t="s">
        <v>2284</v>
      </c>
      <c r="F561" t="s">
        <v>2285</v>
      </c>
      <c r="H561">
        <v>46.896884800000002</v>
      </c>
      <c r="I561">
        <v>-66.837891400000004</v>
      </c>
      <c r="J561" s="1" t="str">
        <f t="shared" si="34"/>
        <v>Till</v>
      </c>
      <c r="K561" s="1" t="str">
        <f t="shared" si="35"/>
        <v>&lt;63 micron</v>
      </c>
      <c r="L561" t="s">
        <v>53</v>
      </c>
      <c r="M561" t="s">
        <v>54</v>
      </c>
      <c r="N561" t="s">
        <v>55</v>
      </c>
    </row>
    <row r="562" spans="1:14" hidden="1" x14ac:dyDescent="0.3">
      <c r="A562" t="s">
        <v>2286</v>
      </c>
      <c r="B562" t="s">
        <v>2287</v>
      </c>
      <c r="C562" s="1" t="str">
        <f t="shared" si="36"/>
        <v>21:0049</v>
      </c>
      <c r="D562" s="1" t="str">
        <f t="shared" si="37"/>
        <v>21:0038</v>
      </c>
      <c r="E562" t="s">
        <v>2288</v>
      </c>
      <c r="F562" t="s">
        <v>2289</v>
      </c>
      <c r="H562">
        <v>46.916218600000001</v>
      </c>
      <c r="I562">
        <v>-66.837113700000003</v>
      </c>
      <c r="J562" s="1" t="str">
        <f t="shared" si="34"/>
        <v>Till</v>
      </c>
      <c r="K562" s="1" t="str">
        <f t="shared" si="35"/>
        <v>&lt;63 micron</v>
      </c>
      <c r="L562" t="s">
        <v>61</v>
      </c>
      <c r="M562" t="s">
        <v>86</v>
      </c>
      <c r="N562" t="s">
        <v>55</v>
      </c>
    </row>
    <row r="563" spans="1:14" hidden="1" x14ac:dyDescent="0.3">
      <c r="A563" t="s">
        <v>2290</v>
      </c>
      <c r="B563" t="s">
        <v>2291</v>
      </c>
      <c r="C563" s="1" t="str">
        <f t="shared" si="36"/>
        <v>21:0049</v>
      </c>
      <c r="D563" s="1" t="str">
        <f t="shared" si="37"/>
        <v>21:0038</v>
      </c>
      <c r="E563" t="s">
        <v>2292</v>
      </c>
      <c r="F563" t="s">
        <v>2293</v>
      </c>
      <c r="H563">
        <v>46.915682199999999</v>
      </c>
      <c r="I563">
        <v>-66.808898299999996</v>
      </c>
      <c r="J563" s="1" t="str">
        <f t="shared" si="34"/>
        <v>Till</v>
      </c>
      <c r="K563" s="1" t="str">
        <f t="shared" si="35"/>
        <v>&lt;63 micron</v>
      </c>
      <c r="L563" t="s">
        <v>61</v>
      </c>
      <c r="M563" t="s">
        <v>86</v>
      </c>
      <c r="N563" t="s">
        <v>55</v>
      </c>
    </row>
    <row r="564" spans="1:14" hidden="1" x14ac:dyDescent="0.3">
      <c r="A564" t="s">
        <v>2294</v>
      </c>
      <c r="B564" t="s">
        <v>2295</v>
      </c>
      <c r="C564" s="1" t="str">
        <f t="shared" si="36"/>
        <v>21:0049</v>
      </c>
      <c r="D564" s="1" t="str">
        <f t="shared" si="37"/>
        <v>21:0038</v>
      </c>
      <c r="E564" t="s">
        <v>2296</v>
      </c>
      <c r="F564" t="s">
        <v>2297</v>
      </c>
      <c r="H564">
        <v>46.944339599999999</v>
      </c>
      <c r="I564">
        <v>-66.755166799999998</v>
      </c>
      <c r="J564" s="1" t="str">
        <f t="shared" si="34"/>
        <v>Till</v>
      </c>
      <c r="K564" s="1" t="str">
        <f t="shared" si="35"/>
        <v>&lt;63 micron</v>
      </c>
      <c r="L564" t="s">
        <v>61</v>
      </c>
      <c r="M564" t="s">
        <v>19</v>
      </c>
      <c r="N564" t="s">
        <v>25</v>
      </c>
    </row>
    <row r="565" spans="1:14" hidden="1" x14ac:dyDescent="0.3">
      <c r="A565" t="s">
        <v>2298</v>
      </c>
      <c r="B565" t="s">
        <v>2299</v>
      </c>
      <c r="C565" s="1" t="str">
        <f t="shared" si="36"/>
        <v>21:0049</v>
      </c>
      <c r="D565" s="1" t="str">
        <f t="shared" si="37"/>
        <v>21:0038</v>
      </c>
      <c r="E565" t="s">
        <v>2300</v>
      </c>
      <c r="F565" t="s">
        <v>2301</v>
      </c>
      <c r="H565">
        <v>46.959085899999998</v>
      </c>
      <c r="I565">
        <v>-66.772951699999993</v>
      </c>
      <c r="J565" s="1" t="str">
        <f t="shared" si="34"/>
        <v>Till</v>
      </c>
      <c r="K565" s="1" t="str">
        <f t="shared" si="35"/>
        <v>&lt;63 micron</v>
      </c>
      <c r="L565" t="s">
        <v>157</v>
      </c>
      <c r="M565" t="s">
        <v>91</v>
      </c>
      <c r="N565" t="s">
        <v>55</v>
      </c>
    </row>
    <row r="566" spans="1:14" hidden="1" x14ac:dyDescent="0.3">
      <c r="A566" t="s">
        <v>2302</v>
      </c>
      <c r="B566" t="s">
        <v>2303</v>
      </c>
      <c r="C566" s="1" t="str">
        <f t="shared" si="36"/>
        <v>21:0049</v>
      </c>
      <c r="D566" s="1" t="str">
        <f t="shared" si="37"/>
        <v>21:0038</v>
      </c>
      <c r="E566" t="s">
        <v>2304</v>
      </c>
      <c r="F566" t="s">
        <v>2305</v>
      </c>
      <c r="H566">
        <v>46.789290999999999</v>
      </c>
      <c r="I566">
        <v>-66.524465599999999</v>
      </c>
      <c r="J566" s="1" t="str">
        <f t="shared" si="34"/>
        <v>Till</v>
      </c>
      <c r="K566" s="1" t="str">
        <f t="shared" si="35"/>
        <v>&lt;63 micron</v>
      </c>
      <c r="L566" t="s">
        <v>19</v>
      </c>
      <c r="M566" t="s">
        <v>86</v>
      </c>
      <c r="N566" t="s">
        <v>55</v>
      </c>
    </row>
    <row r="567" spans="1:14" hidden="1" x14ac:dyDescent="0.3">
      <c r="A567" t="s">
        <v>2306</v>
      </c>
      <c r="B567" t="s">
        <v>2307</v>
      </c>
      <c r="C567" s="1" t="str">
        <f t="shared" si="36"/>
        <v>21:0049</v>
      </c>
      <c r="D567" s="1" t="str">
        <f t="shared" si="37"/>
        <v>21:0038</v>
      </c>
      <c r="E567" t="s">
        <v>2308</v>
      </c>
      <c r="F567" t="s">
        <v>2309</v>
      </c>
      <c r="H567">
        <v>47.023798599999999</v>
      </c>
      <c r="I567">
        <v>-67.065703600000006</v>
      </c>
      <c r="J567" s="1" t="str">
        <f t="shared" si="34"/>
        <v>Till</v>
      </c>
      <c r="K567" s="1" t="str">
        <f t="shared" si="35"/>
        <v>&lt;63 micron</v>
      </c>
      <c r="L567" t="s">
        <v>157</v>
      </c>
      <c r="M567" t="s">
        <v>54</v>
      </c>
      <c r="N567" t="s">
        <v>25</v>
      </c>
    </row>
    <row r="568" spans="1:14" hidden="1" x14ac:dyDescent="0.3">
      <c r="A568" t="s">
        <v>2310</v>
      </c>
      <c r="B568" t="s">
        <v>2311</v>
      </c>
      <c r="C568" s="1" t="str">
        <f t="shared" si="36"/>
        <v>21:0049</v>
      </c>
      <c r="D568" s="1" t="str">
        <f t="shared" si="37"/>
        <v>21:0038</v>
      </c>
      <c r="E568" t="s">
        <v>2312</v>
      </c>
      <c r="F568" t="s">
        <v>2313</v>
      </c>
      <c r="H568">
        <v>47.0371892</v>
      </c>
      <c r="I568">
        <v>-67.059296099999997</v>
      </c>
      <c r="J568" s="1" t="str">
        <f t="shared" si="34"/>
        <v>Till</v>
      </c>
      <c r="K568" s="1" t="str">
        <f t="shared" si="35"/>
        <v>&lt;63 micron</v>
      </c>
      <c r="L568" t="s">
        <v>157</v>
      </c>
      <c r="M568" t="s">
        <v>86</v>
      </c>
      <c r="N568" t="s">
        <v>25</v>
      </c>
    </row>
    <row r="569" spans="1:14" hidden="1" x14ac:dyDescent="0.3">
      <c r="A569" t="s">
        <v>2314</v>
      </c>
      <c r="B569" t="s">
        <v>2315</v>
      </c>
      <c r="C569" s="1" t="str">
        <f t="shared" si="36"/>
        <v>21:0049</v>
      </c>
      <c r="D569" s="1" t="str">
        <f t="shared" si="37"/>
        <v>21:0038</v>
      </c>
      <c r="E569" t="s">
        <v>2316</v>
      </c>
      <c r="F569" t="s">
        <v>2317</v>
      </c>
      <c r="H569">
        <v>47.065722999999998</v>
      </c>
      <c r="I569">
        <v>-67.043773099999996</v>
      </c>
      <c r="J569" s="1" t="str">
        <f t="shared" si="34"/>
        <v>Till</v>
      </c>
      <c r="K569" s="1" t="str">
        <f t="shared" si="35"/>
        <v>&lt;63 micron</v>
      </c>
      <c r="L569" t="s">
        <v>157</v>
      </c>
      <c r="M569" t="s">
        <v>86</v>
      </c>
      <c r="N569" t="s">
        <v>31</v>
      </c>
    </row>
    <row r="570" spans="1:14" hidden="1" x14ac:dyDescent="0.3">
      <c r="A570" t="s">
        <v>2318</v>
      </c>
      <c r="B570" t="s">
        <v>2319</v>
      </c>
      <c r="C570" s="1" t="str">
        <f t="shared" si="36"/>
        <v>21:0049</v>
      </c>
      <c r="D570" s="1" t="str">
        <f t="shared" si="37"/>
        <v>21:0038</v>
      </c>
      <c r="E570" t="s">
        <v>2320</v>
      </c>
      <c r="F570" t="s">
        <v>2321</v>
      </c>
      <c r="H570">
        <v>47.057198900000003</v>
      </c>
      <c r="I570">
        <v>-67.019065499999996</v>
      </c>
      <c r="J570" s="1" t="str">
        <f t="shared" si="34"/>
        <v>Till</v>
      </c>
      <c r="K570" s="1" t="str">
        <f t="shared" si="35"/>
        <v>&lt;63 micron</v>
      </c>
      <c r="L570" t="s">
        <v>96</v>
      </c>
      <c r="M570" t="s">
        <v>91</v>
      </c>
      <c r="N570" t="s">
        <v>48</v>
      </c>
    </row>
    <row r="571" spans="1:14" hidden="1" x14ac:dyDescent="0.3">
      <c r="A571" t="s">
        <v>2322</v>
      </c>
      <c r="B571" t="s">
        <v>2323</v>
      </c>
      <c r="C571" s="1" t="str">
        <f t="shared" si="36"/>
        <v>21:0049</v>
      </c>
      <c r="D571" s="1" t="str">
        <f t="shared" si="37"/>
        <v>21:0038</v>
      </c>
      <c r="E571" t="s">
        <v>2324</v>
      </c>
      <c r="F571" t="s">
        <v>2325</v>
      </c>
      <c r="H571">
        <v>47.025857299999998</v>
      </c>
      <c r="I571">
        <v>-67.028122100000004</v>
      </c>
      <c r="J571" s="1" t="str">
        <f t="shared" si="34"/>
        <v>Till</v>
      </c>
      <c r="K571" s="1" t="str">
        <f t="shared" si="35"/>
        <v>&lt;63 micron</v>
      </c>
      <c r="L571" t="s">
        <v>53</v>
      </c>
      <c r="M571" t="s">
        <v>86</v>
      </c>
      <c r="N571" t="s">
        <v>25</v>
      </c>
    </row>
    <row r="572" spans="1:14" hidden="1" x14ac:dyDescent="0.3">
      <c r="A572" t="s">
        <v>2326</v>
      </c>
      <c r="B572" t="s">
        <v>2327</v>
      </c>
      <c r="C572" s="1" t="str">
        <f t="shared" si="36"/>
        <v>21:0049</v>
      </c>
      <c r="D572" s="1" t="str">
        <f t="shared" si="37"/>
        <v>21:0038</v>
      </c>
      <c r="E572" t="s">
        <v>2328</v>
      </c>
      <c r="F572" t="s">
        <v>2329</v>
      </c>
      <c r="H572">
        <v>46.899783100000001</v>
      </c>
      <c r="I572">
        <v>-67.102992700000001</v>
      </c>
      <c r="J572" s="1" t="str">
        <f t="shared" si="34"/>
        <v>Till</v>
      </c>
      <c r="K572" s="1" t="str">
        <f t="shared" si="35"/>
        <v>&lt;63 micron</v>
      </c>
      <c r="L572" t="s">
        <v>53</v>
      </c>
      <c r="M572" t="s">
        <v>54</v>
      </c>
      <c r="N572" t="s">
        <v>55</v>
      </c>
    </row>
    <row r="573" spans="1:14" hidden="1" x14ac:dyDescent="0.3">
      <c r="A573" t="s">
        <v>2330</v>
      </c>
      <c r="B573" t="s">
        <v>2331</v>
      </c>
      <c r="C573" s="1" t="str">
        <f t="shared" si="36"/>
        <v>21:0049</v>
      </c>
      <c r="D573" s="1" t="str">
        <f t="shared" si="37"/>
        <v>21:0038</v>
      </c>
      <c r="E573" t="s">
        <v>2328</v>
      </c>
      <c r="F573" t="s">
        <v>2332</v>
      </c>
      <c r="H573">
        <v>46.899783100000001</v>
      </c>
      <c r="I573">
        <v>-67.102992700000001</v>
      </c>
      <c r="J573" s="1" t="str">
        <f t="shared" si="34"/>
        <v>Till</v>
      </c>
      <c r="K573" s="1" t="str">
        <f t="shared" si="35"/>
        <v>&lt;63 micron</v>
      </c>
      <c r="L573" t="s">
        <v>19</v>
      </c>
      <c r="M573" t="s">
        <v>91</v>
      </c>
      <c r="N573" t="s">
        <v>55</v>
      </c>
    </row>
    <row r="574" spans="1:14" hidden="1" x14ac:dyDescent="0.3">
      <c r="A574" t="s">
        <v>2333</v>
      </c>
      <c r="B574" t="s">
        <v>2334</v>
      </c>
      <c r="C574" s="1" t="str">
        <f t="shared" si="36"/>
        <v>21:0049</v>
      </c>
      <c r="D574" s="1" t="str">
        <f t="shared" si="37"/>
        <v>21:0038</v>
      </c>
      <c r="E574" t="s">
        <v>2335</v>
      </c>
      <c r="F574" t="s">
        <v>2336</v>
      </c>
      <c r="H574">
        <v>46.817807500000001</v>
      </c>
      <c r="I574">
        <v>-67.071137699999994</v>
      </c>
      <c r="J574" s="1" t="str">
        <f t="shared" si="34"/>
        <v>Till</v>
      </c>
      <c r="K574" s="1" t="str">
        <f t="shared" si="35"/>
        <v>&lt;63 micron</v>
      </c>
      <c r="L574" t="s">
        <v>30</v>
      </c>
      <c r="M574" t="s">
        <v>86</v>
      </c>
      <c r="N574" t="s">
        <v>55</v>
      </c>
    </row>
    <row r="575" spans="1:14" hidden="1" x14ac:dyDescent="0.3">
      <c r="A575" t="s">
        <v>2337</v>
      </c>
      <c r="B575" t="s">
        <v>2338</v>
      </c>
      <c r="C575" s="1" t="str">
        <f t="shared" si="36"/>
        <v>21:0049</v>
      </c>
      <c r="D575" s="1" t="str">
        <f t="shared" si="37"/>
        <v>21:0038</v>
      </c>
      <c r="E575" t="s">
        <v>2339</v>
      </c>
      <c r="F575" t="s">
        <v>2340</v>
      </c>
      <c r="H575">
        <v>47.059794199999999</v>
      </c>
      <c r="I575">
        <v>-66.936663699999997</v>
      </c>
      <c r="J575" s="1" t="str">
        <f t="shared" si="34"/>
        <v>Till</v>
      </c>
      <c r="K575" s="1" t="str">
        <f t="shared" si="35"/>
        <v>&lt;63 micron</v>
      </c>
      <c r="L575" t="s">
        <v>66</v>
      </c>
      <c r="M575" t="s">
        <v>91</v>
      </c>
      <c r="N575" t="s">
        <v>55</v>
      </c>
    </row>
    <row r="576" spans="1:14" hidden="1" x14ac:dyDescent="0.3">
      <c r="A576" t="s">
        <v>2341</v>
      </c>
      <c r="B576" t="s">
        <v>2342</v>
      </c>
      <c r="C576" s="1" t="str">
        <f t="shared" si="36"/>
        <v>21:0049</v>
      </c>
      <c r="D576" s="1" t="str">
        <f t="shared" si="37"/>
        <v>21:0038</v>
      </c>
      <c r="E576" t="s">
        <v>2343</v>
      </c>
      <c r="F576" t="s">
        <v>2344</v>
      </c>
      <c r="H576">
        <v>47.066180899999999</v>
      </c>
      <c r="I576">
        <v>-66.966709300000005</v>
      </c>
      <c r="J576" s="1" t="str">
        <f t="shared" si="34"/>
        <v>Till</v>
      </c>
      <c r="K576" s="1" t="str">
        <f t="shared" si="35"/>
        <v>&lt;63 micron</v>
      </c>
      <c r="L576" t="s">
        <v>157</v>
      </c>
      <c r="M576" t="s">
        <v>37</v>
      </c>
      <c r="N576" t="s">
        <v>55</v>
      </c>
    </row>
    <row r="577" spans="1:14" hidden="1" x14ac:dyDescent="0.3">
      <c r="A577" t="s">
        <v>2345</v>
      </c>
      <c r="B577" t="s">
        <v>2346</v>
      </c>
      <c r="C577" s="1" t="str">
        <f t="shared" si="36"/>
        <v>21:0049</v>
      </c>
      <c r="D577" s="1" t="str">
        <f t="shared" si="37"/>
        <v>21:0038</v>
      </c>
      <c r="E577" t="s">
        <v>2347</v>
      </c>
      <c r="F577" t="s">
        <v>2348</v>
      </c>
      <c r="H577">
        <v>47.0563699</v>
      </c>
      <c r="I577">
        <v>-66.971691300000003</v>
      </c>
      <c r="J577" s="1" t="str">
        <f t="shared" si="34"/>
        <v>Till</v>
      </c>
      <c r="K577" s="1" t="str">
        <f t="shared" si="35"/>
        <v>&lt;63 micron</v>
      </c>
      <c r="L577" t="s">
        <v>157</v>
      </c>
      <c r="M577" t="s">
        <v>19</v>
      </c>
      <c r="N577" t="s">
        <v>25</v>
      </c>
    </row>
    <row r="578" spans="1:14" hidden="1" x14ac:dyDescent="0.3">
      <c r="A578" t="s">
        <v>2349</v>
      </c>
      <c r="B578" t="s">
        <v>2350</v>
      </c>
      <c r="C578" s="1" t="str">
        <f t="shared" si="36"/>
        <v>21:0049</v>
      </c>
      <c r="D578" s="1" t="str">
        <f t="shared" si="37"/>
        <v>21:0038</v>
      </c>
      <c r="E578" t="s">
        <v>2351</v>
      </c>
      <c r="F578" t="s">
        <v>2352</v>
      </c>
      <c r="H578">
        <v>47.0784035</v>
      </c>
      <c r="I578">
        <v>-66.970854799999998</v>
      </c>
      <c r="J578" s="1" t="str">
        <f t="shared" ref="J578:J641" si="38">HYPERLINK("http://geochem.nrcan.gc.ca/cdogs/content/kwd/kwd020044_e.htm", "Till")</f>
        <v>Till</v>
      </c>
      <c r="K578" s="1" t="str">
        <f t="shared" ref="K578:K641" si="39">HYPERLINK("http://geochem.nrcan.gc.ca/cdogs/content/kwd/kwd080004_e.htm", "&lt;63 micron")</f>
        <v>&lt;63 micron</v>
      </c>
      <c r="L578" t="s">
        <v>24</v>
      </c>
      <c r="M578" t="s">
        <v>111</v>
      </c>
      <c r="N578" t="s">
        <v>48</v>
      </c>
    </row>
    <row r="579" spans="1:14" hidden="1" x14ac:dyDescent="0.3">
      <c r="A579" t="s">
        <v>2353</v>
      </c>
      <c r="B579" t="s">
        <v>2354</v>
      </c>
      <c r="C579" s="1" t="str">
        <f t="shared" si="36"/>
        <v>21:0049</v>
      </c>
      <c r="D579" s="1" t="str">
        <f t="shared" si="37"/>
        <v>21:0038</v>
      </c>
      <c r="E579" t="s">
        <v>2355</v>
      </c>
      <c r="F579" t="s">
        <v>2356</v>
      </c>
      <c r="H579">
        <v>47.100091800000001</v>
      </c>
      <c r="I579">
        <v>-66.9759612</v>
      </c>
      <c r="J579" s="1" t="str">
        <f t="shared" si="38"/>
        <v>Till</v>
      </c>
      <c r="K579" s="1" t="str">
        <f t="shared" si="39"/>
        <v>&lt;63 micron</v>
      </c>
      <c r="L579" t="s">
        <v>856</v>
      </c>
      <c r="M579" t="s">
        <v>19</v>
      </c>
      <c r="N579" t="s">
        <v>48</v>
      </c>
    </row>
    <row r="580" spans="1:14" hidden="1" x14ac:dyDescent="0.3">
      <c r="A580" t="s">
        <v>2357</v>
      </c>
      <c r="B580" t="s">
        <v>2358</v>
      </c>
      <c r="C580" s="1" t="str">
        <f t="shared" si="36"/>
        <v>21:0049</v>
      </c>
      <c r="D580" s="1" t="str">
        <f t="shared" si="37"/>
        <v>21:0038</v>
      </c>
      <c r="E580" t="s">
        <v>2359</v>
      </c>
      <c r="F580" t="s">
        <v>2360</v>
      </c>
      <c r="H580">
        <v>47.064371199999997</v>
      </c>
      <c r="I580">
        <v>-66.916073400000002</v>
      </c>
      <c r="J580" s="1" t="str">
        <f t="shared" si="38"/>
        <v>Till</v>
      </c>
      <c r="K580" s="1" t="str">
        <f t="shared" si="39"/>
        <v>&lt;63 micron</v>
      </c>
      <c r="L580" t="s">
        <v>24</v>
      </c>
      <c r="M580" t="s">
        <v>284</v>
      </c>
      <c r="N580" t="s">
        <v>25</v>
      </c>
    </row>
    <row r="581" spans="1:14" hidden="1" x14ac:dyDescent="0.3">
      <c r="A581" t="s">
        <v>2361</v>
      </c>
      <c r="B581" t="s">
        <v>2362</v>
      </c>
      <c r="C581" s="1" t="str">
        <f t="shared" si="36"/>
        <v>21:0049</v>
      </c>
      <c r="D581" s="1" t="str">
        <f t="shared" si="37"/>
        <v>21:0038</v>
      </c>
      <c r="E581" t="s">
        <v>2363</v>
      </c>
      <c r="F581" t="s">
        <v>2364</v>
      </c>
      <c r="H581">
        <v>47.078960600000002</v>
      </c>
      <c r="I581">
        <v>-66.914187100000007</v>
      </c>
      <c r="J581" s="1" t="str">
        <f t="shared" si="38"/>
        <v>Till</v>
      </c>
      <c r="K581" s="1" t="str">
        <f t="shared" si="39"/>
        <v>&lt;63 micron</v>
      </c>
      <c r="L581" t="s">
        <v>96</v>
      </c>
      <c r="M581" t="s">
        <v>326</v>
      </c>
      <c r="N581" t="s">
        <v>55</v>
      </c>
    </row>
    <row r="582" spans="1:14" hidden="1" x14ac:dyDescent="0.3">
      <c r="A582" t="s">
        <v>2365</v>
      </c>
      <c r="B582" t="s">
        <v>2366</v>
      </c>
      <c r="C582" s="1" t="str">
        <f t="shared" si="36"/>
        <v>21:0049</v>
      </c>
      <c r="D582" s="1" t="str">
        <f t="shared" si="37"/>
        <v>21:0038</v>
      </c>
      <c r="E582" t="s">
        <v>2367</v>
      </c>
      <c r="F582" t="s">
        <v>2368</v>
      </c>
      <c r="H582">
        <v>47.080158699999998</v>
      </c>
      <c r="I582">
        <v>-66.943122900000006</v>
      </c>
      <c r="J582" s="1" t="str">
        <f t="shared" si="38"/>
        <v>Till</v>
      </c>
      <c r="K582" s="1" t="str">
        <f t="shared" si="39"/>
        <v>&lt;63 micron</v>
      </c>
      <c r="L582" t="s">
        <v>61</v>
      </c>
      <c r="M582" t="s">
        <v>19</v>
      </c>
      <c r="N582" t="s">
        <v>55</v>
      </c>
    </row>
    <row r="583" spans="1:14" hidden="1" x14ac:dyDescent="0.3">
      <c r="A583" t="s">
        <v>2369</v>
      </c>
      <c r="B583" t="s">
        <v>2370</v>
      </c>
      <c r="C583" s="1" t="str">
        <f t="shared" si="36"/>
        <v>21:0049</v>
      </c>
      <c r="D583" s="1" t="str">
        <f t="shared" si="37"/>
        <v>21:0038</v>
      </c>
      <c r="E583" t="s">
        <v>2371</v>
      </c>
      <c r="F583" t="s">
        <v>2372</v>
      </c>
      <c r="H583">
        <v>47.097078400000001</v>
      </c>
      <c r="I583">
        <v>-66.958285000000004</v>
      </c>
      <c r="J583" s="1" t="str">
        <f t="shared" si="38"/>
        <v>Till</v>
      </c>
      <c r="K583" s="1" t="str">
        <f t="shared" si="39"/>
        <v>&lt;63 micron</v>
      </c>
      <c r="L583" t="s">
        <v>157</v>
      </c>
      <c r="M583" t="s">
        <v>37</v>
      </c>
      <c r="N583" t="s">
        <v>25</v>
      </c>
    </row>
    <row r="584" spans="1:14" hidden="1" x14ac:dyDescent="0.3">
      <c r="A584" t="s">
        <v>2373</v>
      </c>
      <c r="B584" t="s">
        <v>2374</v>
      </c>
      <c r="C584" s="1" t="str">
        <f t="shared" si="36"/>
        <v>21:0049</v>
      </c>
      <c r="D584" s="1" t="str">
        <f t="shared" si="37"/>
        <v>21:0038</v>
      </c>
      <c r="E584" t="s">
        <v>2371</v>
      </c>
      <c r="F584" t="s">
        <v>2375</v>
      </c>
      <c r="H584">
        <v>47.097078400000001</v>
      </c>
      <c r="I584">
        <v>-66.958285000000004</v>
      </c>
      <c r="J584" s="1" t="str">
        <f t="shared" si="38"/>
        <v>Till</v>
      </c>
      <c r="K584" s="1" t="str">
        <f t="shared" si="39"/>
        <v>&lt;63 micron</v>
      </c>
      <c r="L584" t="s">
        <v>157</v>
      </c>
      <c r="M584" t="s">
        <v>91</v>
      </c>
      <c r="N584" t="s">
        <v>25</v>
      </c>
    </row>
    <row r="585" spans="1:14" hidden="1" x14ac:dyDescent="0.3">
      <c r="A585" t="s">
        <v>2376</v>
      </c>
      <c r="B585" t="s">
        <v>2377</v>
      </c>
      <c r="C585" s="1" t="str">
        <f t="shared" si="36"/>
        <v>21:0049</v>
      </c>
      <c r="D585" s="1" t="str">
        <f t="shared" si="37"/>
        <v>21:0038</v>
      </c>
      <c r="E585" t="s">
        <v>2378</v>
      </c>
      <c r="F585" t="s">
        <v>2379</v>
      </c>
      <c r="H585">
        <v>47.101292299999997</v>
      </c>
      <c r="I585">
        <v>-66.9930485</v>
      </c>
      <c r="J585" s="1" t="str">
        <f t="shared" si="38"/>
        <v>Till</v>
      </c>
      <c r="K585" s="1" t="str">
        <f t="shared" si="39"/>
        <v>&lt;63 micron</v>
      </c>
      <c r="L585" t="s">
        <v>157</v>
      </c>
      <c r="M585" t="s">
        <v>140</v>
      </c>
      <c r="N585" t="s">
        <v>55</v>
      </c>
    </row>
    <row r="586" spans="1:14" hidden="1" x14ac:dyDescent="0.3">
      <c r="A586" t="s">
        <v>2380</v>
      </c>
      <c r="B586" t="s">
        <v>2381</v>
      </c>
      <c r="C586" s="1" t="str">
        <f t="shared" si="36"/>
        <v>21:0049</v>
      </c>
      <c r="D586" s="1" t="str">
        <f t="shared" si="37"/>
        <v>21:0038</v>
      </c>
      <c r="E586" t="s">
        <v>2382</v>
      </c>
      <c r="F586" t="s">
        <v>2383</v>
      </c>
      <c r="H586">
        <v>47.113743900000003</v>
      </c>
      <c r="I586">
        <v>-66.984671000000006</v>
      </c>
      <c r="J586" s="1" t="str">
        <f t="shared" si="38"/>
        <v>Till</v>
      </c>
      <c r="K586" s="1" t="str">
        <f t="shared" si="39"/>
        <v>&lt;63 micron</v>
      </c>
      <c r="L586" t="s">
        <v>96</v>
      </c>
      <c r="M586" t="s">
        <v>19</v>
      </c>
      <c r="N586" t="s">
        <v>55</v>
      </c>
    </row>
    <row r="587" spans="1:14" hidden="1" x14ac:dyDescent="0.3">
      <c r="A587" t="s">
        <v>2384</v>
      </c>
      <c r="B587" t="s">
        <v>2385</v>
      </c>
      <c r="C587" s="1" t="str">
        <f t="shared" si="36"/>
        <v>21:0049</v>
      </c>
      <c r="D587" s="1" t="str">
        <f t="shared" si="37"/>
        <v>21:0038</v>
      </c>
      <c r="E587" t="s">
        <v>2386</v>
      </c>
      <c r="F587" t="s">
        <v>2387</v>
      </c>
      <c r="H587">
        <v>47.127406999999998</v>
      </c>
      <c r="I587">
        <v>-66.994044000000002</v>
      </c>
      <c r="J587" s="1" t="str">
        <f t="shared" si="38"/>
        <v>Till</v>
      </c>
      <c r="K587" s="1" t="str">
        <f t="shared" si="39"/>
        <v>&lt;63 micron</v>
      </c>
      <c r="L587" t="s">
        <v>30</v>
      </c>
      <c r="M587" t="s">
        <v>37</v>
      </c>
      <c r="N587" t="s">
        <v>55</v>
      </c>
    </row>
    <row r="588" spans="1:14" hidden="1" x14ac:dyDescent="0.3">
      <c r="A588" t="s">
        <v>2388</v>
      </c>
      <c r="B588" t="s">
        <v>2389</v>
      </c>
      <c r="C588" s="1" t="str">
        <f t="shared" si="36"/>
        <v>21:0049</v>
      </c>
      <c r="D588" s="1" t="str">
        <f t="shared" si="37"/>
        <v>21:0038</v>
      </c>
      <c r="E588" t="s">
        <v>2390</v>
      </c>
      <c r="F588" t="s">
        <v>2391</v>
      </c>
      <c r="H588">
        <v>47.143606200000001</v>
      </c>
      <c r="I588">
        <v>-66.994094099999998</v>
      </c>
      <c r="J588" s="1" t="str">
        <f t="shared" si="38"/>
        <v>Till</v>
      </c>
      <c r="K588" s="1" t="str">
        <f t="shared" si="39"/>
        <v>&lt;63 micron</v>
      </c>
      <c r="L588" t="s">
        <v>30</v>
      </c>
      <c r="M588" t="s">
        <v>19</v>
      </c>
      <c r="N588" t="s">
        <v>55</v>
      </c>
    </row>
    <row r="589" spans="1:14" hidden="1" x14ac:dyDescent="0.3">
      <c r="A589" t="s">
        <v>2392</v>
      </c>
      <c r="B589" t="s">
        <v>2393</v>
      </c>
      <c r="C589" s="1" t="str">
        <f t="shared" si="36"/>
        <v>21:0049</v>
      </c>
      <c r="D589" s="1" t="str">
        <f t="shared" si="37"/>
        <v>21:0038</v>
      </c>
      <c r="E589" t="s">
        <v>2394</v>
      </c>
      <c r="F589" t="s">
        <v>2395</v>
      </c>
      <c r="H589">
        <v>47.162497399999999</v>
      </c>
      <c r="I589">
        <v>-66.993712799999997</v>
      </c>
      <c r="J589" s="1" t="str">
        <f t="shared" si="38"/>
        <v>Till</v>
      </c>
      <c r="K589" s="1" t="str">
        <f t="shared" si="39"/>
        <v>&lt;63 micron</v>
      </c>
      <c r="L589" t="s">
        <v>96</v>
      </c>
      <c r="M589" t="s">
        <v>326</v>
      </c>
      <c r="N589" t="s">
        <v>55</v>
      </c>
    </row>
    <row r="590" spans="1:14" hidden="1" x14ac:dyDescent="0.3">
      <c r="A590" t="s">
        <v>2396</v>
      </c>
      <c r="B590" t="s">
        <v>2397</v>
      </c>
      <c r="C590" s="1" t="str">
        <f t="shared" si="36"/>
        <v>21:0049</v>
      </c>
      <c r="D590" s="1" t="str">
        <f t="shared" si="37"/>
        <v>21:0038</v>
      </c>
      <c r="E590" t="s">
        <v>2398</v>
      </c>
      <c r="F590" t="s">
        <v>2399</v>
      </c>
      <c r="H590">
        <v>47.184362499999999</v>
      </c>
      <c r="I590">
        <v>-66.983319100000003</v>
      </c>
      <c r="J590" s="1" t="str">
        <f t="shared" si="38"/>
        <v>Till</v>
      </c>
      <c r="K590" s="1" t="str">
        <f t="shared" si="39"/>
        <v>&lt;63 micron</v>
      </c>
      <c r="L590" t="s">
        <v>30</v>
      </c>
      <c r="M590" t="s">
        <v>61</v>
      </c>
      <c r="N590" t="s">
        <v>48</v>
      </c>
    </row>
    <row r="591" spans="1:14" hidden="1" x14ac:dyDescent="0.3">
      <c r="A591" t="s">
        <v>2400</v>
      </c>
      <c r="B591" t="s">
        <v>2401</v>
      </c>
      <c r="C591" s="1" t="str">
        <f t="shared" si="36"/>
        <v>21:0049</v>
      </c>
      <c r="D591" s="1" t="str">
        <f t="shared" si="37"/>
        <v>21:0038</v>
      </c>
      <c r="E591" t="s">
        <v>2402</v>
      </c>
      <c r="F591" t="s">
        <v>2403</v>
      </c>
      <c r="H591">
        <v>47.184497200000003</v>
      </c>
      <c r="I591">
        <v>-66.965494399999997</v>
      </c>
      <c r="J591" s="1" t="str">
        <f t="shared" si="38"/>
        <v>Till</v>
      </c>
      <c r="K591" s="1" t="str">
        <f t="shared" si="39"/>
        <v>&lt;63 micron</v>
      </c>
      <c r="L591" t="s">
        <v>30</v>
      </c>
      <c r="M591" t="s">
        <v>91</v>
      </c>
      <c r="N591" t="s">
        <v>25</v>
      </c>
    </row>
    <row r="592" spans="1:14" hidden="1" x14ac:dyDescent="0.3">
      <c r="A592" t="s">
        <v>2404</v>
      </c>
      <c r="B592" t="s">
        <v>2405</v>
      </c>
      <c r="C592" s="1" t="str">
        <f t="shared" si="36"/>
        <v>21:0049</v>
      </c>
      <c r="D592" s="1" t="str">
        <f t="shared" si="37"/>
        <v>21:0038</v>
      </c>
      <c r="E592" t="s">
        <v>2406</v>
      </c>
      <c r="F592" t="s">
        <v>2407</v>
      </c>
      <c r="H592">
        <v>47.196922800000003</v>
      </c>
      <c r="I592">
        <v>-66.955777400000002</v>
      </c>
      <c r="J592" s="1" t="str">
        <f t="shared" si="38"/>
        <v>Till</v>
      </c>
      <c r="K592" s="1" t="str">
        <f t="shared" si="39"/>
        <v>&lt;63 micron</v>
      </c>
      <c r="L592" t="s">
        <v>53</v>
      </c>
      <c r="M592" t="s">
        <v>111</v>
      </c>
      <c r="N592" t="s">
        <v>55</v>
      </c>
    </row>
    <row r="593" spans="1:14" hidden="1" x14ac:dyDescent="0.3">
      <c r="A593" t="s">
        <v>2408</v>
      </c>
      <c r="B593" t="s">
        <v>2409</v>
      </c>
      <c r="C593" s="1" t="str">
        <f t="shared" si="36"/>
        <v>21:0049</v>
      </c>
      <c r="D593" s="1" t="str">
        <f t="shared" si="37"/>
        <v>21:0038</v>
      </c>
      <c r="E593" t="s">
        <v>2410</v>
      </c>
      <c r="F593" t="s">
        <v>2411</v>
      </c>
      <c r="H593">
        <v>47.103939400000002</v>
      </c>
      <c r="I593">
        <v>-66.914529299999998</v>
      </c>
      <c r="J593" s="1" t="str">
        <f t="shared" si="38"/>
        <v>Till</v>
      </c>
      <c r="K593" s="1" t="str">
        <f t="shared" si="39"/>
        <v>&lt;63 micron</v>
      </c>
      <c r="L593" t="s">
        <v>30</v>
      </c>
      <c r="M593" t="s">
        <v>53</v>
      </c>
      <c r="N593" t="s">
        <v>25</v>
      </c>
    </row>
    <row r="594" spans="1:14" hidden="1" x14ac:dyDescent="0.3">
      <c r="A594" t="s">
        <v>2412</v>
      </c>
      <c r="B594" t="s">
        <v>2413</v>
      </c>
      <c r="C594" s="1" t="str">
        <f t="shared" si="36"/>
        <v>21:0049</v>
      </c>
      <c r="D594" s="1" t="str">
        <f t="shared" si="37"/>
        <v>21:0038</v>
      </c>
      <c r="E594" t="s">
        <v>2414</v>
      </c>
      <c r="F594" t="s">
        <v>2415</v>
      </c>
      <c r="H594">
        <v>47.106780800000003</v>
      </c>
      <c r="I594">
        <v>-66.922326600000005</v>
      </c>
      <c r="J594" s="1" t="str">
        <f t="shared" si="38"/>
        <v>Till</v>
      </c>
      <c r="K594" s="1" t="str">
        <f t="shared" si="39"/>
        <v>&lt;63 micron</v>
      </c>
      <c r="L594" t="s">
        <v>53</v>
      </c>
      <c r="M594" t="s">
        <v>140</v>
      </c>
      <c r="N594" t="s">
        <v>55</v>
      </c>
    </row>
    <row r="595" spans="1:14" hidden="1" x14ac:dyDescent="0.3">
      <c r="A595" t="s">
        <v>2416</v>
      </c>
      <c r="B595" t="s">
        <v>2417</v>
      </c>
      <c r="C595" s="1" t="str">
        <f t="shared" si="36"/>
        <v>21:0049</v>
      </c>
      <c r="D595" s="1" t="str">
        <f t="shared" si="37"/>
        <v>21:0038</v>
      </c>
      <c r="E595" t="s">
        <v>2418</v>
      </c>
      <c r="F595" t="s">
        <v>2419</v>
      </c>
      <c r="H595">
        <v>47.106285399999997</v>
      </c>
      <c r="I595">
        <v>-66.944752500000007</v>
      </c>
      <c r="J595" s="1" t="str">
        <f t="shared" si="38"/>
        <v>Till</v>
      </c>
      <c r="K595" s="1" t="str">
        <f t="shared" si="39"/>
        <v>&lt;63 micron</v>
      </c>
      <c r="L595" t="s">
        <v>157</v>
      </c>
      <c r="M595" t="s">
        <v>53</v>
      </c>
      <c r="N595" t="s">
        <v>25</v>
      </c>
    </row>
    <row r="596" spans="1:14" hidden="1" x14ac:dyDescent="0.3">
      <c r="A596" t="s">
        <v>2420</v>
      </c>
      <c r="B596" t="s">
        <v>2421</v>
      </c>
      <c r="C596" s="1" t="str">
        <f t="shared" si="36"/>
        <v>21:0049</v>
      </c>
      <c r="D596" s="1" t="str">
        <f t="shared" si="37"/>
        <v>21:0038</v>
      </c>
      <c r="E596" t="s">
        <v>2422</v>
      </c>
      <c r="F596" t="s">
        <v>2423</v>
      </c>
      <c r="H596">
        <v>47.120372099999997</v>
      </c>
      <c r="I596">
        <v>-66.960030599999996</v>
      </c>
      <c r="J596" s="1" t="str">
        <f t="shared" si="38"/>
        <v>Till</v>
      </c>
      <c r="K596" s="1" t="str">
        <f t="shared" si="39"/>
        <v>&lt;63 micron</v>
      </c>
      <c r="L596" t="s">
        <v>140</v>
      </c>
      <c r="M596" t="s">
        <v>326</v>
      </c>
      <c r="N596" t="s">
        <v>55</v>
      </c>
    </row>
    <row r="597" spans="1:14" hidden="1" x14ac:dyDescent="0.3">
      <c r="A597" t="s">
        <v>2424</v>
      </c>
      <c r="B597" t="s">
        <v>2425</v>
      </c>
      <c r="C597" s="1" t="str">
        <f t="shared" si="36"/>
        <v>21:0049</v>
      </c>
      <c r="D597" s="1" t="str">
        <f t="shared" si="37"/>
        <v>21:0038</v>
      </c>
      <c r="E597" t="s">
        <v>2426</v>
      </c>
      <c r="F597" t="s">
        <v>2427</v>
      </c>
      <c r="H597">
        <v>47.130136800000002</v>
      </c>
      <c r="I597">
        <v>-66.970206099999999</v>
      </c>
      <c r="J597" s="1" t="str">
        <f t="shared" si="38"/>
        <v>Till</v>
      </c>
      <c r="K597" s="1" t="str">
        <f t="shared" si="39"/>
        <v>&lt;63 micron</v>
      </c>
      <c r="L597" t="s">
        <v>140</v>
      </c>
      <c r="M597" t="s">
        <v>54</v>
      </c>
      <c r="N597" t="s">
        <v>55</v>
      </c>
    </row>
    <row r="598" spans="1:14" hidden="1" x14ac:dyDescent="0.3">
      <c r="A598" t="s">
        <v>2428</v>
      </c>
      <c r="B598" t="s">
        <v>2429</v>
      </c>
      <c r="C598" s="1" t="str">
        <f t="shared" si="36"/>
        <v>21:0049</v>
      </c>
      <c r="D598" s="1" t="str">
        <f t="shared" si="37"/>
        <v>21:0038</v>
      </c>
      <c r="E598" t="s">
        <v>2430</v>
      </c>
      <c r="F598" t="s">
        <v>2431</v>
      </c>
      <c r="H598">
        <v>47.138218799999997</v>
      </c>
      <c r="I598">
        <v>-66.969239099999996</v>
      </c>
      <c r="J598" s="1" t="str">
        <f t="shared" si="38"/>
        <v>Till</v>
      </c>
      <c r="K598" s="1" t="str">
        <f t="shared" si="39"/>
        <v>&lt;63 micron</v>
      </c>
      <c r="L598" t="s">
        <v>61</v>
      </c>
      <c r="M598" t="s">
        <v>54</v>
      </c>
      <c r="N598" t="s">
        <v>25</v>
      </c>
    </row>
    <row r="599" spans="1:14" hidden="1" x14ac:dyDescent="0.3">
      <c r="A599" t="s">
        <v>2432</v>
      </c>
      <c r="B599" t="s">
        <v>2433</v>
      </c>
      <c r="C599" s="1" t="str">
        <f t="shared" si="36"/>
        <v>21:0049</v>
      </c>
      <c r="D599" s="1" t="str">
        <f t="shared" si="37"/>
        <v>21:0038</v>
      </c>
      <c r="E599" t="s">
        <v>2434</v>
      </c>
      <c r="F599" t="s">
        <v>2435</v>
      </c>
      <c r="H599">
        <v>47.126516899999999</v>
      </c>
      <c r="I599">
        <v>-66.918920900000003</v>
      </c>
      <c r="J599" s="1" t="str">
        <f t="shared" si="38"/>
        <v>Till</v>
      </c>
      <c r="K599" s="1" t="str">
        <f t="shared" si="39"/>
        <v>&lt;63 micron</v>
      </c>
      <c r="L599" t="s">
        <v>37</v>
      </c>
      <c r="M599" t="s">
        <v>326</v>
      </c>
      <c r="N599" t="s">
        <v>55</v>
      </c>
    </row>
    <row r="600" spans="1:14" hidden="1" x14ac:dyDescent="0.3">
      <c r="A600" t="s">
        <v>2436</v>
      </c>
      <c r="B600" t="s">
        <v>2437</v>
      </c>
      <c r="C600" s="1" t="str">
        <f t="shared" si="36"/>
        <v>21:0049</v>
      </c>
      <c r="D600" s="1" t="str">
        <f t="shared" si="37"/>
        <v>21:0038</v>
      </c>
      <c r="E600" t="s">
        <v>2438</v>
      </c>
      <c r="F600" t="s">
        <v>2439</v>
      </c>
      <c r="H600">
        <v>47.143936799999999</v>
      </c>
      <c r="I600">
        <v>-66.936706599999994</v>
      </c>
      <c r="J600" s="1" t="str">
        <f t="shared" si="38"/>
        <v>Till</v>
      </c>
      <c r="K600" s="1" t="str">
        <f t="shared" si="39"/>
        <v>&lt;63 micron</v>
      </c>
      <c r="L600" t="s">
        <v>140</v>
      </c>
      <c r="M600" t="s">
        <v>53</v>
      </c>
      <c r="N600" t="s">
        <v>25</v>
      </c>
    </row>
    <row r="601" spans="1:14" hidden="1" x14ac:dyDescent="0.3">
      <c r="A601" t="s">
        <v>2440</v>
      </c>
      <c r="B601" t="s">
        <v>2441</v>
      </c>
      <c r="C601" s="1" t="str">
        <f t="shared" si="36"/>
        <v>21:0049</v>
      </c>
      <c r="D601" s="1" t="str">
        <f t="shared" si="37"/>
        <v>21:0038</v>
      </c>
      <c r="E601" t="s">
        <v>2442</v>
      </c>
      <c r="F601" t="s">
        <v>2443</v>
      </c>
      <c r="H601">
        <v>47.153213399999999</v>
      </c>
      <c r="I601">
        <v>-66.952177800000001</v>
      </c>
      <c r="J601" s="1" t="str">
        <f t="shared" si="38"/>
        <v>Till</v>
      </c>
      <c r="K601" s="1" t="str">
        <f t="shared" si="39"/>
        <v>&lt;63 micron</v>
      </c>
      <c r="L601" t="s">
        <v>53</v>
      </c>
      <c r="M601" t="s">
        <v>140</v>
      </c>
      <c r="N601" t="s">
        <v>25</v>
      </c>
    </row>
    <row r="602" spans="1:14" hidden="1" x14ac:dyDescent="0.3">
      <c r="A602" t="s">
        <v>2444</v>
      </c>
      <c r="B602" t="s">
        <v>2445</v>
      </c>
      <c r="C602" s="1" t="str">
        <f t="shared" si="36"/>
        <v>21:0049</v>
      </c>
      <c r="D602" s="1" t="str">
        <f t="shared" si="37"/>
        <v>21:0038</v>
      </c>
      <c r="E602" t="s">
        <v>2446</v>
      </c>
      <c r="F602" t="s">
        <v>2447</v>
      </c>
      <c r="H602">
        <v>47.163625699999997</v>
      </c>
      <c r="I602">
        <v>-66.930666400000007</v>
      </c>
      <c r="J602" s="1" t="str">
        <f t="shared" si="38"/>
        <v>Till</v>
      </c>
      <c r="K602" s="1" t="str">
        <f t="shared" si="39"/>
        <v>&lt;63 micron</v>
      </c>
      <c r="L602" t="s">
        <v>140</v>
      </c>
      <c r="M602" t="s">
        <v>66</v>
      </c>
      <c r="N602" t="s">
        <v>55</v>
      </c>
    </row>
    <row r="603" spans="1:14" hidden="1" x14ac:dyDescent="0.3">
      <c r="A603" t="s">
        <v>2448</v>
      </c>
      <c r="B603" t="s">
        <v>2449</v>
      </c>
      <c r="C603" s="1" t="str">
        <f t="shared" si="36"/>
        <v>21:0049</v>
      </c>
      <c r="D603" s="1" t="str">
        <f t="shared" si="37"/>
        <v>21:0038</v>
      </c>
      <c r="E603" t="s">
        <v>2450</v>
      </c>
      <c r="F603" t="s">
        <v>2451</v>
      </c>
      <c r="H603">
        <v>47.142631799999997</v>
      </c>
      <c r="I603">
        <v>-66.914335199999996</v>
      </c>
      <c r="J603" s="1" t="str">
        <f t="shared" si="38"/>
        <v>Till</v>
      </c>
      <c r="K603" s="1" t="str">
        <f t="shared" si="39"/>
        <v>&lt;63 micron</v>
      </c>
      <c r="L603" t="s">
        <v>157</v>
      </c>
      <c r="M603" t="s">
        <v>264</v>
      </c>
      <c r="N603" t="s">
        <v>25</v>
      </c>
    </row>
    <row r="604" spans="1:14" hidden="1" x14ac:dyDescent="0.3">
      <c r="A604" t="s">
        <v>2452</v>
      </c>
      <c r="B604" t="s">
        <v>2453</v>
      </c>
      <c r="C604" s="1" t="str">
        <f t="shared" si="36"/>
        <v>21:0049</v>
      </c>
      <c r="D604" s="1" t="str">
        <f t="shared" si="37"/>
        <v>21:0038</v>
      </c>
      <c r="E604" t="s">
        <v>2454</v>
      </c>
      <c r="F604" t="s">
        <v>2455</v>
      </c>
      <c r="H604">
        <v>47.117721799999998</v>
      </c>
      <c r="I604">
        <v>-66.905421599999997</v>
      </c>
      <c r="J604" s="1" t="str">
        <f t="shared" si="38"/>
        <v>Till</v>
      </c>
      <c r="K604" s="1" t="str">
        <f t="shared" si="39"/>
        <v>&lt;63 micron</v>
      </c>
      <c r="L604" t="s">
        <v>53</v>
      </c>
      <c r="M604" t="s">
        <v>61</v>
      </c>
      <c r="N604" t="s">
        <v>55</v>
      </c>
    </row>
    <row r="605" spans="1:14" hidden="1" x14ac:dyDescent="0.3">
      <c r="A605" t="s">
        <v>2456</v>
      </c>
      <c r="B605" t="s">
        <v>2457</v>
      </c>
      <c r="C605" s="1" t="str">
        <f t="shared" si="36"/>
        <v>21:0049</v>
      </c>
      <c r="D605" s="1" t="str">
        <f t="shared" si="37"/>
        <v>21:0038</v>
      </c>
      <c r="E605" t="s">
        <v>2458</v>
      </c>
      <c r="F605" t="s">
        <v>2459</v>
      </c>
      <c r="H605">
        <v>47.122851400000002</v>
      </c>
      <c r="I605">
        <v>-66.890717300000006</v>
      </c>
      <c r="J605" s="1" t="str">
        <f t="shared" si="38"/>
        <v>Till</v>
      </c>
      <c r="K605" s="1" t="str">
        <f t="shared" si="39"/>
        <v>&lt;63 micron</v>
      </c>
      <c r="L605" t="s">
        <v>140</v>
      </c>
      <c r="M605" t="s">
        <v>2460</v>
      </c>
      <c r="N605" t="s">
        <v>55</v>
      </c>
    </row>
    <row r="606" spans="1:14" hidden="1" x14ac:dyDescent="0.3">
      <c r="A606" t="s">
        <v>2461</v>
      </c>
      <c r="B606" t="s">
        <v>2462</v>
      </c>
      <c r="C606" s="1" t="str">
        <f t="shared" si="36"/>
        <v>21:0049</v>
      </c>
      <c r="D606" s="1" t="str">
        <f t="shared" si="37"/>
        <v>21:0038</v>
      </c>
      <c r="E606" t="s">
        <v>2463</v>
      </c>
      <c r="F606" t="s">
        <v>2464</v>
      </c>
      <c r="H606">
        <v>47.145697200000001</v>
      </c>
      <c r="I606">
        <v>-66.885196899999997</v>
      </c>
      <c r="J606" s="1" t="str">
        <f t="shared" si="38"/>
        <v>Till</v>
      </c>
      <c r="K606" s="1" t="str">
        <f t="shared" si="39"/>
        <v>&lt;63 micron</v>
      </c>
      <c r="L606" t="s">
        <v>19</v>
      </c>
      <c r="M606" t="s">
        <v>53</v>
      </c>
      <c r="N606" t="s">
        <v>55</v>
      </c>
    </row>
    <row r="607" spans="1:14" hidden="1" x14ac:dyDescent="0.3">
      <c r="A607" t="s">
        <v>2465</v>
      </c>
      <c r="B607" t="s">
        <v>2466</v>
      </c>
      <c r="C607" s="1" t="str">
        <f t="shared" si="36"/>
        <v>21:0049</v>
      </c>
      <c r="D607" s="1" t="str">
        <f t="shared" si="37"/>
        <v>21:0038</v>
      </c>
      <c r="E607" t="s">
        <v>2467</v>
      </c>
      <c r="F607" t="s">
        <v>2468</v>
      </c>
      <c r="H607">
        <v>47.229791200000001</v>
      </c>
      <c r="I607">
        <v>-66.764274999999998</v>
      </c>
      <c r="J607" s="1" t="str">
        <f t="shared" si="38"/>
        <v>Till</v>
      </c>
      <c r="K607" s="1" t="str">
        <f t="shared" si="39"/>
        <v>&lt;63 micron</v>
      </c>
      <c r="L607" t="s">
        <v>140</v>
      </c>
      <c r="M607" t="s">
        <v>53</v>
      </c>
      <c r="N607" t="s">
        <v>55</v>
      </c>
    </row>
    <row r="608" spans="1:14" hidden="1" x14ac:dyDescent="0.3">
      <c r="A608" t="s">
        <v>2469</v>
      </c>
      <c r="B608" t="s">
        <v>2470</v>
      </c>
      <c r="C608" s="1" t="str">
        <f t="shared" si="36"/>
        <v>21:0049</v>
      </c>
      <c r="D608" s="1" t="str">
        <f t="shared" si="37"/>
        <v>21:0038</v>
      </c>
      <c r="E608" t="s">
        <v>2471</v>
      </c>
      <c r="F608" t="s">
        <v>2472</v>
      </c>
      <c r="H608">
        <v>47.237814700000001</v>
      </c>
      <c r="I608">
        <v>-66.7375112</v>
      </c>
      <c r="J608" s="1" t="str">
        <f t="shared" si="38"/>
        <v>Till</v>
      </c>
      <c r="K608" s="1" t="str">
        <f t="shared" si="39"/>
        <v>&lt;63 micron</v>
      </c>
      <c r="L608" t="s">
        <v>140</v>
      </c>
      <c r="M608" t="s">
        <v>91</v>
      </c>
      <c r="N608" t="s">
        <v>55</v>
      </c>
    </row>
    <row r="609" spans="1:14" hidden="1" x14ac:dyDescent="0.3">
      <c r="A609" t="s">
        <v>2473</v>
      </c>
      <c r="B609" t="s">
        <v>2474</v>
      </c>
      <c r="C609" s="1" t="str">
        <f t="shared" si="36"/>
        <v>21:0049</v>
      </c>
      <c r="D609" s="1" t="str">
        <f t="shared" si="37"/>
        <v>21:0038</v>
      </c>
      <c r="E609" t="s">
        <v>2475</v>
      </c>
      <c r="F609" t="s">
        <v>2476</v>
      </c>
      <c r="H609">
        <v>47.200124000000002</v>
      </c>
      <c r="I609">
        <v>-66.812394999999995</v>
      </c>
      <c r="J609" s="1" t="str">
        <f t="shared" si="38"/>
        <v>Till</v>
      </c>
      <c r="K609" s="1" t="str">
        <f t="shared" si="39"/>
        <v>&lt;63 micron</v>
      </c>
      <c r="L609" t="s">
        <v>61</v>
      </c>
      <c r="M609" t="s">
        <v>140</v>
      </c>
      <c r="N609" t="s">
        <v>55</v>
      </c>
    </row>
    <row r="610" spans="1:14" hidden="1" x14ac:dyDescent="0.3">
      <c r="A610" t="s">
        <v>2477</v>
      </c>
      <c r="B610" t="s">
        <v>2478</v>
      </c>
      <c r="C610" s="1" t="str">
        <f t="shared" si="36"/>
        <v>21:0049</v>
      </c>
      <c r="D610" s="1" t="str">
        <f t="shared" si="37"/>
        <v>21:0038</v>
      </c>
      <c r="E610" t="s">
        <v>2479</v>
      </c>
      <c r="F610" t="s">
        <v>2480</v>
      </c>
      <c r="H610">
        <v>47.245962400000003</v>
      </c>
      <c r="I610">
        <v>-66.786060000000006</v>
      </c>
      <c r="J610" s="1" t="str">
        <f t="shared" si="38"/>
        <v>Till</v>
      </c>
      <c r="K610" s="1" t="str">
        <f t="shared" si="39"/>
        <v>&lt;63 micron</v>
      </c>
      <c r="L610" t="s">
        <v>61</v>
      </c>
      <c r="M610" t="s">
        <v>91</v>
      </c>
      <c r="N610" t="s">
        <v>55</v>
      </c>
    </row>
    <row r="611" spans="1:14" hidden="1" x14ac:dyDescent="0.3">
      <c r="A611" t="s">
        <v>2481</v>
      </c>
      <c r="B611" t="s">
        <v>2482</v>
      </c>
      <c r="C611" s="1" t="str">
        <f t="shared" si="36"/>
        <v>21:0049</v>
      </c>
      <c r="D611" s="1" t="str">
        <f t="shared" si="37"/>
        <v>21:0038</v>
      </c>
      <c r="E611" t="s">
        <v>2483</v>
      </c>
      <c r="F611" t="s">
        <v>2484</v>
      </c>
      <c r="H611">
        <v>47.1763294</v>
      </c>
      <c r="I611">
        <v>-66.862864299999998</v>
      </c>
      <c r="J611" s="1" t="str">
        <f t="shared" si="38"/>
        <v>Till</v>
      </c>
      <c r="K611" s="1" t="str">
        <f t="shared" si="39"/>
        <v>&lt;63 micron</v>
      </c>
      <c r="L611" t="s">
        <v>140</v>
      </c>
      <c r="M611" t="s">
        <v>53</v>
      </c>
      <c r="N611" t="s">
        <v>55</v>
      </c>
    </row>
    <row r="612" spans="1:14" hidden="1" x14ac:dyDescent="0.3">
      <c r="A612" t="s">
        <v>2485</v>
      </c>
      <c r="B612" t="s">
        <v>2486</v>
      </c>
      <c r="C612" s="1" t="str">
        <f t="shared" si="36"/>
        <v>21:0049</v>
      </c>
      <c r="D612" s="1" t="str">
        <f t="shared" si="37"/>
        <v>21:0038</v>
      </c>
      <c r="E612" t="s">
        <v>2487</v>
      </c>
      <c r="F612" t="s">
        <v>2488</v>
      </c>
      <c r="H612">
        <v>47.034176199999997</v>
      </c>
      <c r="I612">
        <v>-66.988986100000005</v>
      </c>
      <c r="J612" s="1" t="str">
        <f t="shared" si="38"/>
        <v>Till</v>
      </c>
      <c r="K612" s="1" t="str">
        <f t="shared" si="39"/>
        <v>&lt;63 micron</v>
      </c>
      <c r="L612" t="s">
        <v>30</v>
      </c>
      <c r="M612" t="s">
        <v>54</v>
      </c>
      <c r="N612" t="s">
        <v>25</v>
      </c>
    </row>
    <row r="613" spans="1:14" hidden="1" x14ac:dyDescent="0.3">
      <c r="A613" t="s">
        <v>2489</v>
      </c>
      <c r="B613" t="s">
        <v>2490</v>
      </c>
      <c r="C613" s="1" t="str">
        <f t="shared" si="36"/>
        <v>21:0049</v>
      </c>
      <c r="D613" s="1" t="str">
        <f t="shared" si="37"/>
        <v>21:0038</v>
      </c>
      <c r="E613" t="s">
        <v>2491</v>
      </c>
      <c r="F613" t="s">
        <v>2492</v>
      </c>
      <c r="H613">
        <v>47.087536200000002</v>
      </c>
      <c r="I613">
        <v>-66.903311599999995</v>
      </c>
      <c r="J613" s="1" t="str">
        <f t="shared" si="38"/>
        <v>Till</v>
      </c>
      <c r="K613" s="1" t="str">
        <f t="shared" si="39"/>
        <v>&lt;63 micron</v>
      </c>
      <c r="L613" t="s">
        <v>30</v>
      </c>
      <c r="M613" t="s">
        <v>19</v>
      </c>
      <c r="N613" t="s">
        <v>55</v>
      </c>
    </row>
    <row r="614" spans="1:14" hidden="1" x14ac:dyDescent="0.3">
      <c r="A614" t="s">
        <v>2493</v>
      </c>
      <c r="B614" t="s">
        <v>2494</v>
      </c>
      <c r="C614" s="1" t="str">
        <f t="shared" ref="C614:C677" si="40">HYPERLINK("http://geochem.nrcan.gc.ca/cdogs/content/bdl/bdl210049_e.htm", "21:0049")</f>
        <v>21:0049</v>
      </c>
      <c r="D614" s="1" t="str">
        <f t="shared" ref="D614:D677" si="41">HYPERLINK("http://geochem.nrcan.gc.ca/cdogs/content/svy/svy210038_e.htm", "21:0038")</f>
        <v>21:0038</v>
      </c>
      <c r="E614" t="s">
        <v>2495</v>
      </c>
      <c r="F614" t="s">
        <v>2496</v>
      </c>
      <c r="H614">
        <v>47.169138400000001</v>
      </c>
      <c r="I614">
        <v>-66.8875654</v>
      </c>
      <c r="J614" s="1" t="str">
        <f t="shared" si="38"/>
        <v>Till</v>
      </c>
      <c r="K614" s="1" t="str">
        <f t="shared" si="39"/>
        <v>&lt;63 micron</v>
      </c>
      <c r="L614" t="s">
        <v>53</v>
      </c>
      <c r="M614" t="s">
        <v>86</v>
      </c>
      <c r="N614" t="s">
        <v>55</v>
      </c>
    </row>
    <row r="615" spans="1:14" hidden="1" x14ac:dyDescent="0.3">
      <c r="A615" t="s">
        <v>2497</v>
      </c>
      <c r="B615" t="s">
        <v>2498</v>
      </c>
      <c r="C615" s="1" t="str">
        <f t="shared" si="40"/>
        <v>21:0049</v>
      </c>
      <c r="D615" s="1" t="str">
        <f t="shared" si="41"/>
        <v>21:0038</v>
      </c>
      <c r="E615" t="s">
        <v>2499</v>
      </c>
      <c r="F615" t="s">
        <v>2500</v>
      </c>
      <c r="H615">
        <v>47.229917499999999</v>
      </c>
      <c r="I615">
        <v>-66.793994600000005</v>
      </c>
      <c r="J615" s="1" t="str">
        <f t="shared" si="38"/>
        <v>Till</v>
      </c>
      <c r="K615" s="1" t="str">
        <f t="shared" si="39"/>
        <v>&lt;63 micron</v>
      </c>
      <c r="L615" t="s">
        <v>19</v>
      </c>
      <c r="M615" t="s">
        <v>37</v>
      </c>
      <c r="N615" t="s">
        <v>55</v>
      </c>
    </row>
    <row r="616" spans="1:14" hidden="1" x14ac:dyDescent="0.3">
      <c r="A616" t="s">
        <v>2501</v>
      </c>
      <c r="B616" t="s">
        <v>2502</v>
      </c>
      <c r="C616" s="1" t="str">
        <f t="shared" si="40"/>
        <v>21:0049</v>
      </c>
      <c r="D616" s="1" t="str">
        <f t="shared" si="41"/>
        <v>21:0038</v>
      </c>
      <c r="E616" t="s">
        <v>2503</v>
      </c>
      <c r="F616" t="s">
        <v>2504</v>
      </c>
      <c r="H616">
        <v>47.068458300000003</v>
      </c>
      <c r="I616">
        <v>-66.893523400000007</v>
      </c>
      <c r="J616" s="1" t="str">
        <f t="shared" si="38"/>
        <v>Till</v>
      </c>
      <c r="K616" s="1" t="str">
        <f t="shared" si="39"/>
        <v>&lt;63 micron</v>
      </c>
      <c r="L616" t="s">
        <v>53</v>
      </c>
      <c r="M616" t="s">
        <v>86</v>
      </c>
      <c r="N616" t="s">
        <v>55</v>
      </c>
    </row>
    <row r="617" spans="1:14" hidden="1" x14ac:dyDescent="0.3">
      <c r="A617" t="s">
        <v>2505</v>
      </c>
      <c r="B617" t="s">
        <v>2506</v>
      </c>
      <c r="C617" s="1" t="str">
        <f t="shared" si="40"/>
        <v>21:0049</v>
      </c>
      <c r="D617" s="1" t="str">
        <f t="shared" si="41"/>
        <v>21:0038</v>
      </c>
      <c r="E617" t="s">
        <v>2507</v>
      </c>
      <c r="F617" t="s">
        <v>2508</v>
      </c>
      <c r="H617">
        <v>47.069588699999997</v>
      </c>
      <c r="I617">
        <v>-66.881624599999995</v>
      </c>
      <c r="J617" s="1" t="str">
        <f t="shared" si="38"/>
        <v>Till</v>
      </c>
      <c r="K617" s="1" t="str">
        <f t="shared" si="39"/>
        <v>&lt;63 micron</v>
      </c>
      <c r="L617" t="s">
        <v>53</v>
      </c>
      <c r="M617" t="s">
        <v>19</v>
      </c>
      <c r="N617" t="s">
        <v>55</v>
      </c>
    </row>
    <row r="618" spans="1:14" hidden="1" x14ac:dyDescent="0.3">
      <c r="A618" t="s">
        <v>2509</v>
      </c>
      <c r="B618" t="s">
        <v>2510</v>
      </c>
      <c r="C618" s="1" t="str">
        <f t="shared" si="40"/>
        <v>21:0049</v>
      </c>
      <c r="D618" s="1" t="str">
        <f t="shared" si="41"/>
        <v>21:0038</v>
      </c>
      <c r="E618" t="s">
        <v>2507</v>
      </c>
      <c r="F618" t="s">
        <v>2511</v>
      </c>
      <c r="H618">
        <v>47.069588699999997</v>
      </c>
      <c r="I618">
        <v>-66.881624599999995</v>
      </c>
      <c r="J618" s="1" t="str">
        <f t="shared" si="38"/>
        <v>Till</v>
      </c>
      <c r="K618" s="1" t="str">
        <f t="shared" si="39"/>
        <v>&lt;63 micron</v>
      </c>
      <c r="L618" t="s">
        <v>140</v>
      </c>
      <c r="M618" t="s">
        <v>140</v>
      </c>
      <c r="N618" t="s">
        <v>55</v>
      </c>
    </row>
    <row r="619" spans="1:14" hidden="1" x14ac:dyDescent="0.3">
      <c r="A619" t="s">
        <v>2512</v>
      </c>
      <c r="B619" t="s">
        <v>2513</v>
      </c>
      <c r="C619" s="1" t="str">
        <f t="shared" si="40"/>
        <v>21:0049</v>
      </c>
      <c r="D619" s="1" t="str">
        <f t="shared" si="41"/>
        <v>21:0038</v>
      </c>
      <c r="E619" t="s">
        <v>2514</v>
      </c>
      <c r="F619" t="s">
        <v>2515</v>
      </c>
      <c r="H619">
        <v>47.069769700000002</v>
      </c>
      <c r="I619">
        <v>-66.867129000000006</v>
      </c>
      <c r="J619" s="1" t="str">
        <f t="shared" si="38"/>
        <v>Till</v>
      </c>
      <c r="K619" s="1" t="str">
        <f t="shared" si="39"/>
        <v>&lt;63 micron</v>
      </c>
      <c r="L619" t="s">
        <v>140</v>
      </c>
      <c r="M619" t="s">
        <v>86</v>
      </c>
      <c r="N619" t="s">
        <v>55</v>
      </c>
    </row>
    <row r="620" spans="1:14" hidden="1" x14ac:dyDescent="0.3">
      <c r="A620" t="s">
        <v>2516</v>
      </c>
      <c r="B620" t="s">
        <v>2517</v>
      </c>
      <c r="C620" s="1" t="str">
        <f t="shared" si="40"/>
        <v>21:0049</v>
      </c>
      <c r="D620" s="1" t="str">
        <f t="shared" si="41"/>
        <v>21:0038</v>
      </c>
      <c r="E620" t="s">
        <v>2518</v>
      </c>
      <c r="F620" t="s">
        <v>2519</v>
      </c>
      <c r="H620">
        <v>47.076526299999998</v>
      </c>
      <c r="I620">
        <v>-66.867517899999996</v>
      </c>
      <c r="J620" s="1" t="str">
        <f t="shared" si="38"/>
        <v>Till</v>
      </c>
      <c r="K620" s="1" t="str">
        <f t="shared" si="39"/>
        <v>&lt;63 micron</v>
      </c>
      <c r="L620" t="s">
        <v>140</v>
      </c>
      <c r="M620" t="s">
        <v>37</v>
      </c>
      <c r="N620" t="s">
        <v>55</v>
      </c>
    </row>
    <row r="621" spans="1:14" hidden="1" x14ac:dyDescent="0.3">
      <c r="A621" t="s">
        <v>2520</v>
      </c>
      <c r="B621" t="s">
        <v>2521</v>
      </c>
      <c r="C621" s="1" t="str">
        <f t="shared" si="40"/>
        <v>21:0049</v>
      </c>
      <c r="D621" s="1" t="str">
        <f t="shared" si="41"/>
        <v>21:0038</v>
      </c>
      <c r="E621" t="s">
        <v>2522</v>
      </c>
      <c r="F621" t="s">
        <v>2523</v>
      </c>
      <c r="H621">
        <v>47.053567800000003</v>
      </c>
      <c r="I621">
        <v>-66.915836100000007</v>
      </c>
      <c r="J621" s="1" t="str">
        <f t="shared" si="38"/>
        <v>Till</v>
      </c>
      <c r="K621" s="1" t="str">
        <f t="shared" si="39"/>
        <v>&lt;63 micron</v>
      </c>
      <c r="L621" t="s">
        <v>37</v>
      </c>
      <c r="M621" t="s">
        <v>101</v>
      </c>
      <c r="N621" t="s">
        <v>55</v>
      </c>
    </row>
    <row r="622" spans="1:14" hidden="1" x14ac:dyDescent="0.3">
      <c r="A622" t="s">
        <v>2524</v>
      </c>
      <c r="B622" t="s">
        <v>2525</v>
      </c>
      <c r="C622" s="1" t="str">
        <f t="shared" si="40"/>
        <v>21:0049</v>
      </c>
      <c r="D622" s="1" t="str">
        <f t="shared" si="41"/>
        <v>21:0038</v>
      </c>
      <c r="E622" t="s">
        <v>2526</v>
      </c>
      <c r="F622" t="s">
        <v>2527</v>
      </c>
      <c r="H622">
        <v>47.075833600000003</v>
      </c>
      <c r="I622">
        <v>-66.903112199999995</v>
      </c>
      <c r="J622" s="1" t="str">
        <f t="shared" si="38"/>
        <v>Till</v>
      </c>
      <c r="K622" s="1" t="str">
        <f t="shared" si="39"/>
        <v>&lt;63 micron</v>
      </c>
      <c r="L622" t="s">
        <v>140</v>
      </c>
      <c r="M622" t="s">
        <v>86</v>
      </c>
      <c r="N622" t="s">
        <v>55</v>
      </c>
    </row>
    <row r="623" spans="1:14" hidden="1" x14ac:dyDescent="0.3">
      <c r="A623" t="s">
        <v>2528</v>
      </c>
      <c r="B623" t="s">
        <v>2529</v>
      </c>
      <c r="C623" s="1" t="str">
        <f t="shared" si="40"/>
        <v>21:0049</v>
      </c>
      <c r="D623" s="1" t="str">
        <f t="shared" si="41"/>
        <v>21:0038</v>
      </c>
      <c r="E623" t="s">
        <v>2530</v>
      </c>
      <c r="F623" t="s">
        <v>2531</v>
      </c>
      <c r="H623">
        <v>47.120567399999999</v>
      </c>
      <c r="I623">
        <v>-66.938269700000006</v>
      </c>
      <c r="J623" s="1" t="str">
        <f t="shared" si="38"/>
        <v>Till</v>
      </c>
      <c r="K623" s="1" t="str">
        <f t="shared" si="39"/>
        <v>&lt;63 micron</v>
      </c>
      <c r="L623" t="s">
        <v>111</v>
      </c>
      <c r="M623" t="s">
        <v>66</v>
      </c>
      <c r="N623" t="s">
        <v>55</v>
      </c>
    </row>
    <row r="624" spans="1:14" hidden="1" x14ac:dyDescent="0.3">
      <c r="A624" t="s">
        <v>2532</v>
      </c>
      <c r="B624" t="s">
        <v>2533</v>
      </c>
      <c r="C624" s="1" t="str">
        <f t="shared" si="40"/>
        <v>21:0049</v>
      </c>
      <c r="D624" s="1" t="str">
        <f t="shared" si="41"/>
        <v>21:0038</v>
      </c>
      <c r="E624" t="s">
        <v>2534</v>
      </c>
      <c r="F624" t="s">
        <v>2535</v>
      </c>
      <c r="H624">
        <v>46.844624600000003</v>
      </c>
      <c r="I624">
        <v>-66.982299400000002</v>
      </c>
      <c r="J624" s="1" t="str">
        <f t="shared" si="38"/>
        <v>Till</v>
      </c>
      <c r="K624" s="1" t="str">
        <f t="shared" si="39"/>
        <v>&lt;63 micron</v>
      </c>
      <c r="L624" t="s">
        <v>53</v>
      </c>
      <c r="M624" t="s">
        <v>54</v>
      </c>
      <c r="N624" t="s">
        <v>55</v>
      </c>
    </row>
    <row r="625" spans="1:14" hidden="1" x14ac:dyDescent="0.3">
      <c r="A625" t="s">
        <v>2536</v>
      </c>
      <c r="B625" t="s">
        <v>2537</v>
      </c>
      <c r="C625" s="1" t="str">
        <f t="shared" si="40"/>
        <v>21:0049</v>
      </c>
      <c r="D625" s="1" t="str">
        <f t="shared" si="41"/>
        <v>21:0038</v>
      </c>
      <c r="E625" t="s">
        <v>2538</v>
      </c>
      <c r="F625" t="s">
        <v>2539</v>
      </c>
      <c r="H625">
        <v>46.833405999999997</v>
      </c>
      <c r="I625">
        <v>-66.984030599999997</v>
      </c>
      <c r="J625" s="1" t="str">
        <f t="shared" si="38"/>
        <v>Till</v>
      </c>
      <c r="K625" s="1" t="str">
        <f t="shared" si="39"/>
        <v>&lt;63 micron</v>
      </c>
      <c r="L625" t="s">
        <v>140</v>
      </c>
      <c r="M625" t="s">
        <v>86</v>
      </c>
      <c r="N625" t="s">
        <v>55</v>
      </c>
    </row>
    <row r="626" spans="1:14" hidden="1" x14ac:dyDescent="0.3">
      <c r="A626" t="s">
        <v>2540</v>
      </c>
      <c r="B626" t="s">
        <v>2541</v>
      </c>
      <c r="C626" s="1" t="str">
        <f t="shared" si="40"/>
        <v>21:0049</v>
      </c>
      <c r="D626" s="1" t="str">
        <f t="shared" si="41"/>
        <v>21:0038</v>
      </c>
      <c r="E626" t="s">
        <v>2542</v>
      </c>
      <c r="F626" t="s">
        <v>2543</v>
      </c>
      <c r="H626">
        <v>46.833452100000002</v>
      </c>
      <c r="I626">
        <v>-66.986651600000002</v>
      </c>
      <c r="J626" s="1" t="str">
        <f t="shared" si="38"/>
        <v>Till</v>
      </c>
      <c r="K626" s="1" t="str">
        <f t="shared" si="39"/>
        <v>&lt;63 micron</v>
      </c>
      <c r="L626" t="s">
        <v>140</v>
      </c>
      <c r="M626" t="s">
        <v>86</v>
      </c>
      <c r="N626" t="s">
        <v>55</v>
      </c>
    </row>
    <row r="627" spans="1:14" hidden="1" x14ac:dyDescent="0.3">
      <c r="A627" t="s">
        <v>2544</v>
      </c>
      <c r="B627" t="s">
        <v>2545</v>
      </c>
      <c r="C627" s="1" t="str">
        <f t="shared" si="40"/>
        <v>21:0049</v>
      </c>
      <c r="D627" s="1" t="str">
        <f t="shared" si="41"/>
        <v>21:0038</v>
      </c>
      <c r="E627" t="s">
        <v>2546</v>
      </c>
      <c r="F627" t="s">
        <v>2547</v>
      </c>
      <c r="H627">
        <v>46.829382000000003</v>
      </c>
      <c r="I627">
        <v>-66.985492500000007</v>
      </c>
      <c r="J627" s="1" t="str">
        <f t="shared" si="38"/>
        <v>Till</v>
      </c>
      <c r="K627" s="1" t="str">
        <f t="shared" si="39"/>
        <v>&lt;63 micron</v>
      </c>
      <c r="L627" t="s">
        <v>37</v>
      </c>
      <c r="M627" t="s">
        <v>86</v>
      </c>
      <c r="N627" t="s">
        <v>55</v>
      </c>
    </row>
    <row r="628" spans="1:14" hidden="1" x14ac:dyDescent="0.3">
      <c r="A628" t="s">
        <v>2548</v>
      </c>
      <c r="B628" t="s">
        <v>2549</v>
      </c>
      <c r="C628" s="1" t="str">
        <f t="shared" si="40"/>
        <v>21:0049</v>
      </c>
      <c r="D628" s="1" t="str">
        <f t="shared" si="41"/>
        <v>21:0038</v>
      </c>
      <c r="E628" t="s">
        <v>2550</v>
      </c>
      <c r="F628" t="s">
        <v>2551</v>
      </c>
      <c r="H628">
        <v>46.829750900000001</v>
      </c>
      <c r="I628">
        <v>-66.980889300000001</v>
      </c>
      <c r="J628" s="1" t="str">
        <f t="shared" si="38"/>
        <v>Till</v>
      </c>
      <c r="K628" s="1" t="str">
        <f t="shared" si="39"/>
        <v>&lt;63 micron</v>
      </c>
      <c r="L628" t="s">
        <v>61</v>
      </c>
      <c r="M628" t="s">
        <v>91</v>
      </c>
      <c r="N628" t="s">
        <v>55</v>
      </c>
    </row>
    <row r="629" spans="1:14" hidden="1" x14ac:dyDescent="0.3">
      <c r="A629" t="s">
        <v>2552</v>
      </c>
      <c r="B629" t="s">
        <v>2553</v>
      </c>
      <c r="C629" s="1" t="str">
        <f t="shared" si="40"/>
        <v>21:0049</v>
      </c>
      <c r="D629" s="1" t="str">
        <f t="shared" si="41"/>
        <v>21:0038</v>
      </c>
      <c r="E629" t="s">
        <v>2554</v>
      </c>
      <c r="F629" t="s">
        <v>2555</v>
      </c>
      <c r="H629">
        <v>46.820525799999999</v>
      </c>
      <c r="I629">
        <v>-66.968124799999998</v>
      </c>
      <c r="J629" s="1" t="str">
        <f t="shared" si="38"/>
        <v>Till</v>
      </c>
      <c r="K629" s="1" t="str">
        <f t="shared" si="39"/>
        <v>&lt;63 micron</v>
      </c>
      <c r="L629" t="s">
        <v>19</v>
      </c>
      <c r="M629" t="s">
        <v>91</v>
      </c>
      <c r="N629" t="s">
        <v>55</v>
      </c>
    </row>
    <row r="630" spans="1:14" hidden="1" x14ac:dyDescent="0.3">
      <c r="A630" t="s">
        <v>2556</v>
      </c>
      <c r="B630" t="s">
        <v>2557</v>
      </c>
      <c r="C630" s="1" t="str">
        <f t="shared" si="40"/>
        <v>21:0049</v>
      </c>
      <c r="D630" s="1" t="str">
        <f t="shared" si="41"/>
        <v>21:0038</v>
      </c>
      <c r="E630" t="s">
        <v>2558</v>
      </c>
      <c r="F630" t="s">
        <v>2559</v>
      </c>
      <c r="H630">
        <v>46.817459399999997</v>
      </c>
      <c r="I630">
        <v>-66.972828699999994</v>
      </c>
      <c r="J630" s="1" t="str">
        <f t="shared" si="38"/>
        <v>Till</v>
      </c>
      <c r="K630" s="1" t="str">
        <f t="shared" si="39"/>
        <v>&lt;63 micron</v>
      </c>
      <c r="L630" t="s">
        <v>53</v>
      </c>
      <c r="M630" t="s">
        <v>326</v>
      </c>
      <c r="N630" t="s">
        <v>55</v>
      </c>
    </row>
    <row r="631" spans="1:14" hidden="1" x14ac:dyDescent="0.3">
      <c r="A631" t="s">
        <v>2560</v>
      </c>
      <c r="B631" t="s">
        <v>2561</v>
      </c>
      <c r="C631" s="1" t="str">
        <f t="shared" si="40"/>
        <v>21:0049</v>
      </c>
      <c r="D631" s="1" t="str">
        <f t="shared" si="41"/>
        <v>21:0038</v>
      </c>
      <c r="E631" t="s">
        <v>2562</v>
      </c>
      <c r="F631" t="s">
        <v>2563</v>
      </c>
      <c r="H631">
        <v>46.817734700000003</v>
      </c>
      <c r="I631">
        <v>-66.962986200000003</v>
      </c>
      <c r="J631" s="1" t="str">
        <f t="shared" si="38"/>
        <v>Till</v>
      </c>
      <c r="K631" s="1" t="str">
        <f t="shared" si="39"/>
        <v>&lt;63 micron</v>
      </c>
      <c r="L631" t="s">
        <v>140</v>
      </c>
      <c r="M631" t="s">
        <v>54</v>
      </c>
      <c r="N631" t="s">
        <v>55</v>
      </c>
    </row>
    <row r="632" spans="1:14" hidden="1" x14ac:dyDescent="0.3">
      <c r="A632" t="s">
        <v>2564</v>
      </c>
      <c r="B632" t="s">
        <v>2565</v>
      </c>
      <c r="C632" s="1" t="str">
        <f t="shared" si="40"/>
        <v>21:0049</v>
      </c>
      <c r="D632" s="1" t="str">
        <f t="shared" si="41"/>
        <v>21:0038</v>
      </c>
      <c r="E632" t="s">
        <v>2566</v>
      </c>
      <c r="F632" t="s">
        <v>2567</v>
      </c>
      <c r="H632">
        <v>47.115372700000002</v>
      </c>
      <c r="I632">
        <v>-66.949675600000006</v>
      </c>
      <c r="J632" s="1" t="str">
        <f t="shared" si="38"/>
        <v>Till</v>
      </c>
      <c r="K632" s="1" t="str">
        <f t="shared" si="39"/>
        <v>&lt;63 micron</v>
      </c>
      <c r="L632" t="s">
        <v>19</v>
      </c>
      <c r="M632" t="s">
        <v>86</v>
      </c>
      <c r="N632" t="s">
        <v>55</v>
      </c>
    </row>
    <row r="633" spans="1:14" hidden="1" x14ac:dyDescent="0.3">
      <c r="A633" t="s">
        <v>2568</v>
      </c>
      <c r="B633" t="s">
        <v>2569</v>
      </c>
      <c r="C633" s="1" t="str">
        <f t="shared" si="40"/>
        <v>21:0049</v>
      </c>
      <c r="D633" s="1" t="str">
        <f t="shared" si="41"/>
        <v>21:0038</v>
      </c>
      <c r="E633" t="s">
        <v>2570</v>
      </c>
      <c r="F633" t="s">
        <v>2571</v>
      </c>
      <c r="H633">
        <v>47.112414600000001</v>
      </c>
      <c r="I633">
        <v>-66.9352892</v>
      </c>
      <c r="J633" s="1" t="str">
        <f t="shared" si="38"/>
        <v>Till</v>
      </c>
      <c r="K633" s="1" t="str">
        <f t="shared" si="39"/>
        <v>&lt;63 micron</v>
      </c>
      <c r="L633" t="s">
        <v>140</v>
      </c>
      <c r="M633" t="s">
        <v>37</v>
      </c>
      <c r="N633" t="s">
        <v>55</v>
      </c>
    </row>
    <row r="634" spans="1:14" hidden="1" x14ac:dyDescent="0.3">
      <c r="A634" t="s">
        <v>2572</v>
      </c>
      <c r="B634" t="s">
        <v>2573</v>
      </c>
      <c r="C634" s="1" t="str">
        <f t="shared" si="40"/>
        <v>21:0049</v>
      </c>
      <c r="D634" s="1" t="str">
        <f t="shared" si="41"/>
        <v>21:0038</v>
      </c>
      <c r="E634" t="s">
        <v>2574</v>
      </c>
      <c r="F634" t="s">
        <v>2575</v>
      </c>
      <c r="H634">
        <v>47.112348599999997</v>
      </c>
      <c r="I634">
        <v>-66.982087300000003</v>
      </c>
      <c r="J634" s="1" t="str">
        <f t="shared" si="38"/>
        <v>Till</v>
      </c>
      <c r="K634" s="1" t="str">
        <f t="shared" si="39"/>
        <v>&lt;63 micron</v>
      </c>
      <c r="L634" t="s">
        <v>66</v>
      </c>
      <c r="M634" t="s">
        <v>54</v>
      </c>
      <c r="N634" t="s">
        <v>25</v>
      </c>
    </row>
    <row r="635" spans="1:14" hidden="1" x14ac:dyDescent="0.3">
      <c r="A635" t="s">
        <v>2576</v>
      </c>
      <c r="B635" t="s">
        <v>2577</v>
      </c>
      <c r="C635" s="1" t="str">
        <f t="shared" si="40"/>
        <v>21:0049</v>
      </c>
      <c r="D635" s="1" t="str">
        <f t="shared" si="41"/>
        <v>21:0038</v>
      </c>
      <c r="E635" t="s">
        <v>2578</v>
      </c>
      <c r="F635" t="s">
        <v>2579</v>
      </c>
      <c r="H635">
        <v>47.164068</v>
      </c>
      <c r="I635">
        <v>-66.809257900000006</v>
      </c>
      <c r="J635" s="1" t="str">
        <f t="shared" si="38"/>
        <v>Till</v>
      </c>
      <c r="K635" s="1" t="str">
        <f t="shared" si="39"/>
        <v>&lt;63 micron</v>
      </c>
      <c r="L635" t="s">
        <v>37</v>
      </c>
      <c r="M635" t="s">
        <v>54</v>
      </c>
      <c r="N635" t="s">
        <v>55</v>
      </c>
    </row>
    <row r="636" spans="1:14" hidden="1" x14ac:dyDescent="0.3">
      <c r="A636" t="s">
        <v>2580</v>
      </c>
      <c r="B636" t="s">
        <v>2581</v>
      </c>
      <c r="C636" s="1" t="str">
        <f t="shared" si="40"/>
        <v>21:0049</v>
      </c>
      <c r="D636" s="1" t="str">
        <f t="shared" si="41"/>
        <v>21:0038</v>
      </c>
      <c r="E636" t="s">
        <v>2582</v>
      </c>
      <c r="F636" t="s">
        <v>2583</v>
      </c>
      <c r="H636">
        <v>47.185446300000002</v>
      </c>
      <c r="I636">
        <v>-66.797818199999995</v>
      </c>
      <c r="J636" s="1" t="str">
        <f t="shared" si="38"/>
        <v>Till</v>
      </c>
      <c r="K636" s="1" t="str">
        <f t="shared" si="39"/>
        <v>&lt;63 micron</v>
      </c>
      <c r="L636" t="s">
        <v>61</v>
      </c>
      <c r="M636" t="s">
        <v>140</v>
      </c>
      <c r="N636" t="s">
        <v>55</v>
      </c>
    </row>
    <row r="637" spans="1:14" hidden="1" x14ac:dyDescent="0.3">
      <c r="A637" t="s">
        <v>2584</v>
      </c>
      <c r="B637" t="s">
        <v>2585</v>
      </c>
      <c r="C637" s="1" t="str">
        <f t="shared" si="40"/>
        <v>21:0049</v>
      </c>
      <c r="D637" s="1" t="str">
        <f t="shared" si="41"/>
        <v>21:0038</v>
      </c>
      <c r="E637" t="s">
        <v>2586</v>
      </c>
      <c r="F637" t="s">
        <v>2587</v>
      </c>
      <c r="H637">
        <v>47.095229699999997</v>
      </c>
      <c r="I637">
        <v>-66.881266499999995</v>
      </c>
      <c r="J637" s="1" t="str">
        <f t="shared" si="38"/>
        <v>Till</v>
      </c>
      <c r="K637" s="1" t="str">
        <f t="shared" si="39"/>
        <v>&lt;63 micron</v>
      </c>
      <c r="L637" t="s">
        <v>19</v>
      </c>
      <c r="M637" t="s">
        <v>86</v>
      </c>
      <c r="N637" t="s">
        <v>55</v>
      </c>
    </row>
    <row r="638" spans="1:14" hidden="1" x14ac:dyDescent="0.3">
      <c r="A638" t="s">
        <v>2588</v>
      </c>
      <c r="B638" t="s">
        <v>2589</v>
      </c>
      <c r="C638" s="1" t="str">
        <f t="shared" si="40"/>
        <v>21:0049</v>
      </c>
      <c r="D638" s="1" t="str">
        <f t="shared" si="41"/>
        <v>21:0038</v>
      </c>
      <c r="E638" t="s">
        <v>2590</v>
      </c>
      <c r="F638" t="s">
        <v>2591</v>
      </c>
      <c r="H638">
        <v>47.059927299999998</v>
      </c>
      <c r="I638">
        <v>-66.894518000000005</v>
      </c>
      <c r="J638" s="1" t="str">
        <f t="shared" si="38"/>
        <v>Till</v>
      </c>
      <c r="K638" s="1" t="str">
        <f t="shared" si="39"/>
        <v>&lt;63 micron</v>
      </c>
      <c r="L638" t="s">
        <v>157</v>
      </c>
      <c r="M638" t="s">
        <v>54</v>
      </c>
      <c r="N638" t="s">
        <v>55</v>
      </c>
    </row>
    <row r="639" spans="1:14" hidden="1" x14ac:dyDescent="0.3">
      <c r="A639" t="s">
        <v>2592</v>
      </c>
      <c r="B639" t="s">
        <v>2593</v>
      </c>
      <c r="C639" s="1" t="str">
        <f t="shared" si="40"/>
        <v>21:0049</v>
      </c>
      <c r="D639" s="1" t="str">
        <f t="shared" si="41"/>
        <v>21:0038</v>
      </c>
      <c r="E639" t="s">
        <v>2594</v>
      </c>
      <c r="F639" t="s">
        <v>2595</v>
      </c>
      <c r="H639">
        <v>47.010216399999997</v>
      </c>
      <c r="I639">
        <v>-66.982649899999998</v>
      </c>
      <c r="J639" s="1" t="str">
        <f t="shared" si="38"/>
        <v>Till</v>
      </c>
      <c r="K639" s="1" t="str">
        <f t="shared" si="39"/>
        <v>&lt;63 micron</v>
      </c>
      <c r="L639" t="s">
        <v>53</v>
      </c>
      <c r="M639" t="s">
        <v>37</v>
      </c>
      <c r="N639" t="s">
        <v>25</v>
      </c>
    </row>
    <row r="640" spans="1:14" hidden="1" x14ac:dyDescent="0.3">
      <c r="A640" t="s">
        <v>2596</v>
      </c>
      <c r="B640" t="s">
        <v>2597</v>
      </c>
      <c r="C640" s="1" t="str">
        <f t="shared" si="40"/>
        <v>21:0049</v>
      </c>
      <c r="D640" s="1" t="str">
        <f t="shared" si="41"/>
        <v>21:0038</v>
      </c>
      <c r="E640" t="s">
        <v>2598</v>
      </c>
      <c r="F640" t="s">
        <v>2599</v>
      </c>
      <c r="H640">
        <v>46.978714500000002</v>
      </c>
      <c r="I640">
        <v>-66.651822999999993</v>
      </c>
      <c r="J640" s="1" t="str">
        <f t="shared" si="38"/>
        <v>Till</v>
      </c>
      <c r="K640" s="1" t="str">
        <f t="shared" si="39"/>
        <v>&lt;63 micron</v>
      </c>
      <c r="L640" t="s">
        <v>140</v>
      </c>
      <c r="M640" t="s">
        <v>91</v>
      </c>
      <c r="N640" t="s">
        <v>55</v>
      </c>
    </row>
    <row r="641" spans="1:14" hidden="1" x14ac:dyDescent="0.3">
      <c r="A641" t="s">
        <v>2600</v>
      </c>
      <c r="B641" t="s">
        <v>2601</v>
      </c>
      <c r="C641" s="1" t="str">
        <f t="shared" si="40"/>
        <v>21:0049</v>
      </c>
      <c r="D641" s="1" t="str">
        <f t="shared" si="41"/>
        <v>21:0038</v>
      </c>
      <c r="E641" t="s">
        <v>2602</v>
      </c>
      <c r="F641" t="s">
        <v>2603</v>
      </c>
      <c r="H641">
        <v>46.984102300000004</v>
      </c>
      <c r="I641">
        <v>-66.673285000000007</v>
      </c>
      <c r="J641" s="1" t="str">
        <f t="shared" si="38"/>
        <v>Till</v>
      </c>
      <c r="K641" s="1" t="str">
        <f t="shared" si="39"/>
        <v>&lt;63 micron</v>
      </c>
      <c r="L641" t="s">
        <v>157</v>
      </c>
      <c r="M641" t="s">
        <v>37</v>
      </c>
      <c r="N641" t="s">
        <v>211</v>
      </c>
    </row>
    <row r="642" spans="1:14" hidden="1" x14ac:dyDescent="0.3">
      <c r="A642" t="s">
        <v>2604</v>
      </c>
      <c r="B642" t="s">
        <v>2605</v>
      </c>
      <c r="C642" s="1" t="str">
        <f t="shared" si="40"/>
        <v>21:0049</v>
      </c>
      <c r="D642" s="1" t="str">
        <f t="shared" si="41"/>
        <v>21:0038</v>
      </c>
      <c r="E642" t="s">
        <v>2606</v>
      </c>
      <c r="F642" t="s">
        <v>2607</v>
      </c>
      <c r="H642">
        <v>46.992276099999998</v>
      </c>
      <c r="I642">
        <v>-66.699234899999993</v>
      </c>
      <c r="J642" s="1" t="str">
        <f t="shared" ref="J642:J705" si="42">HYPERLINK("http://geochem.nrcan.gc.ca/cdogs/content/kwd/kwd020044_e.htm", "Till")</f>
        <v>Till</v>
      </c>
      <c r="K642" s="1" t="str">
        <f t="shared" ref="K642:K705" si="43">HYPERLINK("http://geochem.nrcan.gc.ca/cdogs/content/kwd/kwd080004_e.htm", "&lt;63 micron")</f>
        <v>&lt;63 micron</v>
      </c>
      <c r="L642" t="s">
        <v>53</v>
      </c>
      <c r="M642" t="s">
        <v>37</v>
      </c>
      <c r="N642" t="s">
        <v>55</v>
      </c>
    </row>
    <row r="643" spans="1:14" hidden="1" x14ac:dyDescent="0.3">
      <c r="A643" t="s">
        <v>2608</v>
      </c>
      <c r="B643" t="s">
        <v>2609</v>
      </c>
      <c r="C643" s="1" t="str">
        <f t="shared" si="40"/>
        <v>21:0049</v>
      </c>
      <c r="D643" s="1" t="str">
        <f t="shared" si="41"/>
        <v>21:0038</v>
      </c>
      <c r="E643" t="s">
        <v>2610</v>
      </c>
      <c r="F643" t="s">
        <v>2611</v>
      </c>
      <c r="H643">
        <v>47.015970199999998</v>
      </c>
      <c r="I643">
        <v>-66.714006699999999</v>
      </c>
      <c r="J643" s="1" t="str">
        <f t="shared" si="42"/>
        <v>Till</v>
      </c>
      <c r="K643" s="1" t="str">
        <f t="shared" si="43"/>
        <v>&lt;63 micron</v>
      </c>
      <c r="L643" t="s">
        <v>19</v>
      </c>
      <c r="M643" t="s">
        <v>54</v>
      </c>
      <c r="N643" t="s">
        <v>55</v>
      </c>
    </row>
    <row r="644" spans="1:14" hidden="1" x14ac:dyDescent="0.3">
      <c r="A644" t="s">
        <v>2612</v>
      </c>
      <c r="B644" t="s">
        <v>2613</v>
      </c>
      <c r="C644" s="1" t="str">
        <f t="shared" si="40"/>
        <v>21:0049</v>
      </c>
      <c r="D644" s="1" t="str">
        <f t="shared" si="41"/>
        <v>21:0038</v>
      </c>
      <c r="E644" t="s">
        <v>2614</v>
      </c>
      <c r="F644" t="s">
        <v>2615</v>
      </c>
      <c r="H644">
        <v>46.985171100000002</v>
      </c>
      <c r="I644">
        <v>-66.726498599999999</v>
      </c>
      <c r="J644" s="1" t="str">
        <f t="shared" si="42"/>
        <v>Till</v>
      </c>
      <c r="K644" s="1" t="str">
        <f t="shared" si="43"/>
        <v>&lt;63 micron</v>
      </c>
      <c r="L644" t="s">
        <v>140</v>
      </c>
      <c r="M644" t="s">
        <v>86</v>
      </c>
      <c r="N644" t="s">
        <v>55</v>
      </c>
    </row>
    <row r="645" spans="1:14" hidden="1" x14ac:dyDescent="0.3">
      <c r="A645" t="s">
        <v>2616</v>
      </c>
      <c r="B645" t="s">
        <v>2617</v>
      </c>
      <c r="C645" s="1" t="str">
        <f t="shared" si="40"/>
        <v>21:0049</v>
      </c>
      <c r="D645" s="1" t="str">
        <f t="shared" si="41"/>
        <v>21:0038</v>
      </c>
      <c r="E645" t="s">
        <v>2618</v>
      </c>
      <c r="F645" t="s">
        <v>2619</v>
      </c>
      <c r="H645">
        <v>46.991803300000001</v>
      </c>
      <c r="I645">
        <v>-66.743315100000004</v>
      </c>
      <c r="J645" s="1" t="str">
        <f t="shared" si="42"/>
        <v>Till</v>
      </c>
      <c r="K645" s="1" t="str">
        <f t="shared" si="43"/>
        <v>&lt;63 micron</v>
      </c>
      <c r="L645" t="s">
        <v>61</v>
      </c>
      <c r="M645" t="s">
        <v>37</v>
      </c>
      <c r="N645" t="s">
        <v>55</v>
      </c>
    </row>
    <row r="646" spans="1:14" hidden="1" x14ac:dyDescent="0.3">
      <c r="A646" t="s">
        <v>2620</v>
      </c>
      <c r="B646" t="s">
        <v>2621</v>
      </c>
      <c r="C646" s="1" t="str">
        <f t="shared" si="40"/>
        <v>21:0049</v>
      </c>
      <c r="D646" s="1" t="str">
        <f t="shared" si="41"/>
        <v>21:0038</v>
      </c>
      <c r="E646" t="s">
        <v>2622</v>
      </c>
      <c r="F646" t="s">
        <v>2623</v>
      </c>
      <c r="H646">
        <v>46.979396600000001</v>
      </c>
      <c r="I646">
        <v>-66.685323600000004</v>
      </c>
      <c r="J646" s="1" t="str">
        <f t="shared" si="42"/>
        <v>Till</v>
      </c>
      <c r="K646" s="1" t="str">
        <f t="shared" si="43"/>
        <v>&lt;63 micron</v>
      </c>
      <c r="L646" t="s">
        <v>157</v>
      </c>
      <c r="M646" t="s">
        <v>91</v>
      </c>
      <c r="N646" t="s">
        <v>55</v>
      </c>
    </row>
    <row r="647" spans="1:14" hidden="1" x14ac:dyDescent="0.3">
      <c r="A647" t="s">
        <v>2624</v>
      </c>
      <c r="B647" t="s">
        <v>2625</v>
      </c>
      <c r="C647" s="1" t="str">
        <f t="shared" si="40"/>
        <v>21:0049</v>
      </c>
      <c r="D647" s="1" t="str">
        <f t="shared" si="41"/>
        <v>21:0038</v>
      </c>
      <c r="E647" t="s">
        <v>2626</v>
      </c>
      <c r="F647" t="s">
        <v>2627</v>
      </c>
      <c r="H647">
        <v>47.030403399999997</v>
      </c>
      <c r="I647">
        <v>-66.738397500000005</v>
      </c>
      <c r="J647" s="1" t="str">
        <f t="shared" si="42"/>
        <v>Till</v>
      </c>
      <c r="K647" s="1" t="str">
        <f t="shared" si="43"/>
        <v>&lt;63 micron</v>
      </c>
      <c r="L647" t="s">
        <v>140</v>
      </c>
      <c r="M647" t="s">
        <v>91</v>
      </c>
      <c r="N647" t="s">
        <v>55</v>
      </c>
    </row>
    <row r="648" spans="1:14" hidden="1" x14ac:dyDescent="0.3">
      <c r="A648" t="s">
        <v>2628</v>
      </c>
      <c r="B648" t="s">
        <v>2629</v>
      </c>
      <c r="C648" s="1" t="str">
        <f t="shared" si="40"/>
        <v>21:0049</v>
      </c>
      <c r="D648" s="1" t="str">
        <f t="shared" si="41"/>
        <v>21:0038</v>
      </c>
      <c r="E648" t="s">
        <v>2630</v>
      </c>
      <c r="F648" t="s">
        <v>2631</v>
      </c>
      <c r="H648">
        <v>47.043367099999998</v>
      </c>
      <c r="I648">
        <v>-66.756938599999998</v>
      </c>
      <c r="J648" s="1" t="str">
        <f t="shared" si="42"/>
        <v>Till</v>
      </c>
      <c r="K648" s="1" t="str">
        <f t="shared" si="43"/>
        <v>&lt;63 micron</v>
      </c>
      <c r="L648" t="s">
        <v>140</v>
      </c>
      <c r="M648" t="s">
        <v>91</v>
      </c>
      <c r="N648" t="s">
        <v>55</v>
      </c>
    </row>
    <row r="649" spans="1:14" hidden="1" x14ac:dyDescent="0.3">
      <c r="A649" t="s">
        <v>2632</v>
      </c>
      <c r="B649" t="s">
        <v>2633</v>
      </c>
      <c r="C649" s="1" t="str">
        <f t="shared" si="40"/>
        <v>21:0049</v>
      </c>
      <c r="D649" s="1" t="str">
        <f t="shared" si="41"/>
        <v>21:0038</v>
      </c>
      <c r="E649" t="s">
        <v>2634</v>
      </c>
      <c r="F649" t="s">
        <v>2635</v>
      </c>
      <c r="H649">
        <v>47.022141699999999</v>
      </c>
      <c r="I649">
        <v>-66.730192799999998</v>
      </c>
      <c r="J649" s="1" t="str">
        <f t="shared" si="42"/>
        <v>Till</v>
      </c>
      <c r="K649" s="1" t="str">
        <f t="shared" si="43"/>
        <v>&lt;63 micron</v>
      </c>
      <c r="L649" t="s">
        <v>61</v>
      </c>
      <c r="M649" t="s">
        <v>91</v>
      </c>
      <c r="N649" t="s">
        <v>55</v>
      </c>
    </row>
    <row r="650" spans="1:14" hidden="1" x14ac:dyDescent="0.3">
      <c r="A650" t="s">
        <v>2636</v>
      </c>
      <c r="B650" t="s">
        <v>2637</v>
      </c>
      <c r="C650" s="1" t="str">
        <f t="shared" si="40"/>
        <v>21:0049</v>
      </c>
      <c r="D650" s="1" t="str">
        <f t="shared" si="41"/>
        <v>21:0038</v>
      </c>
      <c r="E650" t="s">
        <v>2638</v>
      </c>
      <c r="F650" t="s">
        <v>2639</v>
      </c>
      <c r="H650">
        <v>46.983966899999999</v>
      </c>
      <c r="I650">
        <v>-66.579923500000007</v>
      </c>
      <c r="J650" s="1" t="str">
        <f t="shared" si="42"/>
        <v>Till</v>
      </c>
      <c r="K650" s="1" t="str">
        <f t="shared" si="43"/>
        <v>&lt;63 micron</v>
      </c>
      <c r="L650" t="s">
        <v>61</v>
      </c>
      <c r="M650" t="s">
        <v>54</v>
      </c>
      <c r="N650" t="s">
        <v>55</v>
      </c>
    </row>
    <row r="651" spans="1:14" hidden="1" x14ac:dyDescent="0.3">
      <c r="A651" t="s">
        <v>2640</v>
      </c>
      <c r="B651" t="s">
        <v>2641</v>
      </c>
      <c r="C651" s="1" t="str">
        <f t="shared" si="40"/>
        <v>21:0049</v>
      </c>
      <c r="D651" s="1" t="str">
        <f t="shared" si="41"/>
        <v>21:0038</v>
      </c>
      <c r="E651" t="s">
        <v>2642</v>
      </c>
      <c r="F651" t="s">
        <v>2643</v>
      </c>
      <c r="H651">
        <v>46.9801979</v>
      </c>
      <c r="I651">
        <v>-66.593243099999995</v>
      </c>
      <c r="J651" s="1" t="str">
        <f t="shared" si="42"/>
        <v>Till</v>
      </c>
      <c r="K651" s="1" t="str">
        <f t="shared" si="43"/>
        <v>&lt;63 micron</v>
      </c>
      <c r="L651" t="s">
        <v>19</v>
      </c>
      <c r="M651" t="s">
        <v>19</v>
      </c>
      <c r="N651" t="s">
        <v>55</v>
      </c>
    </row>
    <row r="652" spans="1:14" hidden="1" x14ac:dyDescent="0.3">
      <c r="A652" t="s">
        <v>2644</v>
      </c>
      <c r="B652" t="s">
        <v>2645</v>
      </c>
      <c r="C652" s="1" t="str">
        <f t="shared" si="40"/>
        <v>21:0049</v>
      </c>
      <c r="D652" s="1" t="str">
        <f t="shared" si="41"/>
        <v>21:0038</v>
      </c>
      <c r="E652" t="s">
        <v>2646</v>
      </c>
      <c r="F652" t="s">
        <v>2647</v>
      </c>
      <c r="H652">
        <v>46.972394100000002</v>
      </c>
      <c r="I652">
        <v>-66.564668900000001</v>
      </c>
      <c r="J652" s="1" t="str">
        <f t="shared" si="42"/>
        <v>Till</v>
      </c>
      <c r="K652" s="1" t="str">
        <f t="shared" si="43"/>
        <v>&lt;63 micron</v>
      </c>
      <c r="L652" t="s">
        <v>19</v>
      </c>
      <c r="M652" t="s">
        <v>54</v>
      </c>
      <c r="N652" t="s">
        <v>55</v>
      </c>
    </row>
    <row r="653" spans="1:14" hidden="1" x14ac:dyDescent="0.3">
      <c r="A653" t="s">
        <v>2648</v>
      </c>
      <c r="B653" t="s">
        <v>2649</v>
      </c>
      <c r="C653" s="1" t="str">
        <f t="shared" si="40"/>
        <v>21:0049</v>
      </c>
      <c r="D653" s="1" t="str">
        <f t="shared" si="41"/>
        <v>21:0038</v>
      </c>
      <c r="E653" t="s">
        <v>2650</v>
      </c>
      <c r="F653" t="s">
        <v>2651</v>
      </c>
      <c r="H653">
        <v>46.953500300000002</v>
      </c>
      <c r="I653">
        <v>-66.543840900000006</v>
      </c>
      <c r="J653" s="1" t="str">
        <f t="shared" si="42"/>
        <v>Till</v>
      </c>
      <c r="K653" s="1" t="str">
        <f t="shared" si="43"/>
        <v>&lt;63 micron</v>
      </c>
      <c r="L653" t="s">
        <v>140</v>
      </c>
      <c r="M653" t="s">
        <v>86</v>
      </c>
      <c r="N653" t="s">
        <v>55</v>
      </c>
    </row>
    <row r="654" spans="1:14" hidden="1" x14ac:dyDescent="0.3">
      <c r="A654" t="s">
        <v>2652</v>
      </c>
      <c r="B654" t="s">
        <v>2653</v>
      </c>
      <c r="C654" s="1" t="str">
        <f t="shared" si="40"/>
        <v>21:0049</v>
      </c>
      <c r="D654" s="1" t="str">
        <f t="shared" si="41"/>
        <v>21:0038</v>
      </c>
      <c r="E654" t="s">
        <v>2654</v>
      </c>
      <c r="F654" t="s">
        <v>2655</v>
      </c>
      <c r="H654">
        <v>46.937935299999999</v>
      </c>
      <c r="I654">
        <v>-66.552436700000001</v>
      </c>
      <c r="J654" s="1" t="str">
        <f t="shared" si="42"/>
        <v>Till</v>
      </c>
      <c r="K654" s="1" t="str">
        <f t="shared" si="43"/>
        <v>&lt;63 micron</v>
      </c>
      <c r="L654" t="s">
        <v>37</v>
      </c>
      <c r="M654" t="s">
        <v>91</v>
      </c>
      <c r="N654" t="s">
        <v>55</v>
      </c>
    </row>
    <row r="655" spans="1:14" hidden="1" x14ac:dyDescent="0.3">
      <c r="A655" t="s">
        <v>2656</v>
      </c>
      <c r="B655" t="s">
        <v>2657</v>
      </c>
      <c r="C655" s="1" t="str">
        <f t="shared" si="40"/>
        <v>21:0049</v>
      </c>
      <c r="D655" s="1" t="str">
        <f t="shared" si="41"/>
        <v>21:0038</v>
      </c>
      <c r="E655" t="s">
        <v>2658</v>
      </c>
      <c r="F655" t="s">
        <v>2659</v>
      </c>
      <c r="H655">
        <v>47.013043199999998</v>
      </c>
      <c r="I655">
        <v>-66.865442099999996</v>
      </c>
      <c r="J655" s="1" t="str">
        <f t="shared" si="42"/>
        <v>Till</v>
      </c>
      <c r="K655" s="1" t="str">
        <f t="shared" si="43"/>
        <v>&lt;63 micron</v>
      </c>
      <c r="L655" t="s">
        <v>2660</v>
      </c>
      <c r="M655" t="s">
        <v>2661</v>
      </c>
      <c r="N655" t="s">
        <v>293</v>
      </c>
    </row>
    <row r="656" spans="1:14" hidden="1" x14ac:dyDescent="0.3">
      <c r="A656" t="s">
        <v>2662</v>
      </c>
      <c r="B656" t="s">
        <v>2663</v>
      </c>
      <c r="C656" s="1" t="str">
        <f t="shared" si="40"/>
        <v>21:0049</v>
      </c>
      <c r="D656" s="1" t="str">
        <f t="shared" si="41"/>
        <v>21:0038</v>
      </c>
      <c r="E656" t="s">
        <v>2664</v>
      </c>
      <c r="F656" t="s">
        <v>2665</v>
      </c>
      <c r="H656">
        <v>46.9548202</v>
      </c>
      <c r="I656">
        <v>-66.5634953</v>
      </c>
      <c r="J656" s="1" t="str">
        <f t="shared" si="42"/>
        <v>Till</v>
      </c>
      <c r="K656" s="1" t="str">
        <f t="shared" si="43"/>
        <v>&lt;63 micron</v>
      </c>
      <c r="L656" t="s">
        <v>30</v>
      </c>
      <c r="M656" t="s">
        <v>66</v>
      </c>
      <c r="N656" t="s">
        <v>55</v>
      </c>
    </row>
    <row r="657" spans="1:14" hidden="1" x14ac:dyDescent="0.3">
      <c r="A657" t="s">
        <v>2666</v>
      </c>
      <c r="B657" t="s">
        <v>2667</v>
      </c>
      <c r="C657" s="1" t="str">
        <f t="shared" si="40"/>
        <v>21:0049</v>
      </c>
      <c r="D657" s="1" t="str">
        <f t="shared" si="41"/>
        <v>21:0038</v>
      </c>
      <c r="E657" t="s">
        <v>2668</v>
      </c>
      <c r="F657" t="s">
        <v>2669</v>
      </c>
      <c r="H657">
        <v>46.932648299999997</v>
      </c>
      <c r="I657">
        <v>-66.5158919</v>
      </c>
      <c r="J657" s="1" t="str">
        <f t="shared" si="42"/>
        <v>Till</v>
      </c>
      <c r="K657" s="1" t="str">
        <f t="shared" si="43"/>
        <v>&lt;63 micron</v>
      </c>
      <c r="L657" t="s">
        <v>19</v>
      </c>
      <c r="M657" t="s">
        <v>86</v>
      </c>
      <c r="N657" t="s">
        <v>55</v>
      </c>
    </row>
    <row r="658" spans="1:14" hidden="1" x14ac:dyDescent="0.3">
      <c r="A658" t="s">
        <v>2670</v>
      </c>
      <c r="B658" t="s">
        <v>2671</v>
      </c>
      <c r="C658" s="1" t="str">
        <f t="shared" si="40"/>
        <v>21:0049</v>
      </c>
      <c r="D658" s="1" t="str">
        <f t="shared" si="41"/>
        <v>21:0038</v>
      </c>
      <c r="E658" t="s">
        <v>2672</v>
      </c>
      <c r="F658" t="s">
        <v>2673</v>
      </c>
      <c r="H658">
        <v>46.9252337</v>
      </c>
      <c r="I658">
        <v>-66.526743699999997</v>
      </c>
      <c r="J658" s="1" t="str">
        <f t="shared" si="42"/>
        <v>Till</v>
      </c>
      <c r="K658" s="1" t="str">
        <f t="shared" si="43"/>
        <v>&lt;63 micron</v>
      </c>
      <c r="L658" t="s">
        <v>140</v>
      </c>
      <c r="M658" t="s">
        <v>19</v>
      </c>
      <c r="N658" t="s">
        <v>55</v>
      </c>
    </row>
    <row r="659" spans="1:14" hidden="1" x14ac:dyDescent="0.3">
      <c r="A659" t="s">
        <v>2674</v>
      </c>
      <c r="B659" t="s">
        <v>2675</v>
      </c>
      <c r="C659" s="1" t="str">
        <f t="shared" si="40"/>
        <v>21:0049</v>
      </c>
      <c r="D659" s="1" t="str">
        <f t="shared" si="41"/>
        <v>21:0038</v>
      </c>
      <c r="E659" t="s">
        <v>2676</v>
      </c>
      <c r="F659" t="s">
        <v>2677</v>
      </c>
      <c r="H659">
        <v>46.920051899999997</v>
      </c>
      <c r="I659">
        <v>-66.557848899999996</v>
      </c>
      <c r="J659" s="1" t="str">
        <f t="shared" si="42"/>
        <v>Till</v>
      </c>
      <c r="K659" s="1" t="str">
        <f t="shared" si="43"/>
        <v>&lt;63 micron</v>
      </c>
      <c r="L659" t="s">
        <v>19</v>
      </c>
      <c r="M659" t="s">
        <v>53</v>
      </c>
      <c r="N659" t="s">
        <v>55</v>
      </c>
    </row>
    <row r="660" spans="1:14" hidden="1" x14ac:dyDescent="0.3">
      <c r="A660" t="s">
        <v>2678</v>
      </c>
      <c r="B660" t="s">
        <v>2679</v>
      </c>
      <c r="C660" s="1" t="str">
        <f t="shared" si="40"/>
        <v>21:0049</v>
      </c>
      <c r="D660" s="1" t="str">
        <f t="shared" si="41"/>
        <v>21:0038</v>
      </c>
      <c r="E660" t="s">
        <v>2680</v>
      </c>
      <c r="F660" t="s">
        <v>2681</v>
      </c>
      <c r="H660">
        <v>46.921914299999997</v>
      </c>
      <c r="I660">
        <v>-66.668756099999996</v>
      </c>
      <c r="J660" s="1" t="str">
        <f t="shared" si="42"/>
        <v>Till</v>
      </c>
      <c r="K660" s="1" t="str">
        <f t="shared" si="43"/>
        <v>&lt;63 micron</v>
      </c>
      <c r="L660" t="s">
        <v>19</v>
      </c>
      <c r="M660" t="s">
        <v>76</v>
      </c>
      <c r="N660" t="s">
        <v>55</v>
      </c>
    </row>
    <row r="661" spans="1:14" hidden="1" x14ac:dyDescent="0.3">
      <c r="A661" t="s">
        <v>2682</v>
      </c>
      <c r="B661" t="s">
        <v>2683</v>
      </c>
      <c r="C661" s="1" t="str">
        <f t="shared" si="40"/>
        <v>21:0049</v>
      </c>
      <c r="D661" s="1" t="str">
        <f t="shared" si="41"/>
        <v>21:0038</v>
      </c>
      <c r="E661" t="s">
        <v>2684</v>
      </c>
      <c r="F661" t="s">
        <v>2685</v>
      </c>
      <c r="H661">
        <v>46.912371999999998</v>
      </c>
      <c r="I661">
        <v>-66.642247999999995</v>
      </c>
      <c r="J661" s="1" t="str">
        <f t="shared" si="42"/>
        <v>Till</v>
      </c>
      <c r="K661" s="1" t="str">
        <f t="shared" si="43"/>
        <v>&lt;63 micron</v>
      </c>
      <c r="L661" t="s">
        <v>61</v>
      </c>
      <c r="M661" t="s">
        <v>91</v>
      </c>
      <c r="N661" t="s">
        <v>55</v>
      </c>
    </row>
    <row r="662" spans="1:14" hidden="1" x14ac:dyDescent="0.3">
      <c r="A662" t="s">
        <v>2686</v>
      </c>
      <c r="B662" t="s">
        <v>2687</v>
      </c>
      <c r="C662" s="1" t="str">
        <f t="shared" si="40"/>
        <v>21:0049</v>
      </c>
      <c r="D662" s="1" t="str">
        <f t="shared" si="41"/>
        <v>21:0038</v>
      </c>
      <c r="E662" t="s">
        <v>2688</v>
      </c>
      <c r="F662" t="s">
        <v>2689</v>
      </c>
      <c r="H662">
        <v>46.930643799999999</v>
      </c>
      <c r="I662">
        <v>-66.699906299999995</v>
      </c>
      <c r="J662" s="1" t="str">
        <f t="shared" si="42"/>
        <v>Till</v>
      </c>
      <c r="K662" s="1" t="str">
        <f t="shared" si="43"/>
        <v>&lt;63 micron</v>
      </c>
      <c r="L662" t="s">
        <v>30</v>
      </c>
      <c r="M662" t="s">
        <v>61</v>
      </c>
      <c r="N662" t="s">
        <v>55</v>
      </c>
    </row>
    <row r="663" spans="1:14" hidden="1" x14ac:dyDescent="0.3">
      <c r="A663" t="s">
        <v>2690</v>
      </c>
      <c r="B663" t="s">
        <v>2691</v>
      </c>
      <c r="C663" s="1" t="str">
        <f t="shared" si="40"/>
        <v>21:0049</v>
      </c>
      <c r="D663" s="1" t="str">
        <f t="shared" si="41"/>
        <v>21:0038</v>
      </c>
      <c r="E663" t="s">
        <v>2692</v>
      </c>
      <c r="F663" t="s">
        <v>2693</v>
      </c>
      <c r="H663">
        <v>46.902938599999999</v>
      </c>
      <c r="I663">
        <v>-66.664983599999999</v>
      </c>
      <c r="J663" s="1" t="str">
        <f t="shared" si="42"/>
        <v>Till</v>
      </c>
      <c r="K663" s="1" t="str">
        <f t="shared" si="43"/>
        <v>&lt;63 micron</v>
      </c>
      <c r="L663" t="s">
        <v>61</v>
      </c>
      <c r="M663" t="s">
        <v>86</v>
      </c>
      <c r="N663" t="s">
        <v>25</v>
      </c>
    </row>
    <row r="664" spans="1:14" hidden="1" x14ac:dyDescent="0.3">
      <c r="A664" t="s">
        <v>2694</v>
      </c>
      <c r="B664" t="s">
        <v>2695</v>
      </c>
      <c r="C664" s="1" t="str">
        <f t="shared" si="40"/>
        <v>21:0049</v>
      </c>
      <c r="D664" s="1" t="str">
        <f t="shared" si="41"/>
        <v>21:0038</v>
      </c>
      <c r="E664" t="s">
        <v>2696</v>
      </c>
      <c r="F664" t="s">
        <v>2697</v>
      </c>
      <c r="H664">
        <v>47.176290100000003</v>
      </c>
      <c r="I664">
        <v>-67.144635899999997</v>
      </c>
      <c r="J664" s="1" t="str">
        <f t="shared" si="42"/>
        <v>Till</v>
      </c>
      <c r="K664" s="1" t="str">
        <f t="shared" si="43"/>
        <v>&lt;63 micron</v>
      </c>
      <c r="L664" t="s">
        <v>259</v>
      </c>
      <c r="M664" t="s">
        <v>86</v>
      </c>
      <c r="N664" t="s">
        <v>38</v>
      </c>
    </row>
    <row r="665" spans="1:14" hidden="1" x14ac:dyDescent="0.3">
      <c r="A665" t="s">
        <v>2698</v>
      </c>
      <c r="B665" t="s">
        <v>2699</v>
      </c>
      <c r="C665" s="1" t="str">
        <f t="shared" si="40"/>
        <v>21:0049</v>
      </c>
      <c r="D665" s="1" t="str">
        <f t="shared" si="41"/>
        <v>21:0038</v>
      </c>
      <c r="E665" t="s">
        <v>2700</v>
      </c>
      <c r="F665" t="s">
        <v>2701</v>
      </c>
      <c r="H665">
        <v>47.175347899999998</v>
      </c>
      <c r="I665">
        <v>-67.142029199999996</v>
      </c>
      <c r="J665" s="1" t="str">
        <f t="shared" si="42"/>
        <v>Till</v>
      </c>
      <c r="K665" s="1" t="str">
        <f t="shared" si="43"/>
        <v>&lt;63 micron</v>
      </c>
      <c r="L665" t="s">
        <v>405</v>
      </c>
      <c r="M665" t="s">
        <v>54</v>
      </c>
      <c r="N665" t="s">
        <v>67</v>
      </c>
    </row>
    <row r="666" spans="1:14" hidden="1" x14ac:dyDescent="0.3">
      <c r="A666" t="s">
        <v>2702</v>
      </c>
      <c r="B666" t="s">
        <v>2703</v>
      </c>
      <c r="C666" s="1" t="str">
        <f t="shared" si="40"/>
        <v>21:0049</v>
      </c>
      <c r="D666" s="1" t="str">
        <f t="shared" si="41"/>
        <v>21:0038</v>
      </c>
      <c r="E666" t="s">
        <v>2704</v>
      </c>
      <c r="F666" t="s">
        <v>2705</v>
      </c>
      <c r="H666">
        <v>47.176986800000002</v>
      </c>
      <c r="I666">
        <v>-67.188164200000003</v>
      </c>
      <c r="J666" s="1" t="str">
        <f t="shared" si="42"/>
        <v>Till</v>
      </c>
      <c r="K666" s="1" t="str">
        <f t="shared" si="43"/>
        <v>&lt;63 micron</v>
      </c>
      <c r="L666" t="s">
        <v>157</v>
      </c>
      <c r="M666" t="s">
        <v>19</v>
      </c>
      <c r="N666" t="s">
        <v>211</v>
      </c>
    </row>
    <row r="667" spans="1:14" hidden="1" x14ac:dyDescent="0.3">
      <c r="A667" t="s">
        <v>2706</v>
      </c>
      <c r="B667" t="s">
        <v>2707</v>
      </c>
      <c r="C667" s="1" t="str">
        <f t="shared" si="40"/>
        <v>21:0049</v>
      </c>
      <c r="D667" s="1" t="str">
        <f t="shared" si="41"/>
        <v>21:0038</v>
      </c>
      <c r="E667" t="s">
        <v>2708</v>
      </c>
      <c r="F667" t="s">
        <v>2709</v>
      </c>
      <c r="H667">
        <v>46.884608700000001</v>
      </c>
      <c r="I667">
        <v>-66.605400299999999</v>
      </c>
      <c r="J667" s="1" t="str">
        <f t="shared" si="42"/>
        <v>Till</v>
      </c>
      <c r="K667" s="1" t="str">
        <f t="shared" si="43"/>
        <v>&lt;63 micron</v>
      </c>
      <c r="L667" t="s">
        <v>140</v>
      </c>
      <c r="M667" t="s">
        <v>86</v>
      </c>
      <c r="N667" t="s">
        <v>25</v>
      </c>
    </row>
    <row r="668" spans="1:14" hidden="1" x14ac:dyDescent="0.3">
      <c r="A668" t="s">
        <v>2710</v>
      </c>
      <c r="B668" t="s">
        <v>2711</v>
      </c>
      <c r="C668" s="1" t="str">
        <f t="shared" si="40"/>
        <v>21:0049</v>
      </c>
      <c r="D668" s="1" t="str">
        <f t="shared" si="41"/>
        <v>21:0038</v>
      </c>
      <c r="E668" t="s">
        <v>2712</v>
      </c>
      <c r="F668" t="s">
        <v>2713</v>
      </c>
      <c r="H668">
        <v>46.902177399999999</v>
      </c>
      <c r="I668">
        <v>-66.5849221</v>
      </c>
      <c r="J668" s="1" t="str">
        <f t="shared" si="42"/>
        <v>Till</v>
      </c>
      <c r="K668" s="1" t="str">
        <f t="shared" si="43"/>
        <v>&lt;63 micron</v>
      </c>
      <c r="L668" t="s">
        <v>53</v>
      </c>
      <c r="M668" t="s">
        <v>91</v>
      </c>
      <c r="N668" t="s">
        <v>25</v>
      </c>
    </row>
    <row r="669" spans="1:14" hidden="1" x14ac:dyDescent="0.3">
      <c r="A669" t="s">
        <v>2714</v>
      </c>
      <c r="B669" t="s">
        <v>2715</v>
      </c>
      <c r="C669" s="1" t="str">
        <f t="shared" si="40"/>
        <v>21:0049</v>
      </c>
      <c r="D669" s="1" t="str">
        <f t="shared" si="41"/>
        <v>21:0038</v>
      </c>
      <c r="E669" t="s">
        <v>2716</v>
      </c>
      <c r="F669" t="s">
        <v>2717</v>
      </c>
      <c r="H669">
        <v>46.934579100000001</v>
      </c>
      <c r="I669">
        <v>-66.628134700000004</v>
      </c>
      <c r="J669" s="1" t="str">
        <f t="shared" si="42"/>
        <v>Till</v>
      </c>
      <c r="K669" s="1" t="str">
        <f t="shared" si="43"/>
        <v>&lt;63 micron</v>
      </c>
      <c r="L669" t="s">
        <v>157</v>
      </c>
      <c r="M669" t="s">
        <v>86</v>
      </c>
      <c r="N669" t="s">
        <v>55</v>
      </c>
    </row>
    <row r="670" spans="1:14" hidden="1" x14ac:dyDescent="0.3">
      <c r="A670" t="s">
        <v>2718</v>
      </c>
      <c r="B670" t="s">
        <v>2719</v>
      </c>
      <c r="C670" s="1" t="str">
        <f t="shared" si="40"/>
        <v>21:0049</v>
      </c>
      <c r="D670" s="1" t="str">
        <f t="shared" si="41"/>
        <v>21:0038</v>
      </c>
      <c r="E670" t="s">
        <v>2720</v>
      </c>
      <c r="F670" t="s">
        <v>2721</v>
      </c>
      <c r="H670">
        <v>46.798182500000003</v>
      </c>
      <c r="I670">
        <v>-66.519470799999993</v>
      </c>
      <c r="J670" s="1" t="str">
        <f t="shared" si="42"/>
        <v>Till</v>
      </c>
      <c r="K670" s="1" t="str">
        <f t="shared" si="43"/>
        <v>&lt;63 micron</v>
      </c>
      <c r="L670" t="s">
        <v>140</v>
      </c>
      <c r="M670" t="s">
        <v>91</v>
      </c>
      <c r="N670" t="s">
        <v>25</v>
      </c>
    </row>
    <row r="671" spans="1:14" hidden="1" x14ac:dyDescent="0.3">
      <c r="A671" t="s">
        <v>2722</v>
      </c>
      <c r="B671" t="s">
        <v>2723</v>
      </c>
      <c r="C671" s="1" t="str">
        <f t="shared" si="40"/>
        <v>21:0049</v>
      </c>
      <c r="D671" s="1" t="str">
        <f t="shared" si="41"/>
        <v>21:0038</v>
      </c>
      <c r="E671" t="s">
        <v>2724</v>
      </c>
      <c r="F671" t="s">
        <v>2725</v>
      </c>
      <c r="H671">
        <v>47.094455799999999</v>
      </c>
      <c r="I671">
        <v>-67.148139799999996</v>
      </c>
      <c r="J671" s="1" t="str">
        <f t="shared" si="42"/>
        <v>Till</v>
      </c>
      <c r="K671" s="1" t="str">
        <f t="shared" si="43"/>
        <v>&lt;63 micron</v>
      </c>
      <c r="L671" t="s">
        <v>66</v>
      </c>
      <c r="M671" t="s">
        <v>86</v>
      </c>
      <c r="N671" t="s">
        <v>25</v>
      </c>
    </row>
    <row r="672" spans="1:14" hidden="1" x14ac:dyDescent="0.3">
      <c r="A672" t="s">
        <v>2726</v>
      </c>
      <c r="B672" t="s">
        <v>2727</v>
      </c>
      <c r="C672" s="1" t="str">
        <f t="shared" si="40"/>
        <v>21:0049</v>
      </c>
      <c r="D672" s="1" t="str">
        <f t="shared" si="41"/>
        <v>21:0038</v>
      </c>
      <c r="E672" t="s">
        <v>2728</v>
      </c>
      <c r="F672" t="s">
        <v>2729</v>
      </c>
      <c r="H672">
        <v>47.086446799999997</v>
      </c>
      <c r="I672">
        <v>-67.126019299999996</v>
      </c>
      <c r="J672" s="1" t="str">
        <f t="shared" si="42"/>
        <v>Till</v>
      </c>
      <c r="K672" s="1" t="str">
        <f t="shared" si="43"/>
        <v>&lt;63 micron</v>
      </c>
      <c r="L672" t="s">
        <v>66</v>
      </c>
      <c r="M672" t="s">
        <v>86</v>
      </c>
      <c r="N672" t="s">
        <v>55</v>
      </c>
    </row>
    <row r="673" spans="1:14" hidden="1" x14ac:dyDescent="0.3">
      <c r="A673" t="s">
        <v>2730</v>
      </c>
      <c r="B673" t="s">
        <v>2731</v>
      </c>
      <c r="C673" s="1" t="str">
        <f t="shared" si="40"/>
        <v>21:0049</v>
      </c>
      <c r="D673" s="1" t="str">
        <f t="shared" si="41"/>
        <v>21:0038</v>
      </c>
      <c r="E673" t="s">
        <v>2732</v>
      </c>
      <c r="F673" t="s">
        <v>2733</v>
      </c>
      <c r="H673">
        <v>47.1014549</v>
      </c>
      <c r="I673">
        <v>-67.108359800000002</v>
      </c>
      <c r="J673" s="1" t="str">
        <f t="shared" si="42"/>
        <v>Till</v>
      </c>
      <c r="K673" s="1" t="str">
        <f t="shared" si="43"/>
        <v>&lt;63 micron</v>
      </c>
      <c r="L673" t="s">
        <v>157</v>
      </c>
      <c r="M673" t="s">
        <v>86</v>
      </c>
      <c r="N673" t="s">
        <v>25</v>
      </c>
    </row>
    <row r="674" spans="1:14" hidden="1" x14ac:dyDescent="0.3">
      <c r="A674" t="s">
        <v>2734</v>
      </c>
      <c r="B674" t="s">
        <v>2735</v>
      </c>
      <c r="C674" s="1" t="str">
        <f t="shared" si="40"/>
        <v>21:0049</v>
      </c>
      <c r="D674" s="1" t="str">
        <f t="shared" si="41"/>
        <v>21:0038</v>
      </c>
      <c r="E674" t="s">
        <v>2736</v>
      </c>
      <c r="F674" t="s">
        <v>2737</v>
      </c>
      <c r="H674">
        <v>47.108727500000001</v>
      </c>
      <c r="I674">
        <v>-67.085694500000002</v>
      </c>
      <c r="J674" s="1" t="str">
        <f t="shared" si="42"/>
        <v>Till</v>
      </c>
      <c r="K674" s="1" t="str">
        <f t="shared" si="43"/>
        <v>&lt;63 micron</v>
      </c>
      <c r="L674" t="s">
        <v>405</v>
      </c>
      <c r="M674" t="s">
        <v>86</v>
      </c>
      <c r="N674" t="s">
        <v>48</v>
      </c>
    </row>
    <row r="675" spans="1:14" hidden="1" x14ac:dyDescent="0.3">
      <c r="A675" t="s">
        <v>2738</v>
      </c>
      <c r="B675" t="s">
        <v>2739</v>
      </c>
      <c r="C675" s="1" t="str">
        <f t="shared" si="40"/>
        <v>21:0049</v>
      </c>
      <c r="D675" s="1" t="str">
        <f t="shared" si="41"/>
        <v>21:0038</v>
      </c>
      <c r="E675" t="s">
        <v>2740</v>
      </c>
      <c r="F675" t="s">
        <v>2741</v>
      </c>
      <c r="H675">
        <v>47.114624200000002</v>
      </c>
      <c r="I675">
        <v>-67.061754699999995</v>
      </c>
      <c r="J675" s="1" t="str">
        <f t="shared" si="42"/>
        <v>Till</v>
      </c>
      <c r="K675" s="1" t="str">
        <f t="shared" si="43"/>
        <v>&lt;63 micron</v>
      </c>
      <c r="L675" t="s">
        <v>30</v>
      </c>
      <c r="M675" t="s">
        <v>86</v>
      </c>
      <c r="N675" t="s">
        <v>55</v>
      </c>
    </row>
    <row r="676" spans="1:14" hidden="1" x14ac:dyDescent="0.3">
      <c r="A676" t="s">
        <v>2742</v>
      </c>
      <c r="B676" t="s">
        <v>2743</v>
      </c>
      <c r="C676" s="1" t="str">
        <f t="shared" si="40"/>
        <v>21:0049</v>
      </c>
      <c r="D676" s="1" t="str">
        <f t="shared" si="41"/>
        <v>21:0038</v>
      </c>
      <c r="E676" t="s">
        <v>2744</v>
      </c>
      <c r="F676" t="s">
        <v>2745</v>
      </c>
      <c r="H676">
        <v>47.1278346</v>
      </c>
      <c r="I676">
        <v>-67.044792700000002</v>
      </c>
      <c r="J676" s="1" t="str">
        <f t="shared" si="42"/>
        <v>Till</v>
      </c>
      <c r="K676" s="1" t="str">
        <f t="shared" si="43"/>
        <v>&lt;63 micron</v>
      </c>
      <c r="L676" t="s">
        <v>53</v>
      </c>
      <c r="M676" t="s">
        <v>53</v>
      </c>
      <c r="N676" t="s">
        <v>55</v>
      </c>
    </row>
    <row r="677" spans="1:14" hidden="1" x14ac:dyDescent="0.3">
      <c r="A677" t="s">
        <v>2746</v>
      </c>
      <c r="B677" t="s">
        <v>2747</v>
      </c>
      <c r="C677" s="1" t="str">
        <f t="shared" si="40"/>
        <v>21:0049</v>
      </c>
      <c r="D677" s="1" t="str">
        <f t="shared" si="41"/>
        <v>21:0038</v>
      </c>
      <c r="E677" t="s">
        <v>2748</v>
      </c>
      <c r="F677" t="s">
        <v>2749</v>
      </c>
      <c r="H677">
        <v>47.137444899999998</v>
      </c>
      <c r="I677">
        <v>-67.027955399999996</v>
      </c>
      <c r="J677" s="1" t="str">
        <f t="shared" si="42"/>
        <v>Till</v>
      </c>
      <c r="K677" s="1" t="str">
        <f t="shared" si="43"/>
        <v>&lt;63 micron</v>
      </c>
      <c r="L677" t="s">
        <v>66</v>
      </c>
      <c r="M677" t="s">
        <v>86</v>
      </c>
      <c r="N677" t="s">
        <v>25</v>
      </c>
    </row>
    <row r="678" spans="1:14" hidden="1" x14ac:dyDescent="0.3">
      <c r="A678" t="s">
        <v>2750</v>
      </c>
      <c r="B678" t="s">
        <v>2751</v>
      </c>
      <c r="C678" s="1" t="str">
        <f t="shared" ref="C678:C741" si="44">HYPERLINK("http://geochem.nrcan.gc.ca/cdogs/content/bdl/bdl210049_e.htm", "21:0049")</f>
        <v>21:0049</v>
      </c>
      <c r="D678" s="1" t="str">
        <f t="shared" ref="D678:D741" si="45">HYPERLINK("http://geochem.nrcan.gc.ca/cdogs/content/svy/svy210038_e.htm", "21:0038")</f>
        <v>21:0038</v>
      </c>
      <c r="E678" t="s">
        <v>2748</v>
      </c>
      <c r="F678" t="s">
        <v>2752</v>
      </c>
      <c r="H678">
        <v>47.137444899999998</v>
      </c>
      <c r="I678">
        <v>-67.027955399999996</v>
      </c>
      <c r="J678" s="1" t="str">
        <f t="shared" si="42"/>
        <v>Till</v>
      </c>
      <c r="K678" s="1" t="str">
        <f t="shared" si="43"/>
        <v>&lt;63 micron</v>
      </c>
      <c r="L678" t="s">
        <v>61</v>
      </c>
      <c r="M678" t="s">
        <v>86</v>
      </c>
      <c r="N678" t="s">
        <v>55</v>
      </c>
    </row>
    <row r="679" spans="1:14" hidden="1" x14ac:dyDescent="0.3">
      <c r="A679" t="s">
        <v>2753</v>
      </c>
      <c r="B679" t="s">
        <v>2754</v>
      </c>
      <c r="C679" s="1" t="str">
        <f t="shared" si="44"/>
        <v>21:0049</v>
      </c>
      <c r="D679" s="1" t="str">
        <f t="shared" si="45"/>
        <v>21:0038</v>
      </c>
      <c r="E679" t="s">
        <v>2755</v>
      </c>
      <c r="F679" t="s">
        <v>2756</v>
      </c>
      <c r="H679">
        <v>47.137011000000001</v>
      </c>
      <c r="I679">
        <v>-67.0029143</v>
      </c>
      <c r="J679" s="1" t="str">
        <f t="shared" si="42"/>
        <v>Till</v>
      </c>
      <c r="K679" s="1" t="str">
        <f t="shared" si="43"/>
        <v>&lt;63 micron</v>
      </c>
      <c r="L679" t="s">
        <v>30</v>
      </c>
      <c r="M679" t="s">
        <v>37</v>
      </c>
      <c r="N679" t="s">
        <v>55</v>
      </c>
    </row>
    <row r="680" spans="1:14" hidden="1" x14ac:dyDescent="0.3">
      <c r="A680" t="s">
        <v>2757</v>
      </c>
      <c r="B680" t="s">
        <v>2758</v>
      </c>
      <c r="C680" s="1" t="str">
        <f t="shared" si="44"/>
        <v>21:0049</v>
      </c>
      <c r="D680" s="1" t="str">
        <f t="shared" si="45"/>
        <v>21:0038</v>
      </c>
      <c r="E680" t="s">
        <v>2759</v>
      </c>
      <c r="F680" t="s">
        <v>2760</v>
      </c>
      <c r="H680">
        <v>47.065533600000002</v>
      </c>
      <c r="I680">
        <v>-67.112923800000004</v>
      </c>
      <c r="J680" s="1" t="str">
        <f t="shared" si="42"/>
        <v>Till</v>
      </c>
      <c r="K680" s="1" t="str">
        <f t="shared" si="43"/>
        <v>&lt;63 micron</v>
      </c>
      <c r="L680" t="s">
        <v>111</v>
      </c>
      <c r="M680" t="s">
        <v>19</v>
      </c>
      <c r="N680" t="s">
        <v>194</v>
      </c>
    </row>
    <row r="681" spans="1:14" hidden="1" x14ac:dyDescent="0.3">
      <c r="A681" t="s">
        <v>2761</v>
      </c>
      <c r="B681" t="s">
        <v>2762</v>
      </c>
      <c r="C681" s="1" t="str">
        <f t="shared" si="44"/>
        <v>21:0049</v>
      </c>
      <c r="D681" s="1" t="str">
        <f t="shared" si="45"/>
        <v>21:0038</v>
      </c>
      <c r="E681" t="s">
        <v>2763</v>
      </c>
      <c r="F681" t="s">
        <v>2764</v>
      </c>
      <c r="H681">
        <v>47.047610499999998</v>
      </c>
      <c r="I681">
        <v>-67.117505899999998</v>
      </c>
      <c r="J681" s="1" t="str">
        <f t="shared" si="42"/>
        <v>Till</v>
      </c>
      <c r="K681" s="1" t="str">
        <f t="shared" si="43"/>
        <v>&lt;63 micron</v>
      </c>
      <c r="L681" t="s">
        <v>61</v>
      </c>
      <c r="M681" t="s">
        <v>53</v>
      </c>
      <c r="N681" t="s">
        <v>25</v>
      </c>
    </row>
    <row r="682" spans="1:14" hidden="1" x14ac:dyDescent="0.3">
      <c r="A682" t="s">
        <v>2765</v>
      </c>
      <c r="B682" t="s">
        <v>2766</v>
      </c>
      <c r="C682" s="1" t="str">
        <f t="shared" si="44"/>
        <v>21:0049</v>
      </c>
      <c r="D682" s="1" t="str">
        <f t="shared" si="45"/>
        <v>21:0038</v>
      </c>
      <c r="E682" t="s">
        <v>2767</v>
      </c>
      <c r="F682" t="s">
        <v>2768</v>
      </c>
      <c r="H682">
        <v>47.192652199999998</v>
      </c>
      <c r="I682">
        <v>-66.893893199999994</v>
      </c>
      <c r="J682" s="1" t="str">
        <f t="shared" si="42"/>
        <v>Till</v>
      </c>
      <c r="K682" s="1" t="str">
        <f t="shared" si="43"/>
        <v>&lt;63 micron</v>
      </c>
      <c r="L682" t="s">
        <v>53</v>
      </c>
      <c r="M682" t="s">
        <v>37</v>
      </c>
      <c r="N682" t="s">
        <v>55</v>
      </c>
    </row>
    <row r="683" spans="1:14" hidden="1" x14ac:dyDescent="0.3">
      <c r="A683" t="s">
        <v>2769</v>
      </c>
      <c r="B683" t="s">
        <v>2770</v>
      </c>
      <c r="C683" s="1" t="str">
        <f t="shared" si="44"/>
        <v>21:0049</v>
      </c>
      <c r="D683" s="1" t="str">
        <f t="shared" si="45"/>
        <v>21:0038</v>
      </c>
      <c r="E683" t="s">
        <v>2771</v>
      </c>
      <c r="F683" t="s">
        <v>2772</v>
      </c>
      <c r="H683">
        <v>47.178614199999998</v>
      </c>
      <c r="I683">
        <v>-66.913585999999995</v>
      </c>
      <c r="J683" s="1" t="str">
        <f t="shared" si="42"/>
        <v>Till</v>
      </c>
      <c r="K683" s="1" t="str">
        <f t="shared" si="43"/>
        <v>&lt;63 micron</v>
      </c>
      <c r="L683" t="s">
        <v>140</v>
      </c>
      <c r="M683" t="s">
        <v>101</v>
      </c>
      <c r="N683" t="s">
        <v>55</v>
      </c>
    </row>
    <row r="684" spans="1:14" hidden="1" x14ac:dyDescent="0.3">
      <c r="A684" t="s">
        <v>2773</v>
      </c>
      <c r="B684" t="s">
        <v>2774</v>
      </c>
      <c r="C684" s="1" t="str">
        <f t="shared" si="44"/>
        <v>21:0049</v>
      </c>
      <c r="D684" s="1" t="str">
        <f t="shared" si="45"/>
        <v>21:0038</v>
      </c>
      <c r="E684" t="s">
        <v>2771</v>
      </c>
      <c r="F684" t="s">
        <v>2775</v>
      </c>
      <c r="H684">
        <v>47.178614199999998</v>
      </c>
      <c r="I684">
        <v>-66.913585999999995</v>
      </c>
      <c r="J684" s="1" t="str">
        <f t="shared" si="42"/>
        <v>Till</v>
      </c>
      <c r="K684" s="1" t="str">
        <f t="shared" si="43"/>
        <v>&lt;63 micron</v>
      </c>
      <c r="L684" t="s">
        <v>140</v>
      </c>
      <c r="M684" t="s">
        <v>889</v>
      </c>
      <c r="N684" t="s">
        <v>25</v>
      </c>
    </row>
    <row r="685" spans="1:14" hidden="1" x14ac:dyDescent="0.3">
      <c r="A685" t="s">
        <v>2776</v>
      </c>
      <c r="B685" t="s">
        <v>2777</v>
      </c>
      <c r="C685" s="1" t="str">
        <f t="shared" si="44"/>
        <v>21:0049</v>
      </c>
      <c r="D685" s="1" t="str">
        <f t="shared" si="45"/>
        <v>21:0038</v>
      </c>
      <c r="E685" t="s">
        <v>2778</v>
      </c>
      <c r="F685" t="s">
        <v>2779</v>
      </c>
      <c r="H685">
        <v>47.207378300000002</v>
      </c>
      <c r="I685">
        <v>-66.911797699999994</v>
      </c>
      <c r="J685" s="1" t="str">
        <f t="shared" si="42"/>
        <v>Till</v>
      </c>
      <c r="K685" s="1" t="str">
        <f t="shared" si="43"/>
        <v>&lt;63 micron</v>
      </c>
      <c r="L685" t="s">
        <v>140</v>
      </c>
      <c r="M685" t="s">
        <v>96</v>
      </c>
      <c r="N685" t="s">
        <v>55</v>
      </c>
    </row>
    <row r="686" spans="1:14" hidden="1" x14ac:dyDescent="0.3">
      <c r="A686" t="s">
        <v>2780</v>
      </c>
      <c r="B686" t="s">
        <v>2781</v>
      </c>
      <c r="C686" s="1" t="str">
        <f t="shared" si="44"/>
        <v>21:0049</v>
      </c>
      <c r="D686" s="1" t="str">
        <f t="shared" si="45"/>
        <v>21:0038</v>
      </c>
      <c r="E686" t="s">
        <v>2782</v>
      </c>
      <c r="F686" t="s">
        <v>2783</v>
      </c>
      <c r="H686">
        <v>47.222941300000002</v>
      </c>
      <c r="I686">
        <v>-66.926377200000005</v>
      </c>
      <c r="J686" s="1" t="str">
        <f t="shared" si="42"/>
        <v>Till</v>
      </c>
      <c r="K686" s="1" t="str">
        <f t="shared" si="43"/>
        <v>&lt;63 micron</v>
      </c>
      <c r="L686" t="s">
        <v>66</v>
      </c>
      <c r="M686" t="s">
        <v>61</v>
      </c>
      <c r="N686" t="s">
        <v>55</v>
      </c>
    </row>
    <row r="687" spans="1:14" hidden="1" x14ac:dyDescent="0.3">
      <c r="A687" t="s">
        <v>2784</v>
      </c>
      <c r="B687" t="s">
        <v>2785</v>
      </c>
      <c r="C687" s="1" t="str">
        <f t="shared" si="44"/>
        <v>21:0049</v>
      </c>
      <c r="D687" s="1" t="str">
        <f t="shared" si="45"/>
        <v>21:0038</v>
      </c>
      <c r="E687" t="s">
        <v>2782</v>
      </c>
      <c r="F687" t="s">
        <v>2786</v>
      </c>
      <c r="H687">
        <v>47.222941300000002</v>
      </c>
      <c r="I687">
        <v>-66.926377200000005</v>
      </c>
      <c r="J687" s="1" t="str">
        <f t="shared" si="42"/>
        <v>Till</v>
      </c>
      <c r="K687" s="1" t="str">
        <f t="shared" si="43"/>
        <v>&lt;63 micron</v>
      </c>
      <c r="L687" t="s">
        <v>66</v>
      </c>
      <c r="M687" t="s">
        <v>140</v>
      </c>
      <c r="N687" t="s">
        <v>48</v>
      </c>
    </row>
    <row r="688" spans="1:14" hidden="1" x14ac:dyDescent="0.3">
      <c r="A688" t="s">
        <v>2787</v>
      </c>
      <c r="B688" t="s">
        <v>2788</v>
      </c>
      <c r="C688" s="1" t="str">
        <f t="shared" si="44"/>
        <v>21:0049</v>
      </c>
      <c r="D688" s="1" t="str">
        <f t="shared" si="45"/>
        <v>21:0038</v>
      </c>
      <c r="E688" t="s">
        <v>2789</v>
      </c>
      <c r="F688" t="s">
        <v>2790</v>
      </c>
      <c r="H688">
        <v>47.222448399999998</v>
      </c>
      <c r="I688">
        <v>-66.899317600000003</v>
      </c>
      <c r="J688" s="1" t="str">
        <f t="shared" si="42"/>
        <v>Till</v>
      </c>
      <c r="K688" s="1" t="str">
        <f t="shared" si="43"/>
        <v>&lt;63 micron</v>
      </c>
      <c r="L688" t="s">
        <v>96</v>
      </c>
      <c r="M688" t="s">
        <v>91</v>
      </c>
      <c r="N688" t="s">
        <v>55</v>
      </c>
    </row>
    <row r="689" spans="1:14" hidden="1" x14ac:dyDescent="0.3">
      <c r="A689" t="s">
        <v>2791</v>
      </c>
      <c r="B689" t="s">
        <v>2792</v>
      </c>
      <c r="C689" s="1" t="str">
        <f t="shared" si="44"/>
        <v>21:0049</v>
      </c>
      <c r="D689" s="1" t="str">
        <f t="shared" si="45"/>
        <v>21:0038</v>
      </c>
      <c r="E689" t="s">
        <v>2793</v>
      </c>
      <c r="F689" t="s">
        <v>2794</v>
      </c>
      <c r="H689">
        <v>47.241575599999997</v>
      </c>
      <c r="I689">
        <v>-66.887329600000001</v>
      </c>
      <c r="J689" s="1" t="str">
        <f t="shared" si="42"/>
        <v>Till</v>
      </c>
      <c r="K689" s="1" t="str">
        <f t="shared" si="43"/>
        <v>&lt;63 micron</v>
      </c>
      <c r="L689" t="s">
        <v>157</v>
      </c>
      <c r="M689" t="s">
        <v>37</v>
      </c>
      <c r="N689" t="s">
        <v>55</v>
      </c>
    </row>
    <row r="690" spans="1:14" hidden="1" x14ac:dyDescent="0.3">
      <c r="A690" t="s">
        <v>2795</v>
      </c>
      <c r="B690" t="s">
        <v>2796</v>
      </c>
      <c r="C690" s="1" t="str">
        <f t="shared" si="44"/>
        <v>21:0049</v>
      </c>
      <c r="D690" s="1" t="str">
        <f t="shared" si="45"/>
        <v>21:0038</v>
      </c>
      <c r="E690" t="s">
        <v>2797</v>
      </c>
      <c r="F690" t="s">
        <v>2798</v>
      </c>
      <c r="H690">
        <v>47.115227599999997</v>
      </c>
      <c r="I690">
        <v>-66.660322699999995</v>
      </c>
      <c r="J690" s="1" t="str">
        <f t="shared" si="42"/>
        <v>Till</v>
      </c>
      <c r="K690" s="1" t="str">
        <f t="shared" si="43"/>
        <v>&lt;63 micron</v>
      </c>
      <c r="L690" t="s">
        <v>53</v>
      </c>
      <c r="M690" t="s">
        <v>91</v>
      </c>
      <c r="N690" t="s">
        <v>55</v>
      </c>
    </row>
    <row r="691" spans="1:14" hidden="1" x14ac:dyDescent="0.3">
      <c r="A691" t="s">
        <v>2799</v>
      </c>
      <c r="B691" t="s">
        <v>2800</v>
      </c>
      <c r="C691" s="1" t="str">
        <f t="shared" si="44"/>
        <v>21:0049</v>
      </c>
      <c r="D691" s="1" t="str">
        <f t="shared" si="45"/>
        <v>21:0038</v>
      </c>
      <c r="E691" t="s">
        <v>2801</v>
      </c>
      <c r="F691" t="s">
        <v>2802</v>
      </c>
      <c r="H691">
        <v>47.0958191</v>
      </c>
      <c r="I691">
        <v>-66.635476299999993</v>
      </c>
      <c r="J691" s="1" t="str">
        <f t="shared" si="42"/>
        <v>Till</v>
      </c>
      <c r="K691" s="1" t="str">
        <f t="shared" si="43"/>
        <v>&lt;63 micron</v>
      </c>
      <c r="L691" t="s">
        <v>91</v>
      </c>
      <c r="M691" t="s">
        <v>91</v>
      </c>
      <c r="N691" t="s">
        <v>55</v>
      </c>
    </row>
    <row r="692" spans="1:14" hidden="1" x14ac:dyDescent="0.3">
      <c r="A692" t="s">
        <v>2803</v>
      </c>
      <c r="B692" t="s">
        <v>2804</v>
      </c>
      <c r="C692" s="1" t="str">
        <f t="shared" si="44"/>
        <v>21:0049</v>
      </c>
      <c r="D692" s="1" t="str">
        <f t="shared" si="45"/>
        <v>21:0038</v>
      </c>
      <c r="E692" t="s">
        <v>2805</v>
      </c>
      <c r="F692" t="s">
        <v>2806</v>
      </c>
      <c r="H692">
        <v>47.096715099999997</v>
      </c>
      <c r="I692">
        <v>-66.657180600000004</v>
      </c>
      <c r="J692" s="1" t="str">
        <f t="shared" si="42"/>
        <v>Till</v>
      </c>
      <c r="K692" s="1" t="str">
        <f t="shared" si="43"/>
        <v>&lt;63 micron</v>
      </c>
      <c r="L692" t="s">
        <v>37</v>
      </c>
      <c r="M692" t="s">
        <v>37</v>
      </c>
      <c r="N692" t="s">
        <v>55</v>
      </c>
    </row>
    <row r="693" spans="1:14" hidden="1" x14ac:dyDescent="0.3">
      <c r="A693" t="s">
        <v>2807</v>
      </c>
      <c r="B693" t="s">
        <v>2808</v>
      </c>
      <c r="C693" s="1" t="str">
        <f t="shared" si="44"/>
        <v>21:0049</v>
      </c>
      <c r="D693" s="1" t="str">
        <f t="shared" si="45"/>
        <v>21:0038</v>
      </c>
      <c r="E693" t="s">
        <v>2809</v>
      </c>
      <c r="F693" t="s">
        <v>2810</v>
      </c>
      <c r="H693">
        <v>47.075741399999998</v>
      </c>
      <c r="I693">
        <v>-66.674566600000006</v>
      </c>
      <c r="J693" s="1" t="str">
        <f t="shared" si="42"/>
        <v>Till</v>
      </c>
      <c r="K693" s="1" t="str">
        <f t="shared" si="43"/>
        <v>&lt;63 micron</v>
      </c>
      <c r="L693" t="s">
        <v>37</v>
      </c>
      <c r="M693" t="s">
        <v>140</v>
      </c>
      <c r="N693" t="s">
        <v>55</v>
      </c>
    </row>
    <row r="694" spans="1:14" hidden="1" x14ac:dyDescent="0.3">
      <c r="A694" t="s">
        <v>2811</v>
      </c>
      <c r="B694" t="s">
        <v>2812</v>
      </c>
      <c r="C694" s="1" t="str">
        <f t="shared" si="44"/>
        <v>21:0049</v>
      </c>
      <c r="D694" s="1" t="str">
        <f t="shared" si="45"/>
        <v>21:0038</v>
      </c>
      <c r="E694" t="s">
        <v>2813</v>
      </c>
      <c r="F694" t="s">
        <v>2814</v>
      </c>
      <c r="H694">
        <v>47.080551700000001</v>
      </c>
      <c r="I694">
        <v>-66.7033402</v>
      </c>
      <c r="J694" s="1" t="str">
        <f t="shared" si="42"/>
        <v>Till</v>
      </c>
      <c r="K694" s="1" t="str">
        <f t="shared" si="43"/>
        <v>&lt;63 micron</v>
      </c>
      <c r="L694" t="s">
        <v>37</v>
      </c>
      <c r="M694" t="s">
        <v>86</v>
      </c>
      <c r="N694" t="s">
        <v>55</v>
      </c>
    </row>
    <row r="695" spans="1:14" hidden="1" x14ac:dyDescent="0.3">
      <c r="A695" t="s">
        <v>2815</v>
      </c>
      <c r="B695" t="s">
        <v>2816</v>
      </c>
      <c r="C695" s="1" t="str">
        <f t="shared" si="44"/>
        <v>21:0049</v>
      </c>
      <c r="D695" s="1" t="str">
        <f t="shared" si="45"/>
        <v>21:0038</v>
      </c>
      <c r="E695" t="s">
        <v>2817</v>
      </c>
      <c r="F695" t="s">
        <v>2818</v>
      </c>
      <c r="H695">
        <v>47.079779199999997</v>
      </c>
      <c r="I695">
        <v>-66.643168500000002</v>
      </c>
      <c r="J695" s="1" t="str">
        <f t="shared" si="42"/>
        <v>Till</v>
      </c>
      <c r="K695" s="1" t="str">
        <f t="shared" si="43"/>
        <v>&lt;63 micron</v>
      </c>
      <c r="L695" t="s">
        <v>37</v>
      </c>
      <c r="M695" t="s">
        <v>91</v>
      </c>
      <c r="N695" t="s">
        <v>55</v>
      </c>
    </row>
    <row r="696" spans="1:14" hidden="1" x14ac:dyDescent="0.3">
      <c r="A696" t="s">
        <v>2819</v>
      </c>
      <c r="B696" t="s">
        <v>2820</v>
      </c>
      <c r="C696" s="1" t="str">
        <f t="shared" si="44"/>
        <v>21:0049</v>
      </c>
      <c r="D696" s="1" t="str">
        <f t="shared" si="45"/>
        <v>21:0038</v>
      </c>
      <c r="E696" t="s">
        <v>2821</v>
      </c>
      <c r="F696" t="s">
        <v>2822</v>
      </c>
      <c r="H696">
        <v>47.061427399999999</v>
      </c>
      <c r="I696">
        <v>-66.630413200000007</v>
      </c>
      <c r="J696" s="1" t="str">
        <f t="shared" si="42"/>
        <v>Till</v>
      </c>
      <c r="K696" s="1" t="str">
        <f t="shared" si="43"/>
        <v>&lt;63 micron</v>
      </c>
      <c r="L696" t="s">
        <v>37</v>
      </c>
      <c r="M696" t="s">
        <v>140</v>
      </c>
      <c r="N696" t="s">
        <v>55</v>
      </c>
    </row>
    <row r="697" spans="1:14" hidden="1" x14ac:dyDescent="0.3">
      <c r="A697" t="s">
        <v>2823</v>
      </c>
      <c r="B697" t="s">
        <v>2824</v>
      </c>
      <c r="C697" s="1" t="str">
        <f t="shared" si="44"/>
        <v>21:0049</v>
      </c>
      <c r="D697" s="1" t="str">
        <f t="shared" si="45"/>
        <v>21:0038</v>
      </c>
      <c r="E697" t="s">
        <v>2825</v>
      </c>
      <c r="F697" t="s">
        <v>2826</v>
      </c>
      <c r="H697">
        <v>47.046817599999997</v>
      </c>
      <c r="I697">
        <v>-66.615919899999994</v>
      </c>
      <c r="J697" s="1" t="str">
        <f t="shared" si="42"/>
        <v>Till</v>
      </c>
      <c r="K697" s="1" t="str">
        <f t="shared" si="43"/>
        <v>&lt;63 micron</v>
      </c>
      <c r="L697" t="s">
        <v>37</v>
      </c>
      <c r="M697" t="s">
        <v>37</v>
      </c>
      <c r="N697" t="s">
        <v>55</v>
      </c>
    </row>
    <row r="698" spans="1:14" hidden="1" x14ac:dyDescent="0.3">
      <c r="A698" t="s">
        <v>2827</v>
      </c>
      <c r="B698" t="s">
        <v>2828</v>
      </c>
      <c r="C698" s="1" t="str">
        <f t="shared" si="44"/>
        <v>21:0049</v>
      </c>
      <c r="D698" s="1" t="str">
        <f t="shared" si="45"/>
        <v>21:0038</v>
      </c>
      <c r="E698" t="s">
        <v>2829</v>
      </c>
      <c r="F698" t="s">
        <v>2830</v>
      </c>
      <c r="H698">
        <v>47.029380000000003</v>
      </c>
      <c r="I698">
        <v>-66.603995999999995</v>
      </c>
      <c r="J698" s="1" t="str">
        <f t="shared" si="42"/>
        <v>Till</v>
      </c>
      <c r="K698" s="1" t="str">
        <f t="shared" si="43"/>
        <v>&lt;63 micron</v>
      </c>
      <c r="L698" t="s">
        <v>157</v>
      </c>
      <c r="M698" t="s">
        <v>140</v>
      </c>
      <c r="N698" t="s">
        <v>55</v>
      </c>
    </row>
    <row r="699" spans="1:14" hidden="1" x14ac:dyDescent="0.3">
      <c r="A699" t="s">
        <v>2831</v>
      </c>
      <c r="B699" t="s">
        <v>2832</v>
      </c>
      <c r="C699" s="1" t="str">
        <f t="shared" si="44"/>
        <v>21:0049</v>
      </c>
      <c r="D699" s="1" t="str">
        <f t="shared" si="45"/>
        <v>21:0038</v>
      </c>
      <c r="E699" t="s">
        <v>2833</v>
      </c>
      <c r="F699" t="s">
        <v>2834</v>
      </c>
      <c r="H699">
        <v>47.020203199999997</v>
      </c>
      <c r="I699">
        <v>-66.591247499999994</v>
      </c>
      <c r="J699" s="1" t="str">
        <f t="shared" si="42"/>
        <v>Till</v>
      </c>
      <c r="K699" s="1" t="str">
        <f t="shared" si="43"/>
        <v>&lt;63 micron</v>
      </c>
      <c r="L699" t="s">
        <v>53</v>
      </c>
      <c r="M699" t="s">
        <v>30</v>
      </c>
      <c r="N699" t="s">
        <v>55</v>
      </c>
    </row>
    <row r="700" spans="1:14" hidden="1" x14ac:dyDescent="0.3">
      <c r="A700" t="s">
        <v>2835</v>
      </c>
      <c r="B700" t="s">
        <v>2836</v>
      </c>
      <c r="C700" s="1" t="str">
        <f t="shared" si="44"/>
        <v>21:0049</v>
      </c>
      <c r="D700" s="1" t="str">
        <f t="shared" si="45"/>
        <v>21:0038</v>
      </c>
      <c r="E700" t="s">
        <v>2837</v>
      </c>
      <c r="F700" t="s">
        <v>2838</v>
      </c>
      <c r="H700">
        <v>47.010815800000003</v>
      </c>
      <c r="I700">
        <v>-66.551738400000005</v>
      </c>
      <c r="J700" s="1" t="str">
        <f t="shared" si="42"/>
        <v>Till</v>
      </c>
      <c r="K700" s="1" t="str">
        <f t="shared" si="43"/>
        <v>&lt;63 micron</v>
      </c>
      <c r="L700" t="s">
        <v>140</v>
      </c>
      <c r="M700" t="s">
        <v>54</v>
      </c>
      <c r="N700" t="s">
        <v>55</v>
      </c>
    </row>
    <row r="701" spans="1:14" hidden="1" x14ac:dyDescent="0.3">
      <c r="A701" t="s">
        <v>2839</v>
      </c>
      <c r="B701" t="s">
        <v>2840</v>
      </c>
      <c r="C701" s="1" t="str">
        <f t="shared" si="44"/>
        <v>21:0049</v>
      </c>
      <c r="D701" s="1" t="str">
        <f t="shared" si="45"/>
        <v>21:0038</v>
      </c>
      <c r="E701" t="s">
        <v>2841</v>
      </c>
      <c r="F701" t="s">
        <v>2842</v>
      </c>
      <c r="H701">
        <v>47.018578099999999</v>
      </c>
      <c r="I701">
        <v>-66.515196299999999</v>
      </c>
      <c r="J701" s="1" t="str">
        <f t="shared" si="42"/>
        <v>Till</v>
      </c>
      <c r="K701" s="1" t="str">
        <f t="shared" si="43"/>
        <v>&lt;63 micron</v>
      </c>
      <c r="L701" t="s">
        <v>37</v>
      </c>
      <c r="M701" t="s">
        <v>37</v>
      </c>
      <c r="N701" t="s">
        <v>55</v>
      </c>
    </row>
    <row r="702" spans="1:14" hidden="1" x14ac:dyDescent="0.3">
      <c r="A702" t="s">
        <v>2843</v>
      </c>
      <c r="B702" t="s">
        <v>2844</v>
      </c>
      <c r="C702" s="1" t="str">
        <f t="shared" si="44"/>
        <v>21:0049</v>
      </c>
      <c r="D702" s="1" t="str">
        <f t="shared" si="45"/>
        <v>21:0038</v>
      </c>
      <c r="E702" t="s">
        <v>2845</v>
      </c>
      <c r="F702" t="s">
        <v>2846</v>
      </c>
      <c r="H702">
        <v>47.036100300000001</v>
      </c>
      <c r="I702">
        <v>-66.534785499999998</v>
      </c>
      <c r="J702" s="1" t="str">
        <f t="shared" si="42"/>
        <v>Till</v>
      </c>
      <c r="K702" s="1" t="str">
        <f t="shared" si="43"/>
        <v>&lt;63 micron</v>
      </c>
      <c r="L702" t="s">
        <v>37</v>
      </c>
      <c r="M702" t="s">
        <v>19</v>
      </c>
      <c r="N702" t="s">
        <v>55</v>
      </c>
    </row>
    <row r="703" spans="1:14" hidden="1" x14ac:dyDescent="0.3">
      <c r="A703" t="s">
        <v>2847</v>
      </c>
      <c r="B703" t="s">
        <v>2848</v>
      </c>
      <c r="C703" s="1" t="str">
        <f t="shared" si="44"/>
        <v>21:0049</v>
      </c>
      <c r="D703" s="1" t="str">
        <f t="shared" si="45"/>
        <v>21:0038</v>
      </c>
      <c r="E703" t="s">
        <v>2845</v>
      </c>
      <c r="F703" t="s">
        <v>2849</v>
      </c>
      <c r="H703">
        <v>47.036100300000001</v>
      </c>
      <c r="I703">
        <v>-66.534785499999998</v>
      </c>
      <c r="J703" s="1" t="str">
        <f t="shared" si="42"/>
        <v>Till</v>
      </c>
      <c r="K703" s="1" t="str">
        <f t="shared" si="43"/>
        <v>&lt;63 micron</v>
      </c>
      <c r="L703" t="s">
        <v>30</v>
      </c>
      <c r="M703" t="s">
        <v>54</v>
      </c>
      <c r="N703" t="s">
        <v>55</v>
      </c>
    </row>
    <row r="704" spans="1:14" hidden="1" x14ac:dyDescent="0.3">
      <c r="A704" t="s">
        <v>2850</v>
      </c>
      <c r="B704" t="s">
        <v>2851</v>
      </c>
      <c r="C704" s="1" t="str">
        <f t="shared" si="44"/>
        <v>21:0049</v>
      </c>
      <c r="D704" s="1" t="str">
        <f t="shared" si="45"/>
        <v>21:0038</v>
      </c>
      <c r="E704" t="s">
        <v>2852</v>
      </c>
      <c r="F704" t="s">
        <v>2853</v>
      </c>
      <c r="H704">
        <v>47.053506900000002</v>
      </c>
      <c r="I704">
        <v>-66.549125700000005</v>
      </c>
      <c r="J704" s="1" t="str">
        <f t="shared" si="42"/>
        <v>Till</v>
      </c>
      <c r="K704" s="1" t="str">
        <f t="shared" si="43"/>
        <v>&lt;63 micron</v>
      </c>
      <c r="L704" t="s">
        <v>37</v>
      </c>
      <c r="M704" t="s">
        <v>61</v>
      </c>
      <c r="N704" t="s">
        <v>55</v>
      </c>
    </row>
    <row r="705" spans="1:14" hidden="1" x14ac:dyDescent="0.3">
      <c r="A705" t="s">
        <v>2854</v>
      </c>
      <c r="B705" t="s">
        <v>2855</v>
      </c>
      <c r="C705" s="1" t="str">
        <f t="shared" si="44"/>
        <v>21:0049</v>
      </c>
      <c r="D705" s="1" t="str">
        <f t="shared" si="45"/>
        <v>21:0038</v>
      </c>
      <c r="E705" t="s">
        <v>2856</v>
      </c>
      <c r="F705" t="s">
        <v>2857</v>
      </c>
      <c r="H705">
        <v>47.041424300000003</v>
      </c>
      <c r="I705">
        <v>-66.573375600000006</v>
      </c>
      <c r="J705" s="1" t="str">
        <f t="shared" si="42"/>
        <v>Till</v>
      </c>
      <c r="K705" s="1" t="str">
        <f t="shared" si="43"/>
        <v>&lt;63 micron</v>
      </c>
      <c r="L705" t="s">
        <v>91</v>
      </c>
      <c r="M705" t="s">
        <v>405</v>
      </c>
      <c r="N705" t="s">
        <v>55</v>
      </c>
    </row>
    <row r="706" spans="1:14" hidden="1" x14ac:dyDescent="0.3">
      <c r="A706" t="s">
        <v>2858</v>
      </c>
      <c r="B706" t="s">
        <v>2859</v>
      </c>
      <c r="C706" s="1" t="str">
        <f t="shared" si="44"/>
        <v>21:0049</v>
      </c>
      <c r="D706" s="1" t="str">
        <f t="shared" si="45"/>
        <v>21:0038</v>
      </c>
      <c r="E706" t="s">
        <v>2860</v>
      </c>
      <c r="F706" t="s">
        <v>2861</v>
      </c>
      <c r="H706">
        <v>47.004364299999999</v>
      </c>
      <c r="I706">
        <v>-66.523749199999997</v>
      </c>
      <c r="J706" s="1" t="str">
        <f t="shared" ref="J706:J769" si="46">HYPERLINK("http://geochem.nrcan.gc.ca/cdogs/content/kwd/kwd020044_e.htm", "Till")</f>
        <v>Till</v>
      </c>
      <c r="K706" s="1" t="str">
        <f t="shared" ref="K706:K769" si="47">HYPERLINK("http://geochem.nrcan.gc.ca/cdogs/content/kwd/kwd080004_e.htm", "&lt;63 micron")</f>
        <v>&lt;63 micron</v>
      </c>
      <c r="L706" t="s">
        <v>140</v>
      </c>
      <c r="M706" t="s">
        <v>326</v>
      </c>
      <c r="N706" t="s">
        <v>55</v>
      </c>
    </row>
    <row r="707" spans="1:14" hidden="1" x14ac:dyDescent="0.3">
      <c r="A707" t="s">
        <v>2862</v>
      </c>
      <c r="B707" t="s">
        <v>2863</v>
      </c>
      <c r="C707" s="1" t="str">
        <f t="shared" si="44"/>
        <v>21:0049</v>
      </c>
      <c r="D707" s="1" t="str">
        <f t="shared" si="45"/>
        <v>21:0038</v>
      </c>
      <c r="E707" t="s">
        <v>2864</v>
      </c>
      <c r="F707" t="s">
        <v>2865</v>
      </c>
      <c r="H707">
        <v>46.857674799999998</v>
      </c>
      <c r="I707">
        <v>-66.858489199999994</v>
      </c>
      <c r="J707" s="1" t="str">
        <f t="shared" si="46"/>
        <v>Till</v>
      </c>
      <c r="K707" s="1" t="str">
        <f t="shared" si="47"/>
        <v>&lt;63 micron</v>
      </c>
      <c r="L707" t="s">
        <v>140</v>
      </c>
      <c r="M707" t="s">
        <v>19</v>
      </c>
      <c r="N707" t="s">
        <v>55</v>
      </c>
    </row>
    <row r="708" spans="1:14" hidden="1" x14ac:dyDescent="0.3">
      <c r="A708" t="s">
        <v>2866</v>
      </c>
      <c r="B708" t="s">
        <v>2867</v>
      </c>
      <c r="C708" s="1" t="str">
        <f t="shared" si="44"/>
        <v>21:0049</v>
      </c>
      <c r="D708" s="1" t="str">
        <f t="shared" si="45"/>
        <v>21:0038</v>
      </c>
      <c r="E708" t="s">
        <v>2868</v>
      </c>
      <c r="F708" t="s">
        <v>2869</v>
      </c>
      <c r="H708">
        <v>46.870995299999997</v>
      </c>
      <c r="I708">
        <v>-66.873050199999994</v>
      </c>
      <c r="J708" s="1" t="str">
        <f t="shared" si="46"/>
        <v>Till</v>
      </c>
      <c r="K708" s="1" t="str">
        <f t="shared" si="47"/>
        <v>&lt;63 micron</v>
      </c>
      <c r="L708" t="s">
        <v>19</v>
      </c>
      <c r="M708" t="s">
        <v>86</v>
      </c>
      <c r="N708" t="s">
        <v>55</v>
      </c>
    </row>
    <row r="709" spans="1:14" hidden="1" x14ac:dyDescent="0.3">
      <c r="A709" t="s">
        <v>2870</v>
      </c>
      <c r="B709" t="s">
        <v>2871</v>
      </c>
      <c r="C709" s="1" t="str">
        <f t="shared" si="44"/>
        <v>21:0049</v>
      </c>
      <c r="D709" s="1" t="str">
        <f t="shared" si="45"/>
        <v>21:0038</v>
      </c>
      <c r="E709" t="s">
        <v>2872</v>
      </c>
      <c r="F709" t="s">
        <v>2873</v>
      </c>
      <c r="H709">
        <v>46.872378699999999</v>
      </c>
      <c r="I709">
        <v>-66.8992413</v>
      </c>
      <c r="J709" s="1" t="str">
        <f t="shared" si="46"/>
        <v>Till</v>
      </c>
      <c r="K709" s="1" t="str">
        <f t="shared" si="47"/>
        <v>&lt;63 micron</v>
      </c>
      <c r="L709" t="s">
        <v>19</v>
      </c>
      <c r="M709" t="s">
        <v>86</v>
      </c>
      <c r="N709" t="s">
        <v>55</v>
      </c>
    </row>
    <row r="710" spans="1:14" hidden="1" x14ac:dyDescent="0.3">
      <c r="A710" t="s">
        <v>2874</v>
      </c>
      <c r="B710" t="s">
        <v>2875</v>
      </c>
      <c r="C710" s="1" t="str">
        <f t="shared" si="44"/>
        <v>21:0049</v>
      </c>
      <c r="D710" s="1" t="str">
        <f t="shared" si="45"/>
        <v>21:0038</v>
      </c>
      <c r="E710" t="s">
        <v>2876</v>
      </c>
      <c r="F710" t="s">
        <v>2877</v>
      </c>
      <c r="H710">
        <v>46.919380400000001</v>
      </c>
      <c r="I710">
        <v>-67.118062300000005</v>
      </c>
      <c r="J710" s="1" t="str">
        <f t="shared" si="46"/>
        <v>Till</v>
      </c>
      <c r="K710" s="1" t="str">
        <f t="shared" si="47"/>
        <v>&lt;63 micron</v>
      </c>
      <c r="L710" t="s">
        <v>96</v>
      </c>
      <c r="M710" t="s">
        <v>37</v>
      </c>
      <c r="N710" t="s">
        <v>25</v>
      </c>
    </row>
    <row r="711" spans="1:14" hidden="1" x14ac:dyDescent="0.3">
      <c r="A711" t="s">
        <v>2878</v>
      </c>
      <c r="B711" t="s">
        <v>2879</v>
      </c>
      <c r="C711" s="1" t="str">
        <f t="shared" si="44"/>
        <v>21:0049</v>
      </c>
      <c r="D711" s="1" t="str">
        <f t="shared" si="45"/>
        <v>21:0038</v>
      </c>
      <c r="E711" t="s">
        <v>2880</v>
      </c>
      <c r="F711" t="s">
        <v>2881</v>
      </c>
      <c r="H711">
        <v>46.914444600000003</v>
      </c>
      <c r="I711">
        <v>-67.146471099999999</v>
      </c>
      <c r="J711" s="1" t="str">
        <f t="shared" si="46"/>
        <v>Till</v>
      </c>
      <c r="K711" s="1" t="str">
        <f t="shared" si="47"/>
        <v>&lt;63 micron</v>
      </c>
      <c r="L711" t="s">
        <v>53</v>
      </c>
      <c r="M711" t="s">
        <v>54</v>
      </c>
      <c r="N711" t="s">
        <v>55</v>
      </c>
    </row>
    <row r="712" spans="1:14" hidden="1" x14ac:dyDescent="0.3">
      <c r="A712" t="s">
        <v>2882</v>
      </c>
      <c r="B712" t="s">
        <v>2883</v>
      </c>
      <c r="C712" s="1" t="str">
        <f t="shared" si="44"/>
        <v>21:0049</v>
      </c>
      <c r="D712" s="1" t="str">
        <f t="shared" si="45"/>
        <v>21:0038</v>
      </c>
      <c r="E712" t="s">
        <v>2884</v>
      </c>
      <c r="F712" t="s">
        <v>2885</v>
      </c>
      <c r="H712">
        <v>46.875794399999997</v>
      </c>
      <c r="I712">
        <v>-67.002129699999998</v>
      </c>
      <c r="J712" s="1" t="str">
        <f t="shared" si="46"/>
        <v>Till</v>
      </c>
      <c r="K712" s="1" t="str">
        <f t="shared" si="47"/>
        <v>&lt;63 micron</v>
      </c>
      <c r="L712" t="s">
        <v>53</v>
      </c>
      <c r="M712" t="s">
        <v>86</v>
      </c>
      <c r="N712" t="s">
        <v>55</v>
      </c>
    </row>
    <row r="713" spans="1:14" hidden="1" x14ac:dyDescent="0.3">
      <c r="A713" t="s">
        <v>2886</v>
      </c>
      <c r="B713" t="s">
        <v>2887</v>
      </c>
      <c r="C713" s="1" t="str">
        <f t="shared" si="44"/>
        <v>21:0049</v>
      </c>
      <c r="D713" s="1" t="str">
        <f t="shared" si="45"/>
        <v>21:0038</v>
      </c>
      <c r="E713" t="s">
        <v>2884</v>
      </c>
      <c r="F713" t="s">
        <v>2888</v>
      </c>
      <c r="H713">
        <v>46.875794399999997</v>
      </c>
      <c r="I713">
        <v>-67.002129699999998</v>
      </c>
      <c r="J713" s="1" t="str">
        <f t="shared" si="46"/>
        <v>Till</v>
      </c>
      <c r="K713" s="1" t="str">
        <f t="shared" si="47"/>
        <v>&lt;63 micron</v>
      </c>
      <c r="L713" t="s">
        <v>53</v>
      </c>
      <c r="M713" t="s">
        <v>86</v>
      </c>
      <c r="N713" t="s">
        <v>55</v>
      </c>
    </row>
    <row r="714" spans="1:14" hidden="1" x14ac:dyDescent="0.3">
      <c r="A714" t="s">
        <v>2889</v>
      </c>
      <c r="B714" t="s">
        <v>2890</v>
      </c>
      <c r="C714" s="1" t="str">
        <f t="shared" si="44"/>
        <v>21:0049</v>
      </c>
      <c r="D714" s="1" t="str">
        <f t="shared" si="45"/>
        <v>21:0038</v>
      </c>
      <c r="E714" t="s">
        <v>2891</v>
      </c>
      <c r="F714" t="s">
        <v>2892</v>
      </c>
      <c r="H714">
        <v>46.883049200000002</v>
      </c>
      <c r="I714">
        <v>-67.018267300000005</v>
      </c>
      <c r="J714" s="1" t="str">
        <f t="shared" si="46"/>
        <v>Till</v>
      </c>
      <c r="K714" s="1" t="str">
        <f t="shared" si="47"/>
        <v>&lt;63 micron</v>
      </c>
      <c r="L714" t="s">
        <v>157</v>
      </c>
      <c r="M714" t="s">
        <v>86</v>
      </c>
      <c r="N714" t="s">
        <v>25</v>
      </c>
    </row>
    <row r="715" spans="1:14" hidden="1" x14ac:dyDescent="0.3">
      <c r="A715" t="s">
        <v>2893</v>
      </c>
      <c r="B715" t="s">
        <v>2894</v>
      </c>
      <c r="C715" s="1" t="str">
        <f t="shared" si="44"/>
        <v>21:0049</v>
      </c>
      <c r="D715" s="1" t="str">
        <f t="shared" si="45"/>
        <v>21:0038</v>
      </c>
      <c r="E715" t="s">
        <v>2895</v>
      </c>
      <c r="F715" t="s">
        <v>2896</v>
      </c>
      <c r="H715">
        <v>46.897462699999998</v>
      </c>
      <c r="I715">
        <v>-67.045307199999996</v>
      </c>
      <c r="J715" s="1" t="str">
        <f t="shared" si="46"/>
        <v>Till</v>
      </c>
      <c r="K715" s="1" t="str">
        <f t="shared" si="47"/>
        <v>&lt;63 micron</v>
      </c>
      <c r="L715" t="s">
        <v>66</v>
      </c>
      <c r="M715" t="s">
        <v>86</v>
      </c>
      <c r="N715" t="s">
        <v>25</v>
      </c>
    </row>
    <row r="716" spans="1:14" hidden="1" x14ac:dyDescent="0.3">
      <c r="A716" t="s">
        <v>2897</v>
      </c>
      <c r="B716" t="s">
        <v>2898</v>
      </c>
      <c r="C716" s="1" t="str">
        <f t="shared" si="44"/>
        <v>21:0049</v>
      </c>
      <c r="D716" s="1" t="str">
        <f t="shared" si="45"/>
        <v>21:0038</v>
      </c>
      <c r="E716" t="s">
        <v>2899</v>
      </c>
      <c r="F716" t="s">
        <v>2900</v>
      </c>
      <c r="H716">
        <v>46.910269700000001</v>
      </c>
      <c r="I716">
        <v>-67.084237900000005</v>
      </c>
      <c r="J716" s="1" t="str">
        <f t="shared" si="46"/>
        <v>Till</v>
      </c>
      <c r="K716" s="1" t="str">
        <f t="shared" si="47"/>
        <v>&lt;63 micron</v>
      </c>
      <c r="L716" t="s">
        <v>30</v>
      </c>
      <c r="M716" t="s">
        <v>86</v>
      </c>
      <c r="N716" t="s">
        <v>55</v>
      </c>
    </row>
    <row r="717" spans="1:14" hidden="1" x14ac:dyDescent="0.3">
      <c r="A717" t="s">
        <v>2901</v>
      </c>
      <c r="B717" t="s">
        <v>2902</v>
      </c>
      <c r="C717" s="1" t="str">
        <f t="shared" si="44"/>
        <v>21:0049</v>
      </c>
      <c r="D717" s="1" t="str">
        <f t="shared" si="45"/>
        <v>21:0038</v>
      </c>
      <c r="E717" t="s">
        <v>2903</v>
      </c>
      <c r="F717" t="s">
        <v>2904</v>
      </c>
      <c r="H717">
        <v>46.917091300000003</v>
      </c>
      <c r="I717">
        <v>-67.035400100000004</v>
      </c>
      <c r="J717" s="1" t="str">
        <f t="shared" si="46"/>
        <v>Till</v>
      </c>
      <c r="K717" s="1" t="str">
        <f t="shared" si="47"/>
        <v>&lt;63 micron</v>
      </c>
      <c r="L717" t="s">
        <v>53</v>
      </c>
      <c r="M717" t="s">
        <v>86</v>
      </c>
      <c r="N717" t="s">
        <v>55</v>
      </c>
    </row>
    <row r="718" spans="1:14" hidden="1" x14ac:dyDescent="0.3">
      <c r="A718" t="s">
        <v>2905</v>
      </c>
      <c r="B718" t="s">
        <v>2906</v>
      </c>
      <c r="C718" s="1" t="str">
        <f t="shared" si="44"/>
        <v>21:0049</v>
      </c>
      <c r="D718" s="1" t="str">
        <f t="shared" si="45"/>
        <v>21:0038</v>
      </c>
      <c r="E718" t="s">
        <v>2907</v>
      </c>
      <c r="F718" t="s">
        <v>2908</v>
      </c>
      <c r="H718">
        <v>46.927407100000003</v>
      </c>
      <c r="I718">
        <v>-67.0074367</v>
      </c>
      <c r="J718" s="1" t="str">
        <f t="shared" si="46"/>
        <v>Till</v>
      </c>
      <c r="K718" s="1" t="str">
        <f t="shared" si="47"/>
        <v>&lt;63 micron</v>
      </c>
      <c r="L718" t="s">
        <v>157</v>
      </c>
      <c r="M718" t="s">
        <v>91</v>
      </c>
      <c r="N718" t="s">
        <v>25</v>
      </c>
    </row>
    <row r="719" spans="1:14" hidden="1" x14ac:dyDescent="0.3">
      <c r="A719" t="s">
        <v>2909</v>
      </c>
      <c r="B719" t="s">
        <v>2910</v>
      </c>
      <c r="C719" s="1" t="str">
        <f t="shared" si="44"/>
        <v>21:0049</v>
      </c>
      <c r="D719" s="1" t="str">
        <f t="shared" si="45"/>
        <v>21:0038</v>
      </c>
      <c r="E719" t="s">
        <v>2911</v>
      </c>
      <c r="F719" t="s">
        <v>2912</v>
      </c>
      <c r="H719">
        <v>46.9314441</v>
      </c>
      <c r="I719">
        <v>-66.981012199999995</v>
      </c>
      <c r="J719" s="1" t="str">
        <f t="shared" si="46"/>
        <v>Till</v>
      </c>
      <c r="K719" s="1" t="str">
        <f t="shared" si="47"/>
        <v>&lt;63 micron</v>
      </c>
      <c r="L719" t="s">
        <v>157</v>
      </c>
      <c r="M719" t="s">
        <v>86</v>
      </c>
      <c r="N719" t="s">
        <v>55</v>
      </c>
    </row>
    <row r="720" spans="1:14" hidden="1" x14ac:dyDescent="0.3">
      <c r="A720" t="s">
        <v>2913</v>
      </c>
      <c r="B720" t="s">
        <v>2914</v>
      </c>
      <c r="C720" s="1" t="str">
        <f t="shared" si="44"/>
        <v>21:0049</v>
      </c>
      <c r="D720" s="1" t="str">
        <f t="shared" si="45"/>
        <v>21:0038</v>
      </c>
      <c r="E720" t="s">
        <v>2911</v>
      </c>
      <c r="F720" t="s">
        <v>2915</v>
      </c>
      <c r="H720">
        <v>46.9314441</v>
      </c>
      <c r="I720">
        <v>-66.981012199999995</v>
      </c>
      <c r="J720" s="1" t="str">
        <f t="shared" si="46"/>
        <v>Till</v>
      </c>
      <c r="K720" s="1" t="str">
        <f t="shared" si="47"/>
        <v>&lt;63 micron</v>
      </c>
      <c r="L720" t="s">
        <v>140</v>
      </c>
      <c r="M720" t="s">
        <v>86</v>
      </c>
      <c r="N720" t="s">
        <v>55</v>
      </c>
    </row>
    <row r="721" spans="1:14" hidden="1" x14ac:dyDescent="0.3">
      <c r="A721" t="s">
        <v>2916</v>
      </c>
      <c r="B721" t="s">
        <v>2917</v>
      </c>
      <c r="C721" s="1" t="str">
        <f t="shared" si="44"/>
        <v>21:0049</v>
      </c>
      <c r="D721" s="1" t="str">
        <f t="shared" si="45"/>
        <v>21:0038</v>
      </c>
      <c r="E721" t="s">
        <v>2918</v>
      </c>
      <c r="F721" t="s">
        <v>2919</v>
      </c>
      <c r="H721">
        <v>46.913190700000001</v>
      </c>
      <c r="I721">
        <v>-66.966594999999998</v>
      </c>
      <c r="J721" s="1" t="str">
        <f t="shared" si="46"/>
        <v>Till</v>
      </c>
      <c r="K721" s="1" t="str">
        <f t="shared" si="47"/>
        <v>&lt;63 micron</v>
      </c>
      <c r="L721" t="s">
        <v>53</v>
      </c>
      <c r="M721" t="s">
        <v>129</v>
      </c>
      <c r="N721" t="s">
        <v>55</v>
      </c>
    </row>
    <row r="722" spans="1:14" hidden="1" x14ac:dyDescent="0.3">
      <c r="A722" t="s">
        <v>2920</v>
      </c>
      <c r="B722" t="s">
        <v>2921</v>
      </c>
      <c r="C722" s="1" t="str">
        <f t="shared" si="44"/>
        <v>21:0049</v>
      </c>
      <c r="D722" s="1" t="str">
        <f t="shared" si="45"/>
        <v>21:0038</v>
      </c>
      <c r="E722" t="s">
        <v>2922</v>
      </c>
      <c r="F722" t="s">
        <v>2923</v>
      </c>
      <c r="H722">
        <v>46.915429099999997</v>
      </c>
      <c r="I722">
        <v>-66.991463999999993</v>
      </c>
      <c r="J722" s="1" t="str">
        <f t="shared" si="46"/>
        <v>Till</v>
      </c>
      <c r="K722" s="1" t="str">
        <f t="shared" si="47"/>
        <v>&lt;63 micron</v>
      </c>
      <c r="L722" t="s">
        <v>61</v>
      </c>
      <c r="M722" t="s">
        <v>86</v>
      </c>
      <c r="N722" t="s">
        <v>55</v>
      </c>
    </row>
    <row r="723" spans="1:14" hidden="1" x14ac:dyDescent="0.3">
      <c r="A723" t="s">
        <v>2924</v>
      </c>
      <c r="B723" t="s">
        <v>2925</v>
      </c>
      <c r="C723" s="1" t="str">
        <f t="shared" si="44"/>
        <v>21:0049</v>
      </c>
      <c r="D723" s="1" t="str">
        <f t="shared" si="45"/>
        <v>21:0038</v>
      </c>
      <c r="E723" t="s">
        <v>2922</v>
      </c>
      <c r="F723" t="s">
        <v>2926</v>
      </c>
      <c r="H723">
        <v>46.915429099999997</v>
      </c>
      <c r="I723">
        <v>-66.991463999999993</v>
      </c>
      <c r="J723" s="1" t="str">
        <f t="shared" si="46"/>
        <v>Till</v>
      </c>
      <c r="K723" s="1" t="str">
        <f t="shared" si="47"/>
        <v>&lt;63 micron</v>
      </c>
      <c r="L723" t="s">
        <v>140</v>
      </c>
      <c r="M723" t="s">
        <v>86</v>
      </c>
      <c r="N723" t="s">
        <v>55</v>
      </c>
    </row>
    <row r="724" spans="1:14" hidden="1" x14ac:dyDescent="0.3">
      <c r="A724" t="s">
        <v>2927</v>
      </c>
      <c r="B724" t="s">
        <v>2928</v>
      </c>
      <c r="C724" s="1" t="str">
        <f t="shared" si="44"/>
        <v>21:0049</v>
      </c>
      <c r="D724" s="1" t="str">
        <f t="shared" si="45"/>
        <v>21:0038</v>
      </c>
      <c r="E724" t="s">
        <v>2929</v>
      </c>
      <c r="F724" t="s">
        <v>2930</v>
      </c>
      <c r="H724">
        <v>46.889946999999999</v>
      </c>
      <c r="I724">
        <v>-67.134188199999997</v>
      </c>
      <c r="J724" s="1" t="str">
        <f t="shared" si="46"/>
        <v>Till</v>
      </c>
      <c r="K724" s="1" t="str">
        <f t="shared" si="47"/>
        <v>&lt;63 micron</v>
      </c>
      <c r="L724" t="s">
        <v>140</v>
      </c>
      <c r="M724" t="s">
        <v>37</v>
      </c>
      <c r="N724" t="s">
        <v>55</v>
      </c>
    </row>
    <row r="725" spans="1:14" hidden="1" x14ac:dyDescent="0.3">
      <c r="A725" t="s">
        <v>2931</v>
      </c>
      <c r="B725" t="s">
        <v>2932</v>
      </c>
      <c r="C725" s="1" t="str">
        <f t="shared" si="44"/>
        <v>21:0049</v>
      </c>
      <c r="D725" s="1" t="str">
        <f t="shared" si="45"/>
        <v>21:0038</v>
      </c>
      <c r="E725" t="s">
        <v>2933</v>
      </c>
      <c r="F725" t="s">
        <v>2934</v>
      </c>
      <c r="H725">
        <v>46.807063100000001</v>
      </c>
      <c r="I725">
        <v>-66.555762599999994</v>
      </c>
      <c r="J725" s="1" t="str">
        <f t="shared" si="46"/>
        <v>Till</v>
      </c>
      <c r="K725" s="1" t="str">
        <f t="shared" si="47"/>
        <v>&lt;63 micron</v>
      </c>
      <c r="L725" t="s">
        <v>19</v>
      </c>
      <c r="M725" t="s">
        <v>86</v>
      </c>
      <c r="N725" t="s">
        <v>55</v>
      </c>
    </row>
    <row r="726" spans="1:14" hidden="1" x14ac:dyDescent="0.3">
      <c r="A726" t="s">
        <v>2935</v>
      </c>
      <c r="B726" t="s">
        <v>2936</v>
      </c>
      <c r="C726" s="1" t="str">
        <f t="shared" si="44"/>
        <v>21:0049</v>
      </c>
      <c r="D726" s="1" t="str">
        <f t="shared" si="45"/>
        <v>21:0038</v>
      </c>
      <c r="E726" t="s">
        <v>2937</v>
      </c>
      <c r="F726" t="s">
        <v>2938</v>
      </c>
      <c r="H726">
        <v>46.797939300000003</v>
      </c>
      <c r="I726">
        <v>-66.613837399999994</v>
      </c>
      <c r="J726" s="1" t="str">
        <f t="shared" si="46"/>
        <v>Till</v>
      </c>
      <c r="K726" s="1" t="str">
        <f t="shared" si="47"/>
        <v>&lt;63 micron</v>
      </c>
      <c r="L726" t="s">
        <v>54</v>
      </c>
      <c r="M726" t="s">
        <v>86</v>
      </c>
      <c r="N726" t="s">
        <v>55</v>
      </c>
    </row>
    <row r="727" spans="1:14" hidden="1" x14ac:dyDescent="0.3">
      <c r="A727" t="s">
        <v>2939</v>
      </c>
      <c r="B727" t="s">
        <v>2940</v>
      </c>
      <c r="C727" s="1" t="str">
        <f t="shared" si="44"/>
        <v>21:0049</v>
      </c>
      <c r="D727" s="1" t="str">
        <f t="shared" si="45"/>
        <v>21:0038</v>
      </c>
      <c r="E727" t="s">
        <v>2941</v>
      </c>
      <c r="F727" t="s">
        <v>2942</v>
      </c>
      <c r="H727">
        <v>46.791539200000003</v>
      </c>
      <c r="I727">
        <v>-66.587586299999998</v>
      </c>
      <c r="J727" s="1" t="str">
        <f t="shared" si="46"/>
        <v>Till</v>
      </c>
      <c r="K727" s="1" t="str">
        <f t="shared" si="47"/>
        <v>&lt;63 micron</v>
      </c>
      <c r="L727" t="s">
        <v>140</v>
      </c>
      <c r="M727" t="s">
        <v>86</v>
      </c>
      <c r="N727" t="s">
        <v>55</v>
      </c>
    </row>
    <row r="728" spans="1:14" hidden="1" x14ac:dyDescent="0.3">
      <c r="A728" t="s">
        <v>2943</v>
      </c>
      <c r="B728" t="s">
        <v>2944</v>
      </c>
      <c r="C728" s="1" t="str">
        <f t="shared" si="44"/>
        <v>21:0049</v>
      </c>
      <c r="D728" s="1" t="str">
        <f t="shared" si="45"/>
        <v>21:0038</v>
      </c>
      <c r="E728" t="s">
        <v>2941</v>
      </c>
      <c r="F728" t="s">
        <v>2945</v>
      </c>
      <c r="H728">
        <v>46.791539200000003</v>
      </c>
      <c r="I728">
        <v>-66.587586299999998</v>
      </c>
      <c r="J728" s="1" t="str">
        <f t="shared" si="46"/>
        <v>Till</v>
      </c>
      <c r="K728" s="1" t="str">
        <f t="shared" si="47"/>
        <v>&lt;63 micron</v>
      </c>
      <c r="L728" t="s">
        <v>91</v>
      </c>
      <c r="M728" t="s">
        <v>140</v>
      </c>
      <c r="N728" t="s">
        <v>55</v>
      </c>
    </row>
    <row r="729" spans="1:14" hidden="1" x14ac:dyDescent="0.3">
      <c r="A729" t="s">
        <v>2946</v>
      </c>
      <c r="B729" t="s">
        <v>2947</v>
      </c>
      <c r="C729" s="1" t="str">
        <f t="shared" si="44"/>
        <v>21:0049</v>
      </c>
      <c r="D729" s="1" t="str">
        <f t="shared" si="45"/>
        <v>21:0038</v>
      </c>
      <c r="E729" t="s">
        <v>2948</v>
      </c>
      <c r="F729" t="s">
        <v>2949</v>
      </c>
      <c r="H729">
        <v>46.892860400000004</v>
      </c>
      <c r="I729">
        <v>-66.6562318</v>
      </c>
      <c r="J729" s="1" t="str">
        <f t="shared" si="46"/>
        <v>Till</v>
      </c>
      <c r="K729" s="1" t="str">
        <f t="shared" si="47"/>
        <v>&lt;63 micron</v>
      </c>
      <c r="L729" t="s">
        <v>157</v>
      </c>
      <c r="M729" t="s">
        <v>86</v>
      </c>
      <c r="N729" t="s">
        <v>55</v>
      </c>
    </row>
    <row r="730" spans="1:14" hidden="1" x14ac:dyDescent="0.3">
      <c r="A730" t="s">
        <v>2950</v>
      </c>
      <c r="B730" t="s">
        <v>2951</v>
      </c>
      <c r="C730" s="1" t="str">
        <f t="shared" si="44"/>
        <v>21:0049</v>
      </c>
      <c r="D730" s="1" t="str">
        <f t="shared" si="45"/>
        <v>21:0038</v>
      </c>
      <c r="E730" t="s">
        <v>2952</v>
      </c>
      <c r="F730" t="s">
        <v>2953</v>
      </c>
      <c r="H730">
        <v>46.882110900000001</v>
      </c>
      <c r="I730">
        <v>-66.658669099999997</v>
      </c>
      <c r="J730" s="1" t="str">
        <f t="shared" si="46"/>
        <v>Till</v>
      </c>
      <c r="K730" s="1" t="str">
        <f t="shared" si="47"/>
        <v>&lt;63 micron</v>
      </c>
      <c r="L730" t="s">
        <v>53</v>
      </c>
      <c r="M730" t="s">
        <v>86</v>
      </c>
      <c r="N730" t="s">
        <v>55</v>
      </c>
    </row>
    <row r="731" spans="1:14" hidden="1" x14ac:dyDescent="0.3">
      <c r="A731" t="s">
        <v>2954</v>
      </c>
      <c r="B731" t="s">
        <v>2955</v>
      </c>
      <c r="C731" s="1" t="str">
        <f t="shared" si="44"/>
        <v>21:0049</v>
      </c>
      <c r="D731" s="1" t="str">
        <f t="shared" si="45"/>
        <v>21:0038</v>
      </c>
      <c r="E731" t="s">
        <v>2956</v>
      </c>
      <c r="F731" t="s">
        <v>2957</v>
      </c>
      <c r="H731">
        <v>46.861114700000002</v>
      </c>
      <c r="I731">
        <v>-66.666142699999995</v>
      </c>
      <c r="J731" s="1" t="str">
        <f t="shared" si="46"/>
        <v>Till</v>
      </c>
      <c r="K731" s="1" t="str">
        <f t="shared" si="47"/>
        <v>&lt;63 micron</v>
      </c>
      <c r="L731" t="s">
        <v>19</v>
      </c>
      <c r="M731" t="s">
        <v>86</v>
      </c>
      <c r="N731" t="s">
        <v>55</v>
      </c>
    </row>
    <row r="732" spans="1:14" hidden="1" x14ac:dyDescent="0.3">
      <c r="A732" t="s">
        <v>2958</v>
      </c>
      <c r="B732" t="s">
        <v>2959</v>
      </c>
      <c r="C732" s="1" t="str">
        <f t="shared" si="44"/>
        <v>21:0049</v>
      </c>
      <c r="D732" s="1" t="str">
        <f t="shared" si="45"/>
        <v>21:0038</v>
      </c>
      <c r="E732" t="s">
        <v>2960</v>
      </c>
      <c r="F732" t="s">
        <v>2961</v>
      </c>
      <c r="H732">
        <v>46.857348999999999</v>
      </c>
      <c r="I732">
        <v>-66.636131700000007</v>
      </c>
      <c r="J732" s="1" t="str">
        <f t="shared" si="46"/>
        <v>Till</v>
      </c>
      <c r="K732" s="1" t="str">
        <f t="shared" si="47"/>
        <v>&lt;63 micron</v>
      </c>
      <c r="L732" t="s">
        <v>61</v>
      </c>
      <c r="M732" t="s">
        <v>86</v>
      </c>
      <c r="N732" t="s">
        <v>55</v>
      </c>
    </row>
    <row r="733" spans="1:14" hidden="1" x14ac:dyDescent="0.3">
      <c r="A733" t="s">
        <v>2962</v>
      </c>
      <c r="B733" t="s">
        <v>2963</v>
      </c>
      <c r="C733" s="1" t="str">
        <f t="shared" si="44"/>
        <v>21:0049</v>
      </c>
      <c r="D733" s="1" t="str">
        <f t="shared" si="45"/>
        <v>21:0038</v>
      </c>
      <c r="E733" t="s">
        <v>2964</v>
      </c>
      <c r="F733" t="s">
        <v>2965</v>
      </c>
      <c r="H733">
        <v>46.844271599999999</v>
      </c>
      <c r="I733">
        <v>-66.613096999999996</v>
      </c>
      <c r="J733" s="1" t="str">
        <f t="shared" si="46"/>
        <v>Till</v>
      </c>
      <c r="K733" s="1" t="str">
        <f t="shared" si="47"/>
        <v>&lt;63 micron</v>
      </c>
      <c r="L733" t="s">
        <v>19</v>
      </c>
      <c r="M733" t="s">
        <v>91</v>
      </c>
      <c r="N733" t="s">
        <v>55</v>
      </c>
    </row>
    <row r="734" spans="1:14" hidden="1" x14ac:dyDescent="0.3">
      <c r="A734" t="s">
        <v>2966</v>
      </c>
      <c r="B734" t="s">
        <v>2967</v>
      </c>
      <c r="C734" s="1" t="str">
        <f t="shared" si="44"/>
        <v>21:0049</v>
      </c>
      <c r="D734" s="1" t="str">
        <f t="shared" si="45"/>
        <v>21:0038</v>
      </c>
      <c r="E734" t="s">
        <v>2968</v>
      </c>
      <c r="F734" t="s">
        <v>2969</v>
      </c>
      <c r="H734">
        <v>46.871910900000003</v>
      </c>
      <c r="I734">
        <v>-66.644021800000004</v>
      </c>
      <c r="J734" s="1" t="str">
        <f t="shared" si="46"/>
        <v>Till</v>
      </c>
      <c r="K734" s="1" t="str">
        <f t="shared" si="47"/>
        <v>&lt;63 micron</v>
      </c>
      <c r="L734" t="s">
        <v>140</v>
      </c>
      <c r="M734" t="s">
        <v>37</v>
      </c>
      <c r="N734" t="s">
        <v>55</v>
      </c>
    </row>
    <row r="735" spans="1:14" hidden="1" x14ac:dyDescent="0.3">
      <c r="A735" t="s">
        <v>2970</v>
      </c>
      <c r="B735" t="s">
        <v>2971</v>
      </c>
      <c r="C735" s="1" t="str">
        <f t="shared" si="44"/>
        <v>21:0049</v>
      </c>
      <c r="D735" s="1" t="str">
        <f t="shared" si="45"/>
        <v>21:0038</v>
      </c>
      <c r="E735" t="s">
        <v>2972</v>
      </c>
      <c r="F735" t="s">
        <v>2973</v>
      </c>
      <c r="H735">
        <v>46.832020100000001</v>
      </c>
      <c r="I735">
        <v>-66.651667599999996</v>
      </c>
      <c r="J735" s="1" t="str">
        <f t="shared" si="46"/>
        <v>Till</v>
      </c>
      <c r="K735" s="1" t="str">
        <f t="shared" si="47"/>
        <v>&lt;63 micron</v>
      </c>
      <c r="L735" t="s">
        <v>53</v>
      </c>
      <c r="M735" t="s">
        <v>86</v>
      </c>
      <c r="N735" t="s">
        <v>55</v>
      </c>
    </row>
    <row r="736" spans="1:14" hidden="1" x14ac:dyDescent="0.3">
      <c r="A736" t="s">
        <v>2974</v>
      </c>
      <c r="B736" t="s">
        <v>2975</v>
      </c>
      <c r="C736" s="1" t="str">
        <f t="shared" si="44"/>
        <v>21:0049</v>
      </c>
      <c r="D736" s="1" t="str">
        <f t="shared" si="45"/>
        <v>21:0038</v>
      </c>
      <c r="E736" t="s">
        <v>2976</v>
      </c>
      <c r="F736" t="s">
        <v>2977</v>
      </c>
      <c r="H736">
        <v>46.819831100000002</v>
      </c>
      <c r="I736">
        <v>-66.606313499999999</v>
      </c>
      <c r="J736" s="1" t="str">
        <f t="shared" si="46"/>
        <v>Till</v>
      </c>
      <c r="K736" s="1" t="str">
        <f t="shared" si="47"/>
        <v>&lt;63 micron</v>
      </c>
      <c r="L736" t="s">
        <v>37</v>
      </c>
      <c r="M736" t="s">
        <v>54</v>
      </c>
      <c r="N736" t="s">
        <v>55</v>
      </c>
    </row>
    <row r="737" spans="1:14" hidden="1" x14ac:dyDescent="0.3">
      <c r="A737" t="s">
        <v>2978</v>
      </c>
      <c r="B737" t="s">
        <v>2979</v>
      </c>
      <c r="C737" s="1" t="str">
        <f t="shared" si="44"/>
        <v>21:0049</v>
      </c>
      <c r="D737" s="1" t="str">
        <f t="shared" si="45"/>
        <v>21:0038</v>
      </c>
      <c r="E737" t="s">
        <v>2980</v>
      </c>
      <c r="F737" t="s">
        <v>2981</v>
      </c>
      <c r="H737">
        <v>46.820670399999997</v>
      </c>
      <c r="I737">
        <v>-66.582022100000003</v>
      </c>
      <c r="J737" s="1" t="str">
        <f t="shared" si="46"/>
        <v>Till</v>
      </c>
      <c r="K737" s="1" t="str">
        <f t="shared" si="47"/>
        <v>&lt;63 micron</v>
      </c>
      <c r="L737" t="s">
        <v>53</v>
      </c>
      <c r="M737" t="s">
        <v>86</v>
      </c>
      <c r="N737" t="s">
        <v>55</v>
      </c>
    </row>
    <row r="738" spans="1:14" hidden="1" x14ac:dyDescent="0.3">
      <c r="A738" t="s">
        <v>2982</v>
      </c>
      <c r="B738" t="s">
        <v>2983</v>
      </c>
      <c r="C738" s="1" t="str">
        <f t="shared" si="44"/>
        <v>21:0049</v>
      </c>
      <c r="D738" s="1" t="str">
        <f t="shared" si="45"/>
        <v>21:0038</v>
      </c>
      <c r="E738" t="s">
        <v>2984</v>
      </c>
      <c r="F738" t="s">
        <v>2985</v>
      </c>
      <c r="H738">
        <v>46.819571600000003</v>
      </c>
      <c r="I738">
        <v>-66.637133500000004</v>
      </c>
      <c r="J738" s="1" t="str">
        <f t="shared" si="46"/>
        <v>Till</v>
      </c>
      <c r="K738" s="1" t="str">
        <f t="shared" si="47"/>
        <v>&lt;63 micron</v>
      </c>
      <c r="L738" t="s">
        <v>140</v>
      </c>
      <c r="M738" t="s">
        <v>86</v>
      </c>
      <c r="N738" t="s">
        <v>55</v>
      </c>
    </row>
    <row r="739" spans="1:14" hidden="1" x14ac:dyDescent="0.3">
      <c r="A739" t="s">
        <v>2986</v>
      </c>
      <c r="B739" t="s">
        <v>2987</v>
      </c>
      <c r="C739" s="1" t="str">
        <f t="shared" si="44"/>
        <v>21:0049</v>
      </c>
      <c r="D739" s="1" t="str">
        <f t="shared" si="45"/>
        <v>21:0038</v>
      </c>
      <c r="E739" t="s">
        <v>2988</v>
      </c>
      <c r="F739" t="s">
        <v>2989</v>
      </c>
      <c r="H739">
        <v>46.862148400000002</v>
      </c>
      <c r="I739">
        <v>-66.786149199999997</v>
      </c>
      <c r="J739" s="1" t="str">
        <f t="shared" si="46"/>
        <v>Till</v>
      </c>
      <c r="K739" s="1" t="str">
        <f t="shared" si="47"/>
        <v>&lt;63 micron</v>
      </c>
      <c r="L739" t="s">
        <v>140</v>
      </c>
      <c r="M739" t="s">
        <v>86</v>
      </c>
      <c r="N739" t="s">
        <v>55</v>
      </c>
    </row>
    <row r="740" spans="1:14" hidden="1" x14ac:dyDescent="0.3">
      <c r="A740" t="s">
        <v>2990</v>
      </c>
      <c r="B740" t="s">
        <v>2991</v>
      </c>
      <c r="C740" s="1" t="str">
        <f t="shared" si="44"/>
        <v>21:0049</v>
      </c>
      <c r="D740" s="1" t="str">
        <f t="shared" si="45"/>
        <v>21:0038</v>
      </c>
      <c r="E740" t="s">
        <v>2992</v>
      </c>
      <c r="F740" t="s">
        <v>2993</v>
      </c>
      <c r="H740">
        <v>46.938446800000001</v>
      </c>
      <c r="I740">
        <v>-66.641102900000007</v>
      </c>
      <c r="J740" s="1" t="str">
        <f t="shared" si="46"/>
        <v>Till</v>
      </c>
      <c r="K740" s="1" t="str">
        <f t="shared" si="47"/>
        <v>&lt;63 micron</v>
      </c>
      <c r="L740" t="s">
        <v>30</v>
      </c>
      <c r="M740" t="s">
        <v>54</v>
      </c>
      <c r="N740" t="s">
        <v>55</v>
      </c>
    </row>
    <row r="741" spans="1:14" hidden="1" x14ac:dyDescent="0.3">
      <c r="A741" t="s">
        <v>2994</v>
      </c>
      <c r="B741" t="s">
        <v>2995</v>
      </c>
      <c r="C741" s="1" t="str">
        <f t="shared" si="44"/>
        <v>21:0049</v>
      </c>
      <c r="D741" s="1" t="str">
        <f t="shared" si="45"/>
        <v>21:0038</v>
      </c>
      <c r="E741" t="s">
        <v>2992</v>
      </c>
      <c r="F741" t="s">
        <v>2996</v>
      </c>
      <c r="H741">
        <v>46.938446800000001</v>
      </c>
      <c r="I741">
        <v>-66.641102900000007</v>
      </c>
      <c r="J741" s="1" t="str">
        <f t="shared" si="46"/>
        <v>Till</v>
      </c>
      <c r="K741" s="1" t="str">
        <f t="shared" si="47"/>
        <v>&lt;63 micron</v>
      </c>
      <c r="L741" t="s">
        <v>61</v>
      </c>
      <c r="M741" t="s">
        <v>19</v>
      </c>
      <c r="N741" t="s">
        <v>55</v>
      </c>
    </row>
    <row r="742" spans="1:14" hidden="1" x14ac:dyDescent="0.3">
      <c r="A742" t="s">
        <v>2997</v>
      </c>
      <c r="B742" t="s">
        <v>2998</v>
      </c>
      <c r="C742" s="1" t="str">
        <f t="shared" ref="C742:C805" si="48">HYPERLINK("http://geochem.nrcan.gc.ca/cdogs/content/bdl/bdl210049_e.htm", "21:0049")</f>
        <v>21:0049</v>
      </c>
      <c r="D742" s="1" t="str">
        <f t="shared" ref="D742:D805" si="49">HYPERLINK("http://geochem.nrcan.gc.ca/cdogs/content/svy/svy210038_e.htm", "21:0038")</f>
        <v>21:0038</v>
      </c>
      <c r="E742" t="s">
        <v>2999</v>
      </c>
      <c r="F742" t="s">
        <v>3000</v>
      </c>
      <c r="H742">
        <v>47.172766099999997</v>
      </c>
      <c r="I742">
        <v>-67.1216644</v>
      </c>
      <c r="J742" s="1" t="str">
        <f t="shared" si="46"/>
        <v>Till</v>
      </c>
      <c r="K742" s="1" t="str">
        <f t="shared" si="47"/>
        <v>&lt;63 micron</v>
      </c>
      <c r="L742" t="s">
        <v>96</v>
      </c>
      <c r="M742" t="s">
        <v>86</v>
      </c>
      <c r="N742" t="s">
        <v>55</v>
      </c>
    </row>
    <row r="743" spans="1:14" hidden="1" x14ac:dyDescent="0.3">
      <c r="A743" t="s">
        <v>3001</v>
      </c>
      <c r="B743" t="s">
        <v>3002</v>
      </c>
      <c r="C743" s="1" t="str">
        <f t="shared" si="48"/>
        <v>21:0049</v>
      </c>
      <c r="D743" s="1" t="str">
        <f t="shared" si="49"/>
        <v>21:0038</v>
      </c>
      <c r="E743" t="s">
        <v>2999</v>
      </c>
      <c r="F743" t="s">
        <v>3003</v>
      </c>
      <c r="H743">
        <v>47.172766099999997</v>
      </c>
      <c r="I743">
        <v>-67.1216644</v>
      </c>
      <c r="J743" s="1" t="str">
        <f t="shared" si="46"/>
        <v>Till</v>
      </c>
      <c r="K743" s="1" t="str">
        <f t="shared" si="47"/>
        <v>&lt;63 micron</v>
      </c>
      <c r="L743" t="s">
        <v>53</v>
      </c>
      <c r="M743" t="s">
        <v>86</v>
      </c>
      <c r="N743" t="s">
        <v>55</v>
      </c>
    </row>
    <row r="744" spans="1:14" hidden="1" x14ac:dyDescent="0.3">
      <c r="A744" t="s">
        <v>3004</v>
      </c>
      <c r="B744" t="s">
        <v>3005</v>
      </c>
      <c r="C744" s="1" t="str">
        <f t="shared" si="48"/>
        <v>21:0049</v>
      </c>
      <c r="D744" s="1" t="str">
        <f t="shared" si="49"/>
        <v>21:0038</v>
      </c>
      <c r="E744" t="s">
        <v>3006</v>
      </c>
      <c r="F744" t="s">
        <v>3007</v>
      </c>
      <c r="H744">
        <v>47.176805399999999</v>
      </c>
      <c r="I744">
        <v>-67.093806700000002</v>
      </c>
      <c r="J744" s="1" t="str">
        <f t="shared" si="46"/>
        <v>Till</v>
      </c>
      <c r="K744" s="1" t="str">
        <f t="shared" si="47"/>
        <v>&lt;63 micron</v>
      </c>
      <c r="L744" t="s">
        <v>61</v>
      </c>
      <c r="M744" t="s">
        <v>86</v>
      </c>
      <c r="N744" t="s">
        <v>55</v>
      </c>
    </row>
    <row r="745" spans="1:14" hidden="1" x14ac:dyDescent="0.3">
      <c r="A745" t="s">
        <v>3008</v>
      </c>
      <c r="B745" t="s">
        <v>3009</v>
      </c>
      <c r="C745" s="1" t="str">
        <f t="shared" si="48"/>
        <v>21:0049</v>
      </c>
      <c r="D745" s="1" t="str">
        <f t="shared" si="49"/>
        <v>21:0038</v>
      </c>
      <c r="E745" t="s">
        <v>3010</v>
      </c>
      <c r="F745" t="s">
        <v>3011</v>
      </c>
      <c r="H745">
        <v>47.182862700000001</v>
      </c>
      <c r="I745">
        <v>-67.052672099999995</v>
      </c>
      <c r="J745" s="1" t="str">
        <f t="shared" si="46"/>
        <v>Till</v>
      </c>
      <c r="K745" s="1" t="str">
        <f t="shared" si="47"/>
        <v>&lt;63 micron</v>
      </c>
      <c r="L745" t="s">
        <v>157</v>
      </c>
      <c r="M745" t="s">
        <v>86</v>
      </c>
      <c r="N745" t="s">
        <v>55</v>
      </c>
    </row>
    <row r="746" spans="1:14" hidden="1" x14ac:dyDescent="0.3">
      <c r="A746" t="s">
        <v>3012</v>
      </c>
      <c r="B746" t="s">
        <v>3013</v>
      </c>
      <c r="C746" s="1" t="str">
        <f t="shared" si="48"/>
        <v>21:0049</v>
      </c>
      <c r="D746" s="1" t="str">
        <f t="shared" si="49"/>
        <v>21:0038</v>
      </c>
      <c r="E746" t="s">
        <v>3014</v>
      </c>
      <c r="F746" t="s">
        <v>3015</v>
      </c>
      <c r="H746">
        <v>47.199320399999998</v>
      </c>
      <c r="I746">
        <v>-67.041507100000004</v>
      </c>
      <c r="J746" s="1" t="str">
        <f t="shared" si="46"/>
        <v>Till</v>
      </c>
      <c r="K746" s="1" t="str">
        <f t="shared" si="47"/>
        <v>&lt;63 micron</v>
      </c>
      <c r="L746" t="s">
        <v>157</v>
      </c>
      <c r="M746" t="s">
        <v>86</v>
      </c>
      <c r="N746" t="s">
        <v>55</v>
      </c>
    </row>
    <row r="747" spans="1:14" hidden="1" x14ac:dyDescent="0.3">
      <c r="A747" t="s">
        <v>3016</v>
      </c>
      <c r="B747" t="s">
        <v>3017</v>
      </c>
      <c r="C747" s="1" t="str">
        <f t="shared" si="48"/>
        <v>21:0049</v>
      </c>
      <c r="D747" s="1" t="str">
        <f t="shared" si="49"/>
        <v>21:0038</v>
      </c>
      <c r="E747" t="s">
        <v>3018</v>
      </c>
      <c r="F747" t="s">
        <v>3019</v>
      </c>
      <c r="H747">
        <v>46.899990299999999</v>
      </c>
      <c r="I747">
        <v>-66.566638699999999</v>
      </c>
      <c r="J747" s="1" t="str">
        <f t="shared" si="46"/>
        <v>Till</v>
      </c>
      <c r="K747" s="1" t="str">
        <f t="shared" si="47"/>
        <v>&lt;63 micron</v>
      </c>
      <c r="L747" t="s">
        <v>140</v>
      </c>
      <c r="M747" t="s">
        <v>91</v>
      </c>
      <c r="N747" t="s">
        <v>55</v>
      </c>
    </row>
    <row r="748" spans="1:14" hidden="1" x14ac:dyDescent="0.3">
      <c r="A748" t="s">
        <v>3020</v>
      </c>
      <c r="B748" t="s">
        <v>3021</v>
      </c>
      <c r="C748" s="1" t="str">
        <f t="shared" si="48"/>
        <v>21:0049</v>
      </c>
      <c r="D748" s="1" t="str">
        <f t="shared" si="49"/>
        <v>21:0038</v>
      </c>
      <c r="E748" t="s">
        <v>3022</v>
      </c>
      <c r="F748" t="s">
        <v>3023</v>
      </c>
      <c r="H748">
        <v>46.9533925</v>
      </c>
      <c r="I748">
        <v>-66.624017300000006</v>
      </c>
      <c r="J748" s="1" t="str">
        <f t="shared" si="46"/>
        <v>Till</v>
      </c>
      <c r="K748" s="1" t="str">
        <f t="shared" si="47"/>
        <v>&lt;63 micron</v>
      </c>
      <c r="L748" t="s">
        <v>61</v>
      </c>
      <c r="M748" t="s">
        <v>37</v>
      </c>
      <c r="N748" t="s">
        <v>55</v>
      </c>
    </row>
    <row r="749" spans="1:14" hidden="1" x14ac:dyDescent="0.3">
      <c r="A749" t="s">
        <v>3024</v>
      </c>
      <c r="B749" t="s">
        <v>3025</v>
      </c>
      <c r="C749" s="1" t="str">
        <f t="shared" si="48"/>
        <v>21:0049</v>
      </c>
      <c r="D749" s="1" t="str">
        <f t="shared" si="49"/>
        <v>21:0038</v>
      </c>
      <c r="E749" t="s">
        <v>3026</v>
      </c>
      <c r="F749" t="s">
        <v>3027</v>
      </c>
      <c r="H749">
        <v>46.954239700000002</v>
      </c>
      <c r="I749">
        <v>-66.515549399999998</v>
      </c>
      <c r="J749" s="1" t="str">
        <f t="shared" si="46"/>
        <v>Till</v>
      </c>
      <c r="K749" s="1" t="str">
        <f t="shared" si="47"/>
        <v>&lt;63 micron</v>
      </c>
      <c r="L749" t="s">
        <v>157</v>
      </c>
      <c r="M749" t="s">
        <v>54</v>
      </c>
      <c r="N749" t="s">
        <v>25</v>
      </c>
    </row>
    <row r="750" spans="1:14" hidden="1" x14ac:dyDescent="0.3">
      <c r="A750" t="s">
        <v>3028</v>
      </c>
      <c r="B750" t="s">
        <v>3029</v>
      </c>
      <c r="C750" s="1" t="str">
        <f t="shared" si="48"/>
        <v>21:0049</v>
      </c>
      <c r="D750" s="1" t="str">
        <f t="shared" si="49"/>
        <v>21:0038</v>
      </c>
      <c r="E750" t="s">
        <v>3030</v>
      </c>
      <c r="F750" t="s">
        <v>3031</v>
      </c>
      <c r="H750">
        <v>46.966055099999998</v>
      </c>
      <c r="I750">
        <v>-66.6931297</v>
      </c>
      <c r="J750" s="1" t="str">
        <f t="shared" si="46"/>
        <v>Till</v>
      </c>
      <c r="K750" s="1" t="str">
        <f t="shared" si="47"/>
        <v>&lt;63 micron</v>
      </c>
      <c r="L750" t="s">
        <v>140</v>
      </c>
      <c r="M750" t="s">
        <v>86</v>
      </c>
      <c r="N750" t="s">
        <v>55</v>
      </c>
    </row>
    <row r="751" spans="1:14" hidden="1" x14ac:dyDescent="0.3">
      <c r="A751" t="s">
        <v>3032</v>
      </c>
      <c r="B751" t="s">
        <v>3033</v>
      </c>
      <c r="C751" s="1" t="str">
        <f t="shared" si="48"/>
        <v>21:0049</v>
      </c>
      <c r="D751" s="1" t="str">
        <f t="shared" si="49"/>
        <v>21:0038</v>
      </c>
      <c r="E751" t="s">
        <v>3034</v>
      </c>
      <c r="F751" t="s">
        <v>3035</v>
      </c>
      <c r="H751">
        <v>46.973312</v>
      </c>
      <c r="I751">
        <v>-66.718455500000005</v>
      </c>
      <c r="J751" s="1" t="str">
        <f t="shared" si="46"/>
        <v>Till</v>
      </c>
      <c r="K751" s="1" t="str">
        <f t="shared" si="47"/>
        <v>&lt;63 micron</v>
      </c>
      <c r="L751" t="s">
        <v>140</v>
      </c>
      <c r="M751" t="s">
        <v>86</v>
      </c>
      <c r="N751" t="s">
        <v>55</v>
      </c>
    </row>
    <row r="752" spans="1:14" hidden="1" x14ac:dyDescent="0.3">
      <c r="A752" t="s">
        <v>3036</v>
      </c>
      <c r="B752" t="s">
        <v>3037</v>
      </c>
      <c r="C752" s="1" t="str">
        <f t="shared" si="48"/>
        <v>21:0049</v>
      </c>
      <c r="D752" s="1" t="str">
        <f t="shared" si="49"/>
        <v>21:0038</v>
      </c>
      <c r="E752" t="s">
        <v>3038</v>
      </c>
      <c r="F752" t="s">
        <v>3039</v>
      </c>
      <c r="H752">
        <v>46.945744599999998</v>
      </c>
      <c r="I752">
        <v>-66.690060599999995</v>
      </c>
      <c r="J752" s="1" t="str">
        <f t="shared" si="46"/>
        <v>Till</v>
      </c>
      <c r="K752" s="1" t="str">
        <f t="shared" si="47"/>
        <v>&lt;63 micron</v>
      </c>
      <c r="L752" t="s">
        <v>157</v>
      </c>
      <c r="M752" t="s">
        <v>86</v>
      </c>
      <c r="N752" t="s">
        <v>55</v>
      </c>
    </row>
    <row r="753" spans="1:14" hidden="1" x14ac:dyDescent="0.3">
      <c r="A753" t="s">
        <v>3040</v>
      </c>
      <c r="B753" t="s">
        <v>3041</v>
      </c>
      <c r="C753" s="1" t="str">
        <f t="shared" si="48"/>
        <v>21:0049</v>
      </c>
      <c r="D753" s="1" t="str">
        <f t="shared" si="49"/>
        <v>21:0038</v>
      </c>
      <c r="E753" t="s">
        <v>3042</v>
      </c>
      <c r="F753" t="s">
        <v>3043</v>
      </c>
      <c r="H753">
        <v>46.953592100000002</v>
      </c>
      <c r="I753">
        <v>-66.7337512</v>
      </c>
      <c r="J753" s="1" t="str">
        <f t="shared" si="46"/>
        <v>Till</v>
      </c>
      <c r="K753" s="1" t="str">
        <f t="shared" si="47"/>
        <v>&lt;63 micron</v>
      </c>
      <c r="L753" t="s">
        <v>157</v>
      </c>
      <c r="M753" t="s">
        <v>19</v>
      </c>
      <c r="N753" t="s">
        <v>55</v>
      </c>
    </row>
    <row r="754" spans="1:14" hidden="1" x14ac:dyDescent="0.3">
      <c r="A754" t="s">
        <v>3044</v>
      </c>
      <c r="B754" t="s">
        <v>3045</v>
      </c>
      <c r="C754" s="1" t="str">
        <f t="shared" si="48"/>
        <v>21:0049</v>
      </c>
      <c r="D754" s="1" t="str">
        <f t="shared" si="49"/>
        <v>21:0038</v>
      </c>
      <c r="E754" t="s">
        <v>3046</v>
      </c>
      <c r="F754" t="s">
        <v>3047</v>
      </c>
      <c r="H754">
        <v>46.925511800000002</v>
      </c>
      <c r="I754">
        <v>-66.828858100000005</v>
      </c>
      <c r="J754" s="1" t="str">
        <f t="shared" si="46"/>
        <v>Till</v>
      </c>
      <c r="K754" s="1" t="str">
        <f t="shared" si="47"/>
        <v>&lt;63 micron</v>
      </c>
      <c r="L754" t="s">
        <v>140</v>
      </c>
      <c r="M754" t="s">
        <v>37</v>
      </c>
      <c r="N754" t="s">
        <v>55</v>
      </c>
    </row>
    <row r="755" spans="1:14" hidden="1" x14ac:dyDescent="0.3">
      <c r="A755" t="s">
        <v>3048</v>
      </c>
      <c r="B755" t="s">
        <v>3049</v>
      </c>
      <c r="C755" s="1" t="str">
        <f t="shared" si="48"/>
        <v>21:0049</v>
      </c>
      <c r="D755" s="1" t="str">
        <f t="shared" si="49"/>
        <v>21:0038</v>
      </c>
      <c r="E755" t="s">
        <v>3046</v>
      </c>
      <c r="F755" t="s">
        <v>3050</v>
      </c>
      <c r="H755">
        <v>46.925511800000002</v>
      </c>
      <c r="I755">
        <v>-66.828858100000005</v>
      </c>
      <c r="J755" s="1" t="str">
        <f t="shared" si="46"/>
        <v>Till</v>
      </c>
      <c r="K755" s="1" t="str">
        <f t="shared" si="47"/>
        <v>&lt;63 micron</v>
      </c>
      <c r="L755" t="s">
        <v>19</v>
      </c>
      <c r="M755" t="s">
        <v>117</v>
      </c>
      <c r="N755" t="s">
        <v>55</v>
      </c>
    </row>
    <row r="756" spans="1:14" hidden="1" x14ac:dyDescent="0.3">
      <c r="A756" t="s">
        <v>3051</v>
      </c>
      <c r="B756" t="s">
        <v>3052</v>
      </c>
      <c r="C756" s="1" t="str">
        <f t="shared" si="48"/>
        <v>21:0049</v>
      </c>
      <c r="D756" s="1" t="str">
        <f t="shared" si="49"/>
        <v>21:0038</v>
      </c>
      <c r="E756" t="s">
        <v>3053</v>
      </c>
      <c r="F756" t="s">
        <v>3054</v>
      </c>
      <c r="H756">
        <v>46.894100600000002</v>
      </c>
      <c r="I756">
        <v>-66.809777800000006</v>
      </c>
      <c r="J756" s="1" t="str">
        <f t="shared" si="46"/>
        <v>Till</v>
      </c>
      <c r="K756" s="1" t="str">
        <f t="shared" si="47"/>
        <v>&lt;63 micron</v>
      </c>
      <c r="L756" t="s">
        <v>19</v>
      </c>
      <c r="M756" t="s">
        <v>86</v>
      </c>
      <c r="N756" t="s">
        <v>55</v>
      </c>
    </row>
    <row r="757" spans="1:14" hidden="1" x14ac:dyDescent="0.3">
      <c r="A757" t="s">
        <v>3055</v>
      </c>
      <c r="B757" t="s">
        <v>3056</v>
      </c>
      <c r="C757" s="1" t="str">
        <f t="shared" si="48"/>
        <v>21:0049</v>
      </c>
      <c r="D757" s="1" t="str">
        <f t="shared" si="49"/>
        <v>21:0038</v>
      </c>
      <c r="E757" t="s">
        <v>3057</v>
      </c>
      <c r="F757" t="s">
        <v>3058</v>
      </c>
      <c r="H757">
        <v>46.889161299999998</v>
      </c>
      <c r="I757">
        <v>-66.857892399999997</v>
      </c>
      <c r="J757" s="1" t="str">
        <f t="shared" si="46"/>
        <v>Till</v>
      </c>
      <c r="K757" s="1" t="str">
        <f t="shared" si="47"/>
        <v>&lt;63 micron</v>
      </c>
      <c r="L757" t="s">
        <v>53</v>
      </c>
      <c r="M757" t="s">
        <v>86</v>
      </c>
      <c r="N757" t="s">
        <v>55</v>
      </c>
    </row>
    <row r="758" spans="1:14" hidden="1" x14ac:dyDescent="0.3">
      <c r="A758" t="s">
        <v>3059</v>
      </c>
      <c r="B758" t="s">
        <v>3060</v>
      </c>
      <c r="C758" s="1" t="str">
        <f t="shared" si="48"/>
        <v>21:0049</v>
      </c>
      <c r="D758" s="1" t="str">
        <f t="shared" si="49"/>
        <v>21:0038</v>
      </c>
      <c r="E758" t="s">
        <v>3061</v>
      </c>
      <c r="F758" t="s">
        <v>3062</v>
      </c>
      <c r="H758">
        <v>46.913361500000001</v>
      </c>
      <c r="I758">
        <v>-66.690796599999999</v>
      </c>
      <c r="J758" s="1" t="str">
        <f t="shared" si="46"/>
        <v>Till</v>
      </c>
      <c r="K758" s="1" t="str">
        <f t="shared" si="47"/>
        <v>&lt;63 micron</v>
      </c>
      <c r="L758" t="s">
        <v>157</v>
      </c>
      <c r="M758" t="s">
        <v>405</v>
      </c>
      <c r="N758" t="s">
        <v>55</v>
      </c>
    </row>
    <row r="759" spans="1:14" hidden="1" x14ac:dyDescent="0.3">
      <c r="A759" t="s">
        <v>3063</v>
      </c>
      <c r="B759" t="s">
        <v>3064</v>
      </c>
      <c r="C759" s="1" t="str">
        <f t="shared" si="48"/>
        <v>21:0049</v>
      </c>
      <c r="D759" s="1" t="str">
        <f t="shared" si="49"/>
        <v>21:0038</v>
      </c>
      <c r="E759" t="s">
        <v>3065</v>
      </c>
      <c r="F759" t="s">
        <v>3066</v>
      </c>
      <c r="H759">
        <v>46.917484399999999</v>
      </c>
      <c r="I759">
        <v>-66.716887200000002</v>
      </c>
      <c r="J759" s="1" t="str">
        <f t="shared" si="46"/>
        <v>Till</v>
      </c>
      <c r="K759" s="1" t="str">
        <f t="shared" si="47"/>
        <v>&lt;63 micron</v>
      </c>
      <c r="L759" t="s">
        <v>53</v>
      </c>
      <c r="M759" t="s">
        <v>91</v>
      </c>
      <c r="N759" t="s">
        <v>55</v>
      </c>
    </row>
    <row r="760" spans="1:14" hidden="1" x14ac:dyDescent="0.3">
      <c r="A760" t="s">
        <v>3067</v>
      </c>
      <c r="B760" t="s">
        <v>3068</v>
      </c>
      <c r="C760" s="1" t="str">
        <f t="shared" si="48"/>
        <v>21:0049</v>
      </c>
      <c r="D760" s="1" t="str">
        <f t="shared" si="49"/>
        <v>21:0038</v>
      </c>
      <c r="E760" t="s">
        <v>3069</v>
      </c>
      <c r="F760" t="s">
        <v>3070</v>
      </c>
      <c r="H760">
        <v>46.862729999999999</v>
      </c>
      <c r="I760">
        <v>-66.701498000000001</v>
      </c>
      <c r="J760" s="1" t="str">
        <f t="shared" si="46"/>
        <v>Till</v>
      </c>
      <c r="K760" s="1" t="str">
        <f t="shared" si="47"/>
        <v>&lt;63 micron</v>
      </c>
      <c r="L760" t="s">
        <v>37</v>
      </c>
      <c r="M760" t="s">
        <v>86</v>
      </c>
      <c r="N760" t="s">
        <v>55</v>
      </c>
    </row>
    <row r="761" spans="1:14" hidden="1" x14ac:dyDescent="0.3">
      <c r="A761" t="s">
        <v>3071</v>
      </c>
      <c r="B761" t="s">
        <v>3072</v>
      </c>
      <c r="C761" s="1" t="str">
        <f t="shared" si="48"/>
        <v>21:0049</v>
      </c>
      <c r="D761" s="1" t="str">
        <f t="shared" si="49"/>
        <v>21:0038</v>
      </c>
      <c r="E761" t="s">
        <v>3073</v>
      </c>
      <c r="F761" t="s">
        <v>3074</v>
      </c>
      <c r="H761">
        <v>46.882800600000003</v>
      </c>
      <c r="I761">
        <v>-66.715078500000004</v>
      </c>
      <c r="J761" s="1" t="str">
        <f t="shared" si="46"/>
        <v>Till</v>
      </c>
      <c r="K761" s="1" t="str">
        <f t="shared" si="47"/>
        <v>&lt;63 micron</v>
      </c>
      <c r="L761" t="s">
        <v>19</v>
      </c>
      <c r="M761" t="s">
        <v>326</v>
      </c>
      <c r="N761" t="s">
        <v>55</v>
      </c>
    </row>
    <row r="762" spans="1:14" hidden="1" x14ac:dyDescent="0.3">
      <c r="A762" t="s">
        <v>3075</v>
      </c>
      <c r="B762" t="s">
        <v>3076</v>
      </c>
      <c r="C762" s="1" t="str">
        <f t="shared" si="48"/>
        <v>21:0049</v>
      </c>
      <c r="D762" s="1" t="str">
        <f t="shared" si="49"/>
        <v>21:0038</v>
      </c>
      <c r="E762" t="s">
        <v>3077</v>
      </c>
      <c r="F762" t="s">
        <v>3078</v>
      </c>
      <c r="H762">
        <v>46.873692400000003</v>
      </c>
      <c r="I762">
        <v>-66.687250399999996</v>
      </c>
      <c r="J762" s="1" t="str">
        <f t="shared" si="46"/>
        <v>Till</v>
      </c>
      <c r="K762" s="1" t="str">
        <f t="shared" si="47"/>
        <v>&lt;63 micron</v>
      </c>
      <c r="L762" t="s">
        <v>37</v>
      </c>
      <c r="M762" t="s">
        <v>86</v>
      </c>
      <c r="N762" t="s">
        <v>55</v>
      </c>
    </row>
    <row r="763" spans="1:14" hidden="1" x14ac:dyDescent="0.3">
      <c r="A763" t="s">
        <v>3079</v>
      </c>
      <c r="B763" t="s">
        <v>3080</v>
      </c>
      <c r="C763" s="1" t="str">
        <f t="shared" si="48"/>
        <v>21:0049</v>
      </c>
      <c r="D763" s="1" t="str">
        <f t="shared" si="49"/>
        <v>21:0038</v>
      </c>
      <c r="E763" t="s">
        <v>3081</v>
      </c>
      <c r="F763" t="s">
        <v>3082</v>
      </c>
      <c r="H763">
        <v>47.161005799999998</v>
      </c>
      <c r="I763">
        <v>-67.104267399999998</v>
      </c>
      <c r="J763" s="1" t="str">
        <f t="shared" si="46"/>
        <v>Till</v>
      </c>
      <c r="K763" s="1" t="str">
        <f t="shared" si="47"/>
        <v>&lt;63 micron</v>
      </c>
      <c r="L763" t="s">
        <v>157</v>
      </c>
      <c r="M763" t="s">
        <v>86</v>
      </c>
      <c r="N763" t="s">
        <v>55</v>
      </c>
    </row>
    <row r="764" spans="1:14" hidden="1" x14ac:dyDescent="0.3">
      <c r="A764" t="s">
        <v>3083</v>
      </c>
      <c r="B764" t="s">
        <v>3084</v>
      </c>
      <c r="C764" s="1" t="str">
        <f t="shared" si="48"/>
        <v>21:0049</v>
      </c>
      <c r="D764" s="1" t="str">
        <f t="shared" si="49"/>
        <v>21:0038</v>
      </c>
      <c r="E764" t="s">
        <v>3085</v>
      </c>
      <c r="F764" t="s">
        <v>3086</v>
      </c>
      <c r="H764">
        <v>46.9394876</v>
      </c>
      <c r="I764">
        <v>-66.830263900000006</v>
      </c>
      <c r="J764" s="1" t="str">
        <f t="shared" si="46"/>
        <v>Till</v>
      </c>
      <c r="K764" s="1" t="str">
        <f t="shared" si="47"/>
        <v>&lt;63 micron</v>
      </c>
      <c r="L764" t="s">
        <v>19</v>
      </c>
      <c r="M764" t="s">
        <v>342</v>
      </c>
      <c r="N764" t="s">
        <v>55</v>
      </c>
    </row>
    <row r="765" spans="1:14" hidden="1" x14ac:dyDescent="0.3">
      <c r="A765" t="s">
        <v>3087</v>
      </c>
      <c r="B765" t="s">
        <v>3088</v>
      </c>
      <c r="C765" s="1" t="str">
        <f t="shared" si="48"/>
        <v>21:0049</v>
      </c>
      <c r="D765" s="1" t="str">
        <f t="shared" si="49"/>
        <v>21:0038</v>
      </c>
      <c r="E765" t="s">
        <v>3089</v>
      </c>
      <c r="F765" t="s">
        <v>3090</v>
      </c>
      <c r="H765">
        <v>46.905490499999999</v>
      </c>
      <c r="I765">
        <v>-66.913705199999995</v>
      </c>
      <c r="J765" s="1" t="str">
        <f t="shared" si="46"/>
        <v>Till</v>
      </c>
      <c r="K765" s="1" t="str">
        <f t="shared" si="47"/>
        <v>&lt;63 micron</v>
      </c>
      <c r="L765" t="s">
        <v>37</v>
      </c>
      <c r="M765" t="s">
        <v>86</v>
      </c>
      <c r="N765" t="s">
        <v>55</v>
      </c>
    </row>
    <row r="766" spans="1:14" hidden="1" x14ac:dyDescent="0.3">
      <c r="A766" t="s">
        <v>3091</v>
      </c>
      <c r="B766" t="s">
        <v>3092</v>
      </c>
      <c r="C766" s="1" t="str">
        <f t="shared" si="48"/>
        <v>21:0049</v>
      </c>
      <c r="D766" s="1" t="str">
        <f t="shared" si="49"/>
        <v>21:0038</v>
      </c>
      <c r="E766" t="s">
        <v>3093</v>
      </c>
      <c r="F766" t="s">
        <v>3094</v>
      </c>
      <c r="H766">
        <v>46.8919085</v>
      </c>
      <c r="I766">
        <v>-66.984465499999999</v>
      </c>
      <c r="J766" s="1" t="str">
        <f t="shared" si="46"/>
        <v>Till</v>
      </c>
      <c r="K766" s="1" t="str">
        <f t="shared" si="47"/>
        <v>&lt;63 micron</v>
      </c>
      <c r="L766" t="s">
        <v>53</v>
      </c>
      <c r="M766" t="s">
        <v>91</v>
      </c>
      <c r="N766" t="s">
        <v>55</v>
      </c>
    </row>
    <row r="767" spans="1:14" hidden="1" x14ac:dyDescent="0.3">
      <c r="A767" t="s">
        <v>3095</v>
      </c>
      <c r="B767" t="s">
        <v>3096</v>
      </c>
      <c r="C767" s="1" t="str">
        <f t="shared" si="48"/>
        <v>21:0049</v>
      </c>
      <c r="D767" s="1" t="str">
        <f t="shared" si="49"/>
        <v>21:0038</v>
      </c>
      <c r="E767" t="s">
        <v>3097</v>
      </c>
      <c r="F767" t="s">
        <v>3098</v>
      </c>
      <c r="H767">
        <v>46.959463399999997</v>
      </c>
      <c r="I767">
        <v>-67.120271700000004</v>
      </c>
      <c r="J767" s="1" t="str">
        <f t="shared" si="46"/>
        <v>Till</v>
      </c>
      <c r="K767" s="1" t="str">
        <f t="shared" si="47"/>
        <v>&lt;63 micron</v>
      </c>
      <c r="L767" t="s">
        <v>157</v>
      </c>
      <c r="M767" t="s">
        <v>86</v>
      </c>
      <c r="N767" t="s">
        <v>55</v>
      </c>
    </row>
    <row r="768" spans="1:14" hidden="1" x14ac:dyDescent="0.3">
      <c r="A768" t="s">
        <v>3099</v>
      </c>
      <c r="B768" t="s">
        <v>3100</v>
      </c>
      <c r="C768" s="1" t="str">
        <f t="shared" si="48"/>
        <v>21:0049</v>
      </c>
      <c r="D768" s="1" t="str">
        <f t="shared" si="49"/>
        <v>21:0038</v>
      </c>
      <c r="E768" t="s">
        <v>3101</v>
      </c>
      <c r="F768" t="s">
        <v>3102</v>
      </c>
      <c r="H768">
        <v>46.956390599999999</v>
      </c>
      <c r="I768">
        <v>-67.097707099999994</v>
      </c>
      <c r="J768" s="1" t="str">
        <f t="shared" si="46"/>
        <v>Till</v>
      </c>
      <c r="K768" s="1" t="str">
        <f t="shared" si="47"/>
        <v>&lt;63 micron</v>
      </c>
      <c r="L768" t="s">
        <v>157</v>
      </c>
      <c r="M768" t="s">
        <v>86</v>
      </c>
      <c r="N768" t="s">
        <v>55</v>
      </c>
    </row>
    <row r="769" spans="1:14" hidden="1" x14ac:dyDescent="0.3">
      <c r="A769" t="s">
        <v>3103</v>
      </c>
      <c r="B769" t="s">
        <v>3104</v>
      </c>
      <c r="C769" s="1" t="str">
        <f t="shared" si="48"/>
        <v>21:0049</v>
      </c>
      <c r="D769" s="1" t="str">
        <f t="shared" si="49"/>
        <v>21:0038</v>
      </c>
      <c r="E769" t="s">
        <v>3101</v>
      </c>
      <c r="F769" t="s">
        <v>3105</v>
      </c>
      <c r="H769">
        <v>46.956390599999999</v>
      </c>
      <c r="I769">
        <v>-67.097707099999994</v>
      </c>
      <c r="J769" s="1" t="str">
        <f t="shared" si="46"/>
        <v>Till</v>
      </c>
      <c r="K769" s="1" t="str">
        <f t="shared" si="47"/>
        <v>&lt;63 micron</v>
      </c>
      <c r="L769" t="s">
        <v>53</v>
      </c>
      <c r="M769" t="s">
        <v>86</v>
      </c>
      <c r="N769" t="s">
        <v>25</v>
      </c>
    </row>
    <row r="770" spans="1:14" hidden="1" x14ac:dyDescent="0.3">
      <c r="A770" t="s">
        <v>3106</v>
      </c>
      <c r="B770" t="s">
        <v>3107</v>
      </c>
      <c r="C770" s="1" t="str">
        <f t="shared" si="48"/>
        <v>21:0049</v>
      </c>
      <c r="D770" s="1" t="str">
        <f t="shared" si="49"/>
        <v>21:0038</v>
      </c>
      <c r="E770" t="s">
        <v>3108</v>
      </c>
      <c r="F770" t="s">
        <v>3109</v>
      </c>
      <c r="H770">
        <v>46.9747694</v>
      </c>
      <c r="I770">
        <v>-67.120721500000002</v>
      </c>
      <c r="J770" s="1" t="str">
        <f t="shared" ref="J770:J833" si="50">HYPERLINK("http://geochem.nrcan.gc.ca/cdogs/content/kwd/kwd020044_e.htm", "Till")</f>
        <v>Till</v>
      </c>
      <c r="K770" s="1" t="str">
        <f t="shared" ref="K770:K833" si="51">HYPERLINK("http://geochem.nrcan.gc.ca/cdogs/content/kwd/kwd080004_e.htm", "&lt;63 micron")</f>
        <v>&lt;63 micron</v>
      </c>
      <c r="L770" t="s">
        <v>53</v>
      </c>
      <c r="M770" t="s">
        <v>86</v>
      </c>
      <c r="N770" t="s">
        <v>55</v>
      </c>
    </row>
    <row r="771" spans="1:14" hidden="1" x14ac:dyDescent="0.3">
      <c r="A771" t="s">
        <v>3110</v>
      </c>
      <c r="B771" t="s">
        <v>3111</v>
      </c>
      <c r="C771" s="1" t="str">
        <f t="shared" si="48"/>
        <v>21:0049</v>
      </c>
      <c r="D771" s="1" t="str">
        <f t="shared" si="49"/>
        <v>21:0038</v>
      </c>
      <c r="E771" t="s">
        <v>3112</v>
      </c>
      <c r="F771" t="s">
        <v>3113</v>
      </c>
      <c r="H771">
        <v>46.993835400000002</v>
      </c>
      <c r="I771">
        <v>-67.103612400000003</v>
      </c>
      <c r="J771" s="1" t="str">
        <f t="shared" si="50"/>
        <v>Till</v>
      </c>
      <c r="K771" s="1" t="str">
        <f t="shared" si="51"/>
        <v>&lt;63 micron</v>
      </c>
      <c r="L771" t="s">
        <v>140</v>
      </c>
      <c r="M771" t="s">
        <v>86</v>
      </c>
      <c r="N771" t="s">
        <v>55</v>
      </c>
    </row>
    <row r="772" spans="1:14" hidden="1" x14ac:dyDescent="0.3">
      <c r="A772" t="s">
        <v>3114</v>
      </c>
      <c r="B772" t="s">
        <v>3115</v>
      </c>
      <c r="C772" s="1" t="str">
        <f t="shared" si="48"/>
        <v>21:0049</v>
      </c>
      <c r="D772" s="1" t="str">
        <f t="shared" si="49"/>
        <v>21:0038</v>
      </c>
      <c r="E772" t="s">
        <v>3116</v>
      </c>
      <c r="F772" t="s">
        <v>3117</v>
      </c>
      <c r="H772">
        <v>46.976462599999998</v>
      </c>
      <c r="I772">
        <v>-67.087134000000006</v>
      </c>
      <c r="J772" s="1" t="str">
        <f t="shared" si="50"/>
        <v>Till</v>
      </c>
      <c r="K772" s="1" t="str">
        <f t="shared" si="51"/>
        <v>&lt;63 micron</v>
      </c>
      <c r="L772" t="s">
        <v>157</v>
      </c>
      <c r="M772" t="s">
        <v>86</v>
      </c>
      <c r="N772" t="s">
        <v>25</v>
      </c>
    </row>
    <row r="773" spans="1:14" hidden="1" x14ac:dyDescent="0.3">
      <c r="A773" t="s">
        <v>3118</v>
      </c>
      <c r="B773" t="s">
        <v>3119</v>
      </c>
      <c r="C773" s="1" t="str">
        <f t="shared" si="48"/>
        <v>21:0049</v>
      </c>
      <c r="D773" s="1" t="str">
        <f t="shared" si="49"/>
        <v>21:0038</v>
      </c>
      <c r="E773" t="s">
        <v>3120</v>
      </c>
      <c r="F773" t="s">
        <v>3121</v>
      </c>
      <c r="H773">
        <v>46.988332</v>
      </c>
      <c r="I773">
        <v>-67.043969300000001</v>
      </c>
      <c r="J773" s="1" t="str">
        <f t="shared" si="50"/>
        <v>Till</v>
      </c>
      <c r="K773" s="1" t="str">
        <f t="shared" si="51"/>
        <v>&lt;63 micron</v>
      </c>
      <c r="L773" t="s">
        <v>30</v>
      </c>
      <c r="M773" t="s">
        <v>54</v>
      </c>
      <c r="N773" t="s">
        <v>55</v>
      </c>
    </row>
    <row r="774" spans="1:14" hidden="1" x14ac:dyDescent="0.3">
      <c r="A774" t="s">
        <v>3122</v>
      </c>
      <c r="B774" t="s">
        <v>3123</v>
      </c>
      <c r="C774" s="1" t="str">
        <f t="shared" si="48"/>
        <v>21:0049</v>
      </c>
      <c r="D774" s="1" t="str">
        <f t="shared" si="49"/>
        <v>21:0038</v>
      </c>
      <c r="E774" t="s">
        <v>3124</v>
      </c>
      <c r="F774" t="s">
        <v>3125</v>
      </c>
      <c r="H774">
        <v>47.0072343</v>
      </c>
      <c r="I774">
        <v>-67.124845300000004</v>
      </c>
      <c r="J774" s="1" t="str">
        <f t="shared" si="50"/>
        <v>Till</v>
      </c>
      <c r="K774" s="1" t="str">
        <f t="shared" si="51"/>
        <v>&lt;63 micron</v>
      </c>
      <c r="L774" t="s">
        <v>61</v>
      </c>
      <c r="M774" t="s">
        <v>140</v>
      </c>
      <c r="N774" t="s">
        <v>25</v>
      </c>
    </row>
    <row r="775" spans="1:14" hidden="1" x14ac:dyDescent="0.3">
      <c r="A775" t="s">
        <v>3126</v>
      </c>
      <c r="B775" t="s">
        <v>3127</v>
      </c>
      <c r="C775" s="1" t="str">
        <f t="shared" si="48"/>
        <v>21:0049</v>
      </c>
      <c r="D775" s="1" t="str">
        <f t="shared" si="49"/>
        <v>21:0038</v>
      </c>
      <c r="E775" t="s">
        <v>3128</v>
      </c>
      <c r="F775" t="s">
        <v>3129</v>
      </c>
      <c r="H775">
        <v>46.968869900000001</v>
      </c>
      <c r="I775">
        <v>-67.063741300000004</v>
      </c>
      <c r="J775" s="1" t="str">
        <f t="shared" si="50"/>
        <v>Till</v>
      </c>
      <c r="K775" s="1" t="str">
        <f t="shared" si="51"/>
        <v>&lt;63 micron</v>
      </c>
      <c r="L775" t="s">
        <v>157</v>
      </c>
      <c r="M775" t="s">
        <v>19</v>
      </c>
      <c r="N775" t="s">
        <v>55</v>
      </c>
    </row>
    <row r="776" spans="1:14" hidden="1" x14ac:dyDescent="0.3">
      <c r="A776" t="s">
        <v>3130</v>
      </c>
      <c r="B776" t="s">
        <v>3131</v>
      </c>
      <c r="C776" s="1" t="str">
        <f t="shared" si="48"/>
        <v>21:0049</v>
      </c>
      <c r="D776" s="1" t="str">
        <f t="shared" si="49"/>
        <v>21:0038</v>
      </c>
      <c r="E776" t="s">
        <v>3132</v>
      </c>
      <c r="F776" t="s">
        <v>3133</v>
      </c>
      <c r="H776">
        <v>46.9489947</v>
      </c>
      <c r="I776">
        <v>-67.059201700000003</v>
      </c>
      <c r="J776" s="1" t="str">
        <f t="shared" si="50"/>
        <v>Till</v>
      </c>
      <c r="K776" s="1" t="str">
        <f t="shared" si="51"/>
        <v>&lt;63 micron</v>
      </c>
      <c r="L776" t="s">
        <v>61</v>
      </c>
      <c r="M776" t="s">
        <v>86</v>
      </c>
      <c r="N776" t="s">
        <v>55</v>
      </c>
    </row>
    <row r="777" spans="1:14" hidden="1" x14ac:dyDescent="0.3">
      <c r="A777" t="s">
        <v>3134</v>
      </c>
      <c r="B777" t="s">
        <v>3135</v>
      </c>
      <c r="C777" s="1" t="str">
        <f t="shared" si="48"/>
        <v>21:0049</v>
      </c>
      <c r="D777" s="1" t="str">
        <f t="shared" si="49"/>
        <v>21:0038</v>
      </c>
      <c r="E777" t="s">
        <v>3132</v>
      </c>
      <c r="F777" t="s">
        <v>3136</v>
      </c>
      <c r="H777">
        <v>46.9489947</v>
      </c>
      <c r="I777">
        <v>-67.059201700000003</v>
      </c>
      <c r="J777" s="1" t="str">
        <f t="shared" si="50"/>
        <v>Till</v>
      </c>
      <c r="K777" s="1" t="str">
        <f t="shared" si="51"/>
        <v>&lt;63 micron</v>
      </c>
      <c r="L777" t="s">
        <v>53</v>
      </c>
      <c r="M777" t="s">
        <v>86</v>
      </c>
      <c r="N777" t="s">
        <v>55</v>
      </c>
    </row>
    <row r="778" spans="1:14" hidden="1" x14ac:dyDescent="0.3">
      <c r="A778" t="s">
        <v>3137</v>
      </c>
      <c r="B778" t="s">
        <v>3138</v>
      </c>
      <c r="C778" s="1" t="str">
        <f t="shared" si="48"/>
        <v>21:0049</v>
      </c>
      <c r="D778" s="1" t="str">
        <f t="shared" si="49"/>
        <v>21:0038</v>
      </c>
      <c r="E778" t="s">
        <v>3139</v>
      </c>
      <c r="F778" t="s">
        <v>3140</v>
      </c>
      <c r="H778">
        <v>46.999236400000001</v>
      </c>
      <c r="I778">
        <v>-67.050148300000004</v>
      </c>
      <c r="J778" s="1" t="str">
        <f t="shared" si="50"/>
        <v>Till</v>
      </c>
      <c r="K778" s="1" t="str">
        <f t="shared" si="51"/>
        <v>&lt;63 micron</v>
      </c>
      <c r="L778" t="s">
        <v>157</v>
      </c>
      <c r="M778" t="s">
        <v>86</v>
      </c>
      <c r="N778" t="s">
        <v>25</v>
      </c>
    </row>
    <row r="779" spans="1:14" hidden="1" x14ac:dyDescent="0.3">
      <c r="A779" t="s">
        <v>3141</v>
      </c>
      <c r="B779" t="s">
        <v>3142</v>
      </c>
      <c r="C779" s="1" t="str">
        <f t="shared" si="48"/>
        <v>21:0049</v>
      </c>
      <c r="D779" s="1" t="str">
        <f t="shared" si="49"/>
        <v>21:0038</v>
      </c>
      <c r="E779" t="s">
        <v>3143</v>
      </c>
      <c r="F779" t="s">
        <v>3144</v>
      </c>
      <c r="H779">
        <v>46.8685014</v>
      </c>
      <c r="I779">
        <v>-67.199884800000007</v>
      </c>
      <c r="J779" s="1" t="str">
        <f t="shared" si="50"/>
        <v>Till</v>
      </c>
      <c r="K779" s="1" t="str">
        <f t="shared" si="51"/>
        <v>&lt;63 micron</v>
      </c>
      <c r="L779" t="s">
        <v>30</v>
      </c>
      <c r="M779" t="s">
        <v>86</v>
      </c>
      <c r="N779" t="s">
        <v>211</v>
      </c>
    </row>
    <row r="780" spans="1:14" hidden="1" x14ac:dyDescent="0.3">
      <c r="A780" t="s">
        <v>3145</v>
      </c>
      <c r="B780" t="s">
        <v>3146</v>
      </c>
      <c r="C780" s="1" t="str">
        <f t="shared" si="48"/>
        <v>21:0049</v>
      </c>
      <c r="D780" s="1" t="str">
        <f t="shared" si="49"/>
        <v>21:0038</v>
      </c>
      <c r="E780" t="s">
        <v>3147</v>
      </c>
      <c r="F780" t="s">
        <v>3148</v>
      </c>
      <c r="H780">
        <v>46.849845100000003</v>
      </c>
      <c r="I780">
        <v>-67.186735200000001</v>
      </c>
      <c r="J780" s="1" t="str">
        <f t="shared" si="50"/>
        <v>Till</v>
      </c>
      <c r="K780" s="1" t="str">
        <f t="shared" si="51"/>
        <v>&lt;63 micron</v>
      </c>
      <c r="L780" t="s">
        <v>157</v>
      </c>
      <c r="M780" t="s">
        <v>86</v>
      </c>
      <c r="N780" t="s">
        <v>25</v>
      </c>
    </row>
    <row r="781" spans="1:14" hidden="1" x14ac:dyDescent="0.3">
      <c r="A781" t="s">
        <v>3149</v>
      </c>
      <c r="B781" t="s">
        <v>3150</v>
      </c>
      <c r="C781" s="1" t="str">
        <f t="shared" si="48"/>
        <v>21:0049</v>
      </c>
      <c r="D781" s="1" t="str">
        <f t="shared" si="49"/>
        <v>21:0038</v>
      </c>
      <c r="E781" t="s">
        <v>3151</v>
      </c>
      <c r="F781" t="s">
        <v>3152</v>
      </c>
      <c r="H781">
        <v>46.8432411</v>
      </c>
      <c r="I781">
        <v>-67.139740799999998</v>
      </c>
      <c r="J781" s="1" t="str">
        <f t="shared" si="50"/>
        <v>Till</v>
      </c>
      <c r="K781" s="1" t="str">
        <f t="shared" si="51"/>
        <v>&lt;63 micron</v>
      </c>
      <c r="L781" t="s">
        <v>66</v>
      </c>
      <c r="M781" t="s">
        <v>86</v>
      </c>
      <c r="N781" t="s">
        <v>55</v>
      </c>
    </row>
    <row r="782" spans="1:14" hidden="1" x14ac:dyDescent="0.3">
      <c r="A782" t="s">
        <v>3153</v>
      </c>
      <c r="B782" t="s">
        <v>3154</v>
      </c>
      <c r="C782" s="1" t="str">
        <f t="shared" si="48"/>
        <v>21:0049</v>
      </c>
      <c r="D782" s="1" t="str">
        <f t="shared" si="49"/>
        <v>21:0038</v>
      </c>
      <c r="E782" t="s">
        <v>3155</v>
      </c>
      <c r="F782" t="s">
        <v>3156</v>
      </c>
      <c r="H782">
        <v>46.819661500000002</v>
      </c>
      <c r="I782">
        <v>-67.184472999999997</v>
      </c>
      <c r="J782" s="1" t="str">
        <f t="shared" si="50"/>
        <v>Till</v>
      </c>
      <c r="K782" s="1" t="str">
        <f t="shared" si="51"/>
        <v>&lt;63 micron</v>
      </c>
      <c r="L782" t="s">
        <v>30</v>
      </c>
      <c r="M782" t="s">
        <v>37</v>
      </c>
      <c r="N782" t="s">
        <v>25</v>
      </c>
    </row>
    <row r="783" spans="1:14" hidden="1" x14ac:dyDescent="0.3">
      <c r="A783" t="s">
        <v>3157</v>
      </c>
      <c r="B783" t="s">
        <v>3158</v>
      </c>
      <c r="C783" s="1" t="str">
        <f t="shared" si="48"/>
        <v>21:0049</v>
      </c>
      <c r="D783" s="1" t="str">
        <f t="shared" si="49"/>
        <v>21:0038</v>
      </c>
      <c r="E783" t="s">
        <v>3159</v>
      </c>
      <c r="F783" t="s">
        <v>3160</v>
      </c>
      <c r="H783">
        <v>46.807319800000002</v>
      </c>
      <c r="I783">
        <v>-67.258942700000006</v>
      </c>
      <c r="J783" s="1" t="str">
        <f t="shared" si="50"/>
        <v>Till</v>
      </c>
      <c r="K783" s="1" t="str">
        <f t="shared" si="51"/>
        <v>&lt;63 micron</v>
      </c>
      <c r="L783" t="s">
        <v>157</v>
      </c>
      <c r="M783" t="s">
        <v>37</v>
      </c>
      <c r="N783" t="s">
        <v>211</v>
      </c>
    </row>
    <row r="784" spans="1:14" hidden="1" x14ac:dyDescent="0.3">
      <c r="A784" t="s">
        <v>3161</v>
      </c>
      <c r="B784" t="s">
        <v>3162</v>
      </c>
      <c r="C784" s="1" t="str">
        <f t="shared" si="48"/>
        <v>21:0049</v>
      </c>
      <c r="D784" s="1" t="str">
        <f t="shared" si="49"/>
        <v>21:0038</v>
      </c>
      <c r="E784" t="s">
        <v>3163</v>
      </c>
      <c r="F784" t="s">
        <v>3164</v>
      </c>
      <c r="H784">
        <v>46.800161899999999</v>
      </c>
      <c r="I784">
        <v>-67.232308099999997</v>
      </c>
      <c r="J784" s="1" t="str">
        <f t="shared" si="50"/>
        <v>Till</v>
      </c>
      <c r="K784" s="1" t="str">
        <f t="shared" si="51"/>
        <v>&lt;63 micron</v>
      </c>
      <c r="L784" t="s">
        <v>157</v>
      </c>
      <c r="M784" t="s">
        <v>54</v>
      </c>
      <c r="N784" t="s">
        <v>25</v>
      </c>
    </row>
    <row r="785" spans="1:14" hidden="1" x14ac:dyDescent="0.3">
      <c r="A785" t="s">
        <v>3165</v>
      </c>
      <c r="B785" t="s">
        <v>3166</v>
      </c>
      <c r="C785" s="1" t="str">
        <f t="shared" si="48"/>
        <v>21:0049</v>
      </c>
      <c r="D785" s="1" t="str">
        <f t="shared" si="49"/>
        <v>21:0038</v>
      </c>
      <c r="E785" t="s">
        <v>3167</v>
      </c>
      <c r="F785" t="s">
        <v>3168</v>
      </c>
      <c r="H785">
        <v>46.7863544</v>
      </c>
      <c r="I785">
        <v>-67.212452499999998</v>
      </c>
      <c r="J785" s="1" t="str">
        <f t="shared" si="50"/>
        <v>Till</v>
      </c>
      <c r="K785" s="1" t="str">
        <f t="shared" si="51"/>
        <v>&lt;63 micron</v>
      </c>
      <c r="L785" t="s">
        <v>19</v>
      </c>
      <c r="M785" t="s">
        <v>86</v>
      </c>
      <c r="N785" t="s">
        <v>25</v>
      </c>
    </row>
    <row r="786" spans="1:14" hidden="1" x14ac:dyDescent="0.3">
      <c r="A786" t="s">
        <v>3169</v>
      </c>
      <c r="B786" t="s">
        <v>3170</v>
      </c>
      <c r="C786" s="1" t="str">
        <f t="shared" si="48"/>
        <v>21:0049</v>
      </c>
      <c r="D786" s="1" t="str">
        <f t="shared" si="49"/>
        <v>21:0038</v>
      </c>
      <c r="E786" t="s">
        <v>3171</v>
      </c>
      <c r="F786" t="s">
        <v>3172</v>
      </c>
      <c r="H786">
        <v>46.811059200000003</v>
      </c>
      <c r="I786">
        <v>-67.209667600000003</v>
      </c>
      <c r="J786" s="1" t="str">
        <f t="shared" si="50"/>
        <v>Till</v>
      </c>
      <c r="K786" s="1" t="str">
        <f t="shared" si="51"/>
        <v>&lt;63 micron</v>
      </c>
      <c r="L786" t="s">
        <v>157</v>
      </c>
      <c r="M786" t="s">
        <v>86</v>
      </c>
      <c r="N786" t="s">
        <v>48</v>
      </c>
    </row>
    <row r="787" spans="1:14" hidden="1" x14ac:dyDescent="0.3">
      <c r="A787" t="s">
        <v>3173</v>
      </c>
      <c r="B787" t="s">
        <v>3174</v>
      </c>
      <c r="C787" s="1" t="str">
        <f t="shared" si="48"/>
        <v>21:0049</v>
      </c>
      <c r="D787" s="1" t="str">
        <f t="shared" si="49"/>
        <v>21:0038</v>
      </c>
      <c r="E787" t="s">
        <v>3175</v>
      </c>
      <c r="F787" t="s">
        <v>3176</v>
      </c>
      <c r="H787">
        <v>46.822533100000001</v>
      </c>
      <c r="I787">
        <v>-67.139144400000006</v>
      </c>
      <c r="J787" s="1" t="str">
        <f t="shared" si="50"/>
        <v>Till</v>
      </c>
      <c r="K787" s="1" t="str">
        <f t="shared" si="51"/>
        <v>&lt;63 micron</v>
      </c>
      <c r="L787" t="s">
        <v>140</v>
      </c>
      <c r="M787" t="s">
        <v>86</v>
      </c>
      <c r="N787" t="s">
        <v>55</v>
      </c>
    </row>
    <row r="788" spans="1:14" hidden="1" x14ac:dyDescent="0.3">
      <c r="A788" t="s">
        <v>3177</v>
      </c>
      <c r="B788" t="s">
        <v>3178</v>
      </c>
      <c r="C788" s="1" t="str">
        <f t="shared" si="48"/>
        <v>21:0049</v>
      </c>
      <c r="D788" s="1" t="str">
        <f t="shared" si="49"/>
        <v>21:0038</v>
      </c>
      <c r="E788" t="s">
        <v>3175</v>
      </c>
      <c r="F788" t="s">
        <v>3179</v>
      </c>
      <c r="H788">
        <v>46.822533100000001</v>
      </c>
      <c r="I788">
        <v>-67.139144400000006</v>
      </c>
      <c r="J788" s="1" t="str">
        <f t="shared" si="50"/>
        <v>Till</v>
      </c>
      <c r="K788" s="1" t="str">
        <f t="shared" si="51"/>
        <v>&lt;63 micron</v>
      </c>
      <c r="L788" t="s">
        <v>140</v>
      </c>
      <c r="M788" t="s">
        <v>86</v>
      </c>
      <c r="N788" t="s">
        <v>25</v>
      </c>
    </row>
    <row r="789" spans="1:14" hidden="1" x14ac:dyDescent="0.3">
      <c r="A789" t="s">
        <v>3180</v>
      </c>
      <c r="B789" t="s">
        <v>3181</v>
      </c>
      <c r="C789" s="1" t="str">
        <f t="shared" si="48"/>
        <v>21:0049</v>
      </c>
      <c r="D789" s="1" t="str">
        <f t="shared" si="49"/>
        <v>21:0038</v>
      </c>
      <c r="E789" t="s">
        <v>3182</v>
      </c>
      <c r="F789" t="s">
        <v>3183</v>
      </c>
      <c r="H789">
        <v>47.131080500000003</v>
      </c>
      <c r="I789">
        <v>-67.216096899999997</v>
      </c>
      <c r="J789" s="1" t="str">
        <f t="shared" si="50"/>
        <v>Till</v>
      </c>
      <c r="K789" s="1" t="str">
        <f t="shared" si="51"/>
        <v>&lt;63 micron</v>
      </c>
      <c r="L789" t="s">
        <v>101</v>
      </c>
      <c r="M789" t="s">
        <v>86</v>
      </c>
      <c r="N789" t="s">
        <v>318</v>
      </c>
    </row>
    <row r="790" spans="1:14" hidden="1" x14ac:dyDescent="0.3">
      <c r="A790" t="s">
        <v>3184</v>
      </c>
      <c r="B790" t="s">
        <v>3185</v>
      </c>
      <c r="C790" s="1" t="str">
        <f t="shared" si="48"/>
        <v>21:0049</v>
      </c>
      <c r="D790" s="1" t="str">
        <f t="shared" si="49"/>
        <v>21:0038</v>
      </c>
      <c r="E790" t="s">
        <v>3186</v>
      </c>
      <c r="F790" t="s">
        <v>3187</v>
      </c>
      <c r="H790">
        <v>47.041123499999998</v>
      </c>
      <c r="I790">
        <v>-67.133531099999999</v>
      </c>
      <c r="J790" s="1" t="str">
        <f t="shared" si="50"/>
        <v>Till</v>
      </c>
      <c r="K790" s="1" t="str">
        <f t="shared" si="51"/>
        <v>&lt;63 micron</v>
      </c>
      <c r="L790" t="s">
        <v>140</v>
      </c>
      <c r="M790" t="s">
        <v>54</v>
      </c>
      <c r="N790" t="s">
        <v>48</v>
      </c>
    </row>
    <row r="791" spans="1:14" hidden="1" x14ac:dyDescent="0.3">
      <c r="A791" t="s">
        <v>3188</v>
      </c>
      <c r="B791" t="s">
        <v>3189</v>
      </c>
      <c r="C791" s="1" t="str">
        <f t="shared" si="48"/>
        <v>21:0049</v>
      </c>
      <c r="D791" s="1" t="str">
        <f t="shared" si="49"/>
        <v>21:0038</v>
      </c>
      <c r="E791" t="s">
        <v>3190</v>
      </c>
      <c r="F791" t="s">
        <v>3191</v>
      </c>
      <c r="H791">
        <v>47.194901799999997</v>
      </c>
      <c r="I791">
        <v>-67.182933500000004</v>
      </c>
      <c r="J791" s="1" t="str">
        <f t="shared" si="50"/>
        <v>Till</v>
      </c>
      <c r="K791" s="1" t="str">
        <f t="shared" si="51"/>
        <v>&lt;63 micron</v>
      </c>
      <c r="L791" t="s">
        <v>19</v>
      </c>
      <c r="M791" t="s">
        <v>86</v>
      </c>
      <c r="N791" t="s">
        <v>55</v>
      </c>
    </row>
    <row r="792" spans="1:14" hidden="1" x14ac:dyDescent="0.3">
      <c r="A792" t="s">
        <v>3192</v>
      </c>
      <c r="B792" t="s">
        <v>3193</v>
      </c>
      <c r="C792" s="1" t="str">
        <f t="shared" si="48"/>
        <v>21:0049</v>
      </c>
      <c r="D792" s="1" t="str">
        <f t="shared" si="49"/>
        <v>21:0038</v>
      </c>
      <c r="E792" t="s">
        <v>3194</v>
      </c>
      <c r="F792" t="s">
        <v>3195</v>
      </c>
      <c r="H792">
        <v>47.199620600000003</v>
      </c>
      <c r="I792">
        <v>-67.140521500000006</v>
      </c>
      <c r="J792" s="1" t="str">
        <f t="shared" si="50"/>
        <v>Till</v>
      </c>
      <c r="K792" s="1" t="str">
        <f t="shared" si="51"/>
        <v>&lt;63 micron</v>
      </c>
      <c r="L792" t="s">
        <v>61</v>
      </c>
      <c r="M792" t="s">
        <v>91</v>
      </c>
      <c r="N792" t="s">
        <v>55</v>
      </c>
    </row>
    <row r="793" spans="1:14" hidden="1" x14ac:dyDescent="0.3">
      <c r="A793" t="s">
        <v>3196</v>
      </c>
      <c r="B793" t="s">
        <v>3197</v>
      </c>
      <c r="C793" s="1" t="str">
        <f t="shared" si="48"/>
        <v>21:0049</v>
      </c>
      <c r="D793" s="1" t="str">
        <f t="shared" si="49"/>
        <v>21:0038</v>
      </c>
      <c r="E793" t="s">
        <v>3198</v>
      </c>
      <c r="F793" t="s">
        <v>3199</v>
      </c>
      <c r="H793">
        <v>47.218518199999998</v>
      </c>
      <c r="I793">
        <v>-67.140521100000001</v>
      </c>
      <c r="J793" s="1" t="str">
        <f t="shared" si="50"/>
        <v>Till</v>
      </c>
      <c r="K793" s="1" t="str">
        <f t="shared" si="51"/>
        <v>&lt;63 micron</v>
      </c>
      <c r="L793" t="s">
        <v>19</v>
      </c>
      <c r="M793" t="s">
        <v>91</v>
      </c>
      <c r="N793" t="s">
        <v>55</v>
      </c>
    </row>
    <row r="794" spans="1:14" hidden="1" x14ac:dyDescent="0.3">
      <c r="A794" t="s">
        <v>3200</v>
      </c>
      <c r="B794" t="s">
        <v>3201</v>
      </c>
      <c r="C794" s="1" t="str">
        <f t="shared" si="48"/>
        <v>21:0049</v>
      </c>
      <c r="D794" s="1" t="str">
        <f t="shared" si="49"/>
        <v>21:0038</v>
      </c>
      <c r="E794" t="s">
        <v>3202</v>
      </c>
      <c r="F794" t="s">
        <v>3203</v>
      </c>
      <c r="H794">
        <v>47.213494500000003</v>
      </c>
      <c r="I794">
        <v>-67.163808700000004</v>
      </c>
      <c r="J794" s="1" t="str">
        <f t="shared" si="50"/>
        <v>Till</v>
      </c>
      <c r="K794" s="1" t="str">
        <f t="shared" si="51"/>
        <v>&lt;63 micron</v>
      </c>
      <c r="L794" t="s">
        <v>19</v>
      </c>
      <c r="M794" t="s">
        <v>54</v>
      </c>
      <c r="N794" t="s">
        <v>55</v>
      </c>
    </row>
    <row r="795" spans="1:14" hidden="1" x14ac:dyDescent="0.3">
      <c r="A795" t="s">
        <v>3204</v>
      </c>
      <c r="B795" t="s">
        <v>3205</v>
      </c>
      <c r="C795" s="1" t="str">
        <f t="shared" si="48"/>
        <v>21:0049</v>
      </c>
      <c r="D795" s="1" t="str">
        <f t="shared" si="49"/>
        <v>21:0038</v>
      </c>
      <c r="E795" t="s">
        <v>3202</v>
      </c>
      <c r="F795" t="s">
        <v>3206</v>
      </c>
      <c r="H795">
        <v>47.213494500000003</v>
      </c>
      <c r="I795">
        <v>-67.163808700000004</v>
      </c>
      <c r="J795" s="1" t="str">
        <f t="shared" si="50"/>
        <v>Till</v>
      </c>
      <c r="K795" s="1" t="str">
        <f t="shared" si="51"/>
        <v>&lt;63 micron</v>
      </c>
      <c r="L795" t="s">
        <v>53</v>
      </c>
      <c r="M795" t="s">
        <v>86</v>
      </c>
      <c r="N795" t="s">
        <v>55</v>
      </c>
    </row>
    <row r="796" spans="1:14" hidden="1" x14ac:dyDescent="0.3">
      <c r="A796" t="s">
        <v>3207</v>
      </c>
      <c r="B796" t="s">
        <v>3208</v>
      </c>
      <c r="C796" s="1" t="str">
        <f t="shared" si="48"/>
        <v>21:0049</v>
      </c>
      <c r="D796" s="1" t="str">
        <f t="shared" si="49"/>
        <v>21:0038</v>
      </c>
      <c r="E796" t="s">
        <v>3209</v>
      </c>
      <c r="F796" t="s">
        <v>3210</v>
      </c>
      <c r="H796">
        <v>47.197947599999999</v>
      </c>
      <c r="I796">
        <v>-67.066643400000004</v>
      </c>
      <c r="J796" s="1" t="str">
        <f t="shared" si="50"/>
        <v>Till</v>
      </c>
      <c r="K796" s="1" t="str">
        <f t="shared" si="51"/>
        <v>&lt;63 micron</v>
      </c>
      <c r="L796" t="s">
        <v>61</v>
      </c>
      <c r="M796" t="s">
        <v>37</v>
      </c>
      <c r="N796" t="s">
        <v>55</v>
      </c>
    </row>
    <row r="797" spans="1:14" hidden="1" x14ac:dyDescent="0.3">
      <c r="A797" t="s">
        <v>3211</v>
      </c>
      <c r="B797" t="s">
        <v>3212</v>
      </c>
      <c r="C797" s="1" t="str">
        <f t="shared" si="48"/>
        <v>21:0049</v>
      </c>
      <c r="D797" s="1" t="str">
        <f t="shared" si="49"/>
        <v>21:0038</v>
      </c>
      <c r="E797" t="s">
        <v>3213</v>
      </c>
      <c r="F797" t="s">
        <v>3214</v>
      </c>
      <c r="H797">
        <v>47.212481599999997</v>
      </c>
      <c r="I797">
        <v>-67.074699300000006</v>
      </c>
      <c r="J797" s="1" t="str">
        <f t="shared" si="50"/>
        <v>Till</v>
      </c>
      <c r="K797" s="1" t="str">
        <f t="shared" si="51"/>
        <v>&lt;63 micron</v>
      </c>
      <c r="L797" t="s">
        <v>101</v>
      </c>
      <c r="M797" t="s">
        <v>86</v>
      </c>
      <c r="N797" t="s">
        <v>211</v>
      </c>
    </row>
    <row r="798" spans="1:14" hidden="1" x14ac:dyDescent="0.3">
      <c r="A798" t="s">
        <v>3215</v>
      </c>
      <c r="B798" t="s">
        <v>3216</v>
      </c>
      <c r="C798" s="1" t="str">
        <f t="shared" si="48"/>
        <v>21:0049</v>
      </c>
      <c r="D798" s="1" t="str">
        <f t="shared" si="49"/>
        <v>21:0038</v>
      </c>
      <c r="E798" t="s">
        <v>3217</v>
      </c>
      <c r="F798" t="s">
        <v>3218</v>
      </c>
      <c r="H798">
        <v>47.205244800000003</v>
      </c>
      <c r="I798">
        <v>-67.099390099999994</v>
      </c>
      <c r="J798" s="1" t="str">
        <f t="shared" si="50"/>
        <v>Till</v>
      </c>
      <c r="K798" s="1" t="str">
        <f t="shared" si="51"/>
        <v>&lt;63 micron</v>
      </c>
      <c r="L798" t="s">
        <v>19</v>
      </c>
      <c r="M798" t="s">
        <v>86</v>
      </c>
      <c r="N798" t="s">
        <v>55</v>
      </c>
    </row>
    <row r="799" spans="1:14" hidden="1" x14ac:dyDescent="0.3">
      <c r="A799" t="s">
        <v>3219</v>
      </c>
      <c r="B799" t="s">
        <v>3220</v>
      </c>
      <c r="C799" s="1" t="str">
        <f t="shared" si="48"/>
        <v>21:0049</v>
      </c>
      <c r="D799" s="1" t="str">
        <f t="shared" si="49"/>
        <v>21:0038</v>
      </c>
      <c r="E799" t="s">
        <v>3221</v>
      </c>
      <c r="F799" t="s">
        <v>3222</v>
      </c>
      <c r="H799">
        <v>47.1902738</v>
      </c>
      <c r="I799">
        <v>-67.092004200000005</v>
      </c>
      <c r="J799" s="1" t="str">
        <f t="shared" si="50"/>
        <v>Till</v>
      </c>
      <c r="K799" s="1" t="str">
        <f t="shared" si="51"/>
        <v>&lt;63 micron</v>
      </c>
      <c r="L799" t="s">
        <v>37</v>
      </c>
      <c r="M799" t="s">
        <v>54</v>
      </c>
      <c r="N799" t="s">
        <v>55</v>
      </c>
    </row>
    <row r="800" spans="1:14" hidden="1" x14ac:dyDescent="0.3">
      <c r="A800" t="s">
        <v>3223</v>
      </c>
      <c r="B800" t="s">
        <v>3224</v>
      </c>
      <c r="C800" s="1" t="str">
        <f t="shared" si="48"/>
        <v>21:0049</v>
      </c>
      <c r="D800" s="1" t="str">
        <f t="shared" si="49"/>
        <v>21:0038</v>
      </c>
      <c r="E800" t="s">
        <v>3225</v>
      </c>
      <c r="F800" t="s">
        <v>3226</v>
      </c>
      <c r="H800">
        <v>46.841965199999997</v>
      </c>
      <c r="I800">
        <v>-66.588935599999999</v>
      </c>
      <c r="J800" s="1" t="str">
        <f t="shared" si="50"/>
        <v>Till</v>
      </c>
      <c r="K800" s="1" t="str">
        <f t="shared" si="51"/>
        <v>&lt;63 micron</v>
      </c>
      <c r="L800" t="s">
        <v>37</v>
      </c>
      <c r="M800" t="s">
        <v>86</v>
      </c>
      <c r="N800" t="s">
        <v>55</v>
      </c>
    </row>
    <row r="801" spans="1:14" hidden="1" x14ac:dyDescent="0.3">
      <c r="A801" t="s">
        <v>3227</v>
      </c>
      <c r="B801" t="s">
        <v>3228</v>
      </c>
      <c r="C801" s="1" t="str">
        <f t="shared" si="48"/>
        <v>21:0049</v>
      </c>
      <c r="D801" s="1" t="str">
        <f t="shared" si="49"/>
        <v>21:0038</v>
      </c>
      <c r="E801" t="s">
        <v>3225</v>
      </c>
      <c r="F801" t="s">
        <v>3229</v>
      </c>
      <c r="H801">
        <v>46.841965199999997</v>
      </c>
      <c r="I801">
        <v>-66.588935599999999</v>
      </c>
      <c r="J801" s="1" t="str">
        <f t="shared" si="50"/>
        <v>Till</v>
      </c>
      <c r="K801" s="1" t="str">
        <f t="shared" si="51"/>
        <v>&lt;63 micron</v>
      </c>
      <c r="L801" t="s">
        <v>37</v>
      </c>
      <c r="M801" t="s">
        <v>86</v>
      </c>
      <c r="N801" t="s">
        <v>55</v>
      </c>
    </row>
    <row r="802" spans="1:14" hidden="1" x14ac:dyDescent="0.3">
      <c r="A802" t="s">
        <v>3230</v>
      </c>
      <c r="B802" t="s">
        <v>3231</v>
      </c>
      <c r="C802" s="1" t="str">
        <f t="shared" si="48"/>
        <v>21:0049</v>
      </c>
      <c r="D802" s="1" t="str">
        <f t="shared" si="49"/>
        <v>21:0038</v>
      </c>
      <c r="E802" t="s">
        <v>3232</v>
      </c>
      <c r="F802" t="s">
        <v>3233</v>
      </c>
      <c r="H802">
        <v>46.8425911</v>
      </c>
      <c r="I802">
        <v>-66.554806499999998</v>
      </c>
      <c r="J802" s="1" t="str">
        <f t="shared" si="50"/>
        <v>Till</v>
      </c>
      <c r="K802" s="1" t="str">
        <f t="shared" si="51"/>
        <v>&lt;63 micron</v>
      </c>
      <c r="L802" t="s">
        <v>37</v>
      </c>
      <c r="M802" t="s">
        <v>91</v>
      </c>
      <c r="N802" t="s">
        <v>55</v>
      </c>
    </row>
    <row r="803" spans="1:14" hidden="1" x14ac:dyDescent="0.3">
      <c r="A803" t="s">
        <v>3234</v>
      </c>
      <c r="B803" t="s">
        <v>3235</v>
      </c>
      <c r="C803" s="1" t="str">
        <f t="shared" si="48"/>
        <v>21:0049</v>
      </c>
      <c r="D803" s="1" t="str">
        <f t="shared" si="49"/>
        <v>21:0038</v>
      </c>
      <c r="E803" t="s">
        <v>3236</v>
      </c>
      <c r="F803" t="s">
        <v>3237</v>
      </c>
      <c r="H803">
        <v>46.863688500000002</v>
      </c>
      <c r="I803">
        <v>-66.573529300000004</v>
      </c>
      <c r="J803" s="1" t="str">
        <f t="shared" si="50"/>
        <v>Till</v>
      </c>
      <c r="K803" s="1" t="str">
        <f t="shared" si="51"/>
        <v>&lt;63 micron</v>
      </c>
      <c r="L803" t="s">
        <v>140</v>
      </c>
      <c r="M803" t="s">
        <v>91</v>
      </c>
      <c r="N803" t="s">
        <v>25</v>
      </c>
    </row>
    <row r="804" spans="1:14" hidden="1" x14ac:dyDescent="0.3">
      <c r="A804" t="s">
        <v>3238</v>
      </c>
      <c r="B804" t="s">
        <v>3239</v>
      </c>
      <c r="C804" s="1" t="str">
        <f t="shared" si="48"/>
        <v>21:0049</v>
      </c>
      <c r="D804" s="1" t="str">
        <f t="shared" si="49"/>
        <v>21:0038</v>
      </c>
      <c r="E804" t="s">
        <v>3240</v>
      </c>
      <c r="F804" t="s">
        <v>3241</v>
      </c>
      <c r="H804">
        <v>46.830661399999997</v>
      </c>
      <c r="I804">
        <v>-66.881854200000006</v>
      </c>
      <c r="J804" s="1" t="str">
        <f t="shared" si="50"/>
        <v>Till</v>
      </c>
      <c r="K804" s="1" t="str">
        <f t="shared" si="51"/>
        <v>&lt;63 micron</v>
      </c>
      <c r="L804" t="s">
        <v>37</v>
      </c>
      <c r="M804" t="s">
        <v>37</v>
      </c>
      <c r="N804" t="s">
        <v>55</v>
      </c>
    </row>
    <row r="805" spans="1:14" hidden="1" x14ac:dyDescent="0.3">
      <c r="A805" t="s">
        <v>3242</v>
      </c>
      <c r="B805" t="s">
        <v>3243</v>
      </c>
      <c r="C805" s="1" t="str">
        <f t="shared" si="48"/>
        <v>21:0049</v>
      </c>
      <c r="D805" s="1" t="str">
        <f t="shared" si="49"/>
        <v>21:0038</v>
      </c>
      <c r="E805" t="s">
        <v>3244</v>
      </c>
      <c r="F805" t="s">
        <v>3245</v>
      </c>
      <c r="H805">
        <v>46.826940499999999</v>
      </c>
      <c r="I805">
        <v>-66.899701399999998</v>
      </c>
      <c r="J805" s="1" t="str">
        <f t="shared" si="50"/>
        <v>Till</v>
      </c>
      <c r="K805" s="1" t="str">
        <f t="shared" si="51"/>
        <v>&lt;63 micron</v>
      </c>
      <c r="L805" t="s">
        <v>19</v>
      </c>
      <c r="M805" t="s">
        <v>19</v>
      </c>
      <c r="N805" t="s">
        <v>55</v>
      </c>
    </row>
    <row r="806" spans="1:14" hidden="1" x14ac:dyDescent="0.3">
      <c r="A806" t="s">
        <v>3246</v>
      </c>
      <c r="B806" t="s">
        <v>3247</v>
      </c>
      <c r="C806" s="1" t="str">
        <f t="shared" ref="C806:C869" si="52">HYPERLINK("http://geochem.nrcan.gc.ca/cdogs/content/bdl/bdl210049_e.htm", "21:0049")</f>
        <v>21:0049</v>
      </c>
      <c r="D806" s="1" t="str">
        <f t="shared" ref="D806:D869" si="53">HYPERLINK("http://geochem.nrcan.gc.ca/cdogs/content/svy/svy210038_e.htm", "21:0038")</f>
        <v>21:0038</v>
      </c>
      <c r="E806" t="s">
        <v>3248</v>
      </c>
      <c r="F806" t="s">
        <v>3249</v>
      </c>
      <c r="H806">
        <v>46.8166254</v>
      </c>
      <c r="I806">
        <v>-66.877162299999995</v>
      </c>
      <c r="J806" s="1" t="str">
        <f t="shared" si="50"/>
        <v>Till</v>
      </c>
      <c r="K806" s="1" t="str">
        <f t="shared" si="51"/>
        <v>&lt;63 micron</v>
      </c>
      <c r="L806" t="s">
        <v>140</v>
      </c>
      <c r="M806" t="s">
        <v>86</v>
      </c>
      <c r="N806" t="s">
        <v>55</v>
      </c>
    </row>
    <row r="807" spans="1:14" hidden="1" x14ac:dyDescent="0.3">
      <c r="A807" t="s">
        <v>3250</v>
      </c>
      <c r="B807" t="s">
        <v>3251</v>
      </c>
      <c r="C807" s="1" t="str">
        <f t="shared" si="52"/>
        <v>21:0049</v>
      </c>
      <c r="D807" s="1" t="str">
        <f t="shared" si="53"/>
        <v>21:0038</v>
      </c>
      <c r="E807" t="s">
        <v>3252</v>
      </c>
      <c r="F807" t="s">
        <v>3253</v>
      </c>
      <c r="H807">
        <v>46.848695499999998</v>
      </c>
      <c r="I807">
        <v>-66.883768599999996</v>
      </c>
      <c r="J807" s="1" t="str">
        <f t="shared" si="50"/>
        <v>Till</v>
      </c>
      <c r="K807" s="1" t="str">
        <f t="shared" si="51"/>
        <v>&lt;63 micron</v>
      </c>
      <c r="L807" t="s">
        <v>140</v>
      </c>
      <c r="M807" t="s">
        <v>86</v>
      </c>
      <c r="N807" t="s">
        <v>55</v>
      </c>
    </row>
    <row r="808" spans="1:14" hidden="1" x14ac:dyDescent="0.3">
      <c r="A808" t="s">
        <v>3254</v>
      </c>
      <c r="B808" t="s">
        <v>3255</v>
      </c>
      <c r="C808" s="1" t="str">
        <f t="shared" si="52"/>
        <v>21:0049</v>
      </c>
      <c r="D808" s="1" t="str">
        <f t="shared" si="53"/>
        <v>21:0038</v>
      </c>
      <c r="E808" t="s">
        <v>3256</v>
      </c>
      <c r="F808" t="s">
        <v>3257</v>
      </c>
      <c r="H808">
        <v>46.781248300000001</v>
      </c>
      <c r="I808">
        <v>-66.744927599999997</v>
      </c>
      <c r="J808" s="1" t="str">
        <f t="shared" si="50"/>
        <v>Till</v>
      </c>
      <c r="K808" s="1" t="str">
        <f t="shared" si="51"/>
        <v>&lt;63 micron</v>
      </c>
      <c r="L808" t="s">
        <v>19</v>
      </c>
      <c r="M808" t="s">
        <v>19</v>
      </c>
      <c r="N808" t="s">
        <v>55</v>
      </c>
    </row>
    <row r="809" spans="1:14" hidden="1" x14ac:dyDescent="0.3">
      <c r="A809" t="s">
        <v>3258</v>
      </c>
      <c r="B809" t="s">
        <v>3259</v>
      </c>
      <c r="C809" s="1" t="str">
        <f t="shared" si="52"/>
        <v>21:0049</v>
      </c>
      <c r="D809" s="1" t="str">
        <f t="shared" si="53"/>
        <v>21:0038</v>
      </c>
      <c r="E809" t="s">
        <v>3260</v>
      </c>
      <c r="F809" t="s">
        <v>3261</v>
      </c>
      <c r="H809">
        <v>46.796457500000002</v>
      </c>
      <c r="I809">
        <v>-66.740360499999994</v>
      </c>
      <c r="J809" s="1" t="str">
        <f t="shared" si="50"/>
        <v>Till</v>
      </c>
      <c r="K809" s="1" t="str">
        <f t="shared" si="51"/>
        <v>&lt;63 micron</v>
      </c>
      <c r="L809" t="s">
        <v>19</v>
      </c>
      <c r="M809" t="s">
        <v>86</v>
      </c>
      <c r="N809" t="s">
        <v>55</v>
      </c>
    </row>
    <row r="810" spans="1:14" hidden="1" x14ac:dyDescent="0.3">
      <c r="A810" t="s">
        <v>3262</v>
      </c>
      <c r="B810" t="s">
        <v>3263</v>
      </c>
      <c r="C810" s="1" t="str">
        <f t="shared" si="52"/>
        <v>21:0049</v>
      </c>
      <c r="D810" s="1" t="str">
        <f t="shared" si="53"/>
        <v>21:0038</v>
      </c>
      <c r="E810" t="s">
        <v>3264</v>
      </c>
      <c r="F810" t="s">
        <v>3265</v>
      </c>
      <c r="H810">
        <v>46.810818900000001</v>
      </c>
      <c r="I810">
        <v>-66.738447699999995</v>
      </c>
      <c r="J810" s="1" t="str">
        <f t="shared" si="50"/>
        <v>Till</v>
      </c>
      <c r="K810" s="1" t="str">
        <f t="shared" si="51"/>
        <v>&lt;63 micron</v>
      </c>
      <c r="L810" t="s">
        <v>37</v>
      </c>
      <c r="M810" t="s">
        <v>86</v>
      </c>
      <c r="N810" t="s">
        <v>55</v>
      </c>
    </row>
    <row r="811" spans="1:14" hidden="1" x14ac:dyDescent="0.3">
      <c r="A811" t="s">
        <v>3266</v>
      </c>
      <c r="B811" t="s">
        <v>3267</v>
      </c>
      <c r="C811" s="1" t="str">
        <f t="shared" si="52"/>
        <v>21:0049</v>
      </c>
      <c r="D811" s="1" t="str">
        <f t="shared" si="53"/>
        <v>21:0038</v>
      </c>
      <c r="E811" t="s">
        <v>3268</v>
      </c>
      <c r="F811" t="s">
        <v>3269</v>
      </c>
      <c r="H811">
        <v>46.9205404</v>
      </c>
      <c r="I811">
        <v>-66.875687200000002</v>
      </c>
      <c r="J811" s="1" t="str">
        <f t="shared" si="50"/>
        <v>Till</v>
      </c>
      <c r="K811" s="1" t="str">
        <f t="shared" si="51"/>
        <v>&lt;63 micron</v>
      </c>
      <c r="L811" t="s">
        <v>19</v>
      </c>
      <c r="M811" t="s">
        <v>86</v>
      </c>
      <c r="N811" t="s">
        <v>55</v>
      </c>
    </row>
    <row r="812" spans="1:14" hidden="1" x14ac:dyDescent="0.3">
      <c r="A812" t="s">
        <v>3270</v>
      </c>
      <c r="B812" t="s">
        <v>3271</v>
      </c>
      <c r="C812" s="1" t="str">
        <f t="shared" si="52"/>
        <v>21:0049</v>
      </c>
      <c r="D812" s="1" t="str">
        <f t="shared" si="53"/>
        <v>21:0038</v>
      </c>
      <c r="E812" t="s">
        <v>3272</v>
      </c>
      <c r="F812" t="s">
        <v>3273</v>
      </c>
      <c r="H812">
        <v>46.942906899999997</v>
      </c>
      <c r="I812">
        <v>-66.917507999999998</v>
      </c>
      <c r="J812" s="1" t="str">
        <f t="shared" si="50"/>
        <v>Till</v>
      </c>
      <c r="K812" s="1" t="str">
        <f t="shared" si="51"/>
        <v>&lt;63 micron</v>
      </c>
      <c r="L812" t="s">
        <v>37</v>
      </c>
      <c r="M812" t="s">
        <v>86</v>
      </c>
      <c r="N812" t="s">
        <v>55</v>
      </c>
    </row>
    <row r="813" spans="1:14" hidden="1" x14ac:dyDescent="0.3">
      <c r="A813" t="s">
        <v>3274</v>
      </c>
      <c r="B813" t="s">
        <v>3275</v>
      </c>
      <c r="C813" s="1" t="str">
        <f t="shared" si="52"/>
        <v>21:0049</v>
      </c>
      <c r="D813" s="1" t="str">
        <f t="shared" si="53"/>
        <v>21:0038</v>
      </c>
      <c r="E813" t="s">
        <v>3276</v>
      </c>
      <c r="F813" t="s">
        <v>3277</v>
      </c>
      <c r="H813">
        <v>46.938540699999997</v>
      </c>
      <c r="I813">
        <v>-66.949868300000006</v>
      </c>
      <c r="J813" s="1" t="str">
        <f t="shared" si="50"/>
        <v>Till</v>
      </c>
      <c r="K813" s="1" t="str">
        <f t="shared" si="51"/>
        <v>&lt;63 micron</v>
      </c>
      <c r="L813" t="s">
        <v>91</v>
      </c>
      <c r="M813" t="s">
        <v>86</v>
      </c>
      <c r="N813" t="s">
        <v>55</v>
      </c>
    </row>
    <row r="814" spans="1:14" hidden="1" x14ac:dyDescent="0.3">
      <c r="A814" t="s">
        <v>3278</v>
      </c>
      <c r="B814" t="s">
        <v>3279</v>
      </c>
      <c r="C814" s="1" t="str">
        <f t="shared" si="52"/>
        <v>21:0049</v>
      </c>
      <c r="D814" s="1" t="str">
        <f t="shared" si="53"/>
        <v>21:0038</v>
      </c>
      <c r="E814" t="s">
        <v>3280</v>
      </c>
      <c r="F814" t="s">
        <v>3281</v>
      </c>
      <c r="H814">
        <v>46.965112300000001</v>
      </c>
      <c r="I814">
        <v>-66.852889899999994</v>
      </c>
      <c r="J814" s="1" t="str">
        <f t="shared" si="50"/>
        <v>Till</v>
      </c>
      <c r="K814" s="1" t="str">
        <f t="shared" si="51"/>
        <v>&lt;63 micron</v>
      </c>
      <c r="L814" t="s">
        <v>37</v>
      </c>
      <c r="M814" t="s">
        <v>86</v>
      </c>
      <c r="N814" t="s">
        <v>55</v>
      </c>
    </row>
    <row r="815" spans="1:14" hidden="1" x14ac:dyDescent="0.3">
      <c r="A815" t="s">
        <v>3282</v>
      </c>
      <c r="B815" t="s">
        <v>3283</v>
      </c>
      <c r="C815" s="1" t="str">
        <f t="shared" si="52"/>
        <v>21:0049</v>
      </c>
      <c r="D815" s="1" t="str">
        <f t="shared" si="53"/>
        <v>21:0038</v>
      </c>
      <c r="E815" t="s">
        <v>3284</v>
      </c>
      <c r="F815" t="s">
        <v>3285</v>
      </c>
      <c r="H815">
        <v>46.979721499999997</v>
      </c>
      <c r="I815">
        <v>-66.864139199999997</v>
      </c>
      <c r="J815" s="1" t="str">
        <f t="shared" si="50"/>
        <v>Till</v>
      </c>
      <c r="K815" s="1" t="str">
        <f t="shared" si="51"/>
        <v>&lt;63 micron</v>
      </c>
      <c r="L815" t="s">
        <v>37</v>
      </c>
      <c r="M815" t="s">
        <v>86</v>
      </c>
      <c r="N815" t="s">
        <v>55</v>
      </c>
    </row>
    <row r="816" spans="1:14" hidden="1" x14ac:dyDescent="0.3">
      <c r="A816" t="s">
        <v>3286</v>
      </c>
      <c r="B816" t="s">
        <v>3287</v>
      </c>
      <c r="C816" s="1" t="str">
        <f t="shared" si="52"/>
        <v>21:0049</v>
      </c>
      <c r="D816" s="1" t="str">
        <f t="shared" si="53"/>
        <v>21:0038</v>
      </c>
      <c r="E816" t="s">
        <v>3288</v>
      </c>
      <c r="F816" t="s">
        <v>3289</v>
      </c>
      <c r="H816">
        <v>46.779358199999997</v>
      </c>
      <c r="I816">
        <v>-66.695225699999995</v>
      </c>
      <c r="J816" s="1" t="str">
        <f t="shared" si="50"/>
        <v>Till</v>
      </c>
      <c r="K816" s="1" t="str">
        <f t="shared" si="51"/>
        <v>&lt;63 micron</v>
      </c>
      <c r="L816" t="s">
        <v>37</v>
      </c>
      <c r="M816" t="s">
        <v>86</v>
      </c>
      <c r="N816" t="s">
        <v>55</v>
      </c>
    </row>
    <row r="817" spans="1:14" hidden="1" x14ac:dyDescent="0.3">
      <c r="A817" t="s">
        <v>3290</v>
      </c>
      <c r="B817" t="s">
        <v>3291</v>
      </c>
      <c r="C817" s="1" t="str">
        <f t="shared" si="52"/>
        <v>21:0049</v>
      </c>
      <c r="D817" s="1" t="str">
        <f t="shared" si="53"/>
        <v>21:0038</v>
      </c>
      <c r="E817" t="s">
        <v>3292</v>
      </c>
      <c r="F817" t="s">
        <v>3293</v>
      </c>
      <c r="H817">
        <v>46.7662379</v>
      </c>
      <c r="I817">
        <v>-66.714121700000007</v>
      </c>
      <c r="J817" s="1" t="str">
        <f t="shared" si="50"/>
        <v>Till</v>
      </c>
      <c r="K817" s="1" t="str">
        <f t="shared" si="51"/>
        <v>&lt;63 micron</v>
      </c>
      <c r="L817" t="s">
        <v>54</v>
      </c>
      <c r="M817" t="s">
        <v>86</v>
      </c>
      <c r="N817" t="s">
        <v>55</v>
      </c>
    </row>
    <row r="818" spans="1:14" hidden="1" x14ac:dyDescent="0.3">
      <c r="A818" t="s">
        <v>3294</v>
      </c>
      <c r="B818" t="s">
        <v>3295</v>
      </c>
      <c r="C818" s="1" t="str">
        <f t="shared" si="52"/>
        <v>21:0049</v>
      </c>
      <c r="D818" s="1" t="str">
        <f t="shared" si="53"/>
        <v>21:0038</v>
      </c>
      <c r="E818" t="s">
        <v>3296</v>
      </c>
      <c r="F818" t="s">
        <v>3297</v>
      </c>
      <c r="H818">
        <v>46.980170000000001</v>
      </c>
      <c r="I818">
        <v>-66.937757700000006</v>
      </c>
      <c r="J818" s="1" t="str">
        <f t="shared" si="50"/>
        <v>Till</v>
      </c>
      <c r="K818" s="1" t="str">
        <f t="shared" si="51"/>
        <v>&lt;63 micron</v>
      </c>
      <c r="L818" t="s">
        <v>91</v>
      </c>
      <c r="M818" t="s">
        <v>86</v>
      </c>
      <c r="N818" t="s">
        <v>55</v>
      </c>
    </row>
    <row r="819" spans="1:14" hidden="1" x14ac:dyDescent="0.3">
      <c r="A819" t="s">
        <v>3298</v>
      </c>
      <c r="B819" t="s">
        <v>3299</v>
      </c>
      <c r="C819" s="1" t="str">
        <f t="shared" si="52"/>
        <v>21:0049</v>
      </c>
      <c r="D819" s="1" t="str">
        <f t="shared" si="53"/>
        <v>21:0038</v>
      </c>
      <c r="E819" t="s">
        <v>3300</v>
      </c>
      <c r="F819" t="s">
        <v>3301</v>
      </c>
      <c r="H819">
        <v>46.980639799999999</v>
      </c>
      <c r="I819">
        <v>-66.964038700000003</v>
      </c>
      <c r="J819" s="1" t="str">
        <f t="shared" si="50"/>
        <v>Till</v>
      </c>
      <c r="K819" s="1" t="str">
        <f t="shared" si="51"/>
        <v>&lt;63 micron</v>
      </c>
      <c r="L819" t="s">
        <v>91</v>
      </c>
      <c r="M819" t="s">
        <v>91</v>
      </c>
      <c r="N819" t="s">
        <v>55</v>
      </c>
    </row>
    <row r="820" spans="1:14" hidden="1" x14ac:dyDescent="0.3">
      <c r="A820" t="s">
        <v>3302</v>
      </c>
      <c r="B820" t="s">
        <v>3303</v>
      </c>
      <c r="C820" s="1" t="str">
        <f t="shared" si="52"/>
        <v>21:0049</v>
      </c>
      <c r="D820" s="1" t="str">
        <f t="shared" si="53"/>
        <v>21:0038</v>
      </c>
      <c r="E820" t="s">
        <v>3304</v>
      </c>
      <c r="F820" t="s">
        <v>3305</v>
      </c>
      <c r="H820">
        <v>46.965976400000002</v>
      </c>
      <c r="I820">
        <v>-66.987272000000004</v>
      </c>
      <c r="J820" s="1" t="str">
        <f t="shared" si="50"/>
        <v>Till</v>
      </c>
      <c r="K820" s="1" t="str">
        <f t="shared" si="51"/>
        <v>&lt;63 micron</v>
      </c>
      <c r="L820" t="s">
        <v>157</v>
      </c>
      <c r="M820" t="s">
        <v>91</v>
      </c>
      <c r="N820" t="s">
        <v>55</v>
      </c>
    </row>
    <row r="821" spans="1:14" hidden="1" x14ac:dyDescent="0.3">
      <c r="A821" t="s">
        <v>3306</v>
      </c>
      <c r="B821" t="s">
        <v>3307</v>
      </c>
      <c r="C821" s="1" t="str">
        <f t="shared" si="52"/>
        <v>21:0049</v>
      </c>
      <c r="D821" s="1" t="str">
        <f t="shared" si="53"/>
        <v>21:0038</v>
      </c>
      <c r="E821" t="s">
        <v>3308</v>
      </c>
      <c r="F821" t="s">
        <v>3309</v>
      </c>
      <c r="H821">
        <v>46.967611400000003</v>
      </c>
      <c r="I821">
        <v>-66.9651906</v>
      </c>
      <c r="J821" s="1" t="str">
        <f t="shared" si="50"/>
        <v>Till</v>
      </c>
      <c r="K821" s="1" t="str">
        <f t="shared" si="51"/>
        <v>&lt;63 micron</v>
      </c>
      <c r="L821" t="s">
        <v>19</v>
      </c>
      <c r="M821" t="s">
        <v>54</v>
      </c>
      <c r="N821" t="s">
        <v>55</v>
      </c>
    </row>
    <row r="822" spans="1:14" hidden="1" x14ac:dyDescent="0.3">
      <c r="A822" t="s">
        <v>3310</v>
      </c>
      <c r="B822" t="s">
        <v>3311</v>
      </c>
      <c r="C822" s="1" t="str">
        <f t="shared" si="52"/>
        <v>21:0049</v>
      </c>
      <c r="D822" s="1" t="str">
        <f t="shared" si="53"/>
        <v>21:0038</v>
      </c>
      <c r="E822" t="s">
        <v>3312</v>
      </c>
      <c r="F822" t="s">
        <v>3313</v>
      </c>
      <c r="H822">
        <v>46.960976500000001</v>
      </c>
      <c r="I822">
        <v>-66.946382400000005</v>
      </c>
      <c r="J822" s="1" t="str">
        <f t="shared" si="50"/>
        <v>Till</v>
      </c>
      <c r="K822" s="1" t="str">
        <f t="shared" si="51"/>
        <v>&lt;63 micron</v>
      </c>
      <c r="L822" t="s">
        <v>53</v>
      </c>
      <c r="M822" t="s">
        <v>86</v>
      </c>
      <c r="N822" t="s">
        <v>55</v>
      </c>
    </row>
    <row r="823" spans="1:14" hidden="1" x14ac:dyDescent="0.3">
      <c r="A823" t="s">
        <v>3314</v>
      </c>
      <c r="B823" t="s">
        <v>3315</v>
      </c>
      <c r="C823" s="1" t="str">
        <f t="shared" si="52"/>
        <v>21:0049</v>
      </c>
      <c r="D823" s="1" t="str">
        <f t="shared" si="53"/>
        <v>21:0038</v>
      </c>
      <c r="E823" t="s">
        <v>3316</v>
      </c>
      <c r="F823" t="s">
        <v>3317</v>
      </c>
      <c r="H823">
        <v>46.950422500000002</v>
      </c>
      <c r="I823">
        <v>-66.985555399999996</v>
      </c>
      <c r="J823" s="1" t="str">
        <f t="shared" si="50"/>
        <v>Till</v>
      </c>
      <c r="K823" s="1" t="str">
        <f t="shared" si="51"/>
        <v>&lt;63 micron</v>
      </c>
      <c r="L823" t="s">
        <v>61</v>
      </c>
      <c r="M823" t="s">
        <v>86</v>
      </c>
      <c r="N823" t="s">
        <v>55</v>
      </c>
    </row>
    <row r="824" spans="1:14" hidden="1" x14ac:dyDescent="0.3">
      <c r="A824" t="s">
        <v>3318</v>
      </c>
      <c r="B824" t="s">
        <v>3319</v>
      </c>
      <c r="C824" s="1" t="str">
        <f t="shared" si="52"/>
        <v>21:0049</v>
      </c>
      <c r="D824" s="1" t="str">
        <f t="shared" si="53"/>
        <v>21:0038</v>
      </c>
      <c r="E824" t="s">
        <v>3320</v>
      </c>
      <c r="F824" t="s">
        <v>3321</v>
      </c>
      <c r="H824">
        <v>46.968199499999997</v>
      </c>
      <c r="I824">
        <v>-66.802152699999994</v>
      </c>
      <c r="J824" s="1" t="str">
        <f t="shared" si="50"/>
        <v>Till</v>
      </c>
      <c r="K824" s="1" t="str">
        <f t="shared" si="51"/>
        <v>&lt;63 micron</v>
      </c>
      <c r="L824" t="s">
        <v>19</v>
      </c>
      <c r="M824" t="s">
        <v>91</v>
      </c>
      <c r="N824" t="s">
        <v>25</v>
      </c>
    </row>
    <row r="825" spans="1:14" hidden="1" x14ac:dyDescent="0.3">
      <c r="A825" t="s">
        <v>3322</v>
      </c>
      <c r="B825" t="s">
        <v>3323</v>
      </c>
      <c r="C825" s="1" t="str">
        <f t="shared" si="52"/>
        <v>21:0049</v>
      </c>
      <c r="D825" s="1" t="str">
        <f t="shared" si="53"/>
        <v>21:0038</v>
      </c>
      <c r="E825" t="s">
        <v>3324</v>
      </c>
      <c r="F825" t="s">
        <v>3325</v>
      </c>
      <c r="H825">
        <v>46.995952899999999</v>
      </c>
      <c r="I825">
        <v>-66.818113800000006</v>
      </c>
      <c r="J825" s="1" t="str">
        <f t="shared" si="50"/>
        <v>Till</v>
      </c>
      <c r="K825" s="1" t="str">
        <f t="shared" si="51"/>
        <v>&lt;63 micron</v>
      </c>
      <c r="L825" t="s">
        <v>96</v>
      </c>
      <c r="M825" t="s">
        <v>140</v>
      </c>
      <c r="N825" t="s">
        <v>25</v>
      </c>
    </row>
    <row r="826" spans="1:14" hidden="1" x14ac:dyDescent="0.3">
      <c r="A826" t="s">
        <v>3326</v>
      </c>
      <c r="B826" t="s">
        <v>3327</v>
      </c>
      <c r="C826" s="1" t="str">
        <f t="shared" si="52"/>
        <v>21:0049</v>
      </c>
      <c r="D826" s="1" t="str">
        <f t="shared" si="53"/>
        <v>21:0038</v>
      </c>
      <c r="E826" t="s">
        <v>3328</v>
      </c>
      <c r="F826" t="s">
        <v>3329</v>
      </c>
      <c r="H826">
        <v>46.936158200000001</v>
      </c>
      <c r="I826">
        <v>-67.153604900000005</v>
      </c>
      <c r="J826" s="1" t="str">
        <f t="shared" si="50"/>
        <v>Till</v>
      </c>
      <c r="K826" s="1" t="str">
        <f t="shared" si="51"/>
        <v>&lt;63 micron</v>
      </c>
      <c r="L826" t="s">
        <v>19</v>
      </c>
      <c r="M826" t="s">
        <v>86</v>
      </c>
      <c r="N826" t="s">
        <v>55</v>
      </c>
    </row>
    <row r="827" spans="1:14" hidden="1" x14ac:dyDescent="0.3">
      <c r="A827" t="s">
        <v>3330</v>
      </c>
      <c r="B827" t="s">
        <v>3331</v>
      </c>
      <c r="C827" s="1" t="str">
        <f t="shared" si="52"/>
        <v>21:0049</v>
      </c>
      <c r="D827" s="1" t="str">
        <f t="shared" si="53"/>
        <v>21:0038</v>
      </c>
      <c r="E827" t="s">
        <v>3332</v>
      </c>
      <c r="F827" t="s">
        <v>3333</v>
      </c>
      <c r="H827">
        <v>46.939264399999999</v>
      </c>
      <c r="I827">
        <v>-67.123278200000001</v>
      </c>
      <c r="J827" s="1" t="str">
        <f t="shared" si="50"/>
        <v>Till</v>
      </c>
      <c r="K827" s="1" t="str">
        <f t="shared" si="51"/>
        <v>&lt;63 micron</v>
      </c>
      <c r="L827" t="s">
        <v>19</v>
      </c>
      <c r="M827" t="s">
        <v>86</v>
      </c>
      <c r="N827" t="s">
        <v>55</v>
      </c>
    </row>
    <row r="828" spans="1:14" hidden="1" x14ac:dyDescent="0.3">
      <c r="A828" t="s">
        <v>3334</v>
      </c>
      <c r="B828" t="s">
        <v>3335</v>
      </c>
      <c r="C828" s="1" t="str">
        <f t="shared" si="52"/>
        <v>21:0049</v>
      </c>
      <c r="D828" s="1" t="str">
        <f t="shared" si="53"/>
        <v>21:0038</v>
      </c>
      <c r="E828" t="s">
        <v>3336</v>
      </c>
      <c r="F828" t="s">
        <v>3337</v>
      </c>
      <c r="H828">
        <v>46.956448299999998</v>
      </c>
      <c r="I828">
        <v>-67.156192899999994</v>
      </c>
      <c r="J828" s="1" t="str">
        <f t="shared" si="50"/>
        <v>Till</v>
      </c>
      <c r="K828" s="1" t="str">
        <f t="shared" si="51"/>
        <v>&lt;63 micron</v>
      </c>
      <c r="L828" t="s">
        <v>140</v>
      </c>
      <c r="M828" t="s">
        <v>86</v>
      </c>
      <c r="N828" t="s">
        <v>55</v>
      </c>
    </row>
    <row r="829" spans="1:14" hidden="1" x14ac:dyDescent="0.3">
      <c r="A829" t="s">
        <v>3338</v>
      </c>
      <c r="B829" t="s">
        <v>3339</v>
      </c>
      <c r="C829" s="1" t="str">
        <f t="shared" si="52"/>
        <v>21:0049</v>
      </c>
      <c r="D829" s="1" t="str">
        <f t="shared" si="53"/>
        <v>21:0038</v>
      </c>
      <c r="E829" t="s">
        <v>3340</v>
      </c>
      <c r="F829" t="s">
        <v>3341</v>
      </c>
      <c r="H829">
        <v>46.883024499999998</v>
      </c>
      <c r="I829">
        <v>-67.096364600000001</v>
      </c>
      <c r="J829" s="1" t="str">
        <f t="shared" si="50"/>
        <v>Till</v>
      </c>
      <c r="K829" s="1" t="str">
        <f t="shared" si="51"/>
        <v>&lt;63 micron</v>
      </c>
      <c r="L829" t="s">
        <v>53</v>
      </c>
      <c r="M829" t="s">
        <v>86</v>
      </c>
      <c r="N829" t="s">
        <v>55</v>
      </c>
    </row>
    <row r="830" spans="1:14" hidden="1" x14ac:dyDescent="0.3">
      <c r="A830" t="s">
        <v>3342</v>
      </c>
      <c r="B830" t="s">
        <v>3343</v>
      </c>
      <c r="C830" s="1" t="str">
        <f t="shared" si="52"/>
        <v>21:0049</v>
      </c>
      <c r="D830" s="1" t="str">
        <f t="shared" si="53"/>
        <v>21:0038</v>
      </c>
      <c r="E830" t="s">
        <v>3340</v>
      </c>
      <c r="F830" t="s">
        <v>3344</v>
      </c>
      <c r="H830">
        <v>46.883024499999998</v>
      </c>
      <c r="I830">
        <v>-67.096364600000001</v>
      </c>
      <c r="J830" s="1" t="str">
        <f t="shared" si="50"/>
        <v>Till</v>
      </c>
      <c r="K830" s="1" t="str">
        <f t="shared" si="51"/>
        <v>&lt;63 micron</v>
      </c>
      <c r="L830" t="s">
        <v>140</v>
      </c>
      <c r="M830" t="s">
        <v>86</v>
      </c>
      <c r="N830" t="s">
        <v>55</v>
      </c>
    </row>
    <row r="831" spans="1:14" hidden="1" x14ac:dyDescent="0.3">
      <c r="A831" t="s">
        <v>3345</v>
      </c>
      <c r="B831" t="s">
        <v>3346</v>
      </c>
      <c r="C831" s="1" t="str">
        <f t="shared" si="52"/>
        <v>21:0049</v>
      </c>
      <c r="D831" s="1" t="str">
        <f t="shared" si="53"/>
        <v>21:0038</v>
      </c>
      <c r="E831" t="s">
        <v>3347</v>
      </c>
      <c r="F831" t="s">
        <v>3348</v>
      </c>
      <c r="H831">
        <v>46.853520400000001</v>
      </c>
      <c r="I831">
        <v>-67.081009600000002</v>
      </c>
      <c r="J831" s="1" t="str">
        <f t="shared" si="50"/>
        <v>Till</v>
      </c>
      <c r="K831" s="1" t="str">
        <f t="shared" si="51"/>
        <v>&lt;63 micron</v>
      </c>
      <c r="L831" t="s">
        <v>19</v>
      </c>
      <c r="M831" t="s">
        <v>37</v>
      </c>
      <c r="N831" t="s">
        <v>25</v>
      </c>
    </row>
    <row r="832" spans="1:14" hidden="1" x14ac:dyDescent="0.3">
      <c r="A832" t="s">
        <v>3349</v>
      </c>
      <c r="B832" t="s">
        <v>3350</v>
      </c>
      <c r="C832" s="1" t="str">
        <f t="shared" si="52"/>
        <v>21:0049</v>
      </c>
      <c r="D832" s="1" t="str">
        <f t="shared" si="53"/>
        <v>21:0038</v>
      </c>
      <c r="E832" t="s">
        <v>3347</v>
      </c>
      <c r="F832" t="s">
        <v>3351</v>
      </c>
      <c r="H832">
        <v>46.853520400000001</v>
      </c>
      <c r="I832">
        <v>-67.081009600000002</v>
      </c>
      <c r="J832" s="1" t="str">
        <f t="shared" si="50"/>
        <v>Till</v>
      </c>
      <c r="K832" s="1" t="str">
        <f t="shared" si="51"/>
        <v>&lt;63 micron</v>
      </c>
      <c r="L832" t="s">
        <v>53</v>
      </c>
      <c r="M832" t="s">
        <v>86</v>
      </c>
      <c r="N832" t="s">
        <v>55</v>
      </c>
    </row>
    <row r="833" spans="1:14" hidden="1" x14ac:dyDescent="0.3">
      <c r="A833" t="s">
        <v>3352</v>
      </c>
      <c r="B833" t="s">
        <v>3353</v>
      </c>
      <c r="C833" s="1" t="str">
        <f t="shared" si="52"/>
        <v>21:0049</v>
      </c>
      <c r="D833" s="1" t="str">
        <f t="shared" si="53"/>
        <v>21:0038</v>
      </c>
      <c r="E833" t="s">
        <v>3354</v>
      </c>
      <c r="F833" t="s">
        <v>3355</v>
      </c>
      <c r="H833">
        <v>46.874805799999997</v>
      </c>
      <c r="I833">
        <v>-67.116340399999999</v>
      </c>
      <c r="J833" s="1" t="str">
        <f t="shared" si="50"/>
        <v>Till</v>
      </c>
      <c r="K833" s="1" t="str">
        <f t="shared" si="51"/>
        <v>&lt;63 micron</v>
      </c>
      <c r="L833" t="s">
        <v>19</v>
      </c>
      <c r="M833" t="s">
        <v>86</v>
      </c>
      <c r="N833" t="s">
        <v>25</v>
      </c>
    </row>
    <row r="834" spans="1:14" hidden="1" x14ac:dyDescent="0.3">
      <c r="A834" t="s">
        <v>3356</v>
      </c>
      <c r="B834" t="s">
        <v>3357</v>
      </c>
      <c r="C834" s="1" t="str">
        <f t="shared" si="52"/>
        <v>21:0049</v>
      </c>
      <c r="D834" s="1" t="str">
        <f t="shared" si="53"/>
        <v>21:0038</v>
      </c>
      <c r="E834" t="s">
        <v>3358</v>
      </c>
      <c r="F834" t="s">
        <v>3359</v>
      </c>
      <c r="H834">
        <v>46.862359599999998</v>
      </c>
      <c r="I834">
        <v>-67.044941499999993</v>
      </c>
      <c r="J834" s="1" t="str">
        <f t="shared" ref="J834:J897" si="54">HYPERLINK("http://geochem.nrcan.gc.ca/cdogs/content/kwd/kwd020044_e.htm", "Till")</f>
        <v>Till</v>
      </c>
      <c r="K834" s="1" t="str">
        <f t="shared" ref="K834:K897" si="55">HYPERLINK("http://geochem.nrcan.gc.ca/cdogs/content/kwd/kwd080004_e.htm", "&lt;63 micron")</f>
        <v>&lt;63 micron</v>
      </c>
      <c r="L834" t="s">
        <v>37</v>
      </c>
      <c r="M834" t="s">
        <v>86</v>
      </c>
      <c r="N834" t="s">
        <v>25</v>
      </c>
    </row>
    <row r="835" spans="1:14" hidden="1" x14ac:dyDescent="0.3">
      <c r="A835" t="s">
        <v>3360</v>
      </c>
      <c r="B835" t="s">
        <v>3361</v>
      </c>
      <c r="C835" s="1" t="str">
        <f t="shared" si="52"/>
        <v>21:0049</v>
      </c>
      <c r="D835" s="1" t="str">
        <f t="shared" si="53"/>
        <v>21:0038</v>
      </c>
      <c r="E835" t="s">
        <v>3362</v>
      </c>
      <c r="F835" t="s">
        <v>3363</v>
      </c>
      <c r="H835">
        <v>46.841477400000002</v>
      </c>
      <c r="I835">
        <v>-67.087340299999994</v>
      </c>
      <c r="J835" s="1" t="str">
        <f t="shared" si="54"/>
        <v>Till</v>
      </c>
      <c r="K835" s="1" t="str">
        <f t="shared" si="55"/>
        <v>&lt;63 micron</v>
      </c>
      <c r="L835" t="s">
        <v>140</v>
      </c>
      <c r="M835" t="s">
        <v>86</v>
      </c>
      <c r="N835" t="s">
        <v>25</v>
      </c>
    </row>
    <row r="836" spans="1:14" hidden="1" x14ac:dyDescent="0.3">
      <c r="A836" t="s">
        <v>3364</v>
      </c>
      <c r="B836" t="s">
        <v>3365</v>
      </c>
      <c r="C836" s="1" t="str">
        <f t="shared" si="52"/>
        <v>21:0049</v>
      </c>
      <c r="D836" s="1" t="str">
        <f t="shared" si="53"/>
        <v>21:0038</v>
      </c>
      <c r="E836" t="s">
        <v>3362</v>
      </c>
      <c r="F836" t="s">
        <v>3366</v>
      </c>
      <c r="H836">
        <v>46.841477400000002</v>
      </c>
      <c r="I836">
        <v>-67.087340299999994</v>
      </c>
      <c r="J836" s="1" t="str">
        <f t="shared" si="54"/>
        <v>Till</v>
      </c>
      <c r="K836" s="1" t="str">
        <f t="shared" si="55"/>
        <v>&lt;63 micron</v>
      </c>
      <c r="L836" t="s">
        <v>53</v>
      </c>
      <c r="M836" t="s">
        <v>86</v>
      </c>
      <c r="N836" t="s">
        <v>25</v>
      </c>
    </row>
    <row r="837" spans="1:14" hidden="1" x14ac:dyDescent="0.3">
      <c r="A837" t="s">
        <v>3367</v>
      </c>
      <c r="B837" t="s">
        <v>3368</v>
      </c>
      <c r="C837" s="1" t="str">
        <f t="shared" si="52"/>
        <v>21:0049</v>
      </c>
      <c r="D837" s="1" t="str">
        <f t="shared" si="53"/>
        <v>21:0038</v>
      </c>
      <c r="E837" t="s">
        <v>3369</v>
      </c>
      <c r="F837" t="s">
        <v>3370</v>
      </c>
      <c r="H837">
        <v>46.8287762</v>
      </c>
      <c r="I837">
        <v>-67.081234899999998</v>
      </c>
      <c r="J837" s="1" t="str">
        <f t="shared" si="54"/>
        <v>Till</v>
      </c>
      <c r="K837" s="1" t="str">
        <f t="shared" si="55"/>
        <v>&lt;63 micron</v>
      </c>
      <c r="L837" t="s">
        <v>140</v>
      </c>
      <c r="M837" t="s">
        <v>86</v>
      </c>
      <c r="N837" t="s">
        <v>25</v>
      </c>
    </row>
    <row r="838" spans="1:14" hidden="1" x14ac:dyDescent="0.3">
      <c r="A838" t="s">
        <v>3371</v>
      </c>
      <c r="B838" t="s">
        <v>3372</v>
      </c>
      <c r="C838" s="1" t="str">
        <f t="shared" si="52"/>
        <v>21:0049</v>
      </c>
      <c r="D838" s="1" t="str">
        <f t="shared" si="53"/>
        <v>21:0038</v>
      </c>
      <c r="E838" t="s">
        <v>3373</v>
      </c>
      <c r="F838" t="s">
        <v>3374</v>
      </c>
      <c r="H838">
        <v>46.808053700000002</v>
      </c>
      <c r="I838">
        <v>-67.053136600000002</v>
      </c>
      <c r="J838" s="1" t="str">
        <f t="shared" si="54"/>
        <v>Till</v>
      </c>
      <c r="K838" s="1" t="str">
        <f t="shared" si="55"/>
        <v>&lt;63 micron</v>
      </c>
      <c r="L838" t="s">
        <v>19</v>
      </c>
      <c r="M838" t="s">
        <v>86</v>
      </c>
      <c r="N838" t="s">
        <v>55</v>
      </c>
    </row>
    <row r="839" spans="1:14" hidden="1" x14ac:dyDescent="0.3">
      <c r="A839" t="s">
        <v>3375</v>
      </c>
      <c r="B839" t="s">
        <v>3376</v>
      </c>
      <c r="C839" s="1" t="str">
        <f t="shared" si="52"/>
        <v>21:0049</v>
      </c>
      <c r="D839" s="1" t="str">
        <f t="shared" si="53"/>
        <v>21:0038</v>
      </c>
      <c r="E839" t="s">
        <v>3377</v>
      </c>
      <c r="F839" t="s">
        <v>3378</v>
      </c>
      <c r="H839">
        <v>46.795239000000002</v>
      </c>
      <c r="I839">
        <v>-67.040495000000007</v>
      </c>
      <c r="J839" s="1" t="str">
        <f t="shared" si="54"/>
        <v>Till</v>
      </c>
      <c r="K839" s="1" t="str">
        <f t="shared" si="55"/>
        <v>&lt;63 micron</v>
      </c>
      <c r="L839" t="s">
        <v>91</v>
      </c>
      <c r="M839" t="s">
        <v>86</v>
      </c>
      <c r="N839" t="s">
        <v>55</v>
      </c>
    </row>
    <row r="840" spans="1:14" hidden="1" x14ac:dyDescent="0.3">
      <c r="A840" t="s">
        <v>3379</v>
      </c>
      <c r="B840" t="s">
        <v>3380</v>
      </c>
      <c r="C840" s="1" t="str">
        <f t="shared" si="52"/>
        <v>21:0049</v>
      </c>
      <c r="D840" s="1" t="str">
        <f t="shared" si="53"/>
        <v>21:0038</v>
      </c>
      <c r="E840" t="s">
        <v>3381</v>
      </c>
      <c r="F840" t="s">
        <v>3382</v>
      </c>
      <c r="H840">
        <v>46.7806918</v>
      </c>
      <c r="I840">
        <v>-67.031852900000004</v>
      </c>
      <c r="J840" s="1" t="str">
        <f t="shared" si="54"/>
        <v>Till</v>
      </c>
      <c r="K840" s="1" t="str">
        <f t="shared" si="55"/>
        <v>&lt;63 micron</v>
      </c>
      <c r="L840" t="s">
        <v>140</v>
      </c>
      <c r="M840" t="s">
        <v>86</v>
      </c>
      <c r="N840" t="s">
        <v>55</v>
      </c>
    </row>
    <row r="841" spans="1:14" hidden="1" x14ac:dyDescent="0.3">
      <c r="A841" t="s">
        <v>3383</v>
      </c>
      <c r="B841" t="s">
        <v>3384</v>
      </c>
      <c r="C841" s="1" t="str">
        <f t="shared" si="52"/>
        <v>21:0049</v>
      </c>
      <c r="D841" s="1" t="str">
        <f t="shared" si="53"/>
        <v>21:0038</v>
      </c>
      <c r="E841" t="s">
        <v>3385</v>
      </c>
      <c r="F841" t="s">
        <v>3386</v>
      </c>
      <c r="H841">
        <v>46.998303700000001</v>
      </c>
      <c r="I841">
        <v>-66.776583599999995</v>
      </c>
      <c r="J841" s="1" t="str">
        <f t="shared" si="54"/>
        <v>Till</v>
      </c>
      <c r="K841" s="1" t="str">
        <f t="shared" si="55"/>
        <v>&lt;63 micron</v>
      </c>
      <c r="L841" t="s">
        <v>140</v>
      </c>
      <c r="M841" t="s">
        <v>86</v>
      </c>
      <c r="N841" t="s">
        <v>55</v>
      </c>
    </row>
    <row r="842" spans="1:14" hidden="1" x14ac:dyDescent="0.3">
      <c r="A842" t="s">
        <v>3387</v>
      </c>
      <c r="B842" t="s">
        <v>3388</v>
      </c>
      <c r="C842" s="1" t="str">
        <f t="shared" si="52"/>
        <v>21:0049</v>
      </c>
      <c r="D842" s="1" t="str">
        <f t="shared" si="53"/>
        <v>21:0038</v>
      </c>
      <c r="E842" t="s">
        <v>3389</v>
      </c>
      <c r="F842" t="s">
        <v>3390</v>
      </c>
      <c r="H842">
        <v>46.983018100000002</v>
      </c>
      <c r="I842">
        <v>-66.754205099999993</v>
      </c>
      <c r="J842" s="1" t="str">
        <f t="shared" si="54"/>
        <v>Till</v>
      </c>
      <c r="K842" s="1" t="str">
        <f t="shared" si="55"/>
        <v>&lt;63 micron</v>
      </c>
      <c r="L842" t="s">
        <v>91</v>
      </c>
      <c r="M842" t="s">
        <v>86</v>
      </c>
      <c r="N842" t="s">
        <v>55</v>
      </c>
    </row>
    <row r="843" spans="1:14" hidden="1" x14ac:dyDescent="0.3">
      <c r="A843" t="s">
        <v>3391</v>
      </c>
      <c r="B843" t="s">
        <v>3392</v>
      </c>
      <c r="C843" s="1" t="str">
        <f t="shared" si="52"/>
        <v>21:0049</v>
      </c>
      <c r="D843" s="1" t="str">
        <f t="shared" si="53"/>
        <v>21:0038</v>
      </c>
      <c r="E843" t="s">
        <v>3393</v>
      </c>
      <c r="F843" t="s">
        <v>3394</v>
      </c>
      <c r="H843">
        <v>46.970797300000001</v>
      </c>
      <c r="I843">
        <v>-66.727765399999996</v>
      </c>
      <c r="J843" s="1" t="str">
        <f t="shared" si="54"/>
        <v>Till</v>
      </c>
      <c r="K843" s="1" t="str">
        <f t="shared" si="55"/>
        <v>&lt;63 micron</v>
      </c>
      <c r="L843" t="s">
        <v>19</v>
      </c>
      <c r="M843" t="s">
        <v>54</v>
      </c>
      <c r="N843" t="s">
        <v>55</v>
      </c>
    </row>
    <row r="844" spans="1:14" hidden="1" x14ac:dyDescent="0.3">
      <c r="A844" t="s">
        <v>3395</v>
      </c>
      <c r="B844" t="s">
        <v>3396</v>
      </c>
      <c r="C844" s="1" t="str">
        <f t="shared" si="52"/>
        <v>21:0049</v>
      </c>
      <c r="D844" s="1" t="str">
        <f t="shared" si="53"/>
        <v>21:0038</v>
      </c>
      <c r="E844" t="s">
        <v>3397</v>
      </c>
      <c r="F844" t="s">
        <v>3398</v>
      </c>
      <c r="H844">
        <v>46.974480999999997</v>
      </c>
      <c r="I844">
        <v>-66.777900299999999</v>
      </c>
      <c r="J844" s="1" t="str">
        <f t="shared" si="54"/>
        <v>Till</v>
      </c>
      <c r="K844" s="1" t="str">
        <f t="shared" si="55"/>
        <v>&lt;63 micron</v>
      </c>
      <c r="L844" t="s">
        <v>37</v>
      </c>
      <c r="M844" t="s">
        <v>86</v>
      </c>
      <c r="N844" t="s">
        <v>25</v>
      </c>
    </row>
    <row r="845" spans="1:14" hidden="1" x14ac:dyDescent="0.3">
      <c r="A845" t="s">
        <v>3399</v>
      </c>
      <c r="B845" t="s">
        <v>3400</v>
      </c>
      <c r="C845" s="1" t="str">
        <f t="shared" si="52"/>
        <v>21:0049</v>
      </c>
      <c r="D845" s="1" t="str">
        <f t="shared" si="53"/>
        <v>21:0038</v>
      </c>
      <c r="E845" t="s">
        <v>3401</v>
      </c>
      <c r="F845" t="s">
        <v>3402</v>
      </c>
      <c r="H845">
        <v>46.8425011</v>
      </c>
      <c r="I845">
        <v>-66.964017100000007</v>
      </c>
      <c r="J845" s="1" t="str">
        <f t="shared" si="54"/>
        <v>Till</v>
      </c>
      <c r="K845" s="1" t="str">
        <f t="shared" si="55"/>
        <v>&lt;63 micron</v>
      </c>
      <c r="L845" t="s">
        <v>140</v>
      </c>
      <c r="M845" t="s">
        <v>86</v>
      </c>
      <c r="N845" t="s">
        <v>25</v>
      </c>
    </row>
    <row r="846" spans="1:14" hidden="1" x14ac:dyDescent="0.3">
      <c r="A846" t="s">
        <v>3403</v>
      </c>
      <c r="B846" t="s">
        <v>3404</v>
      </c>
      <c r="C846" s="1" t="str">
        <f t="shared" si="52"/>
        <v>21:0049</v>
      </c>
      <c r="D846" s="1" t="str">
        <f t="shared" si="53"/>
        <v>21:0038</v>
      </c>
      <c r="E846" t="s">
        <v>3405</v>
      </c>
      <c r="F846" t="s">
        <v>3406</v>
      </c>
      <c r="H846">
        <v>47.156305400000001</v>
      </c>
      <c r="I846">
        <v>-67.078708899999995</v>
      </c>
      <c r="J846" s="1" t="str">
        <f t="shared" si="54"/>
        <v>Till</v>
      </c>
      <c r="K846" s="1" t="str">
        <f t="shared" si="55"/>
        <v>&lt;63 micron</v>
      </c>
      <c r="L846" t="s">
        <v>53</v>
      </c>
      <c r="M846" t="s">
        <v>37</v>
      </c>
      <c r="N846" t="s">
        <v>25</v>
      </c>
    </row>
    <row r="847" spans="1:14" hidden="1" x14ac:dyDescent="0.3">
      <c r="A847" t="s">
        <v>3407</v>
      </c>
      <c r="B847" t="s">
        <v>3408</v>
      </c>
      <c r="C847" s="1" t="str">
        <f t="shared" si="52"/>
        <v>21:0049</v>
      </c>
      <c r="D847" s="1" t="str">
        <f t="shared" si="53"/>
        <v>21:0038</v>
      </c>
      <c r="E847" t="s">
        <v>3409</v>
      </c>
      <c r="F847" t="s">
        <v>3410</v>
      </c>
      <c r="H847">
        <v>47.164426300000002</v>
      </c>
      <c r="I847">
        <v>-67.053346199999993</v>
      </c>
      <c r="J847" s="1" t="str">
        <f t="shared" si="54"/>
        <v>Till</v>
      </c>
      <c r="K847" s="1" t="str">
        <f t="shared" si="55"/>
        <v>&lt;63 micron</v>
      </c>
      <c r="L847" t="s">
        <v>96</v>
      </c>
      <c r="M847" t="s">
        <v>91</v>
      </c>
      <c r="N847" t="s">
        <v>25</v>
      </c>
    </row>
    <row r="848" spans="1:14" hidden="1" x14ac:dyDescent="0.3">
      <c r="A848" t="s">
        <v>3411</v>
      </c>
      <c r="B848" t="s">
        <v>3412</v>
      </c>
      <c r="C848" s="1" t="str">
        <f t="shared" si="52"/>
        <v>21:0049</v>
      </c>
      <c r="D848" s="1" t="str">
        <f t="shared" si="53"/>
        <v>21:0038</v>
      </c>
      <c r="E848" t="s">
        <v>3413</v>
      </c>
      <c r="F848" t="s">
        <v>3414</v>
      </c>
      <c r="H848">
        <v>47.184255299999997</v>
      </c>
      <c r="I848">
        <v>-67.028861899999995</v>
      </c>
      <c r="J848" s="1" t="str">
        <f t="shared" si="54"/>
        <v>Till</v>
      </c>
      <c r="K848" s="1" t="str">
        <f t="shared" si="55"/>
        <v>&lt;63 micron</v>
      </c>
      <c r="L848" t="s">
        <v>85</v>
      </c>
      <c r="M848" t="s">
        <v>86</v>
      </c>
      <c r="N848" t="s">
        <v>194</v>
      </c>
    </row>
    <row r="849" spans="1:14" hidden="1" x14ac:dyDescent="0.3">
      <c r="A849" t="s">
        <v>3415</v>
      </c>
      <c r="B849" t="s">
        <v>3416</v>
      </c>
      <c r="C849" s="1" t="str">
        <f t="shared" si="52"/>
        <v>21:0049</v>
      </c>
      <c r="D849" s="1" t="str">
        <f t="shared" si="53"/>
        <v>21:0038</v>
      </c>
      <c r="E849" t="s">
        <v>3413</v>
      </c>
      <c r="F849" t="s">
        <v>3417</v>
      </c>
      <c r="H849">
        <v>47.184255299999997</v>
      </c>
      <c r="I849">
        <v>-67.028861899999995</v>
      </c>
      <c r="J849" s="1" t="str">
        <f t="shared" si="54"/>
        <v>Till</v>
      </c>
      <c r="K849" s="1" t="str">
        <f t="shared" si="55"/>
        <v>&lt;63 micron</v>
      </c>
      <c r="L849" t="s">
        <v>76</v>
      </c>
      <c r="M849" t="s">
        <v>86</v>
      </c>
      <c r="N849" t="s">
        <v>54</v>
      </c>
    </row>
    <row r="850" spans="1:14" hidden="1" x14ac:dyDescent="0.3">
      <c r="A850" t="s">
        <v>3418</v>
      </c>
      <c r="B850" t="s">
        <v>3419</v>
      </c>
      <c r="C850" s="1" t="str">
        <f t="shared" si="52"/>
        <v>21:0049</v>
      </c>
      <c r="D850" s="1" t="str">
        <f t="shared" si="53"/>
        <v>21:0038</v>
      </c>
      <c r="E850" t="s">
        <v>3420</v>
      </c>
      <c r="F850" t="s">
        <v>3421</v>
      </c>
      <c r="H850">
        <v>47.194543899999999</v>
      </c>
      <c r="I850">
        <v>-66.999436000000003</v>
      </c>
      <c r="J850" s="1" t="str">
        <f t="shared" si="54"/>
        <v>Till</v>
      </c>
      <c r="K850" s="1" t="str">
        <f t="shared" si="55"/>
        <v>&lt;63 micron</v>
      </c>
      <c r="L850" t="s">
        <v>61</v>
      </c>
      <c r="M850" t="s">
        <v>86</v>
      </c>
      <c r="N850" t="s">
        <v>55</v>
      </c>
    </row>
    <row r="851" spans="1:14" hidden="1" x14ac:dyDescent="0.3">
      <c r="A851" t="s">
        <v>3422</v>
      </c>
      <c r="B851" t="s">
        <v>3423</v>
      </c>
      <c r="C851" s="1" t="str">
        <f t="shared" si="52"/>
        <v>21:0049</v>
      </c>
      <c r="D851" s="1" t="str">
        <f t="shared" si="53"/>
        <v>21:0038</v>
      </c>
      <c r="E851" t="s">
        <v>3424</v>
      </c>
      <c r="F851" t="s">
        <v>3425</v>
      </c>
      <c r="H851">
        <v>47.171623099999998</v>
      </c>
      <c r="I851">
        <v>-67.000957</v>
      </c>
      <c r="J851" s="1" t="str">
        <f t="shared" si="54"/>
        <v>Till</v>
      </c>
      <c r="K851" s="1" t="str">
        <f t="shared" si="55"/>
        <v>&lt;63 micron</v>
      </c>
      <c r="L851" t="s">
        <v>61</v>
      </c>
      <c r="M851" t="s">
        <v>86</v>
      </c>
      <c r="N851" t="s">
        <v>25</v>
      </c>
    </row>
    <row r="852" spans="1:14" hidden="1" x14ac:dyDescent="0.3">
      <c r="A852" t="s">
        <v>3426</v>
      </c>
      <c r="B852" t="s">
        <v>3427</v>
      </c>
      <c r="C852" s="1" t="str">
        <f t="shared" si="52"/>
        <v>21:0049</v>
      </c>
      <c r="D852" s="1" t="str">
        <f t="shared" si="53"/>
        <v>21:0038</v>
      </c>
      <c r="E852" t="s">
        <v>3428</v>
      </c>
      <c r="F852" t="s">
        <v>3429</v>
      </c>
      <c r="H852">
        <v>47.158419799999997</v>
      </c>
      <c r="I852">
        <v>-67.017944</v>
      </c>
      <c r="J852" s="1" t="str">
        <f t="shared" si="54"/>
        <v>Till</v>
      </c>
      <c r="K852" s="1" t="str">
        <f t="shared" si="55"/>
        <v>&lt;63 micron</v>
      </c>
      <c r="L852" t="s">
        <v>53</v>
      </c>
      <c r="M852" t="s">
        <v>86</v>
      </c>
      <c r="N852" t="s">
        <v>55</v>
      </c>
    </row>
    <row r="853" spans="1:14" hidden="1" x14ac:dyDescent="0.3">
      <c r="A853" t="s">
        <v>3430</v>
      </c>
      <c r="B853" t="s">
        <v>3431</v>
      </c>
      <c r="C853" s="1" t="str">
        <f t="shared" si="52"/>
        <v>21:0049</v>
      </c>
      <c r="D853" s="1" t="str">
        <f t="shared" si="53"/>
        <v>21:0038</v>
      </c>
      <c r="E853" t="s">
        <v>3432</v>
      </c>
      <c r="F853" t="s">
        <v>3433</v>
      </c>
      <c r="H853">
        <v>47.145025400000002</v>
      </c>
      <c r="I853">
        <v>-67.131215499999996</v>
      </c>
      <c r="J853" s="1" t="str">
        <f t="shared" si="54"/>
        <v>Till</v>
      </c>
      <c r="K853" s="1" t="str">
        <f t="shared" si="55"/>
        <v>&lt;63 micron</v>
      </c>
      <c r="L853" t="s">
        <v>53</v>
      </c>
      <c r="M853" t="s">
        <v>86</v>
      </c>
      <c r="N853" t="s">
        <v>55</v>
      </c>
    </row>
    <row r="854" spans="1:14" hidden="1" x14ac:dyDescent="0.3">
      <c r="A854" t="s">
        <v>3434</v>
      </c>
      <c r="B854" t="s">
        <v>3435</v>
      </c>
      <c r="C854" s="1" t="str">
        <f t="shared" si="52"/>
        <v>21:0049</v>
      </c>
      <c r="D854" s="1" t="str">
        <f t="shared" si="53"/>
        <v>21:0038</v>
      </c>
      <c r="E854" t="s">
        <v>3432</v>
      </c>
      <c r="F854" t="s">
        <v>3436</v>
      </c>
      <c r="H854">
        <v>47.145025400000002</v>
      </c>
      <c r="I854">
        <v>-67.131215499999996</v>
      </c>
      <c r="J854" s="1" t="str">
        <f t="shared" si="54"/>
        <v>Till</v>
      </c>
      <c r="K854" s="1" t="str">
        <f t="shared" si="55"/>
        <v>&lt;63 micron</v>
      </c>
      <c r="L854" t="s">
        <v>61</v>
      </c>
      <c r="M854" t="s">
        <v>86</v>
      </c>
      <c r="N854" t="s">
        <v>55</v>
      </c>
    </row>
    <row r="855" spans="1:14" hidden="1" x14ac:dyDescent="0.3">
      <c r="A855" t="s">
        <v>3437</v>
      </c>
      <c r="B855" t="s">
        <v>3438</v>
      </c>
      <c r="C855" s="1" t="str">
        <f t="shared" si="52"/>
        <v>21:0049</v>
      </c>
      <c r="D855" s="1" t="str">
        <f t="shared" si="53"/>
        <v>21:0038</v>
      </c>
      <c r="E855" t="s">
        <v>3439</v>
      </c>
      <c r="F855" t="s">
        <v>3440</v>
      </c>
      <c r="H855">
        <v>47.133556499999997</v>
      </c>
      <c r="I855">
        <v>-67.117771000000005</v>
      </c>
      <c r="J855" s="1" t="str">
        <f t="shared" si="54"/>
        <v>Till</v>
      </c>
      <c r="K855" s="1" t="str">
        <f t="shared" si="55"/>
        <v>&lt;63 micron</v>
      </c>
      <c r="L855" t="s">
        <v>140</v>
      </c>
      <c r="M855" t="s">
        <v>86</v>
      </c>
      <c r="N855" t="s">
        <v>55</v>
      </c>
    </row>
    <row r="856" spans="1:14" hidden="1" x14ac:dyDescent="0.3">
      <c r="A856" t="s">
        <v>3441</v>
      </c>
      <c r="B856" t="s">
        <v>3442</v>
      </c>
      <c r="C856" s="1" t="str">
        <f t="shared" si="52"/>
        <v>21:0049</v>
      </c>
      <c r="D856" s="1" t="str">
        <f t="shared" si="53"/>
        <v>21:0038</v>
      </c>
      <c r="E856" t="s">
        <v>3443</v>
      </c>
      <c r="F856" t="s">
        <v>3444</v>
      </c>
      <c r="H856">
        <v>47.187676000000003</v>
      </c>
      <c r="I856">
        <v>-67.125428400000004</v>
      </c>
      <c r="J856" s="1" t="str">
        <f t="shared" si="54"/>
        <v>Till</v>
      </c>
      <c r="K856" s="1" t="str">
        <f t="shared" si="55"/>
        <v>&lt;63 micron</v>
      </c>
      <c r="L856" t="s">
        <v>157</v>
      </c>
      <c r="M856" t="s">
        <v>86</v>
      </c>
      <c r="N856" t="s">
        <v>55</v>
      </c>
    </row>
    <row r="857" spans="1:14" hidden="1" x14ac:dyDescent="0.3">
      <c r="A857" t="s">
        <v>3445</v>
      </c>
      <c r="B857" t="s">
        <v>3446</v>
      </c>
      <c r="C857" s="1" t="str">
        <f t="shared" si="52"/>
        <v>21:0049</v>
      </c>
      <c r="D857" s="1" t="str">
        <f t="shared" si="53"/>
        <v>21:0038</v>
      </c>
      <c r="E857" t="s">
        <v>3447</v>
      </c>
      <c r="F857" t="s">
        <v>3448</v>
      </c>
      <c r="H857">
        <v>47.159962</v>
      </c>
      <c r="I857">
        <v>-67.136628799999997</v>
      </c>
      <c r="J857" s="1" t="str">
        <f t="shared" si="54"/>
        <v>Till</v>
      </c>
      <c r="K857" s="1" t="str">
        <f t="shared" si="55"/>
        <v>&lt;63 micron</v>
      </c>
      <c r="L857" t="s">
        <v>61</v>
      </c>
      <c r="M857" t="s">
        <v>86</v>
      </c>
      <c r="N857" t="s">
        <v>55</v>
      </c>
    </row>
    <row r="858" spans="1:14" hidden="1" x14ac:dyDescent="0.3">
      <c r="A858" t="s">
        <v>3449</v>
      </c>
      <c r="B858" t="s">
        <v>3450</v>
      </c>
      <c r="C858" s="1" t="str">
        <f t="shared" si="52"/>
        <v>21:0049</v>
      </c>
      <c r="D858" s="1" t="str">
        <f t="shared" si="53"/>
        <v>21:0038</v>
      </c>
      <c r="E858" t="s">
        <v>3451</v>
      </c>
      <c r="F858" t="s">
        <v>3452</v>
      </c>
      <c r="H858">
        <v>47.143144900000003</v>
      </c>
      <c r="I858">
        <v>-67.098967400000006</v>
      </c>
      <c r="J858" s="1" t="str">
        <f t="shared" si="54"/>
        <v>Till</v>
      </c>
      <c r="K858" s="1" t="str">
        <f t="shared" si="55"/>
        <v>&lt;63 micron</v>
      </c>
      <c r="L858" t="s">
        <v>53</v>
      </c>
      <c r="M858" t="s">
        <v>86</v>
      </c>
      <c r="N858" t="s">
        <v>55</v>
      </c>
    </row>
    <row r="859" spans="1:14" hidden="1" x14ac:dyDescent="0.3">
      <c r="A859" t="s">
        <v>3453</v>
      </c>
      <c r="B859" t="s">
        <v>3454</v>
      </c>
      <c r="C859" s="1" t="str">
        <f t="shared" si="52"/>
        <v>21:0049</v>
      </c>
      <c r="D859" s="1" t="str">
        <f t="shared" si="53"/>
        <v>21:0038</v>
      </c>
      <c r="E859" t="s">
        <v>3455</v>
      </c>
      <c r="F859" t="s">
        <v>3456</v>
      </c>
      <c r="H859">
        <v>47.120065799999999</v>
      </c>
      <c r="I859">
        <v>-67.118246999999997</v>
      </c>
      <c r="J859" s="1" t="str">
        <f t="shared" si="54"/>
        <v>Till</v>
      </c>
      <c r="K859" s="1" t="str">
        <f t="shared" si="55"/>
        <v>&lt;63 micron</v>
      </c>
      <c r="L859" t="s">
        <v>19</v>
      </c>
      <c r="M859" t="s">
        <v>86</v>
      </c>
      <c r="N859" t="s">
        <v>55</v>
      </c>
    </row>
    <row r="860" spans="1:14" hidden="1" x14ac:dyDescent="0.3">
      <c r="A860" t="s">
        <v>3457</v>
      </c>
      <c r="B860" t="s">
        <v>3458</v>
      </c>
      <c r="C860" s="1" t="str">
        <f t="shared" si="52"/>
        <v>21:0049</v>
      </c>
      <c r="D860" s="1" t="str">
        <f t="shared" si="53"/>
        <v>21:0038</v>
      </c>
      <c r="E860" t="s">
        <v>3459</v>
      </c>
      <c r="F860" t="s">
        <v>3460</v>
      </c>
      <c r="H860">
        <v>47.108953100000001</v>
      </c>
      <c r="I860">
        <v>-67.126547400000007</v>
      </c>
      <c r="J860" s="1" t="str">
        <f t="shared" si="54"/>
        <v>Till</v>
      </c>
      <c r="K860" s="1" t="str">
        <f t="shared" si="55"/>
        <v>&lt;63 micron</v>
      </c>
      <c r="L860" t="s">
        <v>157</v>
      </c>
      <c r="M860" t="s">
        <v>19</v>
      </c>
      <c r="N860" t="s">
        <v>25</v>
      </c>
    </row>
    <row r="861" spans="1:14" hidden="1" x14ac:dyDescent="0.3">
      <c r="A861" t="s">
        <v>3461</v>
      </c>
      <c r="B861" t="s">
        <v>3462</v>
      </c>
      <c r="C861" s="1" t="str">
        <f t="shared" si="52"/>
        <v>21:0049</v>
      </c>
      <c r="D861" s="1" t="str">
        <f t="shared" si="53"/>
        <v>21:0038</v>
      </c>
      <c r="E861" t="s">
        <v>3463</v>
      </c>
      <c r="F861" t="s">
        <v>3464</v>
      </c>
      <c r="H861">
        <v>47.104698599999999</v>
      </c>
      <c r="I861">
        <v>-67.169531300000003</v>
      </c>
      <c r="J861" s="1" t="str">
        <f t="shared" si="54"/>
        <v>Till</v>
      </c>
      <c r="K861" s="1" t="str">
        <f t="shared" si="55"/>
        <v>&lt;63 micron</v>
      </c>
      <c r="L861" t="s">
        <v>61</v>
      </c>
      <c r="M861" t="s">
        <v>86</v>
      </c>
      <c r="N861" t="s">
        <v>55</v>
      </c>
    </row>
    <row r="862" spans="1:14" hidden="1" x14ac:dyDescent="0.3">
      <c r="A862" t="s">
        <v>3465</v>
      </c>
      <c r="B862" t="s">
        <v>3466</v>
      </c>
      <c r="C862" s="1" t="str">
        <f t="shared" si="52"/>
        <v>21:0049</v>
      </c>
      <c r="D862" s="1" t="str">
        <f t="shared" si="53"/>
        <v>21:0038</v>
      </c>
      <c r="E862" t="s">
        <v>3467</v>
      </c>
      <c r="F862" t="s">
        <v>3468</v>
      </c>
      <c r="H862">
        <v>47.117341799999998</v>
      </c>
      <c r="I862">
        <v>-67.200736699999993</v>
      </c>
      <c r="J862" s="1" t="str">
        <f t="shared" si="54"/>
        <v>Till</v>
      </c>
      <c r="K862" s="1" t="str">
        <f t="shared" si="55"/>
        <v>&lt;63 micron</v>
      </c>
      <c r="L862" t="s">
        <v>111</v>
      </c>
      <c r="M862" t="s">
        <v>19</v>
      </c>
      <c r="N862" t="s">
        <v>194</v>
      </c>
    </row>
    <row r="863" spans="1:14" hidden="1" x14ac:dyDescent="0.3">
      <c r="A863" t="s">
        <v>3469</v>
      </c>
      <c r="B863" t="s">
        <v>3470</v>
      </c>
      <c r="C863" s="1" t="str">
        <f t="shared" si="52"/>
        <v>21:0049</v>
      </c>
      <c r="D863" s="1" t="str">
        <f t="shared" si="53"/>
        <v>21:0038</v>
      </c>
      <c r="E863" t="s">
        <v>3471</v>
      </c>
      <c r="F863" t="s">
        <v>3472</v>
      </c>
      <c r="H863">
        <v>47.047601200000003</v>
      </c>
      <c r="I863">
        <v>-67.144496099999998</v>
      </c>
      <c r="J863" s="1" t="str">
        <f t="shared" si="54"/>
        <v>Till</v>
      </c>
      <c r="K863" s="1" t="str">
        <f t="shared" si="55"/>
        <v>&lt;63 micron</v>
      </c>
      <c r="L863" t="s">
        <v>19</v>
      </c>
      <c r="M863" t="s">
        <v>91</v>
      </c>
      <c r="N863" t="s">
        <v>55</v>
      </c>
    </row>
    <row r="864" spans="1:14" hidden="1" x14ac:dyDescent="0.3">
      <c r="A864" t="s">
        <v>3473</v>
      </c>
      <c r="B864" t="s">
        <v>3474</v>
      </c>
      <c r="C864" s="1" t="str">
        <f t="shared" si="52"/>
        <v>21:0049</v>
      </c>
      <c r="D864" s="1" t="str">
        <f t="shared" si="53"/>
        <v>21:0038</v>
      </c>
      <c r="E864" t="s">
        <v>3475</v>
      </c>
      <c r="F864" t="s">
        <v>3476</v>
      </c>
      <c r="H864">
        <v>47.050744100000003</v>
      </c>
      <c r="I864">
        <v>-67.172036800000001</v>
      </c>
      <c r="J864" s="1" t="str">
        <f t="shared" si="54"/>
        <v>Till</v>
      </c>
      <c r="K864" s="1" t="str">
        <f t="shared" si="55"/>
        <v>&lt;63 micron</v>
      </c>
      <c r="L864" t="s">
        <v>140</v>
      </c>
      <c r="M864" t="s">
        <v>37</v>
      </c>
      <c r="N864" t="s">
        <v>25</v>
      </c>
    </row>
    <row r="865" spans="1:14" hidden="1" x14ac:dyDescent="0.3">
      <c r="A865" t="s">
        <v>3477</v>
      </c>
      <c r="B865" t="s">
        <v>3478</v>
      </c>
      <c r="C865" s="1" t="str">
        <f t="shared" si="52"/>
        <v>21:0049</v>
      </c>
      <c r="D865" s="1" t="str">
        <f t="shared" si="53"/>
        <v>21:0038</v>
      </c>
      <c r="E865" t="s">
        <v>3479</v>
      </c>
      <c r="F865" t="s">
        <v>3480</v>
      </c>
      <c r="H865">
        <v>47.080254099999998</v>
      </c>
      <c r="I865">
        <v>-67.105158299999999</v>
      </c>
      <c r="J865" s="1" t="str">
        <f t="shared" si="54"/>
        <v>Till</v>
      </c>
      <c r="K865" s="1" t="str">
        <f t="shared" si="55"/>
        <v>&lt;63 micron</v>
      </c>
      <c r="L865" t="s">
        <v>19</v>
      </c>
      <c r="M865" t="s">
        <v>54</v>
      </c>
      <c r="N865" t="s">
        <v>25</v>
      </c>
    </row>
    <row r="866" spans="1:14" hidden="1" x14ac:dyDescent="0.3">
      <c r="A866" t="s">
        <v>3481</v>
      </c>
      <c r="B866" t="s">
        <v>3482</v>
      </c>
      <c r="C866" s="1" t="str">
        <f t="shared" si="52"/>
        <v>21:0049</v>
      </c>
      <c r="D866" s="1" t="str">
        <f t="shared" si="53"/>
        <v>21:0038</v>
      </c>
      <c r="E866" t="s">
        <v>3483</v>
      </c>
      <c r="F866" t="s">
        <v>3484</v>
      </c>
      <c r="H866">
        <v>47.082568700000003</v>
      </c>
      <c r="I866">
        <v>-67.082020900000003</v>
      </c>
      <c r="J866" s="1" t="str">
        <f t="shared" si="54"/>
        <v>Till</v>
      </c>
      <c r="K866" s="1" t="str">
        <f t="shared" si="55"/>
        <v>&lt;63 micron</v>
      </c>
      <c r="L866" t="s">
        <v>61</v>
      </c>
      <c r="M866" t="s">
        <v>86</v>
      </c>
      <c r="N866" t="s">
        <v>55</v>
      </c>
    </row>
    <row r="867" spans="1:14" hidden="1" x14ac:dyDescent="0.3">
      <c r="A867" t="s">
        <v>3485</v>
      </c>
      <c r="B867" t="s">
        <v>3486</v>
      </c>
      <c r="C867" s="1" t="str">
        <f t="shared" si="52"/>
        <v>21:0049</v>
      </c>
      <c r="D867" s="1" t="str">
        <f t="shared" si="53"/>
        <v>21:0038</v>
      </c>
      <c r="E867" t="s">
        <v>3487</v>
      </c>
      <c r="F867" t="s">
        <v>3488</v>
      </c>
      <c r="H867">
        <v>47.0948718</v>
      </c>
      <c r="I867">
        <v>-67.064448400000003</v>
      </c>
      <c r="J867" s="1" t="str">
        <f t="shared" si="54"/>
        <v>Till</v>
      </c>
      <c r="K867" s="1" t="str">
        <f t="shared" si="55"/>
        <v>&lt;63 micron</v>
      </c>
      <c r="L867" t="s">
        <v>53</v>
      </c>
      <c r="M867" t="s">
        <v>91</v>
      </c>
      <c r="N867" t="s">
        <v>55</v>
      </c>
    </row>
    <row r="868" spans="1:14" hidden="1" x14ac:dyDescent="0.3">
      <c r="A868" t="s">
        <v>3489</v>
      </c>
      <c r="B868" t="s">
        <v>3490</v>
      </c>
      <c r="C868" s="1" t="str">
        <f t="shared" si="52"/>
        <v>21:0049</v>
      </c>
      <c r="D868" s="1" t="str">
        <f t="shared" si="53"/>
        <v>21:0038</v>
      </c>
      <c r="E868" t="s">
        <v>3487</v>
      </c>
      <c r="F868" t="s">
        <v>3491</v>
      </c>
      <c r="H868">
        <v>47.0948718</v>
      </c>
      <c r="I868">
        <v>-67.064448400000003</v>
      </c>
      <c r="J868" s="1" t="str">
        <f t="shared" si="54"/>
        <v>Till</v>
      </c>
      <c r="K868" s="1" t="str">
        <f t="shared" si="55"/>
        <v>&lt;63 micron</v>
      </c>
      <c r="L868" t="s">
        <v>53</v>
      </c>
      <c r="M868" t="s">
        <v>86</v>
      </c>
      <c r="N868" t="s">
        <v>55</v>
      </c>
    </row>
    <row r="869" spans="1:14" hidden="1" x14ac:dyDescent="0.3">
      <c r="A869" t="s">
        <v>3492</v>
      </c>
      <c r="B869" t="s">
        <v>3493</v>
      </c>
      <c r="C869" s="1" t="str">
        <f t="shared" si="52"/>
        <v>21:0049</v>
      </c>
      <c r="D869" s="1" t="str">
        <f t="shared" si="53"/>
        <v>21:0038</v>
      </c>
      <c r="E869" t="s">
        <v>3494</v>
      </c>
      <c r="F869" t="s">
        <v>3495</v>
      </c>
      <c r="H869">
        <v>47.124601300000002</v>
      </c>
      <c r="I869">
        <v>-67.176100099999999</v>
      </c>
      <c r="J869" s="1" t="str">
        <f t="shared" si="54"/>
        <v>Till</v>
      </c>
      <c r="K869" s="1" t="str">
        <f t="shared" si="55"/>
        <v>&lt;63 micron</v>
      </c>
      <c r="L869" t="s">
        <v>157</v>
      </c>
      <c r="M869" t="s">
        <v>86</v>
      </c>
      <c r="N869" t="s">
        <v>25</v>
      </c>
    </row>
    <row r="870" spans="1:14" hidden="1" x14ac:dyDescent="0.3">
      <c r="A870" t="s">
        <v>3496</v>
      </c>
      <c r="B870" t="s">
        <v>3497</v>
      </c>
      <c r="C870" s="1" t="str">
        <f t="shared" ref="C870:C933" si="56">HYPERLINK("http://geochem.nrcan.gc.ca/cdogs/content/bdl/bdl210049_e.htm", "21:0049")</f>
        <v>21:0049</v>
      </c>
      <c r="D870" s="1" t="str">
        <f t="shared" ref="D870:D933" si="57">HYPERLINK("http://geochem.nrcan.gc.ca/cdogs/content/svy/svy210038_e.htm", "21:0038")</f>
        <v>21:0038</v>
      </c>
      <c r="E870" t="s">
        <v>3498</v>
      </c>
      <c r="F870" t="s">
        <v>3499</v>
      </c>
      <c r="H870">
        <v>47.137431999999997</v>
      </c>
      <c r="I870">
        <v>-67.162473399999996</v>
      </c>
      <c r="J870" s="1" t="str">
        <f t="shared" si="54"/>
        <v>Till</v>
      </c>
      <c r="K870" s="1" t="str">
        <f t="shared" si="55"/>
        <v>&lt;63 micron</v>
      </c>
      <c r="L870" t="s">
        <v>96</v>
      </c>
      <c r="M870" t="s">
        <v>54</v>
      </c>
      <c r="N870" t="s">
        <v>1171</v>
      </c>
    </row>
    <row r="871" spans="1:14" hidden="1" x14ac:dyDescent="0.3">
      <c r="A871" t="s">
        <v>3500</v>
      </c>
      <c r="B871" t="s">
        <v>3501</v>
      </c>
      <c r="C871" s="1" t="str">
        <f t="shared" si="56"/>
        <v>21:0049</v>
      </c>
      <c r="D871" s="1" t="str">
        <f t="shared" si="57"/>
        <v>21:0038</v>
      </c>
      <c r="E871" t="s">
        <v>3502</v>
      </c>
      <c r="F871" t="s">
        <v>3503</v>
      </c>
      <c r="H871">
        <v>47.156933100000003</v>
      </c>
      <c r="I871">
        <v>-67.186207699999997</v>
      </c>
      <c r="J871" s="1" t="str">
        <f t="shared" si="54"/>
        <v>Till</v>
      </c>
      <c r="K871" s="1" t="str">
        <f t="shared" si="55"/>
        <v>&lt;63 micron</v>
      </c>
      <c r="L871" t="s">
        <v>111</v>
      </c>
      <c r="M871" t="s">
        <v>54</v>
      </c>
      <c r="N871" t="s">
        <v>270</v>
      </c>
    </row>
    <row r="872" spans="1:14" hidden="1" x14ac:dyDescent="0.3">
      <c r="A872" t="s">
        <v>3504</v>
      </c>
      <c r="B872" t="s">
        <v>3505</v>
      </c>
      <c r="C872" s="1" t="str">
        <f t="shared" si="56"/>
        <v>21:0049</v>
      </c>
      <c r="D872" s="1" t="str">
        <f t="shared" si="57"/>
        <v>21:0038</v>
      </c>
      <c r="E872" t="s">
        <v>3506</v>
      </c>
      <c r="F872" t="s">
        <v>3507</v>
      </c>
      <c r="H872">
        <v>47.037534899999997</v>
      </c>
      <c r="I872">
        <v>-67.190258299999996</v>
      </c>
      <c r="J872" s="1" t="str">
        <f t="shared" si="54"/>
        <v>Till</v>
      </c>
      <c r="K872" s="1" t="str">
        <f t="shared" si="55"/>
        <v>&lt;63 micron</v>
      </c>
      <c r="L872" t="s">
        <v>157</v>
      </c>
      <c r="M872" t="s">
        <v>86</v>
      </c>
      <c r="N872" t="s">
        <v>55</v>
      </c>
    </row>
    <row r="873" spans="1:14" hidden="1" x14ac:dyDescent="0.3">
      <c r="A873" t="s">
        <v>3508</v>
      </c>
      <c r="B873" t="s">
        <v>3509</v>
      </c>
      <c r="C873" s="1" t="str">
        <f t="shared" si="56"/>
        <v>21:0049</v>
      </c>
      <c r="D873" s="1" t="str">
        <f t="shared" si="57"/>
        <v>21:0038</v>
      </c>
      <c r="E873" t="s">
        <v>3510</v>
      </c>
      <c r="F873" t="s">
        <v>3511</v>
      </c>
      <c r="H873">
        <v>47.023426899999997</v>
      </c>
      <c r="I873">
        <v>-67.1802074</v>
      </c>
      <c r="J873" s="1" t="str">
        <f t="shared" si="54"/>
        <v>Till</v>
      </c>
      <c r="K873" s="1" t="str">
        <f t="shared" si="55"/>
        <v>&lt;63 micron</v>
      </c>
      <c r="L873" t="s">
        <v>53</v>
      </c>
      <c r="M873" t="s">
        <v>91</v>
      </c>
      <c r="N873" t="s">
        <v>55</v>
      </c>
    </row>
    <row r="874" spans="1:14" hidden="1" x14ac:dyDescent="0.3">
      <c r="A874" t="s">
        <v>3512</v>
      </c>
      <c r="B874" t="s">
        <v>3513</v>
      </c>
      <c r="C874" s="1" t="str">
        <f t="shared" si="56"/>
        <v>21:0049</v>
      </c>
      <c r="D874" s="1" t="str">
        <f t="shared" si="57"/>
        <v>21:0038</v>
      </c>
      <c r="E874" t="s">
        <v>3514</v>
      </c>
      <c r="F874" t="s">
        <v>3515</v>
      </c>
      <c r="H874">
        <v>46.793254300000001</v>
      </c>
      <c r="I874">
        <v>-67.281017300000002</v>
      </c>
      <c r="J874" s="1" t="str">
        <f t="shared" si="54"/>
        <v>Till</v>
      </c>
      <c r="K874" s="1" t="str">
        <f t="shared" si="55"/>
        <v>&lt;63 micron</v>
      </c>
      <c r="L874" t="s">
        <v>19</v>
      </c>
      <c r="M874" t="s">
        <v>54</v>
      </c>
      <c r="N874" t="s">
        <v>55</v>
      </c>
    </row>
    <row r="875" spans="1:14" hidden="1" x14ac:dyDescent="0.3">
      <c r="A875" t="s">
        <v>3516</v>
      </c>
      <c r="B875" t="s">
        <v>3517</v>
      </c>
      <c r="C875" s="1" t="str">
        <f t="shared" si="56"/>
        <v>21:0049</v>
      </c>
      <c r="D875" s="1" t="str">
        <f t="shared" si="57"/>
        <v>21:0038</v>
      </c>
      <c r="E875" t="s">
        <v>3518</v>
      </c>
      <c r="F875" t="s">
        <v>3519</v>
      </c>
      <c r="H875">
        <v>46.7817662</v>
      </c>
      <c r="I875">
        <v>-67.295138899999998</v>
      </c>
      <c r="J875" s="1" t="str">
        <f t="shared" si="54"/>
        <v>Till</v>
      </c>
      <c r="K875" s="1" t="str">
        <f t="shared" si="55"/>
        <v>&lt;63 micron</v>
      </c>
      <c r="L875" t="s">
        <v>53</v>
      </c>
      <c r="M875" t="s">
        <v>91</v>
      </c>
      <c r="N875" t="s">
        <v>55</v>
      </c>
    </row>
    <row r="876" spans="1:14" hidden="1" x14ac:dyDescent="0.3">
      <c r="A876" t="s">
        <v>3520</v>
      </c>
      <c r="B876" t="s">
        <v>3521</v>
      </c>
      <c r="C876" s="1" t="str">
        <f t="shared" si="56"/>
        <v>21:0049</v>
      </c>
      <c r="D876" s="1" t="str">
        <f t="shared" si="57"/>
        <v>21:0038</v>
      </c>
      <c r="E876" t="s">
        <v>3522</v>
      </c>
      <c r="F876" t="s">
        <v>3523</v>
      </c>
      <c r="H876">
        <v>46.768809500000003</v>
      </c>
      <c r="I876">
        <v>-67.271317400000001</v>
      </c>
      <c r="J876" s="1" t="str">
        <f t="shared" si="54"/>
        <v>Till</v>
      </c>
      <c r="K876" s="1" t="str">
        <f t="shared" si="55"/>
        <v>&lt;63 micron</v>
      </c>
      <c r="L876" t="s">
        <v>53</v>
      </c>
      <c r="M876" t="s">
        <v>54</v>
      </c>
      <c r="N876" t="s">
        <v>55</v>
      </c>
    </row>
    <row r="877" spans="1:14" hidden="1" x14ac:dyDescent="0.3">
      <c r="A877" t="s">
        <v>3524</v>
      </c>
      <c r="B877" t="s">
        <v>3525</v>
      </c>
      <c r="C877" s="1" t="str">
        <f t="shared" si="56"/>
        <v>21:0049</v>
      </c>
      <c r="D877" s="1" t="str">
        <f t="shared" si="57"/>
        <v>21:0038</v>
      </c>
      <c r="E877" t="s">
        <v>3526</v>
      </c>
      <c r="F877" t="s">
        <v>3527</v>
      </c>
      <c r="H877">
        <v>46.759727599999998</v>
      </c>
      <c r="I877">
        <v>-67.295834499999998</v>
      </c>
      <c r="J877" s="1" t="str">
        <f t="shared" si="54"/>
        <v>Till</v>
      </c>
      <c r="K877" s="1" t="str">
        <f t="shared" si="55"/>
        <v>&lt;63 micron</v>
      </c>
      <c r="L877" t="s">
        <v>37</v>
      </c>
      <c r="M877" t="s">
        <v>37</v>
      </c>
      <c r="N877" t="s">
        <v>55</v>
      </c>
    </row>
    <row r="878" spans="1:14" hidden="1" x14ac:dyDescent="0.3">
      <c r="A878" t="s">
        <v>3528</v>
      </c>
      <c r="B878" t="s">
        <v>3529</v>
      </c>
      <c r="C878" s="1" t="str">
        <f t="shared" si="56"/>
        <v>21:0049</v>
      </c>
      <c r="D878" s="1" t="str">
        <f t="shared" si="57"/>
        <v>21:0038</v>
      </c>
      <c r="E878" t="s">
        <v>3530</v>
      </c>
      <c r="F878" t="s">
        <v>3531</v>
      </c>
      <c r="H878">
        <v>46.753059399999998</v>
      </c>
      <c r="I878">
        <v>-67.241705699999997</v>
      </c>
      <c r="J878" s="1" t="str">
        <f t="shared" si="54"/>
        <v>Till</v>
      </c>
      <c r="K878" s="1" t="str">
        <f t="shared" si="55"/>
        <v>&lt;63 micron</v>
      </c>
      <c r="L878" t="s">
        <v>19</v>
      </c>
      <c r="M878" t="s">
        <v>19</v>
      </c>
      <c r="N878" t="s">
        <v>55</v>
      </c>
    </row>
    <row r="879" spans="1:14" hidden="1" x14ac:dyDescent="0.3">
      <c r="A879" t="s">
        <v>3532</v>
      </c>
      <c r="B879" t="s">
        <v>3533</v>
      </c>
      <c r="C879" s="1" t="str">
        <f t="shared" si="56"/>
        <v>21:0049</v>
      </c>
      <c r="D879" s="1" t="str">
        <f t="shared" si="57"/>
        <v>21:0038</v>
      </c>
      <c r="E879" t="s">
        <v>3534</v>
      </c>
      <c r="F879" t="s">
        <v>3535</v>
      </c>
      <c r="H879">
        <v>46.7682401</v>
      </c>
      <c r="I879">
        <v>-67.234008000000003</v>
      </c>
      <c r="J879" s="1" t="str">
        <f t="shared" si="54"/>
        <v>Till</v>
      </c>
      <c r="K879" s="1" t="str">
        <f t="shared" si="55"/>
        <v>&lt;63 micron</v>
      </c>
      <c r="L879" t="s">
        <v>19</v>
      </c>
      <c r="M879" t="s">
        <v>19</v>
      </c>
      <c r="N879" t="s">
        <v>55</v>
      </c>
    </row>
    <row r="880" spans="1:14" hidden="1" x14ac:dyDescent="0.3">
      <c r="A880" t="s">
        <v>3536</v>
      </c>
      <c r="B880" t="s">
        <v>3537</v>
      </c>
      <c r="C880" s="1" t="str">
        <f t="shared" si="56"/>
        <v>21:0049</v>
      </c>
      <c r="D880" s="1" t="str">
        <f t="shared" si="57"/>
        <v>21:0038</v>
      </c>
      <c r="E880" t="s">
        <v>3538</v>
      </c>
      <c r="F880" t="s">
        <v>3539</v>
      </c>
      <c r="H880">
        <v>46.793792400000001</v>
      </c>
      <c r="I880">
        <v>-67.257086000000001</v>
      </c>
      <c r="J880" s="1" t="str">
        <f t="shared" si="54"/>
        <v>Till</v>
      </c>
      <c r="K880" s="1" t="str">
        <f t="shared" si="55"/>
        <v>&lt;63 micron</v>
      </c>
      <c r="L880" t="s">
        <v>53</v>
      </c>
      <c r="M880" t="s">
        <v>86</v>
      </c>
      <c r="N880" t="s">
        <v>55</v>
      </c>
    </row>
    <row r="881" spans="1:14" hidden="1" x14ac:dyDescent="0.3">
      <c r="A881" t="s">
        <v>3540</v>
      </c>
      <c r="B881" t="s">
        <v>3541</v>
      </c>
      <c r="C881" s="1" t="str">
        <f t="shared" si="56"/>
        <v>21:0049</v>
      </c>
      <c r="D881" s="1" t="str">
        <f t="shared" si="57"/>
        <v>21:0038</v>
      </c>
      <c r="E881" t="s">
        <v>3542</v>
      </c>
      <c r="F881" t="s">
        <v>3543</v>
      </c>
      <c r="H881">
        <v>46.838309600000002</v>
      </c>
      <c r="I881">
        <v>-67.168762999999998</v>
      </c>
      <c r="J881" s="1" t="str">
        <f t="shared" si="54"/>
        <v>Till</v>
      </c>
      <c r="K881" s="1" t="str">
        <f t="shared" si="55"/>
        <v>&lt;63 micron</v>
      </c>
      <c r="L881" t="s">
        <v>53</v>
      </c>
      <c r="M881" t="s">
        <v>91</v>
      </c>
      <c r="N881" t="s">
        <v>55</v>
      </c>
    </row>
    <row r="882" spans="1:14" hidden="1" x14ac:dyDescent="0.3">
      <c r="A882" t="s">
        <v>3544</v>
      </c>
      <c r="B882" t="s">
        <v>3545</v>
      </c>
      <c r="C882" s="1" t="str">
        <f t="shared" si="56"/>
        <v>21:0049</v>
      </c>
      <c r="D882" s="1" t="str">
        <f t="shared" si="57"/>
        <v>21:0038</v>
      </c>
      <c r="E882" t="s">
        <v>3542</v>
      </c>
      <c r="F882" t="s">
        <v>3546</v>
      </c>
      <c r="H882">
        <v>46.838309600000002</v>
      </c>
      <c r="I882">
        <v>-67.168762999999998</v>
      </c>
      <c r="J882" s="1" t="str">
        <f t="shared" si="54"/>
        <v>Till</v>
      </c>
      <c r="K882" s="1" t="str">
        <f t="shared" si="55"/>
        <v>&lt;63 micron</v>
      </c>
      <c r="L882" t="s">
        <v>19</v>
      </c>
      <c r="M882" t="s">
        <v>53</v>
      </c>
      <c r="N882" t="s">
        <v>55</v>
      </c>
    </row>
    <row r="883" spans="1:14" hidden="1" x14ac:dyDescent="0.3">
      <c r="A883" t="s">
        <v>3547</v>
      </c>
      <c r="B883" t="s">
        <v>3548</v>
      </c>
      <c r="C883" s="1" t="str">
        <f t="shared" si="56"/>
        <v>21:0049</v>
      </c>
      <c r="D883" s="1" t="str">
        <f t="shared" si="57"/>
        <v>21:0038</v>
      </c>
      <c r="E883" t="s">
        <v>3549</v>
      </c>
      <c r="F883" t="s">
        <v>3550</v>
      </c>
      <c r="H883">
        <v>46.839214300000002</v>
      </c>
      <c r="I883">
        <v>-67.113650199999995</v>
      </c>
      <c r="J883" s="1" t="str">
        <f t="shared" si="54"/>
        <v>Till</v>
      </c>
      <c r="K883" s="1" t="str">
        <f t="shared" si="55"/>
        <v>&lt;63 micron</v>
      </c>
      <c r="L883" t="s">
        <v>61</v>
      </c>
      <c r="M883" t="s">
        <v>86</v>
      </c>
      <c r="N883" t="s">
        <v>55</v>
      </c>
    </row>
    <row r="884" spans="1:14" hidden="1" x14ac:dyDescent="0.3">
      <c r="A884" t="s">
        <v>3551</v>
      </c>
      <c r="B884" t="s">
        <v>3552</v>
      </c>
      <c r="C884" s="1" t="str">
        <f t="shared" si="56"/>
        <v>21:0049</v>
      </c>
      <c r="D884" s="1" t="str">
        <f t="shared" si="57"/>
        <v>21:0038</v>
      </c>
      <c r="E884" t="s">
        <v>3553</v>
      </c>
      <c r="F884" t="s">
        <v>3554</v>
      </c>
      <c r="H884">
        <v>46.966922099999998</v>
      </c>
      <c r="I884">
        <v>-67.220905099999996</v>
      </c>
      <c r="J884" s="1" t="str">
        <f t="shared" si="54"/>
        <v>Till</v>
      </c>
      <c r="K884" s="1" t="str">
        <f t="shared" si="55"/>
        <v>&lt;63 micron</v>
      </c>
      <c r="L884" t="s">
        <v>37</v>
      </c>
      <c r="M884" t="s">
        <v>86</v>
      </c>
      <c r="N884" t="s">
        <v>55</v>
      </c>
    </row>
    <row r="885" spans="1:14" hidden="1" x14ac:dyDescent="0.3">
      <c r="A885" t="s">
        <v>3555</v>
      </c>
      <c r="B885" t="s">
        <v>3556</v>
      </c>
      <c r="C885" s="1" t="str">
        <f t="shared" si="56"/>
        <v>21:0049</v>
      </c>
      <c r="D885" s="1" t="str">
        <f t="shared" si="57"/>
        <v>21:0038</v>
      </c>
      <c r="E885" t="s">
        <v>3557</v>
      </c>
      <c r="F885" t="s">
        <v>3558</v>
      </c>
      <c r="H885">
        <v>46.972864999999999</v>
      </c>
      <c r="I885">
        <v>-67.256205699999995</v>
      </c>
      <c r="J885" s="1" t="str">
        <f t="shared" si="54"/>
        <v>Till</v>
      </c>
      <c r="K885" s="1" t="str">
        <f t="shared" si="55"/>
        <v>&lt;63 micron</v>
      </c>
      <c r="L885" t="s">
        <v>37</v>
      </c>
      <c r="M885" t="s">
        <v>37</v>
      </c>
      <c r="N885" t="s">
        <v>55</v>
      </c>
    </row>
    <row r="886" spans="1:14" hidden="1" x14ac:dyDescent="0.3">
      <c r="A886" t="s">
        <v>3559</v>
      </c>
      <c r="B886" t="s">
        <v>3560</v>
      </c>
      <c r="C886" s="1" t="str">
        <f t="shared" si="56"/>
        <v>21:0049</v>
      </c>
      <c r="D886" s="1" t="str">
        <f t="shared" si="57"/>
        <v>21:0038</v>
      </c>
      <c r="E886" t="s">
        <v>3561</v>
      </c>
      <c r="F886" t="s">
        <v>3562</v>
      </c>
      <c r="H886">
        <v>46.972461199999998</v>
      </c>
      <c r="I886">
        <v>-67.289086800000007</v>
      </c>
      <c r="J886" s="1" t="str">
        <f t="shared" si="54"/>
        <v>Till</v>
      </c>
      <c r="K886" s="1" t="str">
        <f t="shared" si="55"/>
        <v>&lt;63 micron</v>
      </c>
      <c r="L886" t="s">
        <v>37</v>
      </c>
      <c r="M886" t="s">
        <v>54</v>
      </c>
      <c r="N886" t="s">
        <v>55</v>
      </c>
    </row>
    <row r="887" spans="1:14" hidden="1" x14ac:dyDescent="0.3">
      <c r="A887" t="s">
        <v>3563</v>
      </c>
      <c r="B887" t="s">
        <v>3564</v>
      </c>
      <c r="C887" s="1" t="str">
        <f t="shared" si="56"/>
        <v>21:0049</v>
      </c>
      <c r="D887" s="1" t="str">
        <f t="shared" si="57"/>
        <v>21:0038</v>
      </c>
      <c r="E887" t="s">
        <v>3565</v>
      </c>
      <c r="F887" t="s">
        <v>3566</v>
      </c>
      <c r="H887">
        <v>46.989258399999997</v>
      </c>
      <c r="I887">
        <v>-67.299071900000001</v>
      </c>
      <c r="J887" s="1" t="str">
        <f t="shared" si="54"/>
        <v>Till</v>
      </c>
      <c r="K887" s="1" t="str">
        <f t="shared" si="55"/>
        <v>&lt;63 micron</v>
      </c>
      <c r="L887" t="s">
        <v>140</v>
      </c>
      <c r="M887" t="s">
        <v>91</v>
      </c>
      <c r="N887" t="s">
        <v>55</v>
      </c>
    </row>
    <row r="888" spans="1:14" hidden="1" x14ac:dyDescent="0.3">
      <c r="A888" t="s">
        <v>3567</v>
      </c>
      <c r="B888" t="s">
        <v>3568</v>
      </c>
      <c r="C888" s="1" t="str">
        <f t="shared" si="56"/>
        <v>21:0049</v>
      </c>
      <c r="D888" s="1" t="str">
        <f t="shared" si="57"/>
        <v>21:0038</v>
      </c>
      <c r="E888" t="s">
        <v>3569</v>
      </c>
      <c r="F888" t="s">
        <v>3570</v>
      </c>
      <c r="H888">
        <v>46.980033200000001</v>
      </c>
      <c r="I888">
        <v>-67.196144399999994</v>
      </c>
      <c r="J888" s="1" t="str">
        <f t="shared" si="54"/>
        <v>Till</v>
      </c>
      <c r="K888" s="1" t="str">
        <f t="shared" si="55"/>
        <v>&lt;63 micron</v>
      </c>
      <c r="L888" t="s">
        <v>19</v>
      </c>
      <c r="M888" t="s">
        <v>91</v>
      </c>
      <c r="N888" t="s">
        <v>55</v>
      </c>
    </row>
    <row r="889" spans="1:14" hidden="1" x14ac:dyDescent="0.3">
      <c r="A889" t="s">
        <v>3571</v>
      </c>
      <c r="B889" t="s">
        <v>3572</v>
      </c>
      <c r="C889" s="1" t="str">
        <f t="shared" si="56"/>
        <v>21:0049</v>
      </c>
      <c r="D889" s="1" t="str">
        <f t="shared" si="57"/>
        <v>21:0038</v>
      </c>
      <c r="E889" t="s">
        <v>3573</v>
      </c>
      <c r="F889" t="s">
        <v>3574</v>
      </c>
      <c r="H889">
        <v>46.982436800000002</v>
      </c>
      <c r="I889">
        <v>-67.234854999999996</v>
      </c>
      <c r="J889" s="1" t="str">
        <f t="shared" si="54"/>
        <v>Till</v>
      </c>
      <c r="K889" s="1" t="str">
        <f t="shared" si="55"/>
        <v>&lt;63 micron</v>
      </c>
      <c r="L889" t="s">
        <v>19</v>
      </c>
      <c r="M889" t="s">
        <v>54</v>
      </c>
      <c r="N889" t="s">
        <v>25</v>
      </c>
    </row>
    <row r="890" spans="1:14" hidden="1" x14ac:dyDescent="0.3">
      <c r="A890" t="s">
        <v>3575</v>
      </c>
      <c r="B890" t="s">
        <v>3576</v>
      </c>
      <c r="C890" s="1" t="str">
        <f t="shared" si="56"/>
        <v>21:0049</v>
      </c>
      <c r="D890" s="1" t="str">
        <f t="shared" si="57"/>
        <v>21:0038</v>
      </c>
      <c r="E890" t="s">
        <v>3577</v>
      </c>
      <c r="F890" t="s">
        <v>3578</v>
      </c>
      <c r="H890">
        <v>46.773383000000003</v>
      </c>
      <c r="I890">
        <v>-67.051767600000005</v>
      </c>
      <c r="J890" s="1" t="str">
        <f t="shared" si="54"/>
        <v>Till</v>
      </c>
      <c r="K890" s="1" t="str">
        <f t="shared" si="55"/>
        <v>&lt;63 micron</v>
      </c>
      <c r="L890" t="s">
        <v>140</v>
      </c>
      <c r="M890" t="s">
        <v>86</v>
      </c>
      <c r="N890" t="s">
        <v>55</v>
      </c>
    </row>
    <row r="891" spans="1:14" hidden="1" x14ac:dyDescent="0.3">
      <c r="A891" t="s">
        <v>3579</v>
      </c>
      <c r="B891" t="s">
        <v>3580</v>
      </c>
      <c r="C891" s="1" t="str">
        <f t="shared" si="56"/>
        <v>21:0049</v>
      </c>
      <c r="D891" s="1" t="str">
        <f t="shared" si="57"/>
        <v>21:0038</v>
      </c>
      <c r="E891" t="s">
        <v>3581</v>
      </c>
      <c r="F891" t="s">
        <v>3582</v>
      </c>
      <c r="H891">
        <v>46.787974400000003</v>
      </c>
      <c r="I891">
        <v>-67.010623600000002</v>
      </c>
      <c r="J891" s="1" t="str">
        <f t="shared" si="54"/>
        <v>Till</v>
      </c>
      <c r="K891" s="1" t="str">
        <f t="shared" si="55"/>
        <v>&lt;63 micron</v>
      </c>
      <c r="L891" t="s">
        <v>61</v>
      </c>
      <c r="M891" t="s">
        <v>86</v>
      </c>
      <c r="N891" t="s">
        <v>55</v>
      </c>
    </row>
    <row r="892" spans="1:14" hidden="1" x14ac:dyDescent="0.3">
      <c r="A892" t="s">
        <v>3583</v>
      </c>
      <c r="B892" t="s">
        <v>3584</v>
      </c>
      <c r="C892" s="1" t="str">
        <f t="shared" si="56"/>
        <v>21:0049</v>
      </c>
      <c r="D892" s="1" t="str">
        <f t="shared" si="57"/>
        <v>21:0038</v>
      </c>
      <c r="E892" t="s">
        <v>3585</v>
      </c>
      <c r="F892" t="s">
        <v>3586</v>
      </c>
      <c r="H892">
        <v>46.798470100000003</v>
      </c>
      <c r="I892">
        <v>-67.098694300000005</v>
      </c>
      <c r="J892" s="1" t="str">
        <f t="shared" si="54"/>
        <v>Till</v>
      </c>
      <c r="K892" s="1" t="str">
        <f t="shared" si="55"/>
        <v>&lt;63 micron</v>
      </c>
      <c r="L892" t="s">
        <v>19</v>
      </c>
      <c r="M892" t="s">
        <v>86</v>
      </c>
      <c r="N892" t="s">
        <v>55</v>
      </c>
    </row>
    <row r="893" spans="1:14" hidden="1" x14ac:dyDescent="0.3">
      <c r="A893" t="s">
        <v>3587</v>
      </c>
      <c r="B893" t="s">
        <v>3588</v>
      </c>
      <c r="C893" s="1" t="str">
        <f t="shared" si="56"/>
        <v>21:0049</v>
      </c>
      <c r="D893" s="1" t="str">
        <f t="shared" si="57"/>
        <v>21:0038</v>
      </c>
      <c r="E893" t="s">
        <v>3589</v>
      </c>
      <c r="F893" t="s">
        <v>3590</v>
      </c>
      <c r="H893">
        <v>46.858573200000002</v>
      </c>
      <c r="I893">
        <v>-67.114284299999994</v>
      </c>
      <c r="J893" s="1" t="str">
        <f t="shared" si="54"/>
        <v>Till</v>
      </c>
      <c r="K893" s="1" t="str">
        <f t="shared" si="55"/>
        <v>&lt;63 micron</v>
      </c>
      <c r="L893" t="s">
        <v>19</v>
      </c>
      <c r="M893" t="s">
        <v>54</v>
      </c>
      <c r="N893" t="s">
        <v>55</v>
      </c>
    </row>
    <row r="894" spans="1:14" hidden="1" x14ac:dyDescent="0.3">
      <c r="A894" t="s">
        <v>3591</v>
      </c>
      <c r="B894" t="s">
        <v>3592</v>
      </c>
      <c r="C894" s="1" t="str">
        <f t="shared" si="56"/>
        <v>21:0049</v>
      </c>
      <c r="D894" s="1" t="str">
        <f t="shared" si="57"/>
        <v>21:0038</v>
      </c>
      <c r="E894" t="s">
        <v>3593</v>
      </c>
      <c r="F894" t="s">
        <v>3594</v>
      </c>
      <c r="H894">
        <v>46.830266999999999</v>
      </c>
      <c r="I894">
        <v>-67.010373400000006</v>
      </c>
      <c r="J894" s="1" t="str">
        <f t="shared" si="54"/>
        <v>Till</v>
      </c>
      <c r="K894" s="1" t="str">
        <f t="shared" si="55"/>
        <v>&lt;63 micron</v>
      </c>
      <c r="L894" t="s">
        <v>140</v>
      </c>
      <c r="M894" t="s">
        <v>86</v>
      </c>
      <c r="N894" t="s">
        <v>55</v>
      </c>
    </row>
    <row r="895" spans="1:14" hidden="1" x14ac:dyDescent="0.3">
      <c r="A895" t="s">
        <v>3595</v>
      </c>
      <c r="B895" t="s">
        <v>3596</v>
      </c>
      <c r="C895" s="1" t="str">
        <f t="shared" si="56"/>
        <v>21:0049</v>
      </c>
      <c r="D895" s="1" t="str">
        <f t="shared" si="57"/>
        <v>21:0038</v>
      </c>
      <c r="E895" t="s">
        <v>3597</v>
      </c>
      <c r="F895" t="s">
        <v>3598</v>
      </c>
      <c r="H895">
        <v>46.830629299999998</v>
      </c>
      <c r="I895">
        <v>-67.031340400000005</v>
      </c>
      <c r="J895" s="1" t="str">
        <f t="shared" si="54"/>
        <v>Till</v>
      </c>
      <c r="K895" s="1" t="str">
        <f t="shared" si="55"/>
        <v>&lt;63 micron</v>
      </c>
      <c r="L895" t="s">
        <v>37</v>
      </c>
      <c r="M895" t="s">
        <v>86</v>
      </c>
      <c r="N895" t="s">
        <v>55</v>
      </c>
    </row>
    <row r="896" spans="1:14" hidden="1" x14ac:dyDescent="0.3">
      <c r="A896" t="s">
        <v>3599</v>
      </c>
      <c r="B896" t="s">
        <v>3600</v>
      </c>
      <c r="C896" s="1" t="str">
        <f t="shared" si="56"/>
        <v>21:0049</v>
      </c>
      <c r="D896" s="1" t="str">
        <f t="shared" si="57"/>
        <v>21:0038</v>
      </c>
      <c r="E896" t="s">
        <v>3601</v>
      </c>
      <c r="F896" t="s">
        <v>3602</v>
      </c>
      <c r="H896">
        <v>46.814951899999997</v>
      </c>
      <c r="I896">
        <v>-67.115810100000004</v>
      </c>
      <c r="J896" s="1" t="str">
        <f t="shared" si="54"/>
        <v>Till</v>
      </c>
      <c r="K896" s="1" t="str">
        <f t="shared" si="55"/>
        <v>&lt;63 micron</v>
      </c>
      <c r="L896" t="s">
        <v>37</v>
      </c>
      <c r="M896" t="s">
        <v>86</v>
      </c>
      <c r="N896" t="s">
        <v>55</v>
      </c>
    </row>
    <row r="897" spans="1:14" hidden="1" x14ac:dyDescent="0.3">
      <c r="A897" t="s">
        <v>3603</v>
      </c>
      <c r="B897" t="s">
        <v>3604</v>
      </c>
      <c r="C897" s="1" t="str">
        <f t="shared" si="56"/>
        <v>21:0049</v>
      </c>
      <c r="D897" s="1" t="str">
        <f t="shared" si="57"/>
        <v>21:0038</v>
      </c>
      <c r="E897" t="s">
        <v>3605</v>
      </c>
      <c r="F897" t="s">
        <v>3606</v>
      </c>
      <c r="H897">
        <v>46.803629299999997</v>
      </c>
      <c r="I897">
        <v>-67.1388137</v>
      </c>
      <c r="J897" s="1" t="str">
        <f t="shared" si="54"/>
        <v>Till</v>
      </c>
      <c r="K897" s="1" t="str">
        <f t="shared" si="55"/>
        <v>&lt;63 micron</v>
      </c>
      <c r="L897" t="s">
        <v>53</v>
      </c>
      <c r="M897" t="s">
        <v>86</v>
      </c>
      <c r="N897" t="s">
        <v>55</v>
      </c>
    </row>
    <row r="898" spans="1:14" hidden="1" x14ac:dyDescent="0.3">
      <c r="A898" t="s">
        <v>3607</v>
      </c>
      <c r="B898" t="s">
        <v>3608</v>
      </c>
      <c r="C898" s="1" t="str">
        <f t="shared" si="56"/>
        <v>21:0049</v>
      </c>
      <c r="D898" s="1" t="str">
        <f t="shared" si="57"/>
        <v>21:0038</v>
      </c>
      <c r="E898" t="s">
        <v>3609</v>
      </c>
      <c r="F898" t="s">
        <v>3610</v>
      </c>
      <c r="H898">
        <v>46.810237899999997</v>
      </c>
      <c r="I898">
        <v>-67.157919500000006</v>
      </c>
      <c r="J898" s="1" t="str">
        <f t="shared" ref="J898:J961" si="58">HYPERLINK("http://geochem.nrcan.gc.ca/cdogs/content/kwd/kwd020044_e.htm", "Till")</f>
        <v>Till</v>
      </c>
      <c r="K898" s="1" t="str">
        <f t="shared" ref="K898:K961" si="59">HYPERLINK("http://geochem.nrcan.gc.ca/cdogs/content/kwd/kwd080004_e.htm", "&lt;63 micron")</f>
        <v>&lt;63 micron</v>
      </c>
      <c r="L898" t="s">
        <v>66</v>
      </c>
      <c r="M898" t="s">
        <v>86</v>
      </c>
      <c r="N898" t="s">
        <v>55</v>
      </c>
    </row>
    <row r="899" spans="1:14" hidden="1" x14ac:dyDescent="0.3">
      <c r="A899" t="s">
        <v>3611</v>
      </c>
      <c r="B899" t="s">
        <v>3612</v>
      </c>
      <c r="C899" s="1" t="str">
        <f t="shared" si="56"/>
        <v>21:0049</v>
      </c>
      <c r="D899" s="1" t="str">
        <f t="shared" si="57"/>
        <v>21:0038</v>
      </c>
      <c r="E899" t="s">
        <v>3613</v>
      </c>
      <c r="F899" t="s">
        <v>3614</v>
      </c>
      <c r="H899">
        <v>46.782731400000003</v>
      </c>
      <c r="I899">
        <v>-67.072391800000005</v>
      </c>
      <c r="J899" s="1" t="str">
        <f t="shared" si="58"/>
        <v>Till</v>
      </c>
      <c r="K899" s="1" t="str">
        <f t="shared" si="59"/>
        <v>&lt;63 micron</v>
      </c>
      <c r="L899" t="s">
        <v>19</v>
      </c>
      <c r="M899" t="s">
        <v>86</v>
      </c>
      <c r="N899" t="s">
        <v>55</v>
      </c>
    </row>
    <row r="900" spans="1:14" hidden="1" x14ac:dyDescent="0.3">
      <c r="A900" t="s">
        <v>3615</v>
      </c>
      <c r="B900" t="s">
        <v>3616</v>
      </c>
      <c r="C900" s="1" t="str">
        <f t="shared" si="56"/>
        <v>21:0049</v>
      </c>
      <c r="D900" s="1" t="str">
        <f t="shared" si="57"/>
        <v>21:0038</v>
      </c>
      <c r="E900" t="s">
        <v>3613</v>
      </c>
      <c r="F900" t="s">
        <v>3617</v>
      </c>
      <c r="H900">
        <v>46.782731400000003</v>
      </c>
      <c r="I900">
        <v>-67.072391800000005</v>
      </c>
      <c r="J900" s="1" t="str">
        <f t="shared" si="58"/>
        <v>Till</v>
      </c>
      <c r="K900" s="1" t="str">
        <f t="shared" si="59"/>
        <v>&lt;63 micron</v>
      </c>
      <c r="L900" t="s">
        <v>37</v>
      </c>
      <c r="M900" t="s">
        <v>19</v>
      </c>
      <c r="N900" t="s">
        <v>55</v>
      </c>
    </row>
    <row r="901" spans="1:14" hidden="1" x14ac:dyDescent="0.3">
      <c r="A901" t="s">
        <v>3618</v>
      </c>
      <c r="B901" t="s">
        <v>3619</v>
      </c>
      <c r="C901" s="1" t="str">
        <f t="shared" si="56"/>
        <v>21:0049</v>
      </c>
      <c r="D901" s="1" t="str">
        <f t="shared" si="57"/>
        <v>21:0038</v>
      </c>
      <c r="E901" t="s">
        <v>3620</v>
      </c>
      <c r="F901" t="s">
        <v>3621</v>
      </c>
      <c r="H901">
        <v>46.839991699999999</v>
      </c>
      <c r="I901">
        <v>-67.057884299999998</v>
      </c>
      <c r="J901" s="1" t="str">
        <f t="shared" si="58"/>
        <v>Till</v>
      </c>
      <c r="K901" s="1" t="str">
        <f t="shared" si="59"/>
        <v>&lt;63 micron</v>
      </c>
      <c r="L901" t="s">
        <v>61</v>
      </c>
      <c r="M901" t="s">
        <v>86</v>
      </c>
      <c r="N901" t="s">
        <v>55</v>
      </c>
    </row>
    <row r="902" spans="1:14" hidden="1" x14ac:dyDescent="0.3">
      <c r="A902" t="s">
        <v>3622</v>
      </c>
      <c r="B902" t="s">
        <v>3623</v>
      </c>
      <c r="C902" s="1" t="str">
        <f t="shared" si="56"/>
        <v>21:0049</v>
      </c>
      <c r="D902" s="1" t="str">
        <f t="shared" si="57"/>
        <v>21:0038</v>
      </c>
      <c r="E902" t="s">
        <v>3624</v>
      </c>
      <c r="F902" t="s">
        <v>3625</v>
      </c>
      <c r="H902">
        <v>46.878876900000002</v>
      </c>
      <c r="I902">
        <v>-67.0637002</v>
      </c>
      <c r="J902" s="1" t="str">
        <f t="shared" si="58"/>
        <v>Till</v>
      </c>
      <c r="K902" s="1" t="str">
        <f t="shared" si="59"/>
        <v>&lt;63 micron</v>
      </c>
      <c r="L902" t="s">
        <v>37</v>
      </c>
      <c r="M902" t="s">
        <v>86</v>
      </c>
      <c r="N902" t="s">
        <v>55</v>
      </c>
    </row>
    <row r="903" spans="1:14" hidden="1" x14ac:dyDescent="0.3">
      <c r="A903" t="s">
        <v>3626</v>
      </c>
      <c r="B903" t="s">
        <v>3627</v>
      </c>
      <c r="C903" s="1" t="str">
        <f t="shared" si="56"/>
        <v>21:0049</v>
      </c>
      <c r="D903" s="1" t="str">
        <f t="shared" si="57"/>
        <v>21:0038</v>
      </c>
      <c r="E903" t="s">
        <v>3628</v>
      </c>
      <c r="F903" t="s">
        <v>3629</v>
      </c>
      <c r="H903">
        <v>46.892367499999999</v>
      </c>
      <c r="I903">
        <v>-67.063214799999997</v>
      </c>
      <c r="J903" s="1" t="str">
        <f t="shared" si="58"/>
        <v>Till</v>
      </c>
      <c r="K903" s="1" t="str">
        <f t="shared" si="59"/>
        <v>&lt;63 micron</v>
      </c>
      <c r="L903" t="s">
        <v>61</v>
      </c>
      <c r="M903" t="s">
        <v>140</v>
      </c>
      <c r="N903" t="s">
        <v>55</v>
      </c>
    </row>
    <row r="904" spans="1:14" hidden="1" x14ac:dyDescent="0.3">
      <c r="A904" t="s">
        <v>3630</v>
      </c>
      <c r="B904" t="s">
        <v>3631</v>
      </c>
      <c r="C904" s="1" t="str">
        <f t="shared" si="56"/>
        <v>21:0049</v>
      </c>
      <c r="D904" s="1" t="str">
        <f t="shared" si="57"/>
        <v>21:0038</v>
      </c>
      <c r="E904" t="s">
        <v>3632</v>
      </c>
      <c r="F904" t="s">
        <v>3633</v>
      </c>
      <c r="H904">
        <v>46.697001200000003</v>
      </c>
      <c r="I904">
        <v>-66.955108699999997</v>
      </c>
      <c r="J904" s="1" t="str">
        <f t="shared" si="58"/>
        <v>Till</v>
      </c>
      <c r="K904" s="1" t="str">
        <f t="shared" si="59"/>
        <v>&lt;63 micron</v>
      </c>
      <c r="L904" t="s">
        <v>19</v>
      </c>
      <c r="M904" t="s">
        <v>86</v>
      </c>
      <c r="N904" t="s">
        <v>55</v>
      </c>
    </row>
    <row r="905" spans="1:14" hidden="1" x14ac:dyDescent="0.3">
      <c r="A905" t="s">
        <v>3634</v>
      </c>
      <c r="B905" t="s">
        <v>3635</v>
      </c>
      <c r="C905" s="1" t="str">
        <f t="shared" si="56"/>
        <v>21:0049</v>
      </c>
      <c r="D905" s="1" t="str">
        <f t="shared" si="57"/>
        <v>21:0038</v>
      </c>
      <c r="E905" t="s">
        <v>3636</v>
      </c>
      <c r="F905" t="s">
        <v>3637</v>
      </c>
      <c r="H905">
        <v>46.730903099999999</v>
      </c>
      <c r="I905">
        <v>-67.324555899999993</v>
      </c>
      <c r="J905" s="1" t="str">
        <f t="shared" si="58"/>
        <v>Till</v>
      </c>
      <c r="K905" s="1" t="str">
        <f t="shared" si="59"/>
        <v>&lt;63 micron</v>
      </c>
      <c r="L905" t="s">
        <v>19</v>
      </c>
      <c r="M905" t="s">
        <v>86</v>
      </c>
      <c r="N905" t="s">
        <v>55</v>
      </c>
    </row>
    <row r="906" spans="1:14" hidden="1" x14ac:dyDescent="0.3">
      <c r="A906" t="s">
        <v>3638</v>
      </c>
      <c r="B906" t="s">
        <v>3639</v>
      </c>
      <c r="C906" s="1" t="str">
        <f t="shared" si="56"/>
        <v>21:0049</v>
      </c>
      <c r="D906" s="1" t="str">
        <f t="shared" si="57"/>
        <v>21:0038</v>
      </c>
      <c r="E906" t="s">
        <v>3640</v>
      </c>
      <c r="F906" t="s">
        <v>3641</v>
      </c>
      <c r="H906">
        <v>46.715606100000002</v>
      </c>
      <c r="I906">
        <v>-67.324702599999995</v>
      </c>
      <c r="J906" s="1" t="str">
        <f t="shared" si="58"/>
        <v>Till</v>
      </c>
      <c r="K906" s="1" t="str">
        <f t="shared" si="59"/>
        <v>&lt;63 micron</v>
      </c>
      <c r="L906" t="s">
        <v>140</v>
      </c>
      <c r="M906" t="s">
        <v>86</v>
      </c>
      <c r="N906" t="s">
        <v>55</v>
      </c>
    </row>
    <row r="907" spans="1:14" hidden="1" x14ac:dyDescent="0.3">
      <c r="A907" t="s">
        <v>3642</v>
      </c>
      <c r="B907" t="s">
        <v>3643</v>
      </c>
      <c r="C907" s="1" t="str">
        <f t="shared" si="56"/>
        <v>21:0049</v>
      </c>
      <c r="D907" s="1" t="str">
        <f t="shared" si="57"/>
        <v>21:0038</v>
      </c>
      <c r="E907" t="s">
        <v>3644</v>
      </c>
      <c r="F907" t="s">
        <v>3645</v>
      </c>
      <c r="H907">
        <v>46.698533900000001</v>
      </c>
      <c r="I907">
        <v>-67.326538999999997</v>
      </c>
      <c r="J907" s="1" t="str">
        <f t="shared" si="58"/>
        <v>Till</v>
      </c>
      <c r="K907" s="1" t="str">
        <f t="shared" si="59"/>
        <v>&lt;63 micron</v>
      </c>
      <c r="L907" t="s">
        <v>140</v>
      </c>
      <c r="M907" t="s">
        <v>86</v>
      </c>
      <c r="N907" t="s">
        <v>55</v>
      </c>
    </row>
    <row r="908" spans="1:14" hidden="1" x14ac:dyDescent="0.3">
      <c r="A908" t="s">
        <v>3646</v>
      </c>
      <c r="B908" t="s">
        <v>3647</v>
      </c>
      <c r="C908" s="1" t="str">
        <f t="shared" si="56"/>
        <v>21:0049</v>
      </c>
      <c r="D908" s="1" t="str">
        <f t="shared" si="57"/>
        <v>21:0038</v>
      </c>
      <c r="E908" t="s">
        <v>3648</v>
      </c>
      <c r="F908" t="s">
        <v>3649</v>
      </c>
      <c r="H908">
        <v>46.680542899999999</v>
      </c>
      <c r="I908">
        <v>-67.327094900000006</v>
      </c>
      <c r="J908" s="1" t="str">
        <f t="shared" si="58"/>
        <v>Till</v>
      </c>
      <c r="K908" s="1" t="str">
        <f t="shared" si="59"/>
        <v>&lt;63 micron</v>
      </c>
      <c r="L908" t="s">
        <v>140</v>
      </c>
      <c r="M908" t="s">
        <v>86</v>
      </c>
      <c r="N908" t="s">
        <v>55</v>
      </c>
    </row>
    <row r="909" spans="1:14" hidden="1" x14ac:dyDescent="0.3">
      <c r="A909" t="s">
        <v>3650</v>
      </c>
      <c r="B909" t="s">
        <v>3651</v>
      </c>
      <c r="C909" s="1" t="str">
        <f t="shared" si="56"/>
        <v>21:0049</v>
      </c>
      <c r="D909" s="1" t="str">
        <f t="shared" si="57"/>
        <v>21:0038</v>
      </c>
      <c r="E909" t="s">
        <v>3652</v>
      </c>
      <c r="F909" t="s">
        <v>3653</v>
      </c>
      <c r="H909">
        <v>46.655073199999997</v>
      </c>
      <c r="I909">
        <v>-67.32396</v>
      </c>
      <c r="J909" s="1" t="str">
        <f t="shared" si="58"/>
        <v>Till</v>
      </c>
      <c r="K909" s="1" t="str">
        <f t="shared" si="59"/>
        <v>&lt;63 micron</v>
      </c>
      <c r="L909" t="s">
        <v>37</v>
      </c>
      <c r="M909" t="s">
        <v>86</v>
      </c>
      <c r="N909" t="s">
        <v>55</v>
      </c>
    </row>
    <row r="910" spans="1:14" hidden="1" x14ac:dyDescent="0.3">
      <c r="A910" t="s">
        <v>3654</v>
      </c>
      <c r="B910" t="s">
        <v>3655</v>
      </c>
      <c r="C910" s="1" t="str">
        <f t="shared" si="56"/>
        <v>21:0049</v>
      </c>
      <c r="D910" s="1" t="str">
        <f t="shared" si="57"/>
        <v>21:0038</v>
      </c>
      <c r="E910" t="s">
        <v>3656</v>
      </c>
      <c r="F910" t="s">
        <v>3657</v>
      </c>
      <c r="H910">
        <v>46.636254100000002</v>
      </c>
      <c r="I910">
        <v>-67.314089199999998</v>
      </c>
      <c r="J910" s="1" t="str">
        <f t="shared" si="58"/>
        <v>Till</v>
      </c>
      <c r="K910" s="1" t="str">
        <f t="shared" si="59"/>
        <v>&lt;63 micron</v>
      </c>
      <c r="L910" t="s">
        <v>53</v>
      </c>
      <c r="M910" t="s">
        <v>86</v>
      </c>
      <c r="N910" t="s">
        <v>31</v>
      </c>
    </row>
    <row r="911" spans="1:14" hidden="1" x14ac:dyDescent="0.3">
      <c r="A911" t="s">
        <v>3658</v>
      </c>
      <c r="B911" t="s">
        <v>3659</v>
      </c>
      <c r="C911" s="1" t="str">
        <f t="shared" si="56"/>
        <v>21:0049</v>
      </c>
      <c r="D911" s="1" t="str">
        <f t="shared" si="57"/>
        <v>21:0038</v>
      </c>
      <c r="E911" t="s">
        <v>3660</v>
      </c>
      <c r="F911" t="s">
        <v>3661</v>
      </c>
      <c r="H911">
        <v>46.557318500000001</v>
      </c>
      <c r="I911">
        <v>-67.227169500000002</v>
      </c>
      <c r="J911" s="1" t="str">
        <f t="shared" si="58"/>
        <v>Till</v>
      </c>
      <c r="K911" s="1" t="str">
        <f t="shared" si="59"/>
        <v>&lt;63 micron</v>
      </c>
      <c r="L911" t="s">
        <v>157</v>
      </c>
      <c r="M911" t="s">
        <v>86</v>
      </c>
      <c r="N911" t="s">
        <v>25</v>
      </c>
    </row>
    <row r="912" spans="1:14" hidden="1" x14ac:dyDescent="0.3">
      <c r="A912" t="s">
        <v>3662</v>
      </c>
      <c r="B912" t="s">
        <v>3663</v>
      </c>
      <c r="C912" s="1" t="str">
        <f t="shared" si="56"/>
        <v>21:0049</v>
      </c>
      <c r="D912" s="1" t="str">
        <f t="shared" si="57"/>
        <v>21:0038</v>
      </c>
      <c r="E912" t="s">
        <v>3664</v>
      </c>
      <c r="F912" t="s">
        <v>3665</v>
      </c>
      <c r="H912">
        <v>46.579121899999997</v>
      </c>
      <c r="I912">
        <v>-67.225805300000005</v>
      </c>
      <c r="J912" s="1" t="str">
        <f t="shared" si="58"/>
        <v>Till</v>
      </c>
      <c r="K912" s="1" t="str">
        <f t="shared" si="59"/>
        <v>&lt;63 micron</v>
      </c>
      <c r="L912" t="s">
        <v>140</v>
      </c>
      <c r="M912" t="s">
        <v>86</v>
      </c>
      <c r="N912" t="s">
        <v>25</v>
      </c>
    </row>
    <row r="913" spans="1:14" hidden="1" x14ac:dyDescent="0.3">
      <c r="A913" t="s">
        <v>3666</v>
      </c>
      <c r="B913" t="s">
        <v>3667</v>
      </c>
      <c r="C913" s="1" t="str">
        <f t="shared" si="56"/>
        <v>21:0049</v>
      </c>
      <c r="D913" s="1" t="str">
        <f t="shared" si="57"/>
        <v>21:0038</v>
      </c>
      <c r="E913" t="s">
        <v>3668</v>
      </c>
      <c r="F913" t="s">
        <v>3669</v>
      </c>
      <c r="H913">
        <v>46.5990726</v>
      </c>
      <c r="I913">
        <v>-67.235598899999999</v>
      </c>
      <c r="J913" s="1" t="str">
        <f t="shared" si="58"/>
        <v>Till</v>
      </c>
      <c r="K913" s="1" t="str">
        <f t="shared" si="59"/>
        <v>&lt;63 micron</v>
      </c>
      <c r="L913" t="s">
        <v>53</v>
      </c>
      <c r="M913" t="s">
        <v>86</v>
      </c>
      <c r="N913" t="s">
        <v>25</v>
      </c>
    </row>
    <row r="914" spans="1:14" hidden="1" x14ac:dyDescent="0.3">
      <c r="A914" t="s">
        <v>3670</v>
      </c>
      <c r="B914" t="s">
        <v>3671</v>
      </c>
      <c r="C914" s="1" t="str">
        <f t="shared" si="56"/>
        <v>21:0049</v>
      </c>
      <c r="D914" s="1" t="str">
        <f t="shared" si="57"/>
        <v>21:0038</v>
      </c>
      <c r="E914" t="s">
        <v>3672</v>
      </c>
      <c r="F914" t="s">
        <v>3673</v>
      </c>
      <c r="H914">
        <v>46.644128700000003</v>
      </c>
      <c r="I914">
        <v>-67.239360300000001</v>
      </c>
      <c r="J914" s="1" t="str">
        <f t="shared" si="58"/>
        <v>Till</v>
      </c>
      <c r="K914" s="1" t="str">
        <f t="shared" si="59"/>
        <v>&lt;63 micron</v>
      </c>
      <c r="L914" t="s">
        <v>61</v>
      </c>
      <c r="M914" t="s">
        <v>19</v>
      </c>
      <c r="N914" t="s">
        <v>211</v>
      </c>
    </row>
    <row r="915" spans="1:14" hidden="1" x14ac:dyDescent="0.3">
      <c r="A915" t="s">
        <v>3674</v>
      </c>
      <c r="B915" t="s">
        <v>3675</v>
      </c>
      <c r="C915" s="1" t="str">
        <f t="shared" si="56"/>
        <v>21:0049</v>
      </c>
      <c r="D915" s="1" t="str">
        <f t="shared" si="57"/>
        <v>21:0038</v>
      </c>
      <c r="E915" t="s">
        <v>3676</v>
      </c>
      <c r="F915" t="s">
        <v>3677</v>
      </c>
      <c r="H915">
        <v>46.614837299999998</v>
      </c>
      <c r="I915">
        <v>-67.326508700000005</v>
      </c>
      <c r="J915" s="1" t="str">
        <f t="shared" si="58"/>
        <v>Till</v>
      </c>
      <c r="K915" s="1" t="str">
        <f t="shared" si="59"/>
        <v>&lt;63 micron</v>
      </c>
      <c r="L915" t="s">
        <v>157</v>
      </c>
      <c r="M915" t="s">
        <v>86</v>
      </c>
      <c r="N915" t="s">
        <v>48</v>
      </c>
    </row>
    <row r="916" spans="1:14" hidden="1" x14ac:dyDescent="0.3">
      <c r="A916" t="s">
        <v>3678</v>
      </c>
      <c r="B916" t="s">
        <v>3679</v>
      </c>
      <c r="C916" s="1" t="str">
        <f t="shared" si="56"/>
        <v>21:0049</v>
      </c>
      <c r="D916" s="1" t="str">
        <f t="shared" si="57"/>
        <v>21:0038</v>
      </c>
      <c r="E916" t="s">
        <v>3680</v>
      </c>
      <c r="F916" t="s">
        <v>3681</v>
      </c>
      <c r="H916">
        <v>46.774569399999997</v>
      </c>
      <c r="I916">
        <v>-67.178457800000004</v>
      </c>
      <c r="J916" s="1" t="str">
        <f t="shared" si="58"/>
        <v>Till</v>
      </c>
      <c r="K916" s="1" t="str">
        <f t="shared" si="59"/>
        <v>&lt;63 micron</v>
      </c>
      <c r="L916" t="s">
        <v>140</v>
      </c>
      <c r="M916" t="s">
        <v>86</v>
      </c>
      <c r="N916" t="s">
        <v>25</v>
      </c>
    </row>
    <row r="917" spans="1:14" hidden="1" x14ac:dyDescent="0.3">
      <c r="A917" t="s">
        <v>3682</v>
      </c>
      <c r="B917" t="s">
        <v>3683</v>
      </c>
      <c r="C917" s="1" t="str">
        <f t="shared" si="56"/>
        <v>21:0049</v>
      </c>
      <c r="D917" s="1" t="str">
        <f t="shared" si="57"/>
        <v>21:0038</v>
      </c>
      <c r="E917" t="s">
        <v>3684</v>
      </c>
      <c r="F917" t="s">
        <v>3685</v>
      </c>
      <c r="H917">
        <v>46.773308299999997</v>
      </c>
      <c r="I917">
        <v>-67.155905099999998</v>
      </c>
      <c r="J917" s="1" t="str">
        <f t="shared" si="58"/>
        <v>Till</v>
      </c>
      <c r="K917" s="1" t="str">
        <f t="shared" si="59"/>
        <v>&lt;63 micron</v>
      </c>
      <c r="L917" t="s">
        <v>53</v>
      </c>
      <c r="M917" t="s">
        <v>24</v>
      </c>
      <c r="N917" t="s">
        <v>25</v>
      </c>
    </row>
    <row r="918" spans="1:14" hidden="1" x14ac:dyDescent="0.3">
      <c r="A918" t="s">
        <v>3686</v>
      </c>
      <c r="B918" t="s">
        <v>3687</v>
      </c>
      <c r="C918" s="1" t="str">
        <f t="shared" si="56"/>
        <v>21:0049</v>
      </c>
      <c r="D918" s="1" t="str">
        <f t="shared" si="57"/>
        <v>21:0038</v>
      </c>
      <c r="E918" t="s">
        <v>3688</v>
      </c>
      <c r="F918" t="s">
        <v>3689</v>
      </c>
      <c r="H918">
        <v>46.789550900000002</v>
      </c>
      <c r="I918">
        <v>-67.158625799999996</v>
      </c>
      <c r="J918" s="1" t="str">
        <f t="shared" si="58"/>
        <v>Till</v>
      </c>
      <c r="K918" s="1" t="str">
        <f t="shared" si="59"/>
        <v>&lt;63 micron</v>
      </c>
      <c r="L918" t="s">
        <v>19</v>
      </c>
      <c r="M918" t="s">
        <v>37</v>
      </c>
      <c r="N918" t="s">
        <v>31</v>
      </c>
    </row>
    <row r="919" spans="1:14" hidden="1" x14ac:dyDescent="0.3">
      <c r="A919" t="s">
        <v>3690</v>
      </c>
      <c r="B919" t="s">
        <v>3691</v>
      </c>
      <c r="C919" s="1" t="str">
        <f t="shared" si="56"/>
        <v>21:0049</v>
      </c>
      <c r="D919" s="1" t="str">
        <f t="shared" si="57"/>
        <v>21:0038</v>
      </c>
      <c r="E919" t="s">
        <v>3692</v>
      </c>
      <c r="F919" t="s">
        <v>3693</v>
      </c>
      <c r="H919">
        <v>46.763600699999998</v>
      </c>
      <c r="I919">
        <v>-67.196180299999995</v>
      </c>
      <c r="J919" s="1" t="str">
        <f t="shared" si="58"/>
        <v>Till</v>
      </c>
      <c r="K919" s="1" t="str">
        <f t="shared" si="59"/>
        <v>&lt;63 micron</v>
      </c>
      <c r="L919" t="s">
        <v>37</v>
      </c>
      <c r="M919" t="s">
        <v>326</v>
      </c>
      <c r="N919" t="s">
        <v>55</v>
      </c>
    </row>
    <row r="920" spans="1:14" hidden="1" x14ac:dyDescent="0.3">
      <c r="A920" t="s">
        <v>3694</v>
      </c>
      <c r="B920" t="s">
        <v>3695</v>
      </c>
      <c r="C920" s="1" t="str">
        <f t="shared" si="56"/>
        <v>21:0049</v>
      </c>
      <c r="D920" s="1" t="str">
        <f t="shared" si="57"/>
        <v>21:0038</v>
      </c>
      <c r="E920" t="s">
        <v>3696</v>
      </c>
      <c r="F920" t="s">
        <v>3697</v>
      </c>
      <c r="H920">
        <v>46.748229199999997</v>
      </c>
      <c r="I920">
        <v>-67.1633073</v>
      </c>
      <c r="J920" s="1" t="str">
        <f t="shared" si="58"/>
        <v>Till</v>
      </c>
      <c r="K920" s="1" t="str">
        <f t="shared" si="59"/>
        <v>&lt;63 micron</v>
      </c>
      <c r="L920" t="s">
        <v>19</v>
      </c>
      <c r="M920" t="s">
        <v>91</v>
      </c>
      <c r="N920" t="s">
        <v>55</v>
      </c>
    </row>
    <row r="921" spans="1:14" hidden="1" x14ac:dyDescent="0.3">
      <c r="A921" t="s">
        <v>3698</v>
      </c>
      <c r="B921" t="s">
        <v>3699</v>
      </c>
      <c r="C921" s="1" t="str">
        <f t="shared" si="56"/>
        <v>21:0049</v>
      </c>
      <c r="D921" s="1" t="str">
        <f t="shared" si="57"/>
        <v>21:0038</v>
      </c>
      <c r="E921" t="s">
        <v>3700</v>
      </c>
      <c r="F921" t="s">
        <v>3701</v>
      </c>
      <c r="H921">
        <v>46.749002400000002</v>
      </c>
      <c r="I921">
        <v>-67.183574800000002</v>
      </c>
      <c r="J921" s="1" t="str">
        <f t="shared" si="58"/>
        <v>Till</v>
      </c>
      <c r="K921" s="1" t="str">
        <f t="shared" si="59"/>
        <v>&lt;63 micron</v>
      </c>
      <c r="L921" t="s">
        <v>19</v>
      </c>
      <c r="M921" t="s">
        <v>86</v>
      </c>
      <c r="N921" t="s">
        <v>25</v>
      </c>
    </row>
    <row r="922" spans="1:14" hidden="1" x14ac:dyDescent="0.3">
      <c r="A922" t="s">
        <v>3702</v>
      </c>
      <c r="B922" t="s">
        <v>3703</v>
      </c>
      <c r="C922" s="1" t="str">
        <f t="shared" si="56"/>
        <v>21:0049</v>
      </c>
      <c r="D922" s="1" t="str">
        <f t="shared" si="57"/>
        <v>21:0038</v>
      </c>
      <c r="E922" t="s">
        <v>3704</v>
      </c>
      <c r="F922" t="s">
        <v>3705</v>
      </c>
      <c r="H922">
        <v>46.760794699999998</v>
      </c>
      <c r="I922">
        <v>-67.133414900000005</v>
      </c>
      <c r="J922" s="1" t="str">
        <f t="shared" si="58"/>
        <v>Till</v>
      </c>
      <c r="K922" s="1" t="str">
        <f t="shared" si="59"/>
        <v>&lt;63 micron</v>
      </c>
      <c r="L922" t="s">
        <v>19</v>
      </c>
      <c r="M922" t="s">
        <v>54</v>
      </c>
      <c r="N922" t="s">
        <v>55</v>
      </c>
    </row>
    <row r="923" spans="1:14" hidden="1" x14ac:dyDescent="0.3">
      <c r="A923" t="s">
        <v>3706</v>
      </c>
      <c r="B923" t="s">
        <v>3707</v>
      </c>
      <c r="C923" s="1" t="str">
        <f t="shared" si="56"/>
        <v>21:0049</v>
      </c>
      <c r="D923" s="1" t="str">
        <f t="shared" si="57"/>
        <v>21:0038</v>
      </c>
      <c r="E923" t="s">
        <v>3704</v>
      </c>
      <c r="F923" t="s">
        <v>3708</v>
      </c>
      <c r="H923">
        <v>46.760794699999998</v>
      </c>
      <c r="I923">
        <v>-67.133414900000005</v>
      </c>
      <c r="J923" s="1" t="str">
        <f t="shared" si="58"/>
        <v>Till</v>
      </c>
      <c r="K923" s="1" t="str">
        <f t="shared" si="59"/>
        <v>&lt;63 micron</v>
      </c>
      <c r="L923" t="s">
        <v>19</v>
      </c>
      <c r="M923" t="s">
        <v>91</v>
      </c>
      <c r="N923" t="s">
        <v>55</v>
      </c>
    </row>
    <row r="924" spans="1:14" hidden="1" x14ac:dyDescent="0.3">
      <c r="A924" t="s">
        <v>3709</v>
      </c>
      <c r="B924" t="s">
        <v>3710</v>
      </c>
      <c r="C924" s="1" t="str">
        <f t="shared" si="56"/>
        <v>21:0049</v>
      </c>
      <c r="D924" s="1" t="str">
        <f t="shared" si="57"/>
        <v>21:0038</v>
      </c>
      <c r="E924" t="s">
        <v>3711</v>
      </c>
      <c r="F924" t="s">
        <v>3712</v>
      </c>
      <c r="H924">
        <v>46.773145200000002</v>
      </c>
      <c r="I924">
        <v>-67.091072199999999</v>
      </c>
      <c r="J924" s="1" t="str">
        <f t="shared" si="58"/>
        <v>Till</v>
      </c>
      <c r="K924" s="1" t="str">
        <f t="shared" si="59"/>
        <v>&lt;63 micron</v>
      </c>
      <c r="L924" t="s">
        <v>19</v>
      </c>
      <c r="M924" t="s">
        <v>54</v>
      </c>
      <c r="N924" t="s">
        <v>25</v>
      </c>
    </row>
    <row r="925" spans="1:14" hidden="1" x14ac:dyDescent="0.3">
      <c r="A925" t="s">
        <v>3713</v>
      </c>
      <c r="B925" t="s">
        <v>3714</v>
      </c>
      <c r="C925" s="1" t="str">
        <f t="shared" si="56"/>
        <v>21:0049</v>
      </c>
      <c r="D925" s="1" t="str">
        <f t="shared" si="57"/>
        <v>21:0038</v>
      </c>
      <c r="E925" t="s">
        <v>3715</v>
      </c>
      <c r="F925" t="s">
        <v>3716</v>
      </c>
      <c r="H925">
        <v>46.727725</v>
      </c>
      <c r="I925">
        <v>-67.0926762</v>
      </c>
      <c r="J925" s="1" t="str">
        <f t="shared" si="58"/>
        <v>Till</v>
      </c>
      <c r="K925" s="1" t="str">
        <f t="shared" si="59"/>
        <v>&lt;63 micron</v>
      </c>
      <c r="L925" t="s">
        <v>19</v>
      </c>
      <c r="M925" t="s">
        <v>86</v>
      </c>
      <c r="N925" t="s">
        <v>55</v>
      </c>
    </row>
    <row r="926" spans="1:14" hidden="1" x14ac:dyDescent="0.3">
      <c r="A926" t="s">
        <v>3717</v>
      </c>
      <c r="B926" t="s">
        <v>3718</v>
      </c>
      <c r="C926" s="1" t="str">
        <f t="shared" si="56"/>
        <v>21:0049</v>
      </c>
      <c r="D926" s="1" t="str">
        <f t="shared" si="57"/>
        <v>21:0038</v>
      </c>
      <c r="E926" t="s">
        <v>3719</v>
      </c>
      <c r="F926" t="s">
        <v>3720</v>
      </c>
      <c r="H926">
        <v>46.740138600000002</v>
      </c>
      <c r="I926">
        <v>-67.1086016</v>
      </c>
      <c r="J926" s="1" t="str">
        <f t="shared" si="58"/>
        <v>Till</v>
      </c>
      <c r="K926" s="1" t="str">
        <f t="shared" si="59"/>
        <v>&lt;63 micron</v>
      </c>
      <c r="L926" t="s">
        <v>140</v>
      </c>
      <c r="M926" t="s">
        <v>86</v>
      </c>
      <c r="N926" t="s">
        <v>55</v>
      </c>
    </row>
    <row r="927" spans="1:14" hidden="1" x14ac:dyDescent="0.3">
      <c r="A927" t="s">
        <v>3721</v>
      </c>
      <c r="B927" t="s">
        <v>3722</v>
      </c>
      <c r="C927" s="1" t="str">
        <f t="shared" si="56"/>
        <v>21:0049</v>
      </c>
      <c r="D927" s="1" t="str">
        <f t="shared" si="57"/>
        <v>21:0038</v>
      </c>
      <c r="E927" t="s">
        <v>3723</v>
      </c>
      <c r="F927" t="s">
        <v>3724</v>
      </c>
      <c r="H927">
        <v>46.718015999999999</v>
      </c>
      <c r="I927">
        <v>-67.104141100000007</v>
      </c>
      <c r="J927" s="1" t="str">
        <f t="shared" si="58"/>
        <v>Till</v>
      </c>
      <c r="K927" s="1" t="str">
        <f t="shared" si="59"/>
        <v>&lt;63 micron</v>
      </c>
      <c r="L927" t="s">
        <v>37</v>
      </c>
      <c r="M927" t="s">
        <v>86</v>
      </c>
      <c r="N927" t="s">
        <v>55</v>
      </c>
    </row>
    <row r="928" spans="1:14" hidden="1" x14ac:dyDescent="0.3">
      <c r="A928" t="s">
        <v>3725</v>
      </c>
      <c r="B928" t="s">
        <v>3726</v>
      </c>
      <c r="C928" s="1" t="str">
        <f t="shared" si="56"/>
        <v>21:0049</v>
      </c>
      <c r="D928" s="1" t="str">
        <f t="shared" si="57"/>
        <v>21:0038</v>
      </c>
      <c r="E928" t="s">
        <v>3727</v>
      </c>
      <c r="F928" t="s">
        <v>3728</v>
      </c>
      <c r="H928">
        <v>46.714148799999997</v>
      </c>
      <c r="I928">
        <v>-67.034929599999998</v>
      </c>
      <c r="J928" s="1" t="str">
        <f t="shared" si="58"/>
        <v>Till</v>
      </c>
      <c r="K928" s="1" t="str">
        <f t="shared" si="59"/>
        <v>&lt;63 micron</v>
      </c>
      <c r="L928" t="s">
        <v>140</v>
      </c>
      <c r="M928" t="s">
        <v>91</v>
      </c>
      <c r="N928" t="s">
        <v>55</v>
      </c>
    </row>
    <row r="929" spans="1:14" hidden="1" x14ac:dyDescent="0.3">
      <c r="A929" t="s">
        <v>3729</v>
      </c>
      <c r="B929" t="s">
        <v>3730</v>
      </c>
      <c r="C929" s="1" t="str">
        <f t="shared" si="56"/>
        <v>21:0049</v>
      </c>
      <c r="D929" s="1" t="str">
        <f t="shared" si="57"/>
        <v>21:0038</v>
      </c>
      <c r="E929" t="s">
        <v>3731</v>
      </c>
      <c r="F929" t="s">
        <v>3732</v>
      </c>
      <c r="H929">
        <v>46.732349399999997</v>
      </c>
      <c r="I929">
        <v>-67.046702499999995</v>
      </c>
      <c r="J929" s="1" t="str">
        <f t="shared" si="58"/>
        <v>Till</v>
      </c>
      <c r="K929" s="1" t="str">
        <f t="shared" si="59"/>
        <v>&lt;63 micron</v>
      </c>
      <c r="L929" t="s">
        <v>19</v>
      </c>
      <c r="M929" t="s">
        <v>86</v>
      </c>
      <c r="N929" t="s">
        <v>25</v>
      </c>
    </row>
    <row r="930" spans="1:14" hidden="1" x14ac:dyDescent="0.3">
      <c r="A930" t="s">
        <v>3733</v>
      </c>
      <c r="B930" t="s">
        <v>3734</v>
      </c>
      <c r="C930" s="1" t="str">
        <f t="shared" si="56"/>
        <v>21:0049</v>
      </c>
      <c r="D930" s="1" t="str">
        <f t="shared" si="57"/>
        <v>21:0038</v>
      </c>
      <c r="E930" t="s">
        <v>3735</v>
      </c>
      <c r="F930" t="s">
        <v>3736</v>
      </c>
      <c r="H930">
        <v>46.736419400000003</v>
      </c>
      <c r="I930">
        <v>-67.021684899999997</v>
      </c>
      <c r="J930" s="1" t="str">
        <f t="shared" si="58"/>
        <v>Till</v>
      </c>
      <c r="K930" s="1" t="str">
        <f t="shared" si="59"/>
        <v>&lt;63 micron</v>
      </c>
      <c r="L930" t="s">
        <v>19</v>
      </c>
      <c r="M930" t="s">
        <v>54</v>
      </c>
      <c r="N930" t="s">
        <v>55</v>
      </c>
    </row>
    <row r="931" spans="1:14" hidden="1" x14ac:dyDescent="0.3">
      <c r="A931" t="s">
        <v>3737</v>
      </c>
      <c r="B931" t="s">
        <v>3738</v>
      </c>
      <c r="C931" s="1" t="str">
        <f t="shared" si="56"/>
        <v>21:0049</v>
      </c>
      <c r="D931" s="1" t="str">
        <f t="shared" si="57"/>
        <v>21:0038</v>
      </c>
      <c r="E931" t="s">
        <v>3739</v>
      </c>
      <c r="F931" t="s">
        <v>3740</v>
      </c>
      <c r="H931">
        <v>47.1904805</v>
      </c>
      <c r="I931">
        <v>-66.802230399999999</v>
      </c>
      <c r="J931" s="1" t="str">
        <f t="shared" si="58"/>
        <v>Till</v>
      </c>
      <c r="K931" s="1" t="str">
        <f t="shared" si="59"/>
        <v>&lt;63 micron</v>
      </c>
      <c r="L931" t="s">
        <v>157</v>
      </c>
      <c r="M931" t="s">
        <v>86</v>
      </c>
      <c r="N931" t="s">
        <v>55</v>
      </c>
    </row>
    <row r="932" spans="1:14" hidden="1" x14ac:dyDescent="0.3">
      <c r="A932" t="s">
        <v>3741</v>
      </c>
      <c r="B932" t="s">
        <v>3742</v>
      </c>
      <c r="C932" s="1" t="str">
        <f t="shared" si="56"/>
        <v>21:0049</v>
      </c>
      <c r="D932" s="1" t="str">
        <f t="shared" si="57"/>
        <v>21:0038</v>
      </c>
      <c r="E932" t="s">
        <v>3743</v>
      </c>
      <c r="F932" t="s">
        <v>3744</v>
      </c>
      <c r="H932">
        <v>47.223044100000003</v>
      </c>
      <c r="I932">
        <v>-66.741442300000003</v>
      </c>
      <c r="J932" s="1" t="str">
        <f t="shared" si="58"/>
        <v>Till</v>
      </c>
      <c r="K932" s="1" t="str">
        <f t="shared" si="59"/>
        <v>&lt;63 micron</v>
      </c>
      <c r="L932" t="s">
        <v>53</v>
      </c>
      <c r="M932" t="s">
        <v>86</v>
      </c>
      <c r="N932" t="s">
        <v>55</v>
      </c>
    </row>
    <row r="933" spans="1:14" hidden="1" x14ac:dyDescent="0.3">
      <c r="A933" t="s">
        <v>3745</v>
      </c>
      <c r="B933" t="s">
        <v>3746</v>
      </c>
      <c r="C933" s="1" t="str">
        <f t="shared" si="56"/>
        <v>21:0049</v>
      </c>
      <c r="D933" s="1" t="str">
        <f t="shared" si="57"/>
        <v>21:0038</v>
      </c>
      <c r="E933" t="s">
        <v>3747</v>
      </c>
      <c r="F933" t="s">
        <v>3748</v>
      </c>
      <c r="H933">
        <v>47.212364299999997</v>
      </c>
      <c r="I933">
        <v>-66.840946200000005</v>
      </c>
      <c r="J933" s="1" t="str">
        <f t="shared" si="58"/>
        <v>Till</v>
      </c>
      <c r="K933" s="1" t="str">
        <f t="shared" si="59"/>
        <v>&lt;63 micron</v>
      </c>
      <c r="L933" t="s">
        <v>66</v>
      </c>
      <c r="M933" t="s">
        <v>86</v>
      </c>
      <c r="N933" t="s">
        <v>25</v>
      </c>
    </row>
    <row r="934" spans="1:14" hidden="1" x14ac:dyDescent="0.3">
      <c r="A934" t="s">
        <v>3749</v>
      </c>
      <c r="B934" t="s">
        <v>3750</v>
      </c>
      <c r="C934" s="1" t="str">
        <f t="shared" ref="C934:C997" si="60">HYPERLINK("http://geochem.nrcan.gc.ca/cdogs/content/bdl/bdl210049_e.htm", "21:0049")</f>
        <v>21:0049</v>
      </c>
      <c r="D934" s="1" t="str">
        <f t="shared" ref="D934:D997" si="61">HYPERLINK("http://geochem.nrcan.gc.ca/cdogs/content/svy/svy210038_e.htm", "21:0038")</f>
        <v>21:0038</v>
      </c>
      <c r="E934" t="s">
        <v>3751</v>
      </c>
      <c r="F934" t="s">
        <v>3752</v>
      </c>
      <c r="H934">
        <v>47.225084099999997</v>
      </c>
      <c r="I934">
        <v>-66.871472800000006</v>
      </c>
      <c r="J934" s="1" t="str">
        <f t="shared" si="58"/>
        <v>Till</v>
      </c>
      <c r="K934" s="1" t="str">
        <f t="shared" si="59"/>
        <v>&lt;63 micron</v>
      </c>
      <c r="L934" t="s">
        <v>96</v>
      </c>
      <c r="M934" t="s">
        <v>86</v>
      </c>
      <c r="N934" t="s">
        <v>55</v>
      </c>
    </row>
    <row r="935" spans="1:14" hidden="1" x14ac:dyDescent="0.3">
      <c r="A935" t="s">
        <v>3753</v>
      </c>
      <c r="B935" t="s">
        <v>3754</v>
      </c>
      <c r="C935" s="1" t="str">
        <f t="shared" si="60"/>
        <v>21:0049</v>
      </c>
      <c r="D935" s="1" t="str">
        <f t="shared" si="61"/>
        <v>21:0038</v>
      </c>
      <c r="E935" t="s">
        <v>3755</v>
      </c>
      <c r="F935" t="s">
        <v>3756</v>
      </c>
      <c r="H935">
        <v>47.232988200000001</v>
      </c>
      <c r="I935">
        <v>-66.934572799999998</v>
      </c>
      <c r="J935" s="1" t="str">
        <f t="shared" si="58"/>
        <v>Till</v>
      </c>
      <c r="K935" s="1" t="str">
        <f t="shared" si="59"/>
        <v>&lt;63 micron</v>
      </c>
      <c r="L935" t="s">
        <v>53</v>
      </c>
      <c r="M935" t="s">
        <v>54</v>
      </c>
      <c r="N935" t="s">
        <v>55</v>
      </c>
    </row>
    <row r="936" spans="1:14" hidden="1" x14ac:dyDescent="0.3">
      <c r="A936" t="s">
        <v>3757</v>
      </c>
      <c r="B936" t="s">
        <v>3758</v>
      </c>
      <c r="C936" s="1" t="str">
        <f t="shared" si="60"/>
        <v>21:0049</v>
      </c>
      <c r="D936" s="1" t="str">
        <f t="shared" si="61"/>
        <v>21:0038</v>
      </c>
      <c r="E936" t="s">
        <v>3759</v>
      </c>
      <c r="F936" t="s">
        <v>3760</v>
      </c>
      <c r="H936">
        <v>47.150725899999998</v>
      </c>
      <c r="I936">
        <v>-66.865210300000001</v>
      </c>
      <c r="J936" s="1" t="str">
        <f t="shared" si="58"/>
        <v>Till</v>
      </c>
      <c r="K936" s="1" t="str">
        <f t="shared" si="59"/>
        <v>&lt;63 micron</v>
      </c>
      <c r="L936" t="s">
        <v>37</v>
      </c>
      <c r="M936" t="s">
        <v>54</v>
      </c>
      <c r="N936" t="s">
        <v>55</v>
      </c>
    </row>
    <row r="937" spans="1:14" hidden="1" x14ac:dyDescent="0.3">
      <c r="A937" t="s">
        <v>3761</v>
      </c>
      <c r="B937" t="s">
        <v>3762</v>
      </c>
      <c r="C937" s="1" t="str">
        <f t="shared" si="60"/>
        <v>21:0049</v>
      </c>
      <c r="D937" s="1" t="str">
        <f t="shared" si="61"/>
        <v>21:0038</v>
      </c>
      <c r="E937" t="s">
        <v>3763</v>
      </c>
      <c r="F937" t="s">
        <v>3764</v>
      </c>
      <c r="H937">
        <v>47.208570700000003</v>
      </c>
      <c r="I937">
        <v>-66.878736599999996</v>
      </c>
      <c r="J937" s="1" t="str">
        <f t="shared" si="58"/>
        <v>Till</v>
      </c>
      <c r="K937" s="1" t="str">
        <f t="shared" si="59"/>
        <v>&lt;63 micron</v>
      </c>
      <c r="L937" t="s">
        <v>66</v>
      </c>
      <c r="M937" t="s">
        <v>86</v>
      </c>
      <c r="N937" t="s">
        <v>55</v>
      </c>
    </row>
    <row r="938" spans="1:14" hidden="1" x14ac:dyDescent="0.3">
      <c r="A938" t="s">
        <v>3765</v>
      </c>
      <c r="B938" t="s">
        <v>3766</v>
      </c>
      <c r="C938" s="1" t="str">
        <f t="shared" si="60"/>
        <v>21:0049</v>
      </c>
      <c r="D938" s="1" t="str">
        <f t="shared" si="61"/>
        <v>21:0038</v>
      </c>
      <c r="E938" t="s">
        <v>3763</v>
      </c>
      <c r="F938" t="s">
        <v>3767</v>
      </c>
      <c r="H938">
        <v>47.208570700000003</v>
      </c>
      <c r="I938">
        <v>-66.878736599999996</v>
      </c>
      <c r="J938" s="1" t="str">
        <f t="shared" si="58"/>
        <v>Till</v>
      </c>
      <c r="K938" s="1" t="str">
        <f t="shared" si="59"/>
        <v>&lt;63 micron</v>
      </c>
      <c r="L938" t="s">
        <v>30</v>
      </c>
      <c r="M938" t="s">
        <v>54</v>
      </c>
      <c r="N938" t="s">
        <v>25</v>
      </c>
    </row>
    <row r="939" spans="1:14" hidden="1" x14ac:dyDescent="0.3">
      <c r="A939" t="s">
        <v>3768</v>
      </c>
      <c r="B939" t="s">
        <v>3769</v>
      </c>
      <c r="C939" s="1" t="str">
        <f t="shared" si="60"/>
        <v>21:0049</v>
      </c>
      <c r="D939" s="1" t="str">
        <f t="shared" si="61"/>
        <v>21:0038</v>
      </c>
      <c r="E939" t="s">
        <v>3770</v>
      </c>
      <c r="F939" t="s">
        <v>3771</v>
      </c>
      <c r="H939">
        <v>47.197989399999997</v>
      </c>
      <c r="I939">
        <v>-66.842189700000006</v>
      </c>
      <c r="J939" s="1" t="str">
        <f t="shared" si="58"/>
        <v>Till</v>
      </c>
      <c r="K939" s="1" t="str">
        <f t="shared" si="59"/>
        <v>&lt;63 micron</v>
      </c>
      <c r="L939" t="s">
        <v>140</v>
      </c>
      <c r="M939" t="s">
        <v>86</v>
      </c>
      <c r="N939" t="s">
        <v>25</v>
      </c>
    </row>
    <row r="940" spans="1:14" hidden="1" x14ac:dyDescent="0.3">
      <c r="A940" t="s">
        <v>3772</v>
      </c>
      <c r="B940" t="s">
        <v>3773</v>
      </c>
      <c r="C940" s="1" t="str">
        <f t="shared" si="60"/>
        <v>21:0049</v>
      </c>
      <c r="D940" s="1" t="str">
        <f t="shared" si="61"/>
        <v>21:0038</v>
      </c>
      <c r="E940" t="s">
        <v>3774</v>
      </c>
      <c r="F940" t="s">
        <v>3775</v>
      </c>
      <c r="H940">
        <v>47.073726800000003</v>
      </c>
      <c r="I940">
        <v>-67.146223699999993</v>
      </c>
      <c r="J940" s="1" t="str">
        <f t="shared" si="58"/>
        <v>Till</v>
      </c>
      <c r="K940" s="1" t="str">
        <f t="shared" si="59"/>
        <v>&lt;63 micron</v>
      </c>
      <c r="L940" t="s">
        <v>37</v>
      </c>
      <c r="M940" t="s">
        <v>86</v>
      </c>
      <c r="N940" t="s">
        <v>48</v>
      </c>
    </row>
    <row r="941" spans="1:14" hidden="1" x14ac:dyDescent="0.3">
      <c r="A941" t="s">
        <v>3776</v>
      </c>
      <c r="B941" t="s">
        <v>3777</v>
      </c>
      <c r="C941" s="1" t="str">
        <f t="shared" si="60"/>
        <v>21:0049</v>
      </c>
      <c r="D941" s="1" t="str">
        <f t="shared" si="61"/>
        <v>21:0038</v>
      </c>
      <c r="E941" t="s">
        <v>3778</v>
      </c>
      <c r="F941" t="s">
        <v>3779</v>
      </c>
      <c r="H941">
        <v>47.070126899999998</v>
      </c>
      <c r="I941">
        <v>-66.986316299999999</v>
      </c>
      <c r="J941" s="1" t="str">
        <f t="shared" si="58"/>
        <v>Till</v>
      </c>
      <c r="K941" s="1" t="str">
        <f t="shared" si="59"/>
        <v>&lt;63 micron</v>
      </c>
      <c r="L941" t="s">
        <v>140</v>
      </c>
      <c r="M941" t="s">
        <v>91</v>
      </c>
      <c r="N941" t="s">
        <v>55</v>
      </c>
    </row>
    <row r="942" spans="1:14" hidden="1" x14ac:dyDescent="0.3">
      <c r="A942" t="s">
        <v>3780</v>
      </c>
      <c r="B942" t="s">
        <v>3781</v>
      </c>
      <c r="C942" s="1" t="str">
        <f t="shared" si="60"/>
        <v>21:0049</v>
      </c>
      <c r="D942" s="1" t="str">
        <f t="shared" si="61"/>
        <v>21:0038</v>
      </c>
      <c r="E942" t="s">
        <v>3782</v>
      </c>
      <c r="F942" t="s">
        <v>3783</v>
      </c>
      <c r="H942">
        <v>46.936725000000003</v>
      </c>
      <c r="I942">
        <v>-67.189059400000005</v>
      </c>
      <c r="J942" s="1" t="str">
        <f t="shared" si="58"/>
        <v>Till</v>
      </c>
      <c r="K942" s="1" t="str">
        <f t="shared" si="59"/>
        <v>&lt;63 micron</v>
      </c>
      <c r="L942" t="s">
        <v>19</v>
      </c>
      <c r="M942" t="s">
        <v>86</v>
      </c>
      <c r="N942" t="s">
        <v>55</v>
      </c>
    </row>
    <row r="943" spans="1:14" hidden="1" x14ac:dyDescent="0.3">
      <c r="A943" t="s">
        <v>3784</v>
      </c>
      <c r="B943" t="s">
        <v>3785</v>
      </c>
      <c r="C943" s="1" t="str">
        <f t="shared" si="60"/>
        <v>21:0049</v>
      </c>
      <c r="D943" s="1" t="str">
        <f t="shared" si="61"/>
        <v>21:0038</v>
      </c>
      <c r="E943" t="s">
        <v>3786</v>
      </c>
      <c r="F943" t="s">
        <v>3787</v>
      </c>
      <c r="H943">
        <v>47.0804136</v>
      </c>
      <c r="I943">
        <v>-67.198687000000007</v>
      </c>
      <c r="J943" s="1" t="str">
        <f t="shared" si="58"/>
        <v>Till</v>
      </c>
      <c r="K943" s="1" t="str">
        <f t="shared" si="59"/>
        <v>&lt;63 micron</v>
      </c>
      <c r="L943" t="s">
        <v>140</v>
      </c>
      <c r="M943" t="s">
        <v>86</v>
      </c>
      <c r="N943" t="s">
        <v>211</v>
      </c>
    </row>
    <row r="944" spans="1:14" hidden="1" x14ac:dyDescent="0.3">
      <c r="A944" t="s">
        <v>3788</v>
      </c>
      <c r="B944" t="s">
        <v>3789</v>
      </c>
      <c r="C944" s="1" t="str">
        <f t="shared" si="60"/>
        <v>21:0049</v>
      </c>
      <c r="D944" s="1" t="str">
        <f t="shared" si="61"/>
        <v>21:0038</v>
      </c>
      <c r="E944" t="s">
        <v>3790</v>
      </c>
      <c r="F944" t="s">
        <v>3791</v>
      </c>
      <c r="H944">
        <v>47.010787999999998</v>
      </c>
      <c r="I944">
        <v>-66.702386700000005</v>
      </c>
      <c r="J944" s="1" t="str">
        <f t="shared" si="58"/>
        <v>Till</v>
      </c>
      <c r="K944" s="1" t="str">
        <f t="shared" si="59"/>
        <v>&lt;63 micron</v>
      </c>
      <c r="L944" t="s">
        <v>140</v>
      </c>
      <c r="M944" t="s">
        <v>54</v>
      </c>
      <c r="N944" t="s">
        <v>55</v>
      </c>
    </row>
    <row r="945" spans="1:14" hidden="1" x14ac:dyDescent="0.3">
      <c r="A945" t="s">
        <v>3792</v>
      </c>
      <c r="B945" t="s">
        <v>3793</v>
      </c>
      <c r="C945" s="1" t="str">
        <f t="shared" si="60"/>
        <v>21:0049</v>
      </c>
      <c r="D945" s="1" t="str">
        <f t="shared" si="61"/>
        <v>21:0038</v>
      </c>
      <c r="E945" t="s">
        <v>3794</v>
      </c>
      <c r="F945" t="s">
        <v>3795</v>
      </c>
      <c r="H945">
        <v>47.032650699999998</v>
      </c>
      <c r="I945">
        <v>-66.715597599999995</v>
      </c>
      <c r="J945" s="1" t="str">
        <f t="shared" si="58"/>
        <v>Till</v>
      </c>
      <c r="K945" s="1" t="str">
        <f t="shared" si="59"/>
        <v>&lt;63 micron</v>
      </c>
      <c r="L945" t="s">
        <v>19</v>
      </c>
      <c r="M945" t="s">
        <v>157</v>
      </c>
      <c r="N945" t="s">
        <v>55</v>
      </c>
    </row>
    <row r="946" spans="1:14" hidden="1" x14ac:dyDescent="0.3">
      <c r="A946" t="s">
        <v>3796</v>
      </c>
      <c r="B946" t="s">
        <v>3797</v>
      </c>
      <c r="C946" s="1" t="str">
        <f t="shared" si="60"/>
        <v>21:0049</v>
      </c>
      <c r="D946" s="1" t="str">
        <f t="shared" si="61"/>
        <v>21:0038</v>
      </c>
      <c r="E946" t="s">
        <v>3798</v>
      </c>
      <c r="F946" t="s">
        <v>3799</v>
      </c>
      <c r="H946">
        <v>46.552625599999999</v>
      </c>
      <c r="I946">
        <v>-67.0362078</v>
      </c>
      <c r="J946" s="1" t="str">
        <f t="shared" si="58"/>
        <v>Till</v>
      </c>
      <c r="K946" s="1" t="str">
        <f t="shared" si="59"/>
        <v>&lt;63 micron</v>
      </c>
      <c r="L946" t="s">
        <v>140</v>
      </c>
      <c r="M946" t="s">
        <v>54</v>
      </c>
      <c r="N946" t="s">
        <v>55</v>
      </c>
    </row>
    <row r="947" spans="1:14" hidden="1" x14ac:dyDescent="0.3">
      <c r="A947" t="s">
        <v>3800</v>
      </c>
      <c r="B947" t="s">
        <v>3801</v>
      </c>
      <c r="C947" s="1" t="str">
        <f t="shared" si="60"/>
        <v>21:0049</v>
      </c>
      <c r="D947" s="1" t="str">
        <f t="shared" si="61"/>
        <v>21:0038</v>
      </c>
      <c r="E947" t="s">
        <v>3802</v>
      </c>
      <c r="F947" t="s">
        <v>3803</v>
      </c>
      <c r="H947">
        <v>46.559392799999998</v>
      </c>
      <c r="I947">
        <v>-67.011174400000002</v>
      </c>
      <c r="J947" s="1" t="str">
        <f t="shared" si="58"/>
        <v>Till</v>
      </c>
      <c r="K947" s="1" t="str">
        <f t="shared" si="59"/>
        <v>&lt;63 micron</v>
      </c>
      <c r="L947" t="s">
        <v>140</v>
      </c>
      <c r="M947" t="s">
        <v>37</v>
      </c>
      <c r="N947" t="s">
        <v>55</v>
      </c>
    </row>
    <row r="948" spans="1:14" hidden="1" x14ac:dyDescent="0.3">
      <c r="A948" t="s">
        <v>3804</v>
      </c>
      <c r="B948" t="s">
        <v>3805</v>
      </c>
      <c r="C948" s="1" t="str">
        <f t="shared" si="60"/>
        <v>21:0049</v>
      </c>
      <c r="D948" s="1" t="str">
        <f t="shared" si="61"/>
        <v>21:0038</v>
      </c>
      <c r="E948" t="s">
        <v>3806</v>
      </c>
      <c r="F948" t="s">
        <v>3807</v>
      </c>
      <c r="H948">
        <v>46.563841699999998</v>
      </c>
      <c r="I948">
        <v>-67.060593299999994</v>
      </c>
      <c r="J948" s="1" t="str">
        <f t="shared" si="58"/>
        <v>Till</v>
      </c>
      <c r="K948" s="1" t="str">
        <f t="shared" si="59"/>
        <v>&lt;63 micron</v>
      </c>
      <c r="L948" t="s">
        <v>37</v>
      </c>
      <c r="M948" t="s">
        <v>54</v>
      </c>
      <c r="N948" t="s">
        <v>55</v>
      </c>
    </row>
    <row r="949" spans="1:14" hidden="1" x14ac:dyDescent="0.3">
      <c r="A949" t="s">
        <v>3808</v>
      </c>
      <c r="B949" t="s">
        <v>3809</v>
      </c>
      <c r="C949" s="1" t="str">
        <f t="shared" si="60"/>
        <v>21:0049</v>
      </c>
      <c r="D949" s="1" t="str">
        <f t="shared" si="61"/>
        <v>21:0038</v>
      </c>
      <c r="E949" t="s">
        <v>3810</v>
      </c>
      <c r="F949" t="s">
        <v>3811</v>
      </c>
      <c r="H949">
        <v>46.578080399999997</v>
      </c>
      <c r="I949">
        <v>-67.077704100000005</v>
      </c>
      <c r="J949" s="1" t="str">
        <f t="shared" si="58"/>
        <v>Till</v>
      </c>
      <c r="K949" s="1" t="str">
        <f t="shared" si="59"/>
        <v>&lt;63 micron</v>
      </c>
      <c r="L949" t="s">
        <v>37</v>
      </c>
      <c r="M949" t="s">
        <v>54</v>
      </c>
      <c r="N949" t="s">
        <v>55</v>
      </c>
    </row>
    <row r="950" spans="1:14" hidden="1" x14ac:dyDescent="0.3">
      <c r="A950" t="s">
        <v>3812</v>
      </c>
      <c r="B950" t="s">
        <v>3813</v>
      </c>
      <c r="C950" s="1" t="str">
        <f t="shared" si="60"/>
        <v>21:0049</v>
      </c>
      <c r="D950" s="1" t="str">
        <f t="shared" si="61"/>
        <v>21:0038</v>
      </c>
      <c r="E950" t="s">
        <v>3814</v>
      </c>
      <c r="F950" t="s">
        <v>3815</v>
      </c>
      <c r="H950">
        <v>46.535131300000003</v>
      </c>
      <c r="I950">
        <v>-67.039447800000005</v>
      </c>
      <c r="J950" s="1" t="str">
        <f t="shared" si="58"/>
        <v>Till</v>
      </c>
      <c r="K950" s="1" t="str">
        <f t="shared" si="59"/>
        <v>&lt;63 micron</v>
      </c>
      <c r="L950" t="s">
        <v>19</v>
      </c>
      <c r="M950" t="s">
        <v>91</v>
      </c>
      <c r="N950" t="s">
        <v>55</v>
      </c>
    </row>
    <row r="951" spans="1:14" hidden="1" x14ac:dyDescent="0.3">
      <c r="A951" t="s">
        <v>3816</v>
      </c>
      <c r="B951" t="s">
        <v>3817</v>
      </c>
      <c r="C951" s="1" t="str">
        <f t="shared" si="60"/>
        <v>21:0049</v>
      </c>
      <c r="D951" s="1" t="str">
        <f t="shared" si="61"/>
        <v>21:0038</v>
      </c>
      <c r="E951" t="s">
        <v>3818</v>
      </c>
      <c r="F951" t="s">
        <v>3819</v>
      </c>
      <c r="H951">
        <v>46.526181899999997</v>
      </c>
      <c r="I951">
        <v>-67.016300900000005</v>
      </c>
      <c r="J951" s="1" t="str">
        <f t="shared" si="58"/>
        <v>Till</v>
      </c>
      <c r="K951" s="1" t="str">
        <f t="shared" si="59"/>
        <v>&lt;63 micron</v>
      </c>
      <c r="L951" t="s">
        <v>19</v>
      </c>
      <c r="M951" t="s">
        <v>54</v>
      </c>
      <c r="N951" t="s">
        <v>55</v>
      </c>
    </row>
    <row r="952" spans="1:14" hidden="1" x14ac:dyDescent="0.3">
      <c r="A952" t="s">
        <v>3820</v>
      </c>
      <c r="B952" t="s">
        <v>3821</v>
      </c>
      <c r="C952" s="1" t="str">
        <f t="shared" si="60"/>
        <v>21:0049</v>
      </c>
      <c r="D952" s="1" t="str">
        <f t="shared" si="61"/>
        <v>21:0038</v>
      </c>
      <c r="E952" t="s">
        <v>3822</v>
      </c>
      <c r="F952" t="s">
        <v>3823</v>
      </c>
      <c r="H952">
        <v>46.775745999999998</v>
      </c>
      <c r="I952">
        <v>-66.785765600000005</v>
      </c>
      <c r="J952" s="1" t="str">
        <f t="shared" si="58"/>
        <v>Till</v>
      </c>
      <c r="K952" s="1" t="str">
        <f t="shared" si="59"/>
        <v>&lt;63 micron</v>
      </c>
      <c r="L952" t="s">
        <v>53</v>
      </c>
      <c r="M952" t="s">
        <v>60</v>
      </c>
      <c r="N952" t="s">
        <v>55</v>
      </c>
    </row>
    <row r="953" spans="1:14" hidden="1" x14ac:dyDescent="0.3">
      <c r="A953" t="s">
        <v>3824</v>
      </c>
      <c r="B953" t="s">
        <v>3825</v>
      </c>
      <c r="C953" s="1" t="str">
        <f t="shared" si="60"/>
        <v>21:0049</v>
      </c>
      <c r="D953" s="1" t="str">
        <f t="shared" si="61"/>
        <v>21:0038</v>
      </c>
      <c r="E953" t="s">
        <v>3826</v>
      </c>
      <c r="F953" t="s">
        <v>3827</v>
      </c>
      <c r="H953">
        <v>46.795448700000001</v>
      </c>
      <c r="I953">
        <v>-66.974966699999996</v>
      </c>
      <c r="J953" s="1" t="str">
        <f t="shared" si="58"/>
        <v>Till</v>
      </c>
      <c r="K953" s="1" t="str">
        <f t="shared" si="59"/>
        <v>&lt;63 micron</v>
      </c>
      <c r="L953" t="s">
        <v>37</v>
      </c>
      <c r="M953" t="s">
        <v>37</v>
      </c>
      <c r="N953" t="s">
        <v>55</v>
      </c>
    </row>
    <row r="954" spans="1:14" hidden="1" x14ac:dyDescent="0.3">
      <c r="A954" t="s">
        <v>3828</v>
      </c>
      <c r="B954" t="s">
        <v>3829</v>
      </c>
      <c r="C954" s="1" t="str">
        <f t="shared" si="60"/>
        <v>21:0049</v>
      </c>
      <c r="D954" s="1" t="str">
        <f t="shared" si="61"/>
        <v>21:0038</v>
      </c>
      <c r="E954" t="s">
        <v>3830</v>
      </c>
      <c r="F954" t="s">
        <v>3831</v>
      </c>
      <c r="H954">
        <v>46.652197600000001</v>
      </c>
      <c r="I954">
        <v>-67.124087599999996</v>
      </c>
      <c r="J954" s="1" t="str">
        <f t="shared" si="58"/>
        <v>Till</v>
      </c>
      <c r="K954" s="1" t="str">
        <f t="shared" si="59"/>
        <v>&lt;63 micron</v>
      </c>
      <c r="L954" t="s">
        <v>37</v>
      </c>
      <c r="M954" t="s">
        <v>54</v>
      </c>
      <c r="N954" t="s">
        <v>55</v>
      </c>
    </row>
    <row r="955" spans="1:14" hidden="1" x14ac:dyDescent="0.3">
      <c r="A955" t="s">
        <v>3832</v>
      </c>
      <c r="B955" t="s">
        <v>3833</v>
      </c>
      <c r="C955" s="1" t="str">
        <f t="shared" si="60"/>
        <v>21:0049</v>
      </c>
      <c r="D955" s="1" t="str">
        <f t="shared" si="61"/>
        <v>21:0038</v>
      </c>
      <c r="E955" t="s">
        <v>3834</v>
      </c>
      <c r="F955" t="s">
        <v>3835</v>
      </c>
      <c r="H955">
        <v>46.654944399999998</v>
      </c>
      <c r="I955">
        <v>-67.1828079</v>
      </c>
      <c r="J955" s="1" t="str">
        <f t="shared" si="58"/>
        <v>Till</v>
      </c>
      <c r="K955" s="1" t="str">
        <f t="shared" si="59"/>
        <v>&lt;63 micron</v>
      </c>
      <c r="L955" t="s">
        <v>19</v>
      </c>
      <c r="M955" t="s">
        <v>37</v>
      </c>
      <c r="N955" t="s">
        <v>55</v>
      </c>
    </row>
    <row r="956" spans="1:14" hidden="1" x14ac:dyDescent="0.3">
      <c r="A956" t="s">
        <v>3836</v>
      </c>
      <c r="B956" t="s">
        <v>3837</v>
      </c>
      <c r="C956" s="1" t="str">
        <f t="shared" si="60"/>
        <v>21:0049</v>
      </c>
      <c r="D956" s="1" t="str">
        <f t="shared" si="61"/>
        <v>21:0038</v>
      </c>
      <c r="E956" t="s">
        <v>3838</v>
      </c>
      <c r="F956" t="s">
        <v>3839</v>
      </c>
      <c r="H956">
        <v>46.7066327</v>
      </c>
      <c r="I956">
        <v>-67.150982999999997</v>
      </c>
      <c r="J956" s="1" t="str">
        <f t="shared" si="58"/>
        <v>Till</v>
      </c>
      <c r="K956" s="1" t="str">
        <f t="shared" si="59"/>
        <v>&lt;63 micron</v>
      </c>
      <c r="L956" t="s">
        <v>37</v>
      </c>
      <c r="M956" t="s">
        <v>37</v>
      </c>
      <c r="N956" t="s">
        <v>25</v>
      </c>
    </row>
    <row r="957" spans="1:14" hidden="1" x14ac:dyDescent="0.3">
      <c r="A957" t="s">
        <v>3840</v>
      </c>
      <c r="B957" t="s">
        <v>3841</v>
      </c>
      <c r="C957" s="1" t="str">
        <f t="shared" si="60"/>
        <v>21:0049</v>
      </c>
      <c r="D957" s="1" t="str">
        <f t="shared" si="61"/>
        <v>21:0038</v>
      </c>
      <c r="E957" t="s">
        <v>3838</v>
      </c>
      <c r="F957" t="s">
        <v>3842</v>
      </c>
      <c r="H957">
        <v>46.7066327</v>
      </c>
      <c r="I957">
        <v>-67.150982999999997</v>
      </c>
      <c r="J957" s="1" t="str">
        <f t="shared" si="58"/>
        <v>Till</v>
      </c>
      <c r="K957" s="1" t="str">
        <f t="shared" si="59"/>
        <v>&lt;63 micron</v>
      </c>
      <c r="L957" t="s">
        <v>37</v>
      </c>
      <c r="M957" t="s">
        <v>140</v>
      </c>
      <c r="N957" t="s">
        <v>211</v>
      </c>
    </row>
    <row r="958" spans="1:14" hidden="1" x14ac:dyDescent="0.3">
      <c r="A958" t="s">
        <v>3843</v>
      </c>
      <c r="B958" t="s">
        <v>3844</v>
      </c>
      <c r="C958" s="1" t="str">
        <f t="shared" si="60"/>
        <v>21:0049</v>
      </c>
      <c r="D958" s="1" t="str">
        <f t="shared" si="61"/>
        <v>21:0038</v>
      </c>
      <c r="E958" t="s">
        <v>3845</v>
      </c>
      <c r="F958" t="s">
        <v>3846</v>
      </c>
      <c r="H958">
        <v>46.9302451</v>
      </c>
      <c r="I958">
        <v>-66.989596399999996</v>
      </c>
      <c r="J958" s="1" t="str">
        <f t="shared" si="58"/>
        <v>Till</v>
      </c>
      <c r="K958" s="1" t="str">
        <f t="shared" si="59"/>
        <v>&lt;63 micron</v>
      </c>
      <c r="L958" t="s">
        <v>140</v>
      </c>
      <c r="M958" t="s">
        <v>53</v>
      </c>
      <c r="N958" t="s">
        <v>55</v>
      </c>
    </row>
    <row r="959" spans="1:14" hidden="1" x14ac:dyDescent="0.3">
      <c r="A959" t="s">
        <v>3847</v>
      </c>
      <c r="B959" t="s">
        <v>3848</v>
      </c>
      <c r="C959" s="1" t="str">
        <f t="shared" si="60"/>
        <v>21:0049</v>
      </c>
      <c r="D959" s="1" t="str">
        <f t="shared" si="61"/>
        <v>21:0038</v>
      </c>
      <c r="E959" t="s">
        <v>3849</v>
      </c>
      <c r="F959" t="s">
        <v>3850</v>
      </c>
      <c r="H959">
        <v>46.930962200000003</v>
      </c>
      <c r="I959">
        <v>-66.904045600000003</v>
      </c>
      <c r="J959" s="1" t="str">
        <f t="shared" si="58"/>
        <v>Till</v>
      </c>
      <c r="K959" s="1" t="str">
        <f t="shared" si="59"/>
        <v>&lt;63 micron</v>
      </c>
      <c r="L959" t="s">
        <v>37</v>
      </c>
      <c r="M959" t="s">
        <v>91</v>
      </c>
      <c r="N959" t="s">
        <v>55</v>
      </c>
    </row>
    <row r="960" spans="1:14" hidden="1" x14ac:dyDescent="0.3">
      <c r="A960" t="s">
        <v>3851</v>
      </c>
      <c r="B960" t="s">
        <v>3852</v>
      </c>
      <c r="C960" s="1" t="str">
        <f t="shared" si="60"/>
        <v>21:0049</v>
      </c>
      <c r="D960" s="1" t="str">
        <f t="shared" si="61"/>
        <v>21:0038</v>
      </c>
      <c r="E960" t="s">
        <v>3849</v>
      </c>
      <c r="F960" t="s">
        <v>3853</v>
      </c>
      <c r="H960">
        <v>46.930962200000003</v>
      </c>
      <c r="I960">
        <v>-66.904045600000003</v>
      </c>
      <c r="J960" s="1" t="str">
        <f t="shared" si="58"/>
        <v>Till</v>
      </c>
      <c r="K960" s="1" t="str">
        <f t="shared" si="59"/>
        <v>&lt;63 micron</v>
      </c>
      <c r="L960" t="s">
        <v>140</v>
      </c>
      <c r="M960" t="s">
        <v>19</v>
      </c>
      <c r="N960" t="s">
        <v>55</v>
      </c>
    </row>
    <row r="961" spans="1:14" hidden="1" x14ac:dyDescent="0.3">
      <c r="A961" t="s">
        <v>3854</v>
      </c>
      <c r="B961" t="s">
        <v>3855</v>
      </c>
      <c r="C961" s="1" t="str">
        <f t="shared" si="60"/>
        <v>21:0049</v>
      </c>
      <c r="D961" s="1" t="str">
        <f t="shared" si="61"/>
        <v>21:0038</v>
      </c>
      <c r="E961" t="s">
        <v>3849</v>
      </c>
      <c r="F961" t="s">
        <v>3856</v>
      </c>
      <c r="H961">
        <v>46.930962200000003</v>
      </c>
      <c r="I961">
        <v>-66.904045600000003</v>
      </c>
      <c r="J961" s="1" t="str">
        <f t="shared" si="58"/>
        <v>Till</v>
      </c>
      <c r="K961" s="1" t="str">
        <f t="shared" si="59"/>
        <v>&lt;63 micron</v>
      </c>
      <c r="L961" t="s">
        <v>53</v>
      </c>
      <c r="M961" t="s">
        <v>157</v>
      </c>
      <c r="N961" t="s">
        <v>55</v>
      </c>
    </row>
    <row r="962" spans="1:14" hidden="1" x14ac:dyDescent="0.3">
      <c r="A962" t="s">
        <v>3857</v>
      </c>
      <c r="B962" t="s">
        <v>3858</v>
      </c>
      <c r="C962" s="1" t="str">
        <f t="shared" si="60"/>
        <v>21:0049</v>
      </c>
      <c r="D962" s="1" t="str">
        <f t="shared" si="61"/>
        <v>21:0038</v>
      </c>
      <c r="E962" t="s">
        <v>3849</v>
      </c>
      <c r="F962" t="s">
        <v>3859</v>
      </c>
      <c r="H962">
        <v>46.930962200000003</v>
      </c>
      <c r="I962">
        <v>-66.904045600000003</v>
      </c>
      <c r="J962" s="1" t="str">
        <f t="shared" ref="J962:J1025" si="62">HYPERLINK("http://geochem.nrcan.gc.ca/cdogs/content/kwd/kwd020044_e.htm", "Till")</f>
        <v>Till</v>
      </c>
      <c r="K962" s="1" t="str">
        <f t="shared" ref="K962:K1025" si="63">HYPERLINK("http://geochem.nrcan.gc.ca/cdogs/content/kwd/kwd080004_e.htm", "&lt;63 micron")</f>
        <v>&lt;63 micron</v>
      </c>
      <c r="L962" t="s">
        <v>140</v>
      </c>
      <c r="M962" t="s">
        <v>19</v>
      </c>
      <c r="N962" t="s">
        <v>55</v>
      </c>
    </row>
    <row r="963" spans="1:14" hidden="1" x14ac:dyDescent="0.3">
      <c r="A963" t="s">
        <v>3860</v>
      </c>
      <c r="B963" t="s">
        <v>3861</v>
      </c>
      <c r="C963" s="1" t="str">
        <f t="shared" si="60"/>
        <v>21:0049</v>
      </c>
      <c r="D963" s="1" t="str">
        <f t="shared" si="61"/>
        <v>21:0038</v>
      </c>
      <c r="E963" t="s">
        <v>3849</v>
      </c>
      <c r="F963" t="s">
        <v>3862</v>
      </c>
      <c r="H963">
        <v>46.930962200000003</v>
      </c>
      <c r="I963">
        <v>-66.904045600000003</v>
      </c>
      <c r="J963" s="1" t="str">
        <f t="shared" si="62"/>
        <v>Till</v>
      </c>
      <c r="K963" s="1" t="str">
        <f t="shared" si="63"/>
        <v>&lt;63 micron</v>
      </c>
      <c r="L963" t="s">
        <v>37</v>
      </c>
      <c r="M963" t="s">
        <v>91</v>
      </c>
      <c r="N963" t="s">
        <v>55</v>
      </c>
    </row>
    <row r="964" spans="1:14" hidden="1" x14ac:dyDescent="0.3">
      <c r="A964" t="s">
        <v>3863</v>
      </c>
      <c r="B964" t="s">
        <v>3864</v>
      </c>
      <c r="C964" s="1" t="str">
        <f t="shared" si="60"/>
        <v>21:0049</v>
      </c>
      <c r="D964" s="1" t="str">
        <f t="shared" si="61"/>
        <v>21:0038</v>
      </c>
      <c r="E964" t="s">
        <v>3849</v>
      </c>
      <c r="F964" t="s">
        <v>3865</v>
      </c>
      <c r="H964">
        <v>46.930962200000003</v>
      </c>
      <c r="I964">
        <v>-66.904045600000003</v>
      </c>
      <c r="J964" s="1" t="str">
        <f t="shared" si="62"/>
        <v>Till</v>
      </c>
      <c r="K964" s="1" t="str">
        <f t="shared" si="63"/>
        <v>&lt;63 micron</v>
      </c>
      <c r="L964" t="s">
        <v>37</v>
      </c>
      <c r="M964" t="s">
        <v>53</v>
      </c>
      <c r="N964" t="s">
        <v>55</v>
      </c>
    </row>
    <row r="965" spans="1:14" hidden="1" x14ac:dyDescent="0.3">
      <c r="A965" t="s">
        <v>3866</v>
      </c>
      <c r="B965" t="s">
        <v>3867</v>
      </c>
      <c r="C965" s="1" t="str">
        <f t="shared" si="60"/>
        <v>21:0049</v>
      </c>
      <c r="D965" s="1" t="str">
        <f t="shared" si="61"/>
        <v>21:0038</v>
      </c>
      <c r="E965" t="s">
        <v>3849</v>
      </c>
      <c r="F965" t="s">
        <v>3868</v>
      </c>
      <c r="H965">
        <v>46.930962200000003</v>
      </c>
      <c r="I965">
        <v>-66.904045600000003</v>
      </c>
      <c r="J965" s="1" t="str">
        <f t="shared" si="62"/>
        <v>Till</v>
      </c>
      <c r="K965" s="1" t="str">
        <f t="shared" si="63"/>
        <v>&lt;63 micron</v>
      </c>
      <c r="L965" t="s">
        <v>37</v>
      </c>
      <c r="M965" t="s">
        <v>19</v>
      </c>
      <c r="N965" t="s">
        <v>55</v>
      </c>
    </row>
    <row r="966" spans="1:14" hidden="1" x14ac:dyDescent="0.3">
      <c r="A966" t="s">
        <v>3869</v>
      </c>
      <c r="B966" t="s">
        <v>3870</v>
      </c>
      <c r="C966" s="1" t="str">
        <f t="shared" si="60"/>
        <v>21:0049</v>
      </c>
      <c r="D966" s="1" t="str">
        <f t="shared" si="61"/>
        <v>21:0038</v>
      </c>
      <c r="E966" t="s">
        <v>3871</v>
      </c>
      <c r="F966" t="s">
        <v>3872</v>
      </c>
      <c r="H966">
        <v>46.940300200000003</v>
      </c>
      <c r="I966">
        <v>-66.873591599999997</v>
      </c>
      <c r="J966" s="1" t="str">
        <f t="shared" si="62"/>
        <v>Till</v>
      </c>
      <c r="K966" s="1" t="str">
        <f t="shared" si="63"/>
        <v>&lt;63 micron</v>
      </c>
      <c r="L966" t="s">
        <v>19</v>
      </c>
      <c r="M966" t="s">
        <v>326</v>
      </c>
      <c r="N966" t="s">
        <v>55</v>
      </c>
    </row>
    <row r="967" spans="1:14" hidden="1" x14ac:dyDescent="0.3">
      <c r="A967" t="s">
        <v>3873</v>
      </c>
      <c r="B967" t="s">
        <v>3874</v>
      </c>
      <c r="C967" s="1" t="str">
        <f t="shared" si="60"/>
        <v>21:0049</v>
      </c>
      <c r="D967" s="1" t="str">
        <f t="shared" si="61"/>
        <v>21:0038</v>
      </c>
      <c r="E967" t="s">
        <v>3875</v>
      </c>
      <c r="F967" t="s">
        <v>3876</v>
      </c>
      <c r="H967">
        <v>46.954389900000002</v>
      </c>
      <c r="I967">
        <v>-66.833078599999993</v>
      </c>
      <c r="J967" s="1" t="str">
        <f t="shared" si="62"/>
        <v>Till</v>
      </c>
      <c r="K967" s="1" t="str">
        <f t="shared" si="63"/>
        <v>&lt;63 micron</v>
      </c>
      <c r="L967" t="s">
        <v>61</v>
      </c>
      <c r="M967" t="s">
        <v>96</v>
      </c>
      <c r="N967" t="s">
        <v>55</v>
      </c>
    </row>
    <row r="968" spans="1:14" hidden="1" x14ac:dyDescent="0.3">
      <c r="A968" t="s">
        <v>3877</v>
      </c>
      <c r="B968" t="s">
        <v>3878</v>
      </c>
      <c r="C968" s="1" t="str">
        <f t="shared" si="60"/>
        <v>21:0049</v>
      </c>
      <c r="D968" s="1" t="str">
        <f t="shared" si="61"/>
        <v>21:0038</v>
      </c>
      <c r="E968" t="s">
        <v>3875</v>
      </c>
      <c r="F968" t="s">
        <v>3879</v>
      </c>
      <c r="H968">
        <v>46.954389900000002</v>
      </c>
      <c r="I968">
        <v>-66.833078599999993</v>
      </c>
      <c r="J968" s="1" t="str">
        <f t="shared" si="62"/>
        <v>Till</v>
      </c>
      <c r="K968" s="1" t="str">
        <f t="shared" si="63"/>
        <v>&lt;63 micron</v>
      </c>
      <c r="L968" t="s">
        <v>61</v>
      </c>
      <c r="M968" t="s">
        <v>140</v>
      </c>
      <c r="N968" t="s">
        <v>55</v>
      </c>
    </row>
    <row r="969" spans="1:14" hidden="1" x14ac:dyDescent="0.3">
      <c r="A969" t="s">
        <v>3880</v>
      </c>
      <c r="B969" t="s">
        <v>3881</v>
      </c>
      <c r="C969" s="1" t="str">
        <f t="shared" si="60"/>
        <v>21:0049</v>
      </c>
      <c r="D969" s="1" t="str">
        <f t="shared" si="61"/>
        <v>21:0038</v>
      </c>
      <c r="E969" t="s">
        <v>3875</v>
      </c>
      <c r="F969" t="s">
        <v>3882</v>
      </c>
      <c r="H969">
        <v>46.954389900000002</v>
      </c>
      <c r="I969">
        <v>-66.833078599999993</v>
      </c>
      <c r="J969" s="1" t="str">
        <f t="shared" si="62"/>
        <v>Till</v>
      </c>
      <c r="K969" s="1" t="str">
        <f t="shared" si="63"/>
        <v>&lt;63 micron</v>
      </c>
      <c r="L969" t="s">
        <v>140</v>
      </c>
      <c r="M969" t="s">
        <v>18</v>
      </c>
      <c r="N969" t="s">
        <v>55</v>
      </c>
    </row>
    <row r="970" spans="1:14" hidden="1" x14ac:dyDescent="0.3">
      <c r="A970" t="s">
        <v>3883</v>
      </c>
      <c r="B970" t="s">
        <v>3884</v>
      </c>
      <c r="C970" s="1" t="str">
        <f t="shared" si="60"/>
        <v>21:0049</v>
      </c>
      <c r="D970" s="1" t="str">
        <f t="shared" si="61"/>
        <v>21:0038</v>
      </c>
      <c r="E970" t="s">
        <v>3885</v>
      </c>
      <c r="F970" t="s">
        <v>3886</v>
      </c>
      <c r="H970">
        <v>46.9770276</v>
      </c>
      <c r="I970">
        <v>-66.793244299999998</v>
      </c>
      <c r="J970" s="1" t="str">
        <f t="shared" si="62"/>
        <v>Till</v>
      </c>
      <c r="K970" s="1" t="str">
        <f t="shared" si="63"/>
        <v>&lt;63 micron</v>
      </c>
      <c r="L970" t="s">
        <v>19</v>
      </c>
      <c r="M970" t="s">
        <v>66</v>
      </c>
      <c r="N970" t="s">
        <v>55</v>
      </c>
    </row>
    <row r="971" spans="1:14" hidden="1" x14ac:dyDescent="0.3">
      <c r="A971" t="s">
        <v>3887</v>
      </c>
      <c r="B971" t="s">
        <v>3888</v>
      </c>
      <c r="C971" s="1" t="str">
        <f t="shared" si="60"/>
        <v>21:0049</v>
      </c>
      <c r="D971" s="1" t="str">
        <f t="shared" si="61"/>
        <v>21:0038</v>
      </c>
      <c r="E971" t="s">
        <v>3889</v>
      </c>
      <c r="F971" t="s">
        <v>3890</v>
      </c>
      <c r="H971">
        <v>46.930955099999998</v>
      </c>
      <c r="I971">
        <v>-66.953442199999998</v>
      </c>
      <c r="J971" s="1" t="str">
        <f t="shared" si="62"/>
        <v>Till</v>
      </c>
      <c r="K971" s="1" t="str">
        <f t="shared" si="63"/>
        <v>&lt;63 micron</v>
      </c>
      <c r="L971" t="s">
        <v>19</v>
      </c>
      <c r="M971" t="s">
        <v>2460</v>
      </c>
      <c r="N971" t="s">
        <v>55</v>
      </c>
    </row>
    <row r="972" spans="1:14" hidden="1" x14ac:dyDescent="0.3">
      <c r="A972" t="s">
        <v>3891</v>
      </c>
      <c r="B972" t="s">
        <v>3892</v>
      </c>
      <c r="C972" s="1" t="str">
        <f t="shared" si="60"/>
        <v>21:0049</v>
      </c>
      <c r="D972" s="1" t="str">
        <f t="shared" si="61"/>
        <v>21:0038</v>
      </c>
      <c r="E972" t="s">
        <v>3889</v>
      </c>
      <c r="F972" t="s">
        <v>3893</v>
      </c>
      <c r="H972">
        <v>46.930955099999998</v>
      </c>
      <c r="I972">
        <v>-66.953442199999998</v>
      </c>
      <c r="J972" s="1" t="str">
        <f t="shared" si="62"/>
        <v>Till</v>
      </c>
      <c r="K972" s="1" t="str">
        <f t="shared" si="63"/>
        <v>&lt;63 micron</v>
      </c>
      <c r="L972" t="s">
        <v>37</v>
      </c>
      <c r="M972" t="s">
        <v>37</v>
      </c>
      <c r="N972" t="s">
        <v>25</v>
      </c>
    </row>
    <row r="973" spans="1:14" hidden="1" x14ac:dyDescent="0.3">
      <c r="A973" t="s">
        <v>3894</v>
      </c>
      <c r="B973" t="s">
        <v>3895</v>
      </c>
      <c r="C973" s="1" t="str">
        <f t="shared" si="60"/>
        <v>21:0049</v>
      </c>
      <c r="D973" s="1" t="str">
        <f t="shared" si="61"/>
        <v>21:0038</v>
      </c>
      <c r="E973" t="s">
        <v>3896</v>
      </c>
      <c r="F973" t="s">
        <v>3897</v>
      </c>
      <c r="H973">
        <v>46.870276799999999</v>
      </c>
      <c r="I973">
        <v>-66.858643999999998</v>
      </c>
      <c r="J973" s="1" t="str">
        <f t="shared" si="62"/>
        <v>Till</v>
      </c>
      <c r="K973" s="1" t="str">
        <f t="shared" si="63"/>
        <v>&lt;63 micron</v>
      </c>
      <c r="L973" t="s">
        <v>37</v>
      </c>
      <c r="M973" t="s">
        <v>37</v>
      </c>
      <c r="N973" t="s">
        <v>55</v>
      </c>
    </row>
    <row r="974" spans="1:14" hidden="1" x14ac:dyDescent="0.3">
      <c r="A974" t="s">
        <v>3898</v>
      </c>
      <c r="B974" t="s">
        <v>3899</v>
      </c>
      <c r="C974" s="1" t="str">
        <f t="shared" si="60"/>
        <v>21:0049</v>
      </c>
      <c r="D974" s="1" t="str">
        <f t="shared" si="61"/>
        <v>21:0038</v>
      </c>
      <c r="E974" t="s">
        <v>3896</v>
      </c>
      <c r="F974" t="s">
        <v>3900</v>
      </c>
      <c r="H974">
        <v>46.870276799999999</v>
      </c>
      <c r="I974">
        <v>-66.858643999999998</v>
      </c>
      <c r="J974" s="1" t="str">
        <f t="shared" si="62"/>
        <v>Till</v>
      </c>
      <c r="K974" s="1" t="str">
        <f t="shared" si="63"/>
        <v>&lt;63 micron</v>
      </c>
      <c r="L974" t="s">
        <v>37</v>
      </c>
      <c r="M974" t="s">
        <v>86</v>
      </c>
      <c r="N974" t="s">
        <v>55</v>
      </c>
    </row>
    <row r="975" spans="1:14" hidden="1" x14ac:dyDescent="0.3">
      <c r="A975" t="s">
        <v>3901</v>
      </c>
      <c r="B975" t="s">
        <v>3902</v>
      </c>
      <c r="C975" s="1" t="str">
        <f t="shared" si="60"/>
        <v>21:0049</v>
      </c>
      <c r="D975" s="1" t="str">
        <f t="shared" si="61"/>
        <v>21:0038</v>
      </c>
      <c r="E975" t="s">
        <v>3903</v>
      </c>
      <c r="F975" t="s">
        <v>3904</v>
      </c>
      <c r="H975">
        <v>46.879088600000003</v>
      </c>
      <c r="I975">
        <v>-66.824825799999999</v>
      </c>
      <c r="J975" s="1" t="str">
        <f t="shared" si="62"/>
        <v>Till</v>
      </c>
      <c r="K975" s="1" t="str">
        <f t="shared" si="63"/>
        <v>&lt;63 micron</v>
      </c>
      <c r="L975" t="s">
        <v>19</v>
      </c>
      <c r="M975" t="s">
        <v>91</v>
      </c>
      <c r="N975" t="s">
        <v>55</v>
      </c>
    </row>
    <row r="976" spans="1:14" hidden="1" x14ac:dyDescent="0.3">
      <c r="A976" t="s">
        <v>3905</v>
      </c>
      <c r="B976" t="s">
        <v>3906</v>
      </c>
      <c r="C976" s="1" t="str">
        <f t="shared" si="60"/>
        <v>21:0049</v>
      </c>
      <c r="D976" s="1" t="str">
        <f t="shared" si="61"/>
        <v>21:0038</v>
      </c>
      <c r="E976" t="s">
        <v>3907</v>
      </c>
      <c r="F976" t="s">
        <v>3908</v>
      </c>
      <c r="H976">
        <v>46.835133599999999</v>
      </c>
      <c r="I976">
        <v>-66.880367000000007</v>
      </c>
      <c r="J976" s="1" t="str">
        <f t="shared" si="62"/>
        <v>Till</v>
      </c>
      <c r="K976" s="1" t="str">
        <f t="shared" si="63"/>
        <v>&lt;63 micron</v>
      </c>
      <c r="L976" t="s">
        <v>19</v>
      </c>
      <c r="M976" t="s">
        <v>86</v>
      </c>
      <c r="N976" t="s">
        <v>55</v>
      </c>
    </row>
    <row r="977" spans="1:14" hidden="1" x14ac:dyDescent="0.3">
      <c r="A977" t="s">
        <v>3909</v>
      </c>
      <c r="B977" t="s">
        <v>3910</v>
      </c>
      <c r="C977" s="1" t="str">
        <f t="shared" si="60"/>
        <v>21:0049</v>
      </c>
      <c r="D977" s="1" t="str">
        <f t="shared" si="61"/>
        <v>21:0038</v>
      </c>
      <c r="E977" t="s">
        <v>3911</v>
      </c>
      <c r="F977" t="s">
        <v>3912</v>
      </c>
      <c r="H977">
        <v>46.799040699999999</v>
      </c>
      <c r="I977">
        <v>-66.875233699999995</v>
      </c>
      <c r="J977" s="1" t="str">
        <f t="shared" si="62"/>
        <v>Till</v>
      </c>
      <c r="K977" s="1" t="str">
        <f t="shared" si="63"/>
        <v>&lt;63 micron</v>
      </c>
      <c r="L977" t="s">
        <v>19</v>
      </c>
      <c r="M977" t="s">
        <v>91</v>
      </c>
      <c r="N977" t="s">
        <v>55</v>
      </c>
    </row>
    <row r="978" spans="1:14" hidden="1" x14ac:dyDescent="0.3">
      <c r="A978" t="s">
        <v>3913</v>
      </c>
      <c r="B978" t="s">
        <v>3914</v>
      </c>
      <c r="C978" s="1" t="str">
        <f t="shared" si="60"/>
        <v>21:0049</v>
      </c>
      <c r="D978" s="1" t="str">
        <f t="shared" si="61"/>
        <v>21:0038</v>
      </c>
      <c r="E978" t="s">
        <v>3915</v>
      </c>
      <c r="F978" t="s">
        <v>3916</v>
      </c>
      <c r="H978">
        <v>46.782216699999999</v>
      </c>
      <c r="I978">
        <v>-66.841833899999997</v>
      </c>
      <c r="J978" s="1" t="str">
        <f t="shared" si="62"/>
        <v>Till</v>
      </c>
      <c r="K978" s="1" t="str">
        <f t="shared" si="63"/>
        <v>&lt;63 micron</v>
      </c>
      <c r="L978" t="s">
        <v>37</v>
      </c>
      <c r="M978" t="s">
        <v>86</v>
      </c>
      <c r="N978" t="s">
        <v>55</v>
      </c>
    </row>
    <row r="979" spans="1:14" hidden="1" x14ac:dyDescent="0.3">
      <c r="A979" t="s">
        <v>3917</v>
      </c>
      <c r="B979" t="s">
        <v>3918</v>
      </c>
      <c r="C979" s="1" t="str">
        <f t="shared" si="60"/>
        <v>21:0049</v>
      </c>
      <c r="D979" s="1" t="str">
        <f t="shared" si="61"/>
        <v>21:0038</v>
      </c>
      <c r="E979" t="s">
        <v>3919</v>
      </c>
      <c r="F979" t="s">
        <v>3920</v>
      </c>
      <c r="H979">
        <v>46.754474700000003</v>
      </c>
      <c r="I979">
        <v>-66.850144599999993</v>
      </c>
      <c r="J979" s="1" t="str">
        <f t="shared" si="62"/>
        <v>Till</v>
      </c>
      <c r="K979" s="1" t="str">
        <f t="shared" si="63"/>
        <v>&lt;63 micron</v>
      </c>
      <c r="L979" t="s">
        <v>140</v>
      </c>
      <c r="M979" t="s">
        <v>54</v>
      </c>
      <c r="N979" t="s">
        <v>25</v>
      </c>
    </row>
    <row r="980" spans="1:14" hidden="1" x14ac:dyDescent="0.3">
      <c r="A980" t="s">
        <v>3921</v>
      </c>
      <c r="B980" t="s">
        <v>3922</v>
      </c>
      <c r="C980" s="1" t="str">
        <f t="shared" si="60"/>
        <v>21:0049</v>
      </c>
      <c r="D980" s="1" t="str">
        <f t="shared" si="61"/>
        <v>21:0038</v>
      </c>
      <c r="E980" t="s">
        <v>3919</v>
      </c>
      <c r="F980" t="s">
        <v>3923</v>
      </c>
      <c r="H980">
        <v>46.754474700000003</v>
      </c>
      <c r="I980">
        <v>-66.850144599999993</v>
      </c>
      <c r="J980" s="1" t="str">
        <f t="shared" si="62"/>
        <v>Till</v>
      </c>
      <c r="K980" s="1" t="str">
        <f t="shared" si="63"/>
        <v>&lt;63 micron</v>
      </c>
      <c r="L980" t="s">
        <v>53</v>
      </c>
      <c r="M980" t="s">
        <v>140</v>
      </c>
      <c r="N980" t="s">
        <v>31</v>
      </c>
    </row>
    <row r="981" spans="1:14" hidden="1" x14ac:dyDescent="0.3">
      <c r="A981" t="s">
        <v>3924</v>
      </c>
      <c r="B981" t="s">
        <v>3925</v>
      </c>
      <c r="C981" s="1" t="str">
        <f t="shared" si="60"/>
        <v>21:0049</v>
      </c>
      <c r="D981" s="1" t="str">
        <f t="shared" si="61"/>
        <v>21:0038</v>
      </c>
      <c r="E981" t="s">
        <v>3926</v>
      </c>
      <c r="F981" t="s">
        <v>3927</v>
      </c>
      <c r="H981">
        <v>46.787860299999998</v>
      </c>
      <c r="I981">
        <v>-66.878949700000007</v>
      </c>
      <c r="J981" s="1" t="str">
        <f t="shared" si="62"/>
        <v>Till</v>
      </c>
      <c r="K981" s="1" t="str">
        <f t="shared" si="63"/>
        <v>&lt;63 micron</v>
      </c>
      <c r="L981" t="s">
        <v>37</v>
      </c>
      <c r="M981" t="s">
        <v>86</v>
      </c>
      <c r="N981" t="s">
        <v>25</v>
      </c>
    </row>
    <row r="982" spans="1:14" hidden="1" x14ac:dyDescent="0.3">
      <c r="A982" t="s">
        <v>3928</v>
      </c>
      <c r="B982" t="s">
        <v>3929</v>
      </c>
      <c r="C982" s="1" t="str">
        <f t="shared" si="60"/>
        <v>21:0049</v>
      </c>
      <c r="D982" s="1" t="str">
        <f t="shared" si="61"/>
        <v>21:0038</v>
      </c>
      <c r="E982" t="s">
        <v>3926</v>
      </c>
      <c r="F982" t="s">
        <v>3930</v>
      </c>
      <c r="H982">
        <v>46.787860299999998</v>
      </c>
      <c r="I982">
        <v>-66.878949700000007</v>
      </c>
      <c r="J982" s="1" t="str">
        <f t="shared" si="62"/>
        <v>Till</v>
      </c>
      <c r="K982" s="1" t="str">
        <f t="shared" si="63"/>
        <v>&lt;63 micron</v>
      </c>
      <c r="L982" t="s">
        <v>19</v>
      </c>
      <c r="M982" t="s">
        <v>85</v>
      </c>
      <c r="N982" t="s">
        <v>48</v>
      </c>
    </row>
    <row r="983" spans="1:14" hidden="1" x14ac:dyDescent="0.3">
      <c r="A983" t="s">
        <v>3931</v>
      </c>
      <c r="B983" t="s">
        <v>3932</v>
      </c>
      <c r="C983" s="1" t="str">
        <f t="shared" si="60"/>
        <v>21:0049</v>
      </c>
      <c r="D983" s="1" t="str">
        <f t="shared" si="61"/>
        <v>21:0038</v>
      </c>
      <c r="E983" t="s">
        <v>3926</v>
      </c>
      <c r="F983" t="s">
        <v>3933</v>
      </c>
      <c r="H983">
        <v>46.787860299999998</v>
      </c>
      <c r="I983">
        <v>-66.878949700000007</v>
      </c>
      <c r="J983" s="1" t="str">
        <f t="shared" si="62"/>
        <v>Till</v>
      </c>
      <c r="K983" s="1" t="str">
        <f t="shared" si="63"/>
        <v>&lt;63 micron</v>
      </c>
      <c r="L983" t="s">
        <v>61</v>
      </c>
      <c r="M983" t="s">
        <v>19</v>
      </c>
      <c r="N983" t="s">
        <v>48</v>
      </c>
    </row>
    <row r="984" spans="1:14" hidden="1" x14ac:dyDescent="0.3">
      <c r="A984" t="s">
        <v>3934</v>
      </c>
      <c r="B984" t="s">
        <v>3935</v>
      </c>
      <c r="C984" s="1" t="str">
        <f t="shared" si="60"/>
        <v>21:0049</v>
      </c>
      <c r="D984" s="1" t="str">
        <f t="shared" si="61"/>
        <v>21:0038</v>
      </c>
      <c r="E984" t="s">
        <v>3926</v>
      </c>
      <c r="F984" t="s">
        <v>3936</v>
      </c>
      <c r="H984">
        <v>46.787860299999998</v>
      </c>
      <c r="I984">
        <v>-66.878949700000007</v>
      </c>
      <c r="J984" s="1" t="str">
        <f t="shared" si="62"/>
        <v>Till</v>
      </c>
      <c r="K984" s="1" t="str">
        <f t="shared" si="63"/>
        <v>&lt;63 micron</v>
      </c>
      <c r="L984" t="s">
        <v>53</v>
      </c>
      <c r="M984" t="s">
        <v>19</v>
      </c>
      <c r="N984" t="s">
        <v>31</v>
      </c>
    </row>
    <row r="985" spans="1:14" hidden="1" x14ac:dyDescent="0.3">
      <c r="A985" t="s">
        <v>3937</v>
      </c>
      <c r="B985" t="s">
        <v>3938</v>
      </c>
      <c r="C985" s="1" t="str">
        <f t="shared" si="60"/>
        <v>21:0049</v>
      </c>
      <c r="D985" s="1" t="str">
        <f t="shared" si="61"/>
        <v>21:0038</v>
      </c>
      <c r="E985" t="s">
        <v>3939</v>
      </c>
      <c r="F985" t="s">
        <v>3940</v>
      </c>
      <c r="H985">
        <v>46.760255999999998</v>
      </c>
      <c r="I985">
        <v>-66.7759243</v>
      </c>
      <c r="J985" s="1" t="str">
        <f t="shared" si="62"/>
        <v>Till</v>
      </c>
      <c r="K985" s="1" t="str">
        <f t="shared" si="63"/>
        <v>&lt;63 micron</v>
      </c>
      <c r="L985" t="s">
        <v>19</v>
      </c>
      <c r="M985" t="s">
        <v>856</v>
      </c>
      <c r="N985" t="s">
        <v>25</v>
      </c>
    </row>
    <row r="986" spans="1:14" hidden="1" x14ac:dyDescent="0.3">
      <c r="A986" t="s">
        <v>3941</v>
      </c>
      <c r="B986" t="s">
        <v>3942</v>
      </c>
      <c r="C986" s="1" t="str">
        <f t="shared" si="60"/>
        <v>21:0049</v>
      </c>
      <c r="D986" s="1" t="str">
        <f t="shared" si="61"/>
        <v>21:0038</v>
      </c>
      <c r="E986" t="s">
        <v>3939</v>
      </c>
      <c r="F986" t="s">
        <v>3943</v>
      </c>
      <c r="H986">
        <v>46.760255999999998</v>
      </c>
      <c r="I986">
        <v>-66.7759243</v>
      </c>
      <c r="J986" s="1" t="str">
        <f t="shared" si="62"/>
        <v>Till</v>
      </c>
      <c r="K986" s="1" t="str">
        <f t="shared" si="63"/>
        <v>&lt;63 micron</v>
      </c>
      <c r="L986" t="s">
        <v>140</v>
      </c>
      <c r="M986" t="s">
        <v>140</v>
      </c>
      <c r="N986" t="s">
        <v>25</v>
      </c>
    </row>
    <row r="987" spans="1:14" hidden="1" x14ac:dyDescent="0.3">
      <c r="A987" t="s">
        <v>3944</v>
      </c>
      <c r="B987" t="s">
        <v>3945</v>
      </c>
      <c r="C987" s="1" t="str">
        <f t="shared" si="60"/>
        <v>21:0049</v>
      </c>
      <c r="D987" s="1" t="str">
        <f t="shared" si="61"/>
        <v>21:0038</v>
      </c>
      <c r="E987" t="s">
        <v>3939</v>
      </c>
      <c r="F987" t="s">
        <v>3946</v>
      </c>
      <c r="H987">
        <v>46.760255999999998</v>
      </c>
      <c r="I987">
        <v>-66.7759243</v>
      </c>
      <c r="J987" s="1" t="str">
        <f t="shared" si="62"/>
        <v>Till</v>
      </c>
      <c r="K987" s="1" t="str">
        <f t="shared" si="63"/>
        <v>&lt;63 micron</v>
      </c>
      <c r="L987" t="s">
        <v>19</v>
      </c>
      <c r="M987" t="s">
        <v>53</v>
      </c>
      <c r="N987" t="s">
        <v>25</v>
      </c>
    </row>
    <row r="988" spans="1:14" hidden="1" x14ac:dyDescent="0.3">
      <c r="A988" t="s">
        <v>3947</v>
      </c>
      <c r="B988" t="s">
        <v>3948</v>
      </c>
      <c r="C988" s="1" t="str">
        <f t="shared" si="60"/>
        <v>21:0049</v>
      </c>
      <c r="D988" s="1" t="str">
        <f t="shared" si="61"/>
        <v>21:0038</v>
      </c>
      <c r="E988" t="s">
        <v>3939</v>
      </c>
      <c r="F988" t="s">
        <v>3949</v>
      </c>
      <c r="H988">
        <v>46.760255999999998</v>
      </c>
      <c r="I988">
        <v>-66.7759243</v>
      </c>
      <c r="J988" s="1" t="str">
        <f t="shared" si="62"/>
        <v>Till</v>
      </c>
      <c r="K988" s="1" t="str">
        <f t="shared" si="63"/>
        <v>&lt;63 micron</v>
      </c>
      <c r="L988" t="s">
        <v>53</v>
      </c>
      <c r="M988" t="s">
        <v>37</v>
      </c>
      <c r="N988" t="s">
        <v>25</v>
      </c>
    </row>
    <row r="989" spans="1:14" hidden="1" x14ac:dyDescent="0.3">
      <c r="A989" t="s">
        <v>3950</v>
      </c>
      <c r="B989" t="s">
        <v>3951</v>
      </c>
      <c r="C989" s="1" t="str">
        <f t="shared" si="60"/>
        <v>21:0049</v>
      </c>
      <c r="D989" s="1" t="str">
        <f t="shared" si="61"/>
        <v>21:0038</v>
      </c>
      <c r="E989" t="s">
        <v>3939</v>
      </c>
      <c r="F989" t="s">
        <v>3952</v>
      </c>
      <c r="H989">
        <v>46.760255999999998</v>
      </c>
      <c r="I989">
        <v>-66.7759243</v>
      </c>
      <c r="J989" s="1" t="str">
        <f t="shared" si="62"/>
        <v>Till</v>
      </c>
      <c r="K989" s="1" t="str">
        <f t="shared" si="63"/>
        <v>&lt;63 micron</v>
      </c>
      <c r="L989" t="s">
        <v>140</v>
      </c>
      <c r="M989" t="s">
        <v>91</v>
      </c>
      <c r="N989" t="s">
        <v>55</v>
      </c>
    </row>
    <row r="990" spans="1:14" hidden="1" x14ac:dyDescent="0.3">
      <c r="A990" t="s">
        <v>3953</v>
      </c>
      <c r="B990" t="s">
        <v>3954</v>
      </c>
      <c r="C990" s="1" t="str">
        <f t="shared" si="60"/>
        <v>21:0049</v>
      </c>
      <c r="D990" s="1" t="str">
        <f t="shared" si="61"/>
        <v>21:0038</v>
      </c>
      <c r="E990" t="s">
        <v>3955</v>
      </c>
      <c r="F990" t="s">
        <v>3956</v>
      </c>
      <c r="H990">
        <v>46.791415299999997</v>
      </c>
      <c r="I990">
        <v>-66.713055100000005</v>
      </c>
      <c r="J990" s="1" t="str">
        <f t="shared" si="62"/>
        <v>Till</v>
      </c>
      <c r="K990" s="1" t="str">
        <f t="shared" si="63"/>
        <v>&lt;63 micron</v>
      </c>
      <c r="L990" t="s">
        <v>405</v>
      </c>
      <c r="M990" t="s">
        <v>86</v>
      </c>
      <c r="N990" t="s">
        <v>55</v>
      </c>
    </row>
    <row r="991" spans="1:14" hidden="1" x14ac:dyDescent="0.3">
      <c r="A991" t="s">
        <v>3957</v>
      </c>
      <c r="B991" t="s">
        <v>3958</v>
      </c>
      <c r="C991" s="1" t="str">
        <f t="shared" si="60"/>
        <v>21:0049</v>
      </c>
      <c r="D991" s="1" t="str">
        <f t="shared" si="61"/>
        <v>21:0038</v>
      </c>
      <c r="E991" t="s">
        <v>3959</v>
      </c>
      <c r="F991" t="s">
        <v>3960</v>
      </c>
      <c r="H991">
        <v>46.811768299999997</v>
      </c>
      <c r="I991">
        <v>-66.695806599999997</v>
      </c>
      <c r="J991" s="1" t="str">
        <f t="shared" si="62"/>
        <v>Till</v>
      </c>
      <c r="K991" s="1" t="str">
        <f t="shared" si="63"/>
        <v>&lt;63 micron</v>
      </c>
      <c r="L991" t="s">
        <v>140</v>
      </c>
      <c r="M991" t="s">
        <v>19</v>
      </c>
      <c r="N991" t="s">
        <v>55</v>
      </c>
    </row>
    <row r="992" spans="1:14" hidden="1" x14ac:dyDescent="0.3">
      <c r="A992" t="s">
        <v>3961</v>
      </c>
      <c r="B992" t="s">
        <v>3962</v>
      </c>
      <c r="C992" s="1" t="str">
        <f t="shared" si="60"/>
        <v>21:0049</v>
      </c>
      <c r="D992" s="1" t="str">
        <f t="shared" si="61"/>
        <v>21:0038</v>
      </c>
      <c r="E992" t="s">
        <v>3959</v>
      </c>
      <c r="F992" t="s">
        <v>3963</v>
      </c>
      <c r="H992">
        <v>46.811768299999997</v>
      </c>
      <c r="I992">
        <v>-66.695806599999997</v>
      </c>
      <c r="J992" s="1" t="str">
        <f t="shared" si="62"/>
        <v>Till</v>
      </c>
      <c r="K992" s="1" t="str">
        <f t="shared" si="63"/>
        <v>&lt;63 micron</v>
      </c>
      <c r="L992" t="s">
        <v>19</v>
      </c>
      <c r="M992" t="s">
        <v>91</v>
      </c>
      <c r="N992" t="s">
        <v>55</v>
      </c>
    </row>
    <row r="993" spans="1:14" hidden="1" x14ac:dyDescent="0.3">
      <c r="A993" t="s">
        <v>3964</v>
      </c>
      <c r="B993" t="s">
        <v>3965</v>
      </c>
      <c r="C993" s="1" t="str">
        <f t="shared" si="60"/>
        <v>21:0049</v>
      </c>
      <c r="D993" s="1" t="str">
        <f t="shared" si="61"/>
        <v>21:0038</v>
      </c>
      <c r="E993" t="s">
        <v>3966</v>
      </c>
      <c r="F993" t="s">
        <v>3967</v>
      </c>
      <c r="H993">
        <v>46.803303499999998</v>
      </c>
      <c r="I993">
        <v>-66.590664399999994</v>
      </c>
      <c r="J993" s="1" t="str">
        <f t="shared" si="62"/>
        <v>Till</v>
      </c>
      <c r="K993" s="1" t="str">
        <f t="shared" si="63"/>
        <v>&lt;63 micron</v>
      </c>
      <c r="L993" t="s">
        <v>37</v>
      </c>
      <c r="M993" t="s">
        <v>91</v>
      </c>
      <c r="N993" t="s">
        <v>55</v>
      </c>
    </row>
    <row r="994" spans="1:14" hidden="1" x14ac:dyDescent="0.3">
      <c r="A994" t="s">
        <v>3968</v>
      </c>
      <c r="B994" t="s">
        <v>3969</v>
      </c>
      <c r="C994" s="1" t="str">
        <f t="shared" si="60"/>
        <v>21:0049</v>
      </c>
      <c r="D994" s="1" t="str">
        <f t="shared" si="61"/>
        <v>21:0038</v>
      </c>
      <c r="E994" t="s">
        <v>3970</v>
      </c>
      <c r="F994" t="s">
        <v>3971</v>
      </c>
      <c r="H994">
        <v>46.771351899999999</v>
      </c>
      <c r="I994">
        <v>-66.527252799999999</v>
      </c>
      <c r="J994" s="1" t="str">
        <f t="shared" si="62"/>
        <v>Till</v>
      </c>
      <c r="K994" s="1" t="str">
        <f t="shared" si="63"/>
        <v>&lt;63 micron</v>
      </c>
      <c r="L994" t="s">
        <v>19</v>
      </c>
      <c r="M994" t="s">
        <v>54</v>
      </c>
      <c r="N994" t="s">
        <v>55</v>
      </c>
    </row>
    <row r="995" spans="1:14" hidden="1" x14ac:dyDescent="0.3">
      <c r="A995" t="s">
        <v>3972</v>
      </c>
      <c r="B995" t="s">
        <v>3973</v>
      </c>
      <c r="C995" s="1" t="str">
        <f t="shared" si="60"/>
        <v>21:0049</v>
      </c>
      <c r="D995" s="1" t="str">
        <f t="shared" si="61"/>
        <v>21:0038</v>
      </c>
      <c r="E995" t="s">
        <v>3970</v>
      </c>
      <c r="F995" t="s">
        <v>3974</v>
      </c>
      <c r="H995">
        <v>46.771351899999999</v>
      </c>
      <c r="I995">
        <v>-66.527252799999999</v>
      </c>
      <c r="J995" s="1" t="str">
        <f t="shared" si="62"/>
        <v>Till</v>
      </c>
      <c r="K995" s="1" t="str">
        <f t="shared" si="63"/>
        <v>&lt;63 micron</v>
      </c>
      <c r="L995" t="s">
        <v>53</v>
      </c>
      <c r="M995" t="s">
        <v>96</v>
      </c>
      <c r="N995" t="s">
        <v>55</v>
      </c>
    </row>
    <row r="996" spans="1:14" hidden="1" x14ac:dyDescent="0.3">
      <c r="A996" t="s">
        <v>3975</v>
      </c>
      <c r="B996" t="s">
        <v>3976</v>
      </c>
      <c r="C996" s="1" t="str">
        <f t="shared" si="60"/>
        <v>21:0049</v>
      </c>
      <c r="D996" s="1" t="str">
        <f t="shared" si="61"/>
        <v>21:0038</v>
      </c>
      <c r="E996" t="s">
        <v>3977</v>
      </c>
      <c r="F996" t="s">
        <v>3978</v>
      </c>
      <c r="H996">
        <v>46.795347</v>
      </c>
      <c r="I996">
        <v>-66.554982899999999</v>
      </c>
      <c r="J996" s="1" t="str">
        <f t="shared" si="62"/>
        <v>Till</v>
      </c>
      <c r="K996" s="1" t="str">
        <f t="shared" si="63"/>
        <v>&lt;63 micron</v>
      </c>
      <c r="L996" t="s">
        <v>37</v>
      </c>
      <c r="M996" t="s">
        <v>91</v>
      </c>
      <c r="N996" t="s">
        <v>55</v>
      </c>
    </row>
    <row r="997" spans="1:14" hidden="1" x14ac:dyDescent="0.3">
      <c r="A997" t="s">
        <v>3979</v>
      </c>
      <c r="B997" t="s">
        <v>3980</v>
      </c>
      <c r="C997" s="1" t="str">
        <f t="shared" si="60"/>
        <v>21:0049</v>
      </c>
      <c r="D997" s="1" t="str">
        <f t="shared" si="61"/>
        <v>21:0038</v>
      </c>
      <c r="E997" t="s">
        <v>3977</v>
      </c>
      <c r="F997" t="s">
        <v>3981</v>
      </c>
      <c r="H997">
        <v>46.795347</v>
      </c>
      <c r="I997">
        <v>-66.554982899999999</v>
      </c>
      <c r="J997" s="1" t="str">
        <f t="shared" si="62"/>
        <v>Till</v>
      </c>
      <c r="K997" s="1" t="str">
        <f t="shared" si="63"/>
        <v>&lt;63 micron</v>
      </c>
      <c r="L997" t="s">
        <v>37</v>
      </c>
      <c r="M997" t="s">
        <v>19</v>
      </c>
      <c r="N997" t="s">
        <v>55</v>
      </c>
    </row>
    <row r="998" spans="1:14" hidden="1" x14ac:dyDescent="0.3">
      <c r="A998" t="s">
        <v>3982</v>
      </c>
      <c r="B998" t="s">
        <v>3983</v>
      </c>
      <c r="C998" s="1" t="str">
        <f t="shared" ref="C998:C1061" si="64">HYPERLINK("http://geochem.nrcan.gc.ca/cdogs/content/bdl/bdl210049_e.htm", "21:0049")</f>
        <v>21:0049</v>
      </c>
      <c r="D998" s="1" t="str">
        <f t="shared" ref="D998:D1061" si="65">HYPERLINK("http://geochem.nrcan.gc.ca/cdogs/content/svy/svy210038_e.htm", "21:0038")</f>
        <v>21:0038</v>
      </c>
      <c r="E998" t="s">
        <v>3977</v>
      </c>
      <c r="F998" t="s">
        <v>3984</v>
      </c>
      <c r="H998">
        <v>46.795347</v>
      </c>
      <c r="I998">
        <v>-66.554982899999999</v>
      </c>
      <c r="J998" s="1" t="str">
        <f t="shared" si="62"/>
        <v>Till</v>
      </c>
      <c r="K998" s="1" t="str">
        <f t="shared" si="63"/>
        <v>&lt;63 micron</v>
      </c>
      <c r="L998" t="s">
        <v>140</v>
      </c>
      <c r="M998" t="s">
        <v>37</v>
      </c>
      <c r="N998" t="s">
        <v>55</v>
      </c>
    </row>
    <row r="999" spans="1:14" hidden="1" x14ac:dyDescent="0.3">
      <c r="A999" t="s">
        <v>3985</v>
      </c>
      <c r="B999" t="s">
        <v>3986</v>
      </c>
      <c r="C999" s="1" t="str">
        <f t="shared" si="64"/>
        <v>21:0049</v>
      </c>
      <c r="D999" s="1" t="str">
        <f t="shared" si="65"/>
        <v>21:0038</v>
      </c>
      <c r="E999" t="s">
        <v>3977</v>
      </c>
      <c r="F999" t="s">
        <v>3987</v>
      </c>
      <c r="H999">
        <v>46.795347</v>
      </c>
      <c r="I999">
        <v>-66.554982899999999</v>
      </c>
      <c r="J999" s="1" t="str">
        <f t="shared" si="62"/>
        <v>Till</v>
      </c>
      <c r="K999" s="1" t="str">
        <f t="shared" si="63"/>
        <v>&lt;63 micron</v>
      </c>
      <c r="L999" t="s">
        <v>140</v>
      </c>
      <c r="M999" t="s">
        <v>19</v>
      </c>
      <c r="N999" t="s">
        <v>55</v>
      </c>
    </row>
    <row r="1000" spans="1:14" hidden="1" x14ac:dyDescent="0.3">
      <c r="A1000" t="s">
        <v>3988</v>
      </c>
      <c r="B1000" t="s">
        <v>3989</v>
      </c>
      <c r="C1000" s="1" t="str">
        <f t="shared" si="64"/>
        <v>21:0049</v>
      </c>
      <c r="D1000" s="1" t="str">
        <f t="shared" si="65"/>
        <v>21:0038</v>
      </c>
      <c r="E1000" t="s">
        <v>3990</v>
      </c>
      <c r="F1000" t="s">
        <v>3991</v>
      </c>
      <c r="H1000">
        <v>46.831779400000002</v>
      </c>
      <c r="I1000">
        <v>-66.618240099999994</v>
      </c>
      <c r="J1000" s="1" t="str">
        <f t="shared" si="62"/>
        <v>Till</v>
      </c>
      <c r="K1000" s="1" t="str">
        <f t="shared" si="63"/>
        <v>&lt;63 micron</v>
      </c>
      <c r="L1000" t="s">
        <v>19</v>
      </c>
      <c r="M1000" t="s">
        <v>91</v>
      </c>
      <c r="N1000" t="s">
        <v>55</v>
      </c>
    </row>
    <row r="1001" spans="1:14" hidden="1" x14ac:dyDescent="0.3">
      <c r="A1001" t="s">
        <v>3992</v>
      </c>
      <c r="B1001" t="s">
        <v>3993</v>
      </c>
      <c r="C1001" s="1" t="str">
        <f t="shared" si="64"/>
        <v>21:0049</v>
      </c>
      <c r="D1001" s="1" t="str">
        <f t="shared" si="65"/>
        <v>21:0038</v>
      </c>
      <c r="E1001" t="s">
        <v>3990</v>
      </c>
      <c r="F1001" t="s">
        <v>3994</v>
      </c>
      <c r="H1001">
        <v>46.831779400000002</v>
      </c>
      <c r="I1001">
        <v>-66.618240099999994</v>
      </c>
      <c r="J1001" s="1" t="str">
        <f t="shared" si="62"/>
        <v>Till</v>
      </c>
      <c r="K1001" s="1" t="str">
        <f t="shared" si="63"/>
        <v>&lt;63 micron</v>
      </c>
      <c r="L1001" t="s">
        <v>37</v>
      </c>
      <c r="M1001" t="s">
        <v>91</v>
      </c>
      <c r="N1001" t="s">
        <v>55</v>
      </c>
    </row>
    <row r="1002" spans="1:14" hidden="1" x14ac:dyDescent="0.3">
      <c r="A1002" t="s">
        <v>3995</v>
      </c>
      <c r="B1002" t="s">
        <v>3996</v>
      </c>
      <c r="C1002" s="1" t="str">
        <f t="shared" si="64"/>
        <v>21:0049</v>
      </c>
      <c r="D1002" s="1" t="str">
        <f t="shared" si="65"/>
        <v>21:0038</v>
      </c>
      <c r="E1002" t="s">
        <v>3990</v>
      </c>
      <c r="F1002" t="s">
        <v>3997</v>
      </c>
      <c r="H1002">
        <v>46.831779400000002</v>
      </c>
      <c r="I1002">
        <v>-66.618240099999994</v>
      </c>
      <c r="J1002" s="1" t="str">
        <f t="shared" si="62"/>
        <v>Till</v>
      </c>
      <c r="K1002" s="1" t="str">
        <f t="shared" si="63"/>
        <v>&lt;63 micron</v>
      </c>
      <c r="L1002" t="s">
        <v>37</v>
      </c>
      <c r="M1002" t="s">
        <v>19</v>
      </c>
      <c r="N1002" t="s">
        <v>55</v>
      </c>
    </row>
    <row r="1003" spans="1:14" hidden="1" x14ac:dyDescent="0.3">
      <c r="A1003" t="s">
        <v>3998</v>
      </c>
      <c r="B1003" t="s">
        <v>3999</v>
      </c>
      <c r="C1003" s="1" t="str">
        <f t="shared" si="64"/>
        <v>21:0049</v>
      </c>
      <c r="D1003" s="1" t="str">
        <f t="shared" si="65"/>
        <v>21:0038</v>
      </c>
      <c r="E1003" t="s">
        <v>3990</v>
      </c>
      <c r="F1003" t="s">
        <v>4000</v>
      </c>
      <c r="H1003">
        <v>46.831779400000002</v>
      </c>
      <c r="I1003">
        <v>-66.618240099999994</v>
      </c>
      <c r="J1003" s="1" t="str">
        <f t="shared" si="62"/>
        <v>Till</v>
      </c>
      <c r="K1003" s="1" t="str">
        <f t="shared" si="63"/>
        <v>&lt;63 micron</v>
      </c>
      <c r="L1003" t="s">
        <v>19</v>
      </c>
      <c r="M1003" t="s">
        <v>91</v>
      </c>
      <c r="N1003" t="s">
        <v>55</v>
      </c>
    </row>
    <row r="1004" spans="1:14" hidden="1" x14ac:dyDescent="0.3">
      <c r="A1004" t="s">
        <v>4001</v>
      </c>
      <c r="B1004" t="s">
        <v>4002</v>
      </c>
      <c r="C1004" s="1" t="str">
        <f t="shared" si="64"/>
        <v>21:0049</v>
      </c>
      <c r="D1004" s="1" t="str">
        <f t="shared" si="65"/>
        <v>21:0038</v>
      </c>
      <c r="E1004" t="s">
        <v>3990</v>
      </c>
      <c r="F1004" t="s">
        <v>4003</v>
      </c>
      <c r="H1004">
        <v>46.831779400000002</v>
      </c>
      <c r="I1004">
        <v>-66.618240099999994</v>
      </c>
      <c r="J1004" s="1" t="str">
        <f t="shared" si="62"/>
        <v>Till</v>
      </c>
      <c r="K1004" s="1" t="str">
        <f t="shared" si="63"/>
        <v>&lt;63 micron</v>
      </c>
      <c r="L1004" t="s">
        <v>140</v>
      </c>
      <c r="M1004" t="s">
        <v>19</v>
      </c>
      <c r="N1004" t="s">
        <v>55</v>
      </c>
    </row>
    <row r="1005" spans="1:14" hidden="1" x14ac:dyDescent="0.3">
      <c r="A1005" t="s">
        <v>4004</v>
      </c>
      <c r="B1005" t="s">
        <v>4005</v>
      </c>
      <c r="C1005" s="1" t="str">
        <f t="shared" si="64"/>
        <v>21:0049</v>
      </c>
      <c r="D1005" s="1" t="str">
        <f t="shared" si="65"/>
        <v>21:0038</v>
      </c>
      <c r="E1005" t="s">
        <v>4006</v>
      </c>
      <c r="F1005" t="s">
        <v>4007</v>
      </c>
      <c r="H1005">
        <v>46.8831658</v>
      </c>
      <c r="I1005">
        <v>-66.6225278</v>
      </c>
      <c r="J1005" s="1" t="str">
        <f t="shared" si="62"/>
        <v>Till</v>
      </c>
      <c r="K1005" s="1" t="str">
        <f t="shared" si="63"/>
        <v>&lt;63 micron</v>
      </c>
      <c r="L1005" t="s">
        <v>37</v>
      </c>
      <c r="M1005" t="s">
        <v>91</v>
      </c>
      <c r="N1005" t="s">
        <v>55</v>
      </c>
    </row>
    <row r="1006" spans="1:14" hidden="1" x14ac:dyDescent="0.3">
      <c r="A1006" t="s">
        <v>4008</v>
      </c>
      <c r="B1006" t="s">
        <v>4009</v>
      </c>
      <c r="C1006" s="1" t="str">
        <f t="shared" si="64"/>
        <v>21:0049</v>
      </c>
      <c r="D1006" s="1" t="str">
        <f t="shared" si="65"/>
        <v>21:0038</v>
      </c>
      <c r="E1006" t="s">
        <v>4006</v>
      </c>
      <c r="F1006" t="s">
        <v>4010</v>
      </c>
      <c r="H1006">
        <v>46.8831658</v>
      </c>
      <c r="I1006">
        <v>-66.6225278</v>
      </c>
      <c r="J1006" s="1" t="str">
        <f t="shared" si="62"/>
        <v>Till</v>
      </c>
      <c r="K1006" s="1" t="str">
        <f t="shared" si="63"/>
        <v>&lt;63 micron</v>
      </c>
      <c r="L1006" t="s">
        <v>37</v>
      </c>
      <c r="M1006" t="s">
        <v>37</v>
      </c>
      <c r="N1006" t="s">
        <v>55</v>
      </c>
    </row>
    <row r="1007" spans="1:14" hidden="1" x14ac:dyDescent="0.3">
      <c r="A1007" t="s">
        <v>4011</v>
      </c>
      <c r="B1007" t="s">
        <v>4012</v>
      </c>
      <c r="C1007" s="1" t="str">
        <f t="shared" si="64"/>
        <v>21:0049</v>
      </c>
      <c r="D1007" s="1" t="str">
        <f t="shared" si="65"/>
        <v>21:0038</v>
      </c>
      <c r="E1007" t="s">
        <v>4006</v>
      </c>
      <c r="F1007" t="s">
        <v>4013</v>
      </c>
      <c r="H1007">
        <v>46.8831658</v>
      </c>
      <c r="I1007">
        <v>-66.6225278</v>
      </c>
      <c r="J1007" s="1" t="str">
        <f t="shared" si="62"/>
        <v>Till</v>
      </c>
      <c r="K1007" s="1" t="str">
        <f t="shared" si="63"/>
        <v>&lt;63 micron</v>
      </c>
      <c r="L1007" t="s">
        <v>19</v>
      </c>
      <c r="M1007" t="s">
        <v>86</v>
      </c>
      <c r="N1007" t="s">
        <v>55</v>
      </c>
    </row>
    <row r="1008" spans="1:14" hidden="1" x14ac:dyDescent="0.3">
      <c r="A1008" t="s">
        <v>4014</v>
      </c>
      <c r="B1008" t="s">
        <v>4015</v>
      </c>
      <c r="C1008" s="1" t="str">
        <f t="shared" si="64"/>
        <v>21:0049</v>
      </c>
      <c r="D1008" s="1" t="str">
        <f t="shared" si="65"/>
        <v>21:0038</v>
      </c>
      <c r="E1008" t="s">
        <v>4006</v>
      </c>
      <c r="F1008" t="s">
        <v>4016</v>
      </c>
      <c r="H1008">
        <v>46.8831658</v>
      </c>
      <c r="I1008">
        <v>-66.6225278</v>
      </c>
      <c r="J1008" s="1" t="str">
        <f t="shared" si="62"/>
        <v>Till</v>
      </c>
      <c r="K1008" s="1" t="str">
        <f t="shared" si="63"/>
        <v>&lt;63 micron</v>
      </c>
      <c r="L1008" t="s">
        <v>19</v>
      </c>
      <c r="M1008" t="s">
        <v>86</v>
      </c>
      <c r="N1008" t="s">
        <v>55</v>
      </c>
    </row>
    <row r="1009" spans="1:14" hidden="1" x14ac:dyDescent="0.3">
      <c r="A1009" t="s">
        <v>4017</v>
      </c>
      <c r="B1009" t="s">
        <v>4018</v>
      </c>
      <c r="C1009" s="1" t="str">
        <f t="shared" si="64"/>
        <v>21:0049</v>
      </c>
      <c r="D1009" s="1" t="str">
        <f t="shared" si="65"/>
        <v>21:0038</v>
      </c>
      <c r="E1009" t="s">
        <v>4006</v>
      </c>
      <c r="F1009" t="s">
        <v>4019</v>
      </c>
      <c r="H1009">
        <v>46.8831658</v>
      </c>
      <c r="I1009">
        <v>-66.6225278</v>
      </c>
      <c r="J1009" s="1" t="str">
        <f t="shared" si="62"/>
        <v>Till</v>
      </c>
      <c r="K1009" s="1" t="str">
        <f t="shared" si="63"/>
        <v>&lt;63 micron</v>
      </c>
      <c r="L1009" t="s">
        <v>37</v>
      </c>
      <c r="M1009" t="s">
        <v>91</v>
      </c>
      <c r="N1009" t="s">
        <v>55</v>
      </c>
    </row>
    <row r="1010" spans="1:14" hidden="1" x14ac:dyDescent="0.3">
      <c r="A1010" t="s">
        <v>4020</v>
      </c>
      <c r="B1010" t="s">
        <v>4021</v>
      </c>
      <c r="C1010" s="1" t="str">
        <f t="shared" si="64"/>
        <v>21:0049</v>
      </c>
      <c r="D1010" s="1" t="str">
        <f t="shared" si="65"/>
        <v>21:0038</v>
      </c>
      <c r="E1010" t="s">
        <v>4022</v>
      </c>
      <c r="F1010" t="s">
        <v>4023</v>
      </c>
      <c r="H1010">
        <v>46.933489199999997</v>
      </c>
      <c r="I1010">
        <v>-66.618986199999995</v>
      </c>
      <c r="J1010" s="1" t="str">
        <f t="shared" si="62"/>
        <v>Till</v>
      </c>
      <c r="K1010" s="1" t="str">
        <f t="shared" si="63"/>
        <v>&lt;63 micron</v>
      </c>
      <c r="L1010" t="s">
        <v>140</v>
      </c>
      <c r="M1010" t="s">
        <v>91</v>
      </c>
      <c r="N1010" t="s">
        <v>55</v>
      </c>
    </row>
    <row r="1011" spans="1:14" hidden="1" x14ac:dyDescent="0.3">
      <c r="A1011" t="s">
        <v>4024</v>
      </c>
      <c r="B1011" t="s">
        <v>4025</v>
      </c>
      <c r="C1011" s="1" t="str">
        <f t="shared" si="64"/>
        <v>21:0049</v>
      </c>
      <c r="D1011" s="1" t="str">
        <f t="shared" si="65"/>
        <v>21:0038</v>
      </c>
      <c r="E1011" t="s">
        <v>4022</v>
      </c>
      <c r="F1011" t="s">
        <v>4026</v>
      </c>
      <c r="H1011">
        <v>46.933489199999997</v>
      </c>
      <c r="I1011">
        <v>-66.618986199999995</v>
      </c>
      <c r="J1011" s="1" t="str">
        <f t="shared" si="62"/>
        <v>Till</v>
      </c>
      <c r="K1011" s="1" t="str">
        <f t="shared" si="63"/>
        <v>&lt;63 micron</v>
      </c>
      <c r="L1011" t="s">
        <v>140</v>
      </c>
      <c r="M1011" t="s">
        <v>91</v>
      </c>
      <c r="N1011" t="s">
        <v>48</v>
      </c>
    </row>
    <row r="1012" spans="1:14" hidden="1" x14ac:dyDescent="0.3">
      <c r="A1012" t="s">
        <v>4027</v>
      </c>
      <c r="B1012" t="s">
        <v>4028</v>
      </c>
      <c r="C1012" s="1" t="str">
        <f t="shared" si="64"/>
        <v>21:0049</v>
      </c>
      <c r="D1012" s="1" t="str">
        <f t="shared" si="65"/>
        <v>21:0038</v>
      </c>
      <c r="E1012" t="s">
        <v>4022</v>
      </c>
      <c r="F1012" t="s">
        <v>4029</v>
      </c>
      <c r="H1012">
        <v>46.933489199999997</v>
      </c>
      <c r="I1012">
        <v>-66.618986199999995</v>
      </c>
      <c r="J1012" s="1" t="str">
        <f t="shared" si="62"/>
        <v>Till</v>
      </c>
      <c r="K1012" s="1" t="str">
        <f t="shared" si="63"/>
        <v>&lt;63 micron</v>
      </c>
      <c r="L1012" t="s">
        <v>140</v>
      </c>
      <c r="M1012" t="s">
        <v>91</v>
      </c>
      <c r="N1012" t="s">
        <v>55</v>
      </c>
    </row>
    <row r="1013" spans="1:14" hidden="1" x14ac:dyDescent="0.3">
      <c r="A1013" t="s">
        <v>4030</v>
      </c>
      <c r="B1013" t="s">
        <v>4031</v>
      </c>
      <c r="C1013" s="1" t="str">
        <f t="shared" si="64"/>
        <v>21:0049</v>
      </c>
      <c r="D1013" s="1" t="str">
        <f t="shared" si="65"/>
        <v>21:0038</v>
      </c>
      <c r="E1013" t="s">
        <v>4032</v>
      </c>
      <c r="F1013" t="s">
        <v>4033</v>
      </c>
      <c r="H1013">
        <v>46.930577800000002</v>
      </c>
      <c r="I1013">
        <v>-66.696624900000003</v>
      </c>
      <c r="J1013" s="1" t="str">
        <f t="shared" si="62"/>
        <v>Till</v>
      </c>
      <c r="K1013" s="1" t="str">
        <f t="shared" si="63"/>
        <v>&lt;63 micron</v>
      </c>
      <c r="L1013" t="s">
        <v>140</v>
      </c>
      <c r="M1013" t="s">
        <v>37</v>
      </c>
      <c r="N1013" t="s">
        <v>55</v>
      </c>
    </row>
    <row r="1014" spans="1:14" hidden="1" x14ac:dyDescent="0.3">
      <c r="A1014" t="s">
        <v>4034</v>
      </c>
      <c r="B1014" t="s">
        <v>4035</v>
      </c>
      <c r="C1014" s="1" t="str">
        <f t="shared" si="64"/>
        <v>21:0049</v>
      </c>
      <c r="D1014" s="1" t="str">
        <f t="shared" si="65"/>
        <v>21:0038</v>
      </c>
      <c r="E1014" t="s">
        <v>4036</v>
      </c>
      <c r="F1014" t="s">
        <v>4037</v>
      </c>
      <c r="H1014">
        <v>46.956994299999998</v>
      </c>
      <c r="I1014">
        <v>-66.581140700000006</v>
      </c>
      <c r="J1014" s="1" t="str">
        <f t="shared" si="62"/>
        <v>Till</v>
      </c>
      <c r="K1014" s="1" t="str">
        <f t="shared" si="63"/>
        <v>&lt;63 micron</v>
      </c>
      <c r="L1014" t="s">
        <v>140</v>
      </c>
      <c r="M1014" t="s">
        <v>91</v>
      </c>
      <c r="N1014" t="s">
        <v>25</v>
      </c>
    </row>
    <row r="1015" spans="1:14" hidden="1" x14ac:dyDescent="0.3">
      <c r="A1015" t="s">
        <v>4038</v>
      </c>
      <c r="B1015" t="s">
        <v>4039</v>
      </c>
      <c r="C1015" s="1" t="str">
        <f t="shared" si="64"/>
        <v>21:0049</v>
      </c>
      <c r="D1015" s="1" t="str">
        <f t="shared" si="65"/>
        <v>21:0038</v>
      </c>
      <c r="E1015" t="s">
        <v>4040</v>
      </c>
      <c r="F1015" t="s">
        <v>4041</v>
      </c>
      <c r="H1015">
        <v>46.973512700000001</v>
      </c>
      <c r="I1015">
        <v>-66.639560500000002</v>
      </c>
      <c r="J1015" s="1" t="str">
        <f t="shared" si="62"/>
        <v>Till</v>
      </c>
      <c r="K1015" s="1" t="str">
        <f t="shared" si="63"/>
        <v>&lt;63 micron</v>
      </c>
      <c r="L1015" t="s">
        <v>53</v>
      </c>
      <c r="M1015" t="s">
        <v>54</v>
      </c>
      <c r="N1015" t="s">
        <v>55</v>
      </c>
    </row>
    <row r="1016" spans="1:14" hidden="1" x14ac:dyDescent="0.3">
      <c r="A1016" t="s">
        <v>4042</v>
      </c>
      <c r="B1016" t="s">
        <v>4043</v>
      </c>
      <c r="C1016" s="1" t="str">
        <f t="shared" si="64"/>
        <v>21:0049</v>
      </c>
      <c r="D1016" s="1" t="str">
        <f t="shared" si="65"/>
        <v>21:0038</v>
      </c>
      <c r="E1016" t="s">
        <v>4040</v>
      </c>
      <c r="F1016" t="s">
        <v>4044</v>
      </c>
      <c r="H1016">
        <v>46.973512700000001</v>
      </c>
      <c r="I1016">
        <v>-66.639560500000002</v>
      </c>
      <c r="J1016" s="1" t="str">
        <f t="shared" si="62"/>
        <v>Till</v>
      </c>
      <c r="K1016" s="1" t="str">
        <f t="shared" si="63"/>
        <v>&lt;63 micron</v>
      </c>
      <c r="L1016" t="s">
        <v>61</v>
      </c>
      <c r="M1016" t="s">
        <v>19</v>
      </c>
      <c r="N1016" t="s">
        <v>25</v>
      </c>
    </row>
    <row r="1017" spans="1:14" hidden="1" x14ac:dyDescent="0.3">
      <c r="A1017" t="s">
        <v>4045</v>
      </c>
      <c r="B1017" t="s">
        <v>4046</v>
      </c>
      <c r="C1017" s="1" t="str">
        <f t="shared" si="64"/>
        <v>21:0049</v>
      </c>
      <c r="D1017" s="1" t="str">
        <f t="shared" si="65"/>
        <v>21:0038</v>
      </c>
      <c r="E1017" t="s">
        <v>4040</v>
      </c>
      <c r="F1017" t="s">
        <v>4047</v>
      </c>
      <c r="H1017">
        <v>46.973512700000001</v>
      </c>
      <c r="I1017">
        <v>-66.639560500000002</v>
      </c>
      <c r="J1017" s="1" t="str">
        <f t="shared" si="62"/>
        <v>Till</v>
      </c>
      <c r="K1017" s="1" t="str">
        <f t="shared" si="63"/>
        <v>&lt;63 micron</v>
      </c>
      <c r="L1017" t="s">
        <v>61</v>
      </c>
      <c r="M1017" t="s">
        <v>37</v>
      </c>
      <c r="N1017" t="s">
        <v>55</v>
      </c>
    </row>
    <row r="1018" spans="1:14" hidden="1" x14ac:dyDescent="0.3">
      <c r="A1018" t="s">
        <v>4048</v>
      </c>
      <c r="B1018" t="s">
        <v>4049</v>
      </c>
      <c r="C1018" s="1" t="str">
        <f t="shared" si="64"/>
        <v>21:0049</v>
      </c>
      <c r="D1018" s="1" t="str">
        <f t="shared" si="65"/>
        <v>21:0038</v>
      </c>
      <c r="E1018" t="s">
        <v>4040</v>
      </c>
      <c r="F1018" t="s">
        <v>4050</v>
      </c>
      <c r="H1018">
        <v>46.973512700000001</v>
      </c>
      <c r="I1018">
        <v>-66.639560500000002</v>
      </c>
      <c r="J1018" s="1" t="str">
        <f t="shared" si="62"/>
        <v>Till</v>
      </c>
      <c r="K1018" s="1" t="str">
        <f t="shared" si="63"/>
        <v>&lt;63 micron</v>
      </c>
      <c r="L1018" t="s">
        <v>53</v>
      </c>
      <c r="M1018" t="s">
        <v>326</v>
      </c>
      <c r="N1018" t="s">
        <v>55</v>
      </c>
    </row>
    <row r="1019" spans="1:14" hidden="1" x14ac:dyDescent="0.3">
      <c r="A1019" t="s">
        <v>4051</v>
      </c>
      <c r="B1019" t="s">
        <v>4052</v>
      </c>
      <c r="C1019" s="1" t="str">
        <f t="shared" si="64"/>
        <v>21:0049</v>
      </c>
      <c r="D1019" s="1" t="str">
        <f t="shared" si="65"/>
        <v>21:0038</v>
      </c>
      <c r="E1019" t="s">
        <v>4053</v>
      </c>
      <c r="F1019" t="s">
        <v>4054</v>
      </c>
      <c r="H1019">
        <v>47.229040500000004</v>
      </c>
      <c r="I1019">
        <v>-66.388452200000003</v>
      </c>
      <c r="J1019" s="1" t="str">
        <f t="shared" si="62"/>
        <v>Till</v>
      </c>
      <c r="K1019" s="1" t="str">
        <f t="shared" si="63"/>
        <v>&lt;63 micron</v>
      </c>
      <c r="L1019" t="s">
        <v>140</v>
      </c>
      <c r="M1019" t="s">
        <v>91</v>
      </c>
      <c r="N1019" t="s">
        <v>55</v>
      </c>
    </row>
    <row r="1020" spans="1:14" hidden="1" x14ac:dyDescent="0.3">
      <c r="A1020" t="s">
        <v>4055</v>
      </c>
      <c r="B1020" t="s">
        <v>4056</v>
      </c>
      <c r="C1020" s="1" t="str">
        <f t="shared" si="64"/>
        <v>21:0049</v>
      </c>
      <c r="D1020" s="1" t="str">
        <f t="shared" si="65"/>
        <v>21:0038</v>
      </c>
      <c r="E1020" t="s">
        <v>4053</v>
      </c>
      <c r="F1020" t="s">
        <v>4057</v>
      </c>
      <c r="H1020">
        <v>47.229040500000004</v>
      </c>
      <c r="I1020">
        <v>-66.388452200000003</v>
      </c>
      <c r="J1020" s="1" t="str">
        <f t="shared" si="62"/>
        <v>Till</v>
      </c>
      <c r="K1020" s="1" t="str">
        <f t="shared" si="63"/>
        <v>&lt;63 micron</v>
      </c>
      <c r="L1020" t="s">
        <v>53</v>
      </c>
      <c r="M1020" t="s">
        <v>54</v>
      </c>
      <c r="N1020" t="s">
        <v>25</v>
      </c>
    </row>
    <row r="1021" spans="1:14" hidden="1" x14ac:dyDescent="0.3">
      <c r="A1021" t="s">
        <v>4058</v>
      </c>
      <c r="B1021" t="s">
        <v>4059</v>
      </c>
      <c r="C1021" s="1" t="str">
        <f t="shared" si="64"/>
        <v>21:0049</v>
      </c>
      <c r="D1021" s="1" t="str">
        <f t="shared" si="65"/>
        <v>21:0038</v>
      </c>
      <c r="E1021" t="s">
        <v>4053</v>
      </c>
      <c r="F1021" t="s">
        <v>4060</v>
      </c>
      <c r="H1021">
        <v>47.229040500000004</v>
      </c>
      <c r="I1021">
        <v>-66.388452200000003</v>
      </c>
      <c r="J1021" s="1" t="str">
        <f t="shared" si="62"/>
        <v>Till</v>
      </c>
      <c r="K1021" s="1" t="str">
        <f t="shared" si="63"/>
        <v>&lt;63 micron</v>
      </c>
      <c r="L1021" t="s">
        <v>53</v>
      </c>
      <c r="M1021" t="s">
        <v>37</v>
      </c>
      <c r="N1021" t="s">
        <v>55</v>
      </c>
    </row>
    <row r="1022" spans="1:14" hidden="1" x14ac:dyDescent="0.3">
      <c r="A1022" t="s">
        <v>4061</v>
      </c>
      <c r="B1022" t="s">
        <v>4062</v>
      </c>
      <c r="C1022" s="1" t="str">
        <f t="shared" si="64"/>
        <v>21:0049</v>
      </c>
      <c r="D1022" s="1" t="str">
        <f t="shared" si="65"/>
        <v>21:0038</v>
      </c>
      <c r="E1022" t="s">
        <v>4053</v>
      </c>
      <c r="F1022" t="s">
        <v>4063</v>
      </c>
      <c r="H1022">
        <v>47.229040500000004</v>
      </c>
      <c r="I1022">
        <v>-66.388452200000003</v>
      </c>
      <c r="J1022" s="1" t="str">
        <f t="shared" si="62"/>
        <v>Till</v>
      </c>
      <c r="K1022" s="1" t="str">
        <f t="shared" si="63"/>
        <v>&lt;63 micron</v>
      </c>
      <c r="L1022" t="s">
        <v>53</v>
      </c>
      <c r="M1022" t="s">
        <v>47</v>
      </c>
      <c r="N1022" t="s">
        <v>55</v>
      </c>
    </row>
    <row r="1023" spans="1:14" hidden="1" x14ac:dyDescent="0.3">
      <c r="A1023" t="s">
        <v>4064</v>
      </c>
      <c r="B1023" t="s">
        <v>4065</v>
      </c>
      <c r="C1023" s="1" t="str">
        <f t="shared" si="64"/>
        <v>21:0049</v>
      </c>
      <c r="D1023" s="1" t="str">
        <f t="shared" si="65"/>
        <v>21:0038</v>
      </c>
      <c r="E1023" t="s">
        <v>4066</v>
      </c>
      <c r="F1023" t="s">
        <v>4067</v>
      </c>
      <c r="H1023">
        <v>47.2097257</v>
      </c>
      <c r="I1023">
        <v>-66.370251800000005</v>
      </c>
      <c r="J1023" s="1" t="str">
        <f t="shared" si="62"/>
        <v>Till</v>
      </c>
      <c r="K1023" s="1" t="str">
        <f t="shared" si="63"/>
        <v>&lt;63 micron</v>
      </c>
      <c r="L1023" t="s">
        <v>101</v>
      </c>
      <c r="M1023" t="s">
        <v>53</v>
      </c>
      <c r="N1023" t="s">
        <v>365</v>
      </c>
    </row>
    <row r="1024" spans="1:14" hidden="1" x14ac:dyDescent="0.3">
      <c r="A1024" t="s">
        <v>4068</v>
      </c>
      <c r="B1024" t="s">
        <v>4069</v>
      </c>
      <c r="C1024" s="1" t="str">
        <f t="shared" si="64"/>
        <v>21:0049</v>
      </c>
      <c r="D1024" s="1" t="str">
        <f t="shared" si="65"/>
        <v>21:0038</v>
      </c>
      <c r="E1024" t="s">
        <v>4066</v>
      </c>
      <c r="F1024" t="s">
        <v>4070</v>
      </c>
      <c r="H1024">
        <v>47.2097257</v>
      </c>
      <c r="I1024">
        <v>-66.370251800000005</v>
      </c>
      <c r="J1024" s="1" t="str">
        <f t="shared" si="62"/>
        <v>Till</v>
      </c>
      <c r="K1024" s="1" t="str">
        <f t="shared" si="63"/>
        <v>&lt;63 micron</v>
      </c>
      <c r="L1024" t="s">
        <v>47</v>
      </c>
      <c r="M1024" t="s">
        <v>4071</v>
      </c>
      <c r="N1024" t="s">
        <v>365</v>
      </c>
    </row>
    <row r="1025" spans="1:14" hidden="1" x14ac:dyDescent="0.3">
      <c r="A1025" t="s">
        <v>4072</v>
      </c>
      <c r="B1025" t="s">
        <v>4073</v>
      </c>
      <c r="C1025" s="1" t="str">
        <f t="shared" si="64"/>
        <v>21:0049</v>
      </c>
      <c r="D1025" s="1" t="str">
        <f t="shared" si="65"/>
        <v>21:0038</v>
      </c>
      <c r="E1025" t="s">
        <v>4074</v>
      </c>
      <c r="F1025" t="s">
        <v>4075</v>
      </c>
      <c r="H1025">
        <v>47.211425200000001</v>
      </c>
      <c r="I1025">
        <v>-66.3463955</v>
      </c>
      <c r="J1025" s="1" t="str">
        <f t="shared" si="62"/>
        <v>Till</v>
      </c>
      <c r="K1025" s="1" t="str">
        <f t="shared" si="63"/>
        <v>&lt;63 micron</v>
      </c>
      <c r="L1025" t="s">
        <v>157</v>
      </c>
      <c r="M1025" t="s">
        <v>91</v>
      </c>
      <c r="N1025" t="s">
        <v>54</v>
      </c>
    </row>
    <row r="1026" spans="1:14" hidden="1" x14ac:dyDescent="0.3">
      <c r="A1026" t="s">
        <v>4076</v>
      </c>
      <c r="B1026" t="s">
        <v>4077</v>
      </c>
      <c r="C1026" s="1" t="str">
        <f t="shared" si="64"/>
        <v>21:0049</v>
      </c>
      <c r="D1026" s="1" t="str">
        <f t="shared" si="65"/>
        <v>21:0038</v>
      </c>
      <c r="E1026" t="s">
        <v>4074</v>
      </c>
      <c r="F1026" t="s">
        <v>4078</v>
      </c>
      <c r="H1026">
        <v>47.211425200000001</v>
      </c>
      <c r="I1026">
        <v>-66.3463955</v>
      </c>
      <c r="J1026" s="1" t="str">
        <f t="shared" ref="J1026:J1089" si="66">HYPERLINK("http://geochem.nrcan.gc.ca/cdogs/content/kwd/kwd020044_e.htm", "Till")</f>
        <v>Till</v>
      </c>
      <c r="K1026" s="1" t="str">
        <f t="shared" ref="K1026:K1089" si="67">HYPERLINK("http://geochem.nrcan.gc.ca/cdogs/content/kwd/kwd080004_e.htm", "&lt;63 micron")</f>
        <v>&lt;63 micron</v>
      </c>
      <c r="L1026" t="s">
        <v>24</v>
      </c>
      <c r="M1026" t="s">
        <v>86</v>
      </c>
      <c r="N1026" t="s">
        <v>246</v>
      </c>
    </row>
    <row r="1027" spans="1:14" hidden="1" x14ac:dyDescent="0.3">
      <c r="A1027" t="s">
        <v>4079</v>
      </c>
      <c r="B1027" t="s">
        <v>4080</v>
      </c>
      <c r="C1027" s="1" t="str">
        <f t="shared" si="64"/>
        <v>21:0049</v>
      </c>
      <c r="D1027" s="1" t="str">
        <f t="shared" si="65"/>
        <v>21:0038</v>
      </c>
      <c r="E1027" t="s">
        <v>4081</v>
      </c>
      <c r="F1027" t="s">
        <v>4082</v>
      </c>
      <c r="H1027">
        <v>47.186836599999999</v>
      </c>
      <c r="I1027">
        <v>-66.314620199999993</v>
      </c>
      <c r="J1027" s="1" t="str">
        <f t="shared" si="66"/>
        <v>Till</v>
      </c>
      <c r="K1027" s="1" t="str">
        <f t="shared" si="67"/>
        <v>&lt;63 micron</v>
      </c>
      <c r="L1027" t="s">
        <v>24</v>
      </c>
      <c r="M1027" t="s">
        <v>91</v>
      </c>
      <c r="N1027" t="s">
        <v>38</v>
      </c>
    </row>
    <row r="1028" spans="1:14" hidden="1" x14ac:dyDescent="0.3">
      <c r="A1028" t="s">
        <v>4083</v>
      </c>
      <c r="B1028" t="s">
        <v>4084</v>
      </c>
      <c r="C1028" s="1" t="str">
        <f t="shared" si="64"/>
        <v>21:0049</v>
      </c>
      <c r="D1028" s="1" t="str">
        <f t="shared" si="65"/>
        <v>21:0038</v>
      </c>
      <c r="E1028" t="s">
        <v>4081</v>
      </c>
      <c r="F1028" t="s">
        <v>4085</v>
      </c>
      <c r="H1028">
        <v>47.186836599999999</v>
      </c>
      <c r="I1028">
        <v>-66.314620199999993</v>
      </c>
      <c r="J1028" s="1" t="str">
        <f t="shared" si="66"/>
        <v>Till</v>
      </c>
      <c r="K1028" s="1" t="str">
        <f t="shared" si="67"/>
        <v>&lt;63 micron</v>
      </c>
      <c r="L1028" t="s">
        <v>53</v>
      </c>
      <c r="M1028" t="s">
        <v>91</v>
      </c>
      <c r="N1028" t="s">
        <v>25</v>
      </c>
    </row>
    <row r="1029" spans="1:14" hidden="1" x14ac:dyDescent="0.3">
      <c r="A1029" t="s">
        <v>4086</v>
      </c>
      <c r="B1029" t="s">
        <v>4087</v>
      </c>
      <c r="C1029" s="1" t="str">
        <f t="shared" si="64"/>
        <v>21:0049</v>
      </c>
      <c r="D1029" s="1" t="str">
        <f t="shared" si="65"/>
        <v>21:0038</v>
      </c>
      <c r="E1029" t="s">
        <v>4088</v>
      </c>
      <c r="F1029" t="s">
        <v>4089</v>
      </c>
      <c r="H1029">
        <v>47.210175999999997</v>
      </c>
      <c r="I1029">
        <v>-66.312120699999994</v>
      </c>
      <c r="J1029" s="1" t="str">
        <f t="shared" si="66"/>
        <v>Till</v>
      </c>
      <c r="K1029" s="1" t="str">
        <f t="shared" si="67"/>
        <v>&lt;63 micron</v>
      </c>
      <c r="L1029" t="s">
        <v>53</v>
      </c>
      <c r="M1029" t="s">
        <v>61</v>
      </c>
      <c r="N1029" t="s">
        <v>55</v>
      </c>
    </row>
    <row r="1030" spans="1:14" hidden="1" x14ac:dyDescent="0.3">
      <c r="A1030" t="s">
        <v>4090</v>
      </c>
      <c r="B1030" t="s">
        <v>4091</v>
      </c>
      <c r="C1030" s="1" t="str">
        <f t="shared" si="64"/>
        <v>21:0049</v>
      </c>
      <c r="D1030" s="1" t="str">
        <f t="shared" si="65"/>
        <v>21:0038</v>
      </c>
      <c r="E1030" t="s">
        <v>4088</v>
      </c>
      <c r="F1030" t="s">
        <v>4092</v>
      </c>
      <c r="H1030">
        <v>47.210175999999997</v>
      </c>
      <c r="I1030">
        <v>-66.312120699999994</v>
      </c>
      <c r="J1030" s="1" t="str">
        <f t="shared" si="66"/>
        <v>Till</v>
      </c>
      <c r="K1030" s="1" t="str">
        <f t="shared" si="67"/>
        <v>&lt;63 micron</v>
      </c>
      <c r="L1030" t="s">
        <v>111</v>
      </c>
      <c r="M1030" t="s">
        <v>54</v>
      </c>
      <c r="N1030" t="s">
        <v>55</v>
      </c>
    </row>
    <row r="1031" spans="1:14" hidden="1" x14ac:dyDescent="0.3">
      <c r="A1031" t="s">
        <v>4093</v>
      </c>
      <c r="B1031" t="s">
        <v>4094</v>
      </c>
      <c r="C1031" s="1" t="str">
        <f t="shared" si="64"/>
        <v>21:0049</v>
      </c>
      <c r="D1031" s="1" t="str">
        <f t="shared" si="65"/>
        <v>21:0038</v>
      </c>
      <c r="E1031" t="s">
        <v>4088</v>
      </c>
      <c r="F1031" t="s">
        <v>4095</v>
      </c>
      <c r="H1031">
        <v>47.210175999999997</v>
      </c>
      <c r="I1031">
        <v>-66.312120699999994</v>
      </c>
      <c r="J1031" s="1" t="str">
        <f t="shared" si="66"/>
        <v>Till</v>
      </c>
      <c r="K1031" s="1" t="str">
        <f t="shared" si="67"/>
        <v>&lt;63 micron</v>
      </c>
      <c r="L1031" t="s">
        <v>405</v>
      </c>
      <c r="M1031" t="s">
        <v>86</v>
      </c>
      <c r="N1031" t="s">
        <v>25</v>
      </c>
    </row>
    <row r="1032" spans="1:14" hidden="1" x14ac:dyDescent="0.3">
      <c r="A1032" t="s">
        <v>4096</v>
      </c>
      <c r="B1032" t="s">
        <v>4097</v>
      </c>
      <c r="C1032" s="1" t="str">
        <f t="shared" si="64"/>
        <v>21:0049</v>
      </c>
      <c r="D1032" s="1" t="str">
        <f t="shared" si="65"/>
        <v>21:0038</v>
      </c>
      <c r="E1032" t="s">
        <v>4098</v>
      </c>
      <c r="F1032" t="s">
        <v>4099</v>
      </c>
      <c r="H1032">
        <v>47.2165654</v>
      </c>
      <c r="I1032">
        <v>-66.258964800000001</v>
      </c>
      <c r="J1032" s="1" t="str">
        <f t="shared" si="66"/>
        <v>Till</v>
      </c>
      <c r="K1032" s="1" t="str">
        <f t="shared" si="67"/>
        <v>&lt;63 micron</v>
      </c>
      <c r="L1032" t="s">
        <v>66</v>
      </c>
      <c r="M1032" t="s">
        <v>19</v>
      </c>
      <c r="N1032" t="s">
        <v>25</v>
      </c>
    </row>
    <row r="1033" spans="1:14" hidden="1" x14ac:dyDescent="0.3">
      <c r="A1033" t="s">
        <v>4100</v>
      </c>
      <c r="B1033" t="s">
        <v>4101</v>
      </c>
      <c r="C1033" s="1" t="str">
        <f t="shared" si="64"/>
        <v>21:0049</v>
      </c>
      <c r="D1033" s="1" t="str">
        <f t="shared" si="65"/>
        <v>21:0038</v>
      </c>
      <c r="E1033" t="s">
        <v>4098</v>
      </c>
      <c r="F1033" t="s">
        <v>4102</v>
      </c>
      <c r="H1033">
        <v>47.2165654</v>
      </c>
      <c r="I1033">
        <v>-66.258964800000001</v>
      </c>
      <c r="J1033" s="1" t="str">
        <f t="shared" si="66"/>
        <v>Till</v>
      </c>
      <c r="K1033" s="1" t="str">
        <f t="shared" si="67"/>
        <v>&lt;63 micron</v>
      </c>
      <c r="L1033" t="s">
        <v>96</v>
      </c>
      <c r="M1033" t="s">
        <v>86</v>
      </c>
      <c r="N1033" t="s">
        <v>55</v>
      </c>
    </row>
    <row r="1034" spans="1:14" hidden="1" x14ac:dyDescent="0.3">
      <c r="A1034" t="s">
        <v>4103</v>
      </c>
      <c r="B1034" t="s">
        <v>4104</v>
      </c>
      <c r="C1034" s="1" t="str">
        <f t="shared" si="64"/>
        <v>21:0049</v>
      </c>
      <c r="D1034" s="1" t="str">
        <f t="shared" si="65"/>
        <v>21:0038</v>
      </c>
      <c r="E1034" t="s">
        <v>4105</v>
      </c>
      <c r="F1034" t="s">
        <v>4106</v>
      </c>
      <c r="H1034">
        <v>47.215145999999997</v>
      </c>
      <c r="I1034">
        <v>-66.218753800000002</v>
      </c>
      <c r="J1034" s="1" t="str">
        <f t="shared" si="66"/>
        <v>Till</v>
      </c>
      <c r="K1034" s="1" t="str">
        <f t="shared" si="67"/>
        <v>&lt;63 micron</v>
      </c>
      <c r="L1034" t="s">
        <v>4107</v>
      </c>
      <c r="M1034" t="s">
        <v>61</v>
      </c>
      <c r="N1034" t="s">
        <v>4108</v>
      </c>
    </row>
    <row r="1035" spans="1:14" hidden="1" x14ac:dyDescent="0.3">
      <c r="A1035" t="s">
        <v>4109</v>
      </c>
      <c r="B1035" t="s">
        <v>4110</v>
      </c>
      <c r="C1035" s="1" t="str">
        <f t="shared" si="64"/>
        <v>21:0049</v>
      </c>
      <c r="D1035" s="1" t="str">
        <f t="shared" si="65"/>
        <v>21:0038</v>
      </c>
      <c r="E1035" t="s">
        <v>4111</v>
      </c>
      <c r="F1035" t="s">
        <v>4112</v>
      </c>
      <c r="H1035">
        <v>47.215368599999998</v>
      </c>
      <c r="I1035">
        <v>-66.191005399999995</v>
      </c>
      <c r="J1035" s="1" t="str">
        <f t="shared" si="66"/>
        <v>Till</v>
      </c>
      <c r="K1035" s="1" t="str">
        <f t="shared" si="67"/>
        <v>&lt;63 micron</v>
      </c>
      <c r="L1035" t="s">
        <v>356</v>
      </c>
      <c r="M1035" t="s">
        <v>19</v>
      </c>
      <c r="N1035" t="s">
        <v>25</v>
      </c>
    </row>
    <row r="1036" spans="1:14" hidden="1" x14ac:dyDescent="0.3">
      <c r="A1036" t="s">
        <v>4113</v>
      </c>
      <c r="B1036" t="s">
        <v>4114</v>
      </c>
      <c r="C1036" s="1" t="str">
        <f t="shared" si="64"/>
        <v>21:0049</v>
      </c>
      <c r="D1036" s="1" t="str">
        <f t="shared" si="65"/>
        <v>21:0038</v>
      </c>
      <c r="E1036" t="s">
        <v>4115</v>
      </c>
      <c r="F1036" t="s">
        <v>4116</v>
      </c>
      <c r="H1036">
        <v>47.195027699999997</v>
      </c>
      <c r="I1036">
        <v>-66.168974899999995</v>
      </c>
      <c r="J1036" s="1" t="str">
        <f t="shared" si="66"/>
        <v>Till</v>
      </c>
      <c r="K1036" s="1" t="str">
        <f t="shared" si="67"/>
        <v>&lt;63 micron</v>
      </c>
      <c r="L1036" t="s">
        <v>4117</v>
      </c>
      <c r="M1036" t="s">
        <v>66</v>
      </c>
      <c r="N1036" t="s">
        <v>48</v>
      </c>
    </row>
    <row r="1037" spans="1:14" hidden="1" x14ac:dyDescent="0.3">
      <c r="A1037" t="s">
        <v>4118</v>
      </c>
      <c r="B1037" t="s">
        <v>4119</v>
      </c>
      <c r="C1037" s="1" t="str">
        <f t="shared" si="64"/>
        <v>21:0049</v>
      </c>
      <c r="D1037" s="1" t="str">
        <f t="shared" si="65"/>
        <v>21:0038</v>
      </c>
      <c r="E1037" t="s">
        <v>4120</v>
      </c>
      <c r="F1037" t="s">
        <v>4121</v>
      </c>
      <c r="H1037">
        <v>47.167831300000003</v>
      </c>
      <c r="I1037">
        <v>-66.124894800000007</v>
      </c>
      <c r="J1037" s="1" t="str">
        <f t="shared" si="66"/>
        <v>Till</v>
      </c>
      <c r="K1037" s="1" t="str">
        <f t="shared" si="67"/>
        <v>&lt;63 micron</v>
      </c>
      <c r="L1037" t="s">
        <v>110</v>
      </c>
      <c r="M1037" t="s">
        <v>111</v>
      </c>
      <c r="N1037" t="s">
        <v>67</v>
      </c>
    </row>
    <row r="1038" spans="1:14" hidden="1" x14ac:dyDescent="0.3">
      <c r="A1038" t="s">
        <v>4122</v>
      </c>
      <c r="B1038" t="s">
        <v>4123</v>
      </c>
      <c r="C1038" s="1" t="str">
        <f t="shared" si="64"/>
        <v>21:0049</v>
      </c>
      <c r="D1038" s="1" t="str">
        <f t="shared" si="65"/>
        <v>21:0038</v>
      </c>
      <c r="E1038" t="s">
        <v>4120</v>
      </c>
      <c r="F1038" t="s">
        <v>4124</v>
      </c>
      <c r="H1038">
        <v>47.167831300000003</v>
      </c>
      <c r="I1038">
        <v>-66.124894800000007</v>
      </c>
      <c r="J1038" s="1" t="str">
        <f t="shared" si="66"/>
        <v>Till</v>
      </c>
      <c r="K1038" s="1" t="str">
        <f t="shared" si="67"/>
        <v>&lt;63 micron</v>
      </c>
      <c r="L1038" t="s">
        <v>66</v>
      </c>
      <c r="M1038" t="s">
        <v>54</v>
      </c>
      <c r="N1038" t="s">
        <v>55</v>
      </c>
    </row>
    <row r="1039" spans="1:14" hidden="1" x14ac:dyDescent="0.3">
      <c r="A1039" t="s">
        <v>4125</v>
      </c>
      <c r="B1039" t="s">
        <v>4126</v>
      </c>
      <c r="C1039" s="1" t="str">
        <f t="shared" si="64"/>
        <v>21:0049</v>
      </c>
      <c r="D1039" s="1" t="str">
        <f t="shared" si="65"/>
        <v>21:0038</v>
      </c>
      <c r="E1039" t="s">
        <v>4127</v>
      </c>
      <c r="F1039" t="s">
        <v>4128</v>
      </c>
      <c r="H1039">
        <v>47.141718900000001</v>
      </c>
      <c r="I1039">
        <v>-66.088713299999995</v>
      </c>
      <c r="J1039" s="1" t="str">
        <f t="shared" si="66"/>
        <v>Till</v>
      </c>
      <c r="K1039" s="1" t="str">
        <f t="shared" si="67"/>
        <v>&lt;63 micron</v>
      </c>
      <c r="L1039" t="s">
        <v>4129</v>
      </c>
      <c r="M1039" t="s">
        <v>140</v>
      </c>
      <c r="N1039" t="s">
        <v>54</v>
      </c>
    </row>
    <row r="1040" spans="1:14" hidden="1" x14ac:dyDescent="0.3">
      <c r="A1040" t="s">
        <v>4130</v>
      </c>
      <c r="B1040" t="s">
        <v>4131</v>
      </c>
      <c r="C1040" s="1" t="str">
        <f t="shared" si="64"/>
        <v>21:0049</v>
      </c>
      <c r="D1040" s="1" t="str">
        <f t="shared" si="65"/>
        <v>21:0038</v>
      </c>
      <c r="E1040" t="s">
        <v>4127</v>
      </c>
      <c r="F1040" t="s">
        <v>4132</v>
      </c>
      <c r="H1040">
        <v>47.141718900000001</v>
      </c>
      <c r="I1040">
        <v>-66.088713299999995</v>
      </c>
      <c r="J1040" s="1" t="str">
        <f t="shared" si="66"/>
        <v>Till</v>
      </c>
      <c r="K1040" s="1" t="str">
        <f t="shared" si="67"/>
        <v>&lt;63 micron</v>
      </c>
      <c r="L1040" t="s">
        <v>369</v>
      </c>
      <c r="M1040" t="s">
        <v>19</v>
      </c>
      <c r="N1040" t="s">
        <v>318</v>
      </c>
    </row>
    <row r="1041" spans="1:14" hidden="1" x14ac:dyDescent="0.3">
      <c r="A1041" t="s">
        <v>4133</v>
      </c>
      <c r="B1041" t="s">
        <v>4134</v>
      </c>
      <c r="C1041" s="1" t="str">
        <f t="shared" si="64"/>
        <v>21:0049</v>
      </c>
      <c r="D1041" s="1" t="str">
        <f t="shared" si="65"/>
        <v>21:0038</v>
      </c>
      <c r="E1041" t="s">
        <v>4135</v>
      </c>
      <c r="F1041" t="s">
        <v>4136</v>
      </c>
      <c r="H1041">
        <v>47.078052900000003</v>
      </c>
      <c r="I1041">
        <v>-66.027633399999999</v>
      </c>
      <c r="J1041" s="1" t="str">
        <f t="shared" si="66"/>
        <v>Till</v>
      </c>
      <c r="K1041" s="1" t="str">
        <f t="shared" si="67"/>
        <v>&lt;63 micron</v>
      </c>
      <c r="L1041" t="s">
        <v>61</v>
      </c>
      <c r="M1041" t="s">
        <v>54</v>
      </c>
      <c r="N1041" t="s">
        <v>55</v>
      </c>
    </row>
    <row r="1042" spans="1:14" hidden="1" x14ac:dyDescent="0.3">
      <c r="A1042" t="s">
        <v>4137</v>
      </c>
      <c r="B1042" t="s">
        <v>4138</v>
      </c>
      <c r="C1042" s="1" t="str">
        <f t="shared" si="64"/>
        <v>21:0049</v>
      </c>
      <c r="D1042" s="1" t="str">
        <f t="shared" si="65"/>
        <v>21:0038</v>
      </c>
      <c r="E1042" t="s">
        <v>4135</v>
      </c>
      <c r="F1042" t="s">
        <v>4139</v>
      </c>
      <c r="H1042">
        <v>47.078052900000003</v>
      </c>
      <c r="I1042">
        <v>-66.027633399999999</v>
      </c>
      <c r="J1042" s="1" t="str">
        <f t="shared" si="66"/>
        <v>Till</v>
      </c>
      <c r="K1042" s="1" t="str">
        <f t="shared" si="67"/>
        <v>&lt;63 micron</v>
      </c>
      <c r="L1042" t="s">
        <v>66</v>
      </c>
      <c r="M1042" t="s">
        <v>91</v>
      </c>
      <c r="N1042" t="s">
        <v>55</v>
      </c>
    </row>
    <row r="1043" spans="1:14" hidden="1" x14ac:dyDescent="0.3">
      <c r="A1043" t="s">
        <v>4140</v>
      </c>
      <c r="B1043" t="s">
        <v>4141</v>
      </c>
      <c r="C1043" s="1" t="str">
        <f t="shared" si="64"/>
        <v>21:0049</v>
      </c>
      <c r="D1043" s="1" t="str">
        <f t="shared" si="65"/>
        <v>21:0038</v>
      </c>
      <c r="E1043" t="s">
        <v>4135</v>
      </c>
      <c r="F1043" t="s">
        <v>4142</v>
      </c>
      <c r="H1043">
        <v>47.078052900000003</v>
      </c>
      <c r="I1043">
        <v>-66.027633399999999</v>
      </c>
      <c r="J1043" s="1" t="str">
        <f t="shared" si="66"/>
        <v>Till</v>
      </c>
      <c r="K1043" s="1" t="str">
        <f t="shared" si="67"/>
        <v>&lt;63 micron</v>
      </c>
      <c r="L1043" t="s">
        <v>53</v>
      </c>
      <c r="M1043" t="s">
        <v>86</v>
      </c>
      <c r="N1043" t="s">
        <v>55</v>
      </c>
    </row>
    <row r="1044" spans="1:14" hidden="1" x14ac:dyDescent="0.3">
      <c r="A1044" t="s">
        <v>4143</v>
      </c>
      <c r="B1044" t="s">
        <v>4144</v>
      </c>
      <c r="C1044" s="1" t="str">
        <f t="shared" si="64"/>
        <v>21:0049</v>
      </c>
      <c r="D1044" s="1" t="str">
        <f t="shared" si="65"/>
        <v>21:0038</v>
      </c>
      <c r="E1044" t="s">
        <v>4145</v>
      </c>
      <c r="F1044" t="s">
        <v>4146</v>
      </c>
      <c r="H1044">
        <v>47.087662100000003</v>
      </c>
      <c r="I1044">
        <v>-66.007860800000003</v>
      </c>
      <c r="J1044" s="1" t="str">
        <f t="shared" si="66"/>
        <v>Till</v>
      </c>
      <c r="K1044" s="1" t="str">
        <f t="shared" si="67"/>
        <v>&lt;63 micron</v>
      </c>
      <c r="L1044" t="s">
        <v>60</v>
      </c>
      <c r="M1044" t="s">
        <v>37</v>
      </c>
      <c r="N1044" t="s">
        <v>25</v>
      </c>
    </row>
    <row r="1045" spans="1:14" hidden="1" x14ac:dyDescent="0.3">
      <c r="A1045" t="s">
        <v>4147</v>
      </c>
      <c r="B1045" t="s">
        <v>4148</v>
      </c>
      <c r="C1045" s="1" t="str">
        <f t="shared" si="64"/>
        <v>21:0049</v>
      </c>
      <c r="D1045" s="1" t="str">
        <f t="shared" si="65"/>
        <v>21:0038</v>
      </c>
      <c r="E1045" t="s">
        <v>4149</v>
      </c>
      <c r="F1045" t="s">
        <v>4150</v>
      </c>
      <c r="H1045">
        <v>47.169545100000001</v>
      </c>
      <c r="I1045">
        <v>-65.912896799999999</v>
      </c>
      <c r="J1045" s="1" t="str">
        <f t="shared" si="66"/>
        <v>Till</v>
      </c>
      <c r="K1045" s="1" t="str">
        <f t="shared" si="67"/>
        <v>&lt;63 micron</v>
      </c>
      <c r="L1045" t="s">
        <v>19</v>
      </c>
      <c r="M1045" t="s">
        <v>86</v>
      </c>
      <c r="N1045" t="s">
        <v>55</v>
      </c>
    </row>
    <row r="1046" spans="1:14" hidden="1" x14ac:dyDescent="0.3">
      <c r="A1046" t="s">
        <v>4151</v>
      </c>
      <c r="B1046" t="s">
        <v>4152</v>
      </c>
      <c r="C1046" s="1" t="str">
        <f t="shared" si="64"/>
        <v>21:0049</v>
      </c>
      <c r="D1046" s="1" t="str">
        <f t="shared" si="65"/>
        <v>21:0038</v>
      </c>
      <c r="E1046" t="s">
        <v>4149</v>
      </c>
      <c r="F1046" t="s">
        <v>4153</v>
      </c>
      <c r="H1046">
        <v>47.169545100000001</v>
      </c>
      <c r="I1046">
        <v>-65.912896799999999</v>
      </c>
      <c r="J1046" s="1" t="str">
        <f t="shared" si="66"/>
        <v>Till</v>
      </c>
      <c r="K1046" s="1" t="str">
        <f t="shared" si="67"/>
        <v>&lt;63 micron</v>
      </c>
      <c r="L1046" t="s">
        <v>53</v>
      </c>
      <c r="M1046" t="s">
        <v>140</v>
      </c>
      <c r="N1046" t="s">
        <v>55</v>
      </c>
    </row>
    <row r="1047" spans="1:14" hidden="1" x14ac:dyDescent="0.3">
      <c r="A1047" t="s">
        <v>4154</v>
      </c>
      <c r="B1047" t="s">
        <v>4155</v>
      </c>
      <c r="C1047" s="1" t="str">
        <f t="shared" si="64"/>
        <v>21:0049</v>
      </c>
      <c r="D1047" s="1" t="str">
        <f t="shared" si="65"/>
        <v>21:0038</v>
      </c>
      <c r="E1047" t="s">
        <v>4149</v>
      </c>
      <c r="F1047" t="s">
        <v>4156</v>
      </c>
      <c r="H1047">
        <v>47.169545100000001</v>
      </c>
      <c r="I1047">
        <v>-65.912896799999999</v>
      </c>
      <c r="J1047" s="1" t="str">
        <f t="shared" si="66"/>
        <v>Till</v>
      </c>
      <c r="K1047" s="1" t="str">
        <f t="shared" si="67"/>
        <v>&lt;63 micron</v>
      </c>
      <c r="L1047" t="s">
        <v>47</v>
      </c>
      <c r="M1047" t="s">
        <v>19</v>
      </c>
      <c r="N1047" t="s">
        <v>54</v>
      </c>
    </row>
    <row r="1048" spans="1:14" hidden="1" x14ac:dyDescent="0.3">
      <c r="A1048" t="s">
        <v>4157</v>
      </c>
      <c r="B1048" t="s">
        <v>4158</v>
      </c>
      <c r="C1048" s="1" t="str">
        <f t="shared" si="64"/>
        <v>21:0049</v>
      </c>
      <c r="D1048" s="1" t="str">
        <f t="shared" si="65"/>
        <v>21:0038</v>
      </c>
      <c r="E1048" t="s">
        <v>4149</v>
      </c>
      <c r="F1048" t="s">
        <v>4159</v>
      </c>
      <c r="H1048">
        <v>47.169545100000001</v>
      </c>
      <c r="I1048">
        <v>-65.912896799999999</v>
      </c>
      <c r="J1048" s="1" t="str">
        <f t="shared" si="66"/>
        <v>Till</v>
      </c>
      <c r="K1048" s="1" t="str">
        <f t="shared" si="67"/>
        <v>&lt;63 micron</v>
      </c>
      <c r="L1048" t="s">
        <v>60</v>
      </c>
      <c r="M1048" t="s">
        <v>61</v>
      </c>
      <c r="N1048" t="s">
        <v>194</v>
      </c>
    </row>
    <row r="1049" spans="1:14" hidden="1" x14ac:dyDescent="0.3">
      <c r="A1049" t="s">
        <v>4160</v>
      </c>
      <c r="B1049" t="s">
        <v>4161</v>
      </c>
      <c r="C1049" s="1" t="str">
        <f t="shared" si="64"/>
        <v>21:0049</v>
      </c>
      <c r="D1049" s="1" t="str">
        <f t="shared" si="65"/>
        <v>21:0038</v>
      </c>
      <c r="E1049" t="s">
        <v>4162</v>
      </c>
      <c r="F1049" t="s">
        <v>4163</v>
      </c>
      <c r="H1049">
        <v>47.1742062</v>
      </c>
      <c r="I1049">
        <v>-65.906552899999994</v>
      </c>
      <c r="J1049" s="1" t="str">
        <f t="shared" si="66"/>
        <v>Till</v>
      </c>
      <c r="K1049" s="1" t="str">
        <f t="shared" si="67"/>
        <v>&lt;63 micron</v>
      </c>
      <c r="L1049" t="s">
        <v>856</v>
      </c>
      <c r="M1049" t="s">
        <v>96</v>
      </c>
      <c r="N1049" t="s">
        <v>194</v>
      </c>
    </row>
    <row r="1050" spans="1:14" hidden="1" x14ac:dyDescent="0.3">
      <c r="A1050" t="s">
        <v>4164</v>
      </c>
      <c r="B1050" t="s">
        <v>4165</v>
      </c>
      <c r="C1050" s="1" t="str">
        <f t="shared" si="64"/>
        <v>21:0049</v>
      </c>
      <c r="D1050" s="1" t="str">
        <f t="shared" si="65"/>
        <v>21:0038</v>
      </c>
      <c r="E1050" t="s">
        <v>4162</v>
      </c>
      <c r="F1050" t="s">
        <v>4166</v>
      </c>
      <c r="H1050">
        <v>47.1742062</v>
      </c>
      <c r="I1050">
        <v>-65.906552899999994</v>
      </c>
      <c r="J1050" s="1" t="str">
        <f t="shared" si="66"/>
        <v>Till</v>
      </c>
      <c r="K1050" s="1" t="str">
        <f t="shared" si="67"/>
        <v>&lt;63 micron</v>
      </c>
      <c r="L1050" t="s">
        <v>85</v>
      </c>
      <c r="M1050" t="s">
        <v>140</v>
      </c>
      <c r="N1050" t="s">
        <v>194</v>
      </c>
    </row>
    <row r="1051" spans="1:14" hidden="1" x14ac:dyDescent="0.3">
      <c r="A1051" t="s">
        <v>4167</v>
      </c>
      <c r="B1051" t="s">
        <v>4168</v>
      </c>
      <c r="C1051" s="1" t="str">
        <f t="shared" si="64"/>
        <v>21:0049</v>
      </c>
      <c r="D1051" s="1" t="str">
        <f t="shared" si="65"/>
        <v>21:0038</v>
      </c>
      <c r="E1051" t="s">
        <v>4162</v>
      </c>
      <c r="F1051" t="s">
        <v>4169</v>
      </c>
      <c r="H1051">
        <v>47.1742062</v>
      </c>
      <c r="I1051">
        <v>-65.906552899999994</v>
      </c>
      <c r="J1051" s="1" t="str">
        <f t="shared" si="66"/>
        <v>Till</v>
      </c>
      <c r="K1051" s="1" t="str">
        <f t="shared" si="67"/>
        <v>&lt;63 micron</v>
      </c>
      <c r="L1051" t="s">
        <v>111</v>
      </c>
      <c r="M1051" t="s">
        <v>91</v>
      </c>
      <c r="N1051" t="s">
        <v>4108</v>
      </c>
    </row>
    <row r="1052" spans="1:14" hidden="1" x14ac:dyDescent="0.3">
      <c r="A1052" t="s">
        <v>4170</v>
      </c>
      <c r="B1052" t="s">
        <v>4171</v>
      </c>
      <c r="C1052" s="1" t="str">
        <f t="shared" si="64"/>
        <v>21:0049</v>
      </c>
      <c r="D1052" s="1" t="str">
        <f t="shared" si="65"/>
        <v>21:0038</v>
      </c>
      <c r="E1052" t="s">
        <v>4162</v>
      </c>
      <c r="F1052" t="s">
        <v>4172</v>
      </c>
      <c r="H1052">
        <v>47.1742062</v>
      </c>
      <c r="I1052">
        <v>-65.906552899999994</v>
      </c>
      <c r="J1052" s="1" t="str">
        <f t="shared" si="66"/>
        <v>Till</v>
      </c>
      <c r="K1052" s="1" t="str">
        <f t="shared" si="67"/>
        <v>&lt;63 micron</v>
      </c>
      <c r="L1052" t="s">
        <v>111</v>
      </c>
      <c r="M1052" t="s">
        <v>37</v>
      </c>
      <c r="N1052" t="s">
        <v>194</v>
      </c>
    </row>
    <row r="1053" spans="1:14" hidden="1" x14ac:dyDescent="0.3">
      <c r="A1053" t="s">
        <v>4173</v>
      </c>
      <c r="B1053" t="s">
        <v>4174</v>
      </c>
      <c r="C1053" s="1" t="str">
        <f t="shared" si="64"/>
        <v>21:0049</v>
      </c>
      <c r="D1053" s="1" t="str">
        <f t="shared" si="65"/>
        <v>21:0038</v>
      </c>
      <c r="E1053" t="s">
        <v>4175</v>
      </c>
      <c r="F1053" t="s">
        <v>4176</v>
      </c>
      <c r="H1053">
        <v>47.200868700000001</v>
      </c>
      <c r="I1053">
        <v>-65.884242</v>
      </c>
      <c r="J1053" s="1" t="str">
        <f t="shared" si="66"/>
        <v>Till</v>
      </c>
      <c r="K1053" s="1" t="str">
        <f t="shared" si="67"/>
        <v>&lt;63 micron</v>
      </c>
      <c r="L1053" t="s">
        <v>24</v>
      </c>
      <c r="M1053" t="s">
        <v>37</v>
      </c>
      <c r="N1053" t="s">
        <v>55</v>
      </c>
    </row>
    <row r="1054" spans="1:14" hidden="1" x14ac:dyDescent="0.3">
      <c r="A1054" t="s">
        <v>4177</v>
      </c>
      <c r="B1054" t="s">
        <v>4178</v>
      </c>
      <c r="C1054" s="1" t="str">
        <f t="shared" si="64"/>
        <v>21:0049</v>
      </c>
      <c r="D1054" s="1" t="str">
        <f t="shared" si="65"/>
        <v>21:0038</v>
      </c>
      <c r="E1054" t="s">
        <v>4179</v>
      </c>
      <c r="F1054" t="s">
        <v>4180</v>
      </c>
      <c r="H1054">
        <v>47.013134100000002</v>
      </c>
      <c r="I1054">
        <v>-66.128609900000001</v>
      </c>
      <c r="J1054" s="1" t="str">
        <f t="shared" si="66"/>
        <v>Till</v>
      </c>
      <c r="K1054" s="1" t="str">
        <f t="shared" si="67"/>
        <v>&lt;63 micron</v>
      </c>
      <c r="L1054" t="s">
        <v>53</v>
      </c>
      <c r="M1054" t="s">
        <v>91</v>
      </c>
      <c r="N1054" t="s">
        <v>55</v>
      </c>
    </row>
    <row r="1055" spans="1:14" hidden="1" x14ac:dyDescent="0.3">
      <c r="A1055" t="s">
        <v>4181</v>
      </c>
      <c r="B1055" t="s">
        <v>4182</v>
      </c>
      <c r="C1055" s="1" t="str">
        <f t="shared" si="64"/>
        <v>21:0049</v>
      </c>
      <c r="D1055" s="1" t="str">
        <f t="shared" si="65"/>
        <v>21:0038</v>
      </c>
      <c r="E1055" t="s">
        <v>4179</v>
      </c>
      <c r="F1055" t="s">
        <v>4183</v>
      </c>
      <c r="H1055">
        <v>47.013134100000002</v>
      </c>
      <c r="I1055">
        <v>-66.128609900000001</v>
      </c>
      <c r="J1055" s="1" t="str">
        <f t="shared" si="66"/>
        <v>Till</v>
      </c>
      <c r="K1055" s="1" t="str">
        <f t="shared" si="67"/>
        <v>&lt;63 micron</v>
      </c>
      <c r="L1055" t="s">
        <v>53</v>
      </c>
      <c r="M1055" t="s">
        <v>37</v>
      </c>
      <c r="N1055" t="s">
        <v>55</v>
      </c>
    </row>
    <row r="1056" spans="1:14" hidden="1" x14ac:dyDescent="0.3">
      <c r="A1056" t="s">
        <v>4184</v>
      </c>
      <c r="B1056" t="s">
        <v>4185</v>
      </c>
      <c r="C1056" s="1" t="str">
        <f t="shared" si="64"/>
        <v>21:0049</v>
      </c>
      <c r="D1056" s="1" t="str">
        <f t="shared" si="65"/>
        <v>21:0038</v>
      </c>
      <c r="E1056" t="s">
        <v>4179</v>
      </c>
      <c r="F1056" t="s">
        <v>4186</v>
      </c>
      <c r="H1056">
        <v>47.013134100000002</v>
      </c>
      <c r="I1056">
        <v>-66.128609900000001</v>
      </c>
      <c r="J1056" s="1" t="str">
        <f t="shared" si="66"/>
        <v>Till</v>
      </c>
      <c r="K1056" s="1" t="str">
        <f t="shared" si="67"/>
        <v>&lt;63 micron</v>
      </c>
      <c r="L1056" t="s">
        <v>66</v>
      </c>
      <c r="M1056" t="s">
        <v>140</v>
      </c>
      <c r="N1056" t="s">
        <v>25</v>
      </c>
    </row>
    <row r="1057" spans="1:14" hidden="1" x14ac:dyDescent="0.3">
      <c r="A1057" t="s">
        <v>4187</v>
      </c>
      <c r="B1057" t="s">
        <v>4188</v>
      </c>
      <c r="C1057" s="1" t="str">
        <f t="shared" si="64"/>
        <v>21:0049</v>
      </c>
      <c r="D1057" s="1" t="str">
        <f t="shared" si="65"/>
        <v>21:0038</v>
      </c>
      <c r="E1057" t="s">
        <v>4179</v>
      </c>
      <c r="F1057" t="s">
        <v>4189</v>
      </c>
      <c r="H1057">
        <v>47.013134100000002</v>
      </c>
      <c r="I1057">
        <v>-66.128609900000001</v>
      </c>
      <c r="J1057" s="1" t="str">
        <f t="shared" si="66"/>
        <v>Till</v>
      </c>
      <c r="K1057" s="1" t="str">
        <f t="shared" si="67"/>
        <v>&lt;63 micron</v>
      </c>
      <c r="L1057" t="s">
        <v>30</v>
      </c>
      <c r="M1057" t="s">
        <v>91</v>
      </c>
      <c r="N1057" t="s">
        <v>211</v>
      </c>
    </row>
    <row r="1058" spans="1:14" hidden="1" x14ac:dyDescent="0.3">
      <c r="A1058" t="s">
        <v>4190</v>
      </c>
      <c r="B1058" t="s">
        <v>4191</v>
      </c>
      <c r="C1058" s="1" t="str">
        <f t="shared" si="64"/>
        <v>21:0049</v>
      </c>
      <c r="D1058" s="1" t="str">
        <f t="shared" si="65"/>
        <v>21:0038</v>
      </c>
      <c r="E1058" t="s">
        <v>4192</v>
      </c>
      <c r="F1058" t="s">
        <v>4193</v>
      </c>
      <c r="H1058">
        <v>47.053993900000002</v>
      </c>
      <c r="I1058">
        <v>-66.036872299999999</v>
      </c>
      <c r="J1058" s="1" t="str">
        <f t="shared" si="66"/>
        <v>Till</v>
      </c>
      <c r="K1058" s="1" t="str">
        <f t="shared" si="67"/>
        <v>&lt;63 micron</v>
      </c>
      <c r="L1058" t="s">
        <v>66</v>
      </c>
      <c r="M1058" t="s">
        <v>37</v>
      </c>
      <c r="N1058" t="s">
        <v>25</v>
      </c>
    </row>
    <row r="1059" spans="1:14" hidden="1" x14ac:dyDescent="0.3">
      <c r="A1059" t="s">
        <v>4194</v>
      </c>
      <c r="B1059" t="s">
        <v>4195</v>
      </c>
      <c r="C1059" s="1" t="str">
        <f t="shared" si="64"/>
        <v>21:0049</v>
      </c>
      <c r="D1059" s="1" t="str">
        <f t="shared" si="65"/>
        <v>21:0038</v>
      </c>
      <c r="E1059" t="s">
        <v>4192</v>
      </c>
      <c r="F1059" t="s">
        <v>4196</v>
      </c>
      <c r="H1059">
        <v>47.053993900000002</v>
      </c>
      <c r="I1059">
        <v>-66.036872299999999</v>
      </c>
      <c r="J1059" s="1" t="str">
        <f t="shared" si="66"/>
        <v>Till</v>
      </c>
      <c r="K1059" s="1" t="str">
        <f t="shared" si="67"/>
        <v>&lt;63 micron</v>
      </c>
      <c r="L1059" t="s">
        <v>24</v>
      </c>
      <c r="M1059" t="s">
        <v>53</v>
      </c>
      <c r="N1059" t="s">
        <v>25</v>
      </c>
    </row>
    <row r="1060" spans="1:14" hidden="1" x14ac:dyDescent="0.3">
      <c r="A1060" t="s">
        <v>4197</v>
      </c>
      <c r="B1060" t="s">
        <v>4198</v>
      </c>
      <c r="C1060" s="1" t="str">
        <f t="shared" si="64"/>
        <v>21:0049</v>
      </c>
      <c r="D1060" s="1" t="str">
        <f t="shared" si="65"/>
        <v>21:0038</v>
      </c>
      <c r="E1060" t="s">
        <v>4192</v>
      </c>
      <c r="F1060" t="s">
        <v>4199</v>
      </c>
      <c r="H1060">
        <v>47.053993900000002</v>
      </c>
      <c r="I1060">
        <v>-66.036872299999999</v>
      </c>
      <c r="J1060" s="1" t="str">
        <f t="shared" si="66"/>
        <v>Till</v>
      </c>
      <c r="K1060" s="1" t="str">
        <f t="shared" si="67"/>
        <v>&lt;63 micron</v>
      </c>
      <c r="L1060" t="s">
        <v>24</v>
      </c>
      <c r="M1060" t="s">
        <v>96</v>
      </c>
      <c r="N1060" t="s">
        <v>25</v>
      </c>
    </row>
    <row r="1061" spans="1:14" hidden="1" x14ac:dyDescent="0.3">
      <c r="A1061" t="s">
        <v>4200</v>
      </c>
      <c r="B1061" t="s">
        <v>4201</v>
      </c>
      <c r="C1061" s="1" t="str">
        <f t="shared" si="64"/>
        <v>21:0049</v>
      </c>
      <c r="D1061" s="1" t="str">
        <f t="shared" si="65"/>
        <v>21:0038</v>
      </c>
      <c r="E1061" t="s">
        <v>4192</v>
      </c>
      <c r="F1061" t="s">
        <v>4202</v>
      </c>
      <c r="H1061">
        <v>47.053993900000002</v>
      </c>
      <c r="I1061">
        <v>-66.036872299999999</v>
      </c>
      <c r="J1061" s="1" t="str">
        <f t="shared" si="66"/>
        <v>Till</v>
      </c>
      <c r="K1061" s="1" t="str">
        <f t="shared" si="67"/>
        <v>&lt;63 micron</v>
      </c>
      <c r="L1061" t="s">
        <v>111</v>
      </c>
      <c r="M1061" t="s">
        <v>2660</v>
      </c>
      <c r="N1061" t="s">
        <v>25</v>
      </c>
    </row>
    <row r="1062" spans="1:14" hidden="1" x14ac:dyDescent="0.3">
      <c r="A1062" t="s">
        <v>4203</v>
      </c>
      <c r="B1062" t="s">
        <v>4204</v>
      </c>
      <c r="C1062" s="1" t="str">
        <f t="shared" ref="C1062:C1125" si="68">HYPERLINK("http://geochem.nrcan.gc.ca/cdogs/content/bdl/bdl210049_e.htm", "21:0049")</f>
        <v>21:0049</v>
      </c>
      <c r="D1062" s="1" t="str">
        <f t="shared" ref="D1062:D1125" si="69">HYPERLINK("http://geochem.nrcan.gc.ca/cdogs/content/svy/svy210038_e.htm", "21:0038")</f>
        <v>21:0038</v>
      </c>
      <c r="E1062" t="s">
        <v>4192</v>
      </c>
      <c r="F1062" t="s">
        <v>4205</v>
      </c>
      <c r="H1062">
        <v>47.053993900000002</v>
      </c>
      <c r="I1062">
        <v>-66.036872299999999</v>
      </c>
      <c r="J1062" s="1" t="str">
        <f t="shared" si="66"/>
        <v>Till</v>
      </c>
      <c r="K1062" s="1" t="str">
        <f t="shared" si="67"/>
        <v>&lt;63 micron</v>
      </c>
      <c r="L1062" t="s">
        <v>60</v>
      </c>
      <c r="M1062" t="s">
        <v>37</v>
      </c>
      <c r="N1062" t="s">
        <v>25</v>
      </c>
    </row>
    <row r="1063" spans="1:14" hidden="1" x14ac:dyDescent="0.3">
      <c r="A1063" t="s">
        <v>4206</v>
      </c>
      <c r="B1063" t="s">
        <v>4207</v>
      </c>
      <c r="C1063" s="1" t="str">
        <f t="shared" si="68"/>
        <v>21:0049</v>
      </c>
      <c r="D1063" s="1" t="str">
        <f t="shared" si="69"/>
        <v>21:0038</v>
      </c>
      <c r="E1063" t="s">
        <v>4192</v>
      </c>
      <c r="F1063" t="s">
        <v>4208</v>
      </c>
      <c r="H1063">
        <v>47.053993900000002</v>
      </c>
      <c r="I1063">
        <v>-66.036872299999999</v>
      </c>
      <c r="J1063" s="1" t="str">
        <f t="shared" si="66"/>
        <v>Till</v>
      </c>
      <c r="K1063" s="1" t="str">
        <f t="shared" si="67"/>
        <v>&lt;63 micron</v>
      </c>
      <c r="L1063" t="s">
        <v>60</v>
      </c>
      <c r="M1063" t="s">
        <v>24</v>
      </c>
      <c r="N1063" t="s">
        <v>67</v>
      </c>
    </row>
    <row r="1064" spans="1:14" hidden="1" x14ac:dyDescent="0.3">
      <c r="A1064" t="s">
        <v>4209</v>
      </c>
      <c r="B1064" t="s">
        <v>4210</v>
      </c>
      <c r="C1064" s="1" t="str">
        <f t="shared" si="68"/>
        <v>21:0049</v>
      </c>
      <c r="D1064" s="1" t="str">
        <f t="shared" si="69"/>
        <v>21:0038</v>
      </c>
      <c r="E1064" t="s">
        <v>4211</v>
      </c>
      <c r="F1064" t="s">
        <v>4212</v>
      </c>
      <c r="H1064">
        <v>46.747985999999997</v>
      </c>
      <c r="I1064">
        <v>-67.354466500000001</v>
      </c>
      <c r="J1064" s="1" t="str">
        <f t="shared" si="66"/>
        <v>Till</v>
      </c>
      <c r="K1064" s="1" t="str">
        <f t="shared" si="67"/>
        <v>&lt;63 micron</v>
      </c>
      <c r="L1064" t="s">
        <v>61</v>
      </c>
      <c r="M1064" t="s">
        <v>37</v>
      </c>
      <c r="N1064" t="s">
        <v>48</v>
      </c>
    </row>
    <row r="1065" spans="1:14" hidden="1" x14ac:dyDescent="0.3">
      <c r="A1065" t="s">
        <v>4213</v>
      </c>
      <c r="B1065" t="s">
        <v>4214</v>
      </c>
      <c r="C1065" s="1" t="str">
        <f t="shared" si="68"/>
        <v>21:0049</v>
      </c>
      <c r="D1065" s="1" t="str">
        <f t="shared" si="69"/>
        <v>21:0038</v>
      </c>
      <c r="E1065" t="s">
        <v>4215</v>
      </c>
      <c r="F1065" t="s">
        <v>4216</v>
      </c>
      <c r="H1065">
        <v>46.734782099999997</v>
      </c>
      <c r="I1065">
        <v>-67.343742500000005</v>
      </c>
      <c r="J1065" s="1" t="str">
        <f t="shared" si="66"/>
        <v>Till</v>
      </c>
      <c r="K1065" s="1" t="str">
        <f t="shared" si="67"/>
        <v>&lt;63 micron</v>
      </c>
      <c r="L1065" t="s">
        <v>53</v>
      </c>
      <c r="M1065" t="s">
        <v>37</v>
      </c>
      <c r="N1065" t="s">
        <v>48</v>
      </c>
    </row>
    <row r="1066" spans="1:14" hidden="1" x14ac:dyDescent="0.3">
      <c r="A1066" t="s">
        <v>4217</v>
      </c>
      <c r="B1066" t="s">
        <v>4218</v>
      </c>
      <c r="C1066" s="1" t="str">
        <f t="shared" si="68"/>
        <v>21:0049</v>
      </c>
      <c r="D1066" s="1" t="str">
        <f t="shared" si="69"/>
        <v>21:0038</v>
      </c>
      <c r="E1066" t="s">
        <v>4219</v>
      </c>
      <c r="F1066" t="s">
        <v>4220</v>
      </c>
      <c r="H1066">
        <v>46.7415102</v>
      </c>
      <c r="I1066">
        <v>-67.311463500000002</v>
      </c>
      <c r="J1066" s="1" t="str">
        <f t="shared" si="66"/>
        <v>Till</v>
      </c>
      <c r="K1066" s="1" t="str">
        <f t="shared" si="67"/>
        <v>&lt;63 micron</v>
      </c>
      <c r="L1066" t="s">
        <v>19</v>
      </c>
      <c r="M1066" t="s">
        <v>37</v>
      </c>
      <c r="N1066" t="s">
        <v>55</v>
      </c>
    </row>
    <row r="1067" spans="1:14" hidden="1" x14ac:dyDescent="0.3">
      <c r="A1067" t="s">
        <v>4221</v>
      </c>
      <c r="B1067" t="s">
        <v>4222</v>
      </c>
      <c r="C1067" s="1" t="str">
        <f t="shared" si="68"/>
        <v>21:0049</v>
      </c>
      <c r="D1067" s="1" t="str">
        <f t="shared" si="69"/>
        <v>21:0038</v>
      </c>
      <c r="E1067" t="s">
        <v>4223</v>
      </c>
      <c r="F1067" t="s">
        <v>4224</v>
      </c>
      <c r="H1067">
        <v>46.743477599999999</v>
      </c>
      <c r="I1067">
        <v>-67.292419499999994</v>
      </c>
      <c r="J1067" s="1" t="str">
        <f t="shared" si="66"/>
        <v>Till</v>
      </c>
      <c r="K1067" s="1" t="str">
        <f t="shared" si="67"/>
        <v>&lt;63 micron</v>
      </c>
      <c r="L1067" t="s">
        <v>37</v>
      </c>
      <c r="M1067" t="s">
        <v>54</v>
      </c>
      <c r="N1067" t="s">
        <v>55</v>
      </c>
    </row>
    <row r="1068" spans="1:14" hidden="1" x14ac:dyDescent="0.3">
      <c r="A1068" t="s">
        <v>4225</v>
      </c>
      <c r="B1068" t="s">
        <v>4226</v>
      </c>
      <c r="C1068" s="1" t="str">
        <f t="shared" si="68"/>
        <v>21:0049</v>
      </c>
      <c r="D1068" s="1" t="str">
        <f t="shared" si="69"/>
        <v>21:0038</v>
      </c>
      <c r="E1068" t="s">
        <v>4227</v>
      </c>
      <c r="F1068" t="s">
        <v>4228</v>
      </c>
      <c r="H1068">
        <v>46.737766299999997</v>
      </c>
      <c r="I1068">
        <v>-67.271655800000005</v>
      </c>
      <c r="J1068" s="1" t="str">
        <f t="shared" si="66"/>
        <v>Till</v>
      </c>
      <c r="K1068" s="1" t="str">
        <f t="shared" si="67"/>
        <v>&lt;63 micron</v>
      </c>
      <c r="L1068" t="s">
        <v>19</v>
      </c>
      <c r="M1068" t="s">
        <v>91</v>
      </c>
      <c r="N1068" t="s">
        <v>55</v>
      </c>
    </row>
    <row r="1069" spans="1:14" hidden="1" x14ac:dyDescent="0.3">
      <c r="A1069" t="s">
        <v>4229</v>
      </c>
      <c r="B1069" t="s">
        <v>4230</v>
      </c>
      <c r="C1069" s="1" t="str">
        <f t="shared" si="68"/>
        <v>21:0049</v>
      </c>
      <c r="D1069" s="1" t="str">
        <f t="shared" si="69"/>
        <v>21:0038</v>
      </c>
      <c r="E1069" t="s">
        <v>4231</v>
      </c>
      <c r="F1069" t="s">
        <v>4232</v>
      </c>
      <c r="H1069">
        <v>46.730642000000003</v>
      </c>
      <c r="I1069">
        <v>-67.247015700000006</v>
      </c>
      <c r="J1069" s="1" t="str">
        <f t="shared" si="66"/>
        <v>Till</v>
      </c>
      <c r="K1069" s="1" t="str">
        <f t="shared" si="67"/>
        <v>&lt;63 micron</v>
      </c>
      <c r="L1069" t="s">
        <v>19</v>
      </c>
      <c r="M1069" t="s">
        <v>91</v>
      </c>
      <c r="N1069" t="s">
        <v>55</v>
      </c>
    </row>
    <row r="1070" spans="1:14" hidden="1" x14ac:dyDescent="0.3">
      <c r="A1070" t="s">
        <v>4233</v>
      </c>
      <c r="B1070" t="s">
        <v>4234</v>
      </c>
      <c r="C1070" s="1" t="str">
        <f t="shared" si="68"/>
        <v>21:0049</v>
      </c>
      <c r="D1070" s="1" t="str">
        <f t="shared" si="69"/>
        <v>21:0038</v>
      </c>
      <c r="E1070" t="s">
        <v>4235</v>
      </c>
      <c r="F1070" t="s">
        <v>4236</v>
      </c>
      <c r="H1070">
        <v>46.730120399999997</v>
      </c>
      <c r="I1070">
        <v>-67.271900200000005</v>
      </c>
      <c r="J1070" s="1" t="str">
        <f t="shared" si="66"/>
        <v>Till</v>
      </c>
      <c r="K1070" s="1" t="str">
        <f t="shared" si="67"/>
        <v>&lt;63 micron</v>
      </c>
      <c r="L1070" t="s">
        <v>140</v>
      </c>
      <c r="M1070" t="s">
        <v>86</v>
      </c>
      <c r="N1070" t="s">
        <v>55</v>
      </c>
    </row>
    <row r="1071" spans="1:14" hidden="1" x14ac:dyDescent="0.3">
      <c r="A1071" t="s">
        <v>4237</v>
      </c>
      <c r="B1071" t="s">
        <v>4238</v>
      </c>
      <c r="C1071" s="1" t="str">
        <f t="shared" si="68"/>
        <v>21:0049</v>
      </c>
      <c r="D1071" s="1" t="str">
        <f t="shared" si="69"/>
        <v>21:0038</v>
      </c>
      <c r="E1071" t="s">
        <v>4239</v>
      </c>
      <c r="F1071" t="s">
        <v>4240</v>
      </c>
      <c r="H1071">
        <v>46.706124799999998</v>
      </c>
      <c r="I1071">
        <v>-67.262200699999994</v>
      </c>
      <c r="J1071" s="1" t="str">
        <f t="shared" si="66"/>
        <v>Till</v>
      </c>
      <c r="K1071" s="1" t="str">
        <f t="shared" si="67"/>
        <v>&lt;63 micron</v>
      </c>
      <c r="L1071" t="s">
        <v>140</v>
      </c>
      <c r="M1071" t="s">
        <v>54</v>
      </c>
      <c r="N1071" t="s">
        <v>55</v>
      </c>
    </row>
    <row r="1072" spans="1:14" hidden="1" x14ac:dyDescent="0.3">
      <c r="A1072" t="s">
        <v>4241</v>
      </c>
      <c r="B1072" t="s">
        <v>4242</v>
      </c>
      <c r="C1072" s="1" t="str">
        <f t="shared" si="68"/>
        <v>21:0049</v>
      </c>
      <c r="D1072" s="1" t="str">
        <f t="shared" si="69"/>
        <v>21:0038</v>
      </c>
      <c r="E1072" t="s">
        <v>4243</v>
      </c>
      <c r="F1072" t="s">
        <v>4244</v>
      </c>
      <c r="H1072">
        <v>46.705091199999998</v>
      </c>
      <c r="I1072">
        <v>-67.283165299999993</v>
      </c>
      <c r="J1072" s="1" t="str">
        <f t="shared" si="66"/>
        <v>Till</v>
      </c>
      <c r="K1072" s="1" t="str">
        <f t="shared" si="67"/>
        <v>&lt;63 micron</v>
      </c>
      <c r="L1072" t="s">
        <v>19</v>
      </c>
      <c r="M1072" t="s">
        <v>91</v>
      </c>
      <c r="N1072" t="s">
        <v>55</v>
      </c>
    </row>
    <row r="1073" spans="1:14" hidden="1" x14ac:dyDescent="0.3">
      <c r="A1073" t="s">
        <v>4245</v>
      </c>
      <c r="B1073" t="s">
        <v>4246</v>
      </c>
      <c r="C1073" s="1" t="str">
        <f t="shared" si="68"/>
        <v>21:0049</v>
      </c>
      <c r="D1073" s="1" t="str">
        <f t="shared" si="69"/>
        <v>21:0038</v>
      </c>
      <c r="E1073" t="s">
        <v>4247</v>
      </c>
      <c r="F1073" t="s">
        <v>4248</v>
      </c>
      <c r="H1073">
        <v>46.747382799999997</v>
      </c>
      <c r="I1073">
        <v>-67.253018900000001</v>
      </c>
      <c r="J1073" s="1" t="str">
        <f t="shared" si="66"/>
        <v>Till</v>
      </c>
      <c r="K1073" s="1" t="str">
        <f t="shared" si="67"/>
        <v>&lt;63 micron</v>
      </c>
      <c r="L1073" t="s">
        <v>53</v>
      </c>
      <c r="M1073" t="s">
        <v>91</v>
      </c>
      <c r="N1073" t="s">
        <v>55</v>
      </c>
    </row>
    <row r="1074" spans="1:14" hidden="1" x14ac:dyDescent="0.3">
      <c r="A1074" t="s">
        <v>4249</v>
      </c>
      <c r="B1074" t="s">
        <v>4250</v>
      </c>
      <c r="C1074" s="1" t="str">
        <f t="shared" si="68"/>
        <v>21:0049</v>
      </c>
      <c r="D1074" s="1" t="str">
        <f t="shared" si="69"/>
        <v>21:0038</v>
      </c>
      <c r="E1074" t="s">
        <v>4251</v>
      </c>
      <c r="F1074" t="s">
        <v>4252</v>
      </c>
      <c r="H1074">
        <v>46.735554100000002</v>
      </c>
      <c r="I1074">
        <v>-67.215441600000005</v>
      </c>
      <c r="J1074" s="1" t="str">
        <f t="shared" si="66"/>
        <v>Till</v>
      </c>
      <c r="K1074" s="1" t="str">
        <f t="shared" si="67"/>
        <v>&lt;63 micron</v>
      </c>
      <c r="L1074" t="s">
        <v>61</v>
      </c>
      <c r="M1074" t="s">
        <v>53</v>
      </c>
      <c r="N1074" t="s">
        <v>55</v>
      </c>
    </row>
    <row r="1075" spans="1:14" hidden="1" x14ac:dyDescent="0.3">
      <c r="A1075" t="s">
        <v>4253</v>
      </c>
      <c r="B1075" t="s">
        <v>4254</v>
      </c>
      <c r="C1075" s="1" t="str">
        <f t="shared" si="68"/>
        <v>21:0049</v>
      </c>
      <c r="D1075" s="1" t="str">
        <f t="shared" si="69"/>
        <v>21:0038</v>
      </c>
      <c r="E1075" t="s">
        <v>4255</v>
      </c>
      <c r="F1075" t="s">
        <v>4256</v>
      </c>
      <c r="H1075">
        <v>46.733054899999999</v>
      </c>
      <c r="I1075">
        <v>-67.287513099999998</v>
      </c>
      <c r="J1075" s="1" t="str">
        <f t="shared" si="66"/>
        <v>Till</v>
      </c>
      <c r="K1075" s="1" t="str">
        <f t="shared" si="67"/>
        <v>&lt;63 micron</v>
      </c>
      <c r="L1075" t="s">
        <v>140</v>
      </c>
      <c r="M1075" t="s">
        <v>91</v>
      </c>
      <c r="N1075" t="s">
        <v>25</v>
      </c>
    </row>
    <row r="1076" spans="1:14" hidden="1" x14ac:dyDescent="0.3">
      <c r="A1076" t="s">
        <v>4257</v>
      </c>
      <c r="B1076" t="s">
        <v>4258</v>
      </c>
      <c r="C1076" s="1" t="str">
        <f t="shared" si="68"/>
        <v>21:0049</v>
      </c>
      <c r="D1076" s="1" t="str">
        <f t="shared" si="69"/>
        <v>21:0038</v>
      </c>
      <c r="E1076" t="s">
        <v>4259</v>
      </c>
      <c r="F1076" t="s">
        <v>4260</v>
      </c>
      <c r="H1076">
        <v>46.648683699999999</v>
      </c>
      <c r="I1076">
        <v>-67.022274800000005</v>
      </c>
      <c r="J1076" s="1" t="str">
        <f t="shared" si="66"/>
        <v>Till</v>
      </c>
      <c r="K1076" s="1" t="str">
        <f t="shared" si="67"/>
        <v>&lt;63 micron</v>
      </c>
      <c r="L1076" t="s">
        <v>140</v>
      </c>
      <c r="M1076" t="s">
        <v>54</v>
      </c>
      <c r="N1076" t="s">
        <v>55</v>
      </c>
    </row>
    <row r="1077" spans="1:14" hidden="1" x14ac:dyDescent="0.3">
      <c r="A1077" t="s">
        <v>4261</v>
      </c>
      <c r="B1077" t="s">
        <v>4262</v>
      </c>
      <c r="C1077" s="1" t="str">
        <f t="shared" si="68"/>
        <v>21:0049</v>
      </c>
      <c r="D1077" s="1" t="str">
        <f t="shared" si="69"/>
        <v>21:0038</v>
      </c>
      <c r="E1077" t="s">
        <v>4263</v>
      </c>
      <c r="F1077" t="s">
        <v>4264</v>
      </c>
      <c r="H1077">
        <v>46.659687599999998</v>
      </c>
      <c r="I1077">
        <v>-67.087228899999999</v>
      </c>
      <c r="J1077" s="1" t="str">
        <f t="shared" si="66"/>
        <v>Till</v>
      </c>
      <c r="K1077" s="1" t="str">
        <f t="shared" si="67"/>
        <v>&lt;63 micron</v>
      </c>
      <c r="L1077" t="s">
        <v>140</v>
      </c>
      <c r="M1077" t="s">
        <v>91</v>
      </c>
      <c r="N1077" t="s">
        <v>55</v>
      </c>
    </row>
    <row r="1078" spans="1:14" hidden="1" x14ac:dyDescent="0.3">
      <c r="A1078" t="s">
        <v>4265</v>
      </c>
      <c r="B1078" t="s">
        <v>4266</v>
      </c>
      <c r="C1078" s="1" t="str">
        <f t="shared" si="68"/>
        <v>21:0049</v>
      </c>
      <c r="D1078" s="1" t="str">
        <f t="shared" si="69"/>
        <v>21:0038</v>
      </c>
      <c r="E1078" t="s">
        <v>4263</v>
      </c>
      <c r="F1078" t="s">
        <v>4267</v>
      </c>
      <c r="H1078">
        <v>46.659687599999998</v>
      </c>
      <c r="I1078">
        <v>-67.087228899999999</v>
      </c>
      <c r="J1078" s="1" t="str">
        <f t="shared" si="66"/>
        <v>Till</v>
      </c>
      <c r="K1078" s="1" t="str">
        <f t="shared" si="67"/>
        <v>&lt;63 micron</v>
      </c>
      <c r="L1078" t="s">
        <v>19</v>
      </c>
      <c r="M1078" t="s">
        <v>91</v>
      </c>
      <c r="N1078" t="s">
        <v>55</v>
      </c>
    </row>
    <row r="1079" spans="1:14" hidden="1" x14ac:dyDescent="0.3">
      <c r="A1079" t="s">
        <v>4268</v>
      </c>
      <c r="B1079" t="s">
        <v>4269</v>
      </c>
      <c r="C1079" s="1" t="str">
        <f t="shared" si="68"/>
        <v>21:0049</v>
      </c>
      <c r="D1079" s="1" t="str">
        <f t="shared" si="69"/>
        <v>21:0038</v>
      </c>
      <c r="E1079" t="s">
        <v>4270</v>
      </c>
      <c r="F1079" t="s">
        <v>4271</v>
      </c>
      <c r="H1079">
        <v>46.668010799999998</v>
      </c>
      <c r="I1079">
        <v>-67.100662</v>
      </c>
      <c r="J1079" s="1" t="str">
        <f t="shared" si="66"/>
        <v>Till</v>
      </c>
      <c r="K1079" s="1" t="str">
        <f t="shared" si="67"/>
        <v>&lt;63 micron</v>
      </c>
      <c r="L1079" t="s">
        <v>37</v>
      </c>
      <c r="M1079" t="s">
        <v>66</v>
      </c>
      <c r="N1079" t="s">
        <v>55</v>
      </c>
    </row>
    <row r="1080" spans="1:14" hidden="1" x14ac:dyDescent="0.3">
      <c r="A1080" t="s">
        <v>4272</v>
      </c>
      <c r="B1080" t="s">
        <v>4273</v>
      </c>
      <c r="C1080" s="1" t="str">
        <f t="shared" si="68"/>
        <v>21:0049</v>
      </c>
      <c r="D1080" s="1" t="str">
        <f t="shared" si="69"/>
        <v>21:0038</v>
      </c>
      <c r="E1080" t="s">
        <v>4274</v>
      </c>
      <c r="F1080" t="s">
        <v>4275</v>
      </c>
      <c r="H1080">
        <v>46.683598799999999</v>
      </c>
      <c r="I1080">
        <v>-67.090961500000006</v>
      </c>
      <c r="J1080" s="1" t="str">
        <f t="shared" si="66"/>
        <v>Till</v>
      </c>
      <c r="K1080" s="1" t="str">
        <f t="shared" si="67"/>
        <v>&lt;63 micron</v>
      </c>
      <c r="L1080" t="s">
        <v>19</v>
      </c>
      <c r="M1080" t="s">
        <v>86</v>
      </c>
      <c r="N1080" t="s">
        <v>55</v>
      </c>
    </row>
    <row r="1081" spans="1:14" hidden="1" x14ac:dyDescent="0.3">
      <c r="A1081" t="s">
        <v>4276</v>
      </c>
      <c r="B1081" t="s">
        <v>4277</v>
      </c>
      <c r="C1081" s="1" t="str">
        <f t="shared" si="68"/>
        <v>21:0049</v>
      </c>
      <c r="D1081" s="1" t="str">
        <f t="shared" si="69"/>
        <v>21:0038</v>
      </c>
      <c r="E1081" t="s">
        <v>4278</v>
      </c>
      <c r="F1081" t="s">
        <v>4279</v>
      </c>
      <c r="H1081">
        <v>46.696849399999998</v>
      </c>
      <c r="I1081">
        <v>-67.076106100000004</v>
      </c>
      <c r="J1081" s="1" t="str">
        <f t="shared" si="66"/>
        <v>Till</v>
      </c>
      <c r="K1081" s="1" t="str">
        <f t="shared" si="67"/>
        <v>&lt;63 micron</v>
      </c>
      <c r="L1081" t="s">
        <v>19</v>
      </c>
      <c r="M1081" t="s">
        <v>53</v>
      </c>
      <c r="N1081" t="s">
        <v>55</v>
      </c>
    </row>
    <row r="1082" spans="1:14" hidden="1" x14ac:dyDescent="0.3">
      <c r="A1082" t="s">
        <v>4280</v>
      </c>
      <c r="B1082" t="s">
        <v>4281</v>
      </c>
      <c r="C1082" s="1" t="str">
        <f t="shared" si="68"/>
        <v>21:0049</v>
      </c>
      <c r="D1082" s="1" t="str">
        <f t="shared" si="69"/>
        <v>21:0038</v>
      </c>
      <c r="E1082" t="s">
        <v>4282</v>
      </c>
      <c r="F1082" t="s">
        <v>4283</v>
      </c>
      <c r="H1082">
        <v>46.706994199999997</v>
      </c>
      <c r="I1082">
        <v>-67.063971100000003</v>
      </c>
      <c r="J1082" s="1" t="str">
        <f t="shared" si="66"/>
        <v>Till</v>
      </c>
      <c r="K1082" s="1" t="str">
        <f t="shared" si="67"/>
        <v>&lt;63 micron</v>
      </c>
      <c r="L1082" t="s">
        <v>37</v>
      </c>
      <c r="M1082" t="s">
        <v>37</v>
      </c>
      <c r="N1082" t="s">
        <v>55</v>
      </c>
    </row>
    <row r="1083" spans="1:14" hidden="1" x14ac:dyDescent="0.3">
      <c r="A1083" t="s">
        <v>4284</v>
      </c>
      <c r="B1083" t="s">
        <v>4285</v>
      </c>
      <c r="C1083" s="1" t="str">
        <f t="shared" si="68"/>
        <v>21:0049</v>
      </c>
      <c r="D1083" s="1" t="str">
        <f t="shared" si="69"/>
        <v>21:0038</v>
      </c>
      <c r="E1083" t="s">
        <v>4286</v>
      </c>
      <c r="F1083" t="s">
        <v>4287</v>
      </c>
      <c r="H1083">
        <v>46.658141399999998</v>
      </c>
      <c r="I1083">
        <v>-67.075519799999995</v>
      </c>
      <c r="J1083" s="1" t="str">
        <f t="shared" si="66"/>
        <v>Till</v>
      </c>
      <c r="K1083" s="1" t="str">
        <f t="shared" si="67"/>
        <v>&lt;63 micron</v>
      </c>
      <c r="L1083" t="s">
        <v>53</v>
      </c>
      <c r="M1083" t="s">
        <v>91</v>
      </c>
      <c r="N1083" t="s">
        <v>55</v>
      </c>
    </row>
    <row r="1084" spans="1:14" hidden="1" x14ac:dyDescent="0.3">
      <c r="A1084" t="s">
        <v>4288</v>
      </c>
      <c r="B1084" t="s">
        <v>4289</v>
      </c>
      <c r="C1084" s="1" t="str">
        <f t="shared" si="68"/>
        <v>21:0049</v>
      </c>
      <c r="D1084" s="1" t="str">
        <f t="shared" si="69"/>
        <v>21:0038</v>
      </c>
      <c r="E1084" t="s">
        <v>4286</v>
      </c>
      <c r="F1084" t="s">
        <v>4290</v>
      </c>
      <c r="H1084">
        <v>46.658141399999998</v>
      </c>
      <c r="I1084">
        <v>-67.075519799999995</v>
      </c>
      <c r="J1084" s="1" t="str">
        <f t="shared" si="66"/>
        <v>Till</v>
      </c>
      <c r="K1084" s="1" t="str">
        <f t="shared" si="67"/>
        <v>&lt;63 micron</v>
      </c>
      <c r="L1084" t="s">
        <v>53</v>
      </c>
      <c r="M1084" t="s">
        <v>86</v>
      </c>
      <c r="N1084" t="s">
        <v>55</v>
      </c>
    </row>
    <row r="1085" spans="1:14" hidden="1" x14ac:dyDescent="0.3">
      <c r="A1085" t="s">
        <v>4291</v>
      </c>
      <c r="B1085" t="s">
        <v>4292</v>
      </c>
      <c r="C1085" s="1" t="str">
        <f t="shared" si="68"/>
        <v>21:0049</v>
      </c>
      <c r="D1085" s="1" t="str">
        <f t="shared" si="69"/>
        <v>21:0038</v>
      </c>
      <c r="E1085" t="s">
        <v>4293</v>
      </c>
      <c r="F1085" t="s">
        <v>4294</v>
      </c>
      <c r="H1085">
        <v>46.646305699999999</v>
      </c>
      <c r="I1085">
        <v>-67.067445800000002</v>
      </c>
      <c r="J1085" s="1" t="str">
        <f t="shared" si="66"/>
        <v>Till</v>
      </c>
      <c r="K1085" s="1" t="str">
        <f t="shared" si="67"/>
        <v>&lt;63 micron</v>
      </c>
      <c r="L1085" t="s">
        <v>37</v>
      </c>
      <c r="M1085" t="s">
        <v>54</v>
      </c>
      <c r="N1085" t="s">
        <v>55</v>
      </c>
    </row>
    <row r="1086" spans="1:14" hidden="1" x14ac:dyDescent="0.3">
      <c r="A1086" t="s">
        <v>4295</v>
      </c>
      <c r="B1086" t="s">
        <v>4296</v>
      </c>
      <c r="C1086" s="1" t="str">
        <f t="shared" si="68"/>
        <v>21:0049</v>
      </c>
      <c r="D1086" s="1" t="str">
        <f t="shared" si="69"/>
        <v>21:0038</v>
      </c>
      <c r="E1086" t="s">
        <v>4297</v>
      </c>
      <c r="F1086" t="s">
        <v>4298</v>
      </c>
      <c r="H1086">
        <v>46.669141600000003</v>
      </c>
      <c r="I1086">
        <v>-67.0607483</v>
      </c>
      <c r="J1086" s="1" t="str">
        <f t="shared" si="66"/>
        <v>Till</v>
      </c>
      <c r="K1086" s="1" t="str">
        <f t="shared" si="67"/>
        <v>&lt;63 micron</v>
      </c>
      <c r="L1086" t="s">
        <v>37</v>
      </c>
      <c r="M1086" t="s">
        <v>326</v>
      </c>
      <c r="N1086" t="s">
        <v>55</v>
      </c>
    </row>
    <row r="1087" spans="1:14" hidden="1" x14ac:dyDescent="0.3">
      <c r="A1087" t="s">
        <v>4299</v>
      </c>
      <c r="B1087" t="s">
        <v>4300</v>
      </c>
      <c r="C1087" s="1" t="str">
        <f t="shared" si="68"/>
        <v>21:0049</v>
      </c>
      <c r="D1087" s="1" t="str">
        <f t="shared" si="69"/>
        <v>21:0038</v>
      </c>
      <c r="E1087" t="s">
        <v>4301</v>
      </c>
      <c r="F1087" t="s">
        <v>4302</v>
      </c>
      <c r="H1087">
        <v>46.654967300000003</v>
      </c>
      <c r="I1087">
        <v>-67.047532000000004</v>
      </c>
      <c r="J1087" s="1" t="str">
        <f t="shared" si="66"/>
        <v>Till</v>
      </c>
      <c r="K1087" s="1" t="str">
        <f t="shared" si="67"/>
        <v>&lt;63 micron</v>
      </c>
      <c r="L1087" t="s">
        <v>37</v>
      </c>
      <c r="M1087" t="s">
        <v>54</v>
      </c>
      <c r="N1087" t="s">
        <v>55</v>
      </c>
    </row>
    <row r="1088" spans="1:14" hidden="1" x14ac:dyDescent="0.3">
      <c r="A1088" t="s">
        <v>4303</v>
      </c>
      <c r="B1088" t="s">
        <v>4304</v>
      </c>
      <c r="C1088" s="1" t="str">
        <f t="shared" si="68"/>
        <v>21:0049</v>
      </c>
      <c r="D1088" s="1" t="str">
        <f t="shared" si="69"/>
        <v>21:0038</v>
      </c>
      <c r="E1088" t="s">
        <v>4305</v>
      </c>
      <c r="F1088" t="s">
        <v>4306</v>
      </c>
      <c r="H1088">
        <v>46.621775900000003</v>
      </c>
      <c r="I1088">
        <v>-67.107505599999996</v>
      </c>
      <c r="J1088" s="1" t="str">
        <f t="shared" si="66"/>
        <v>Till</v>
      </c>
      <c r="K1088" s="1" t="str">
        <f t="shared" si="67"/>
        <v>&lt;63 micron</v>
      </c>
      <c r="L1088" t="s">
        <v>37</v>
      </c>
      <c r="M1088" t="s">
        <v>91</v>
      </c>
      <c r="N1088" t="s">
        <v>55</v>
      </c>
    </row>
    <row r="1089" spans="1:14" hidden="1" x14ac:dyDescent="0.3">
      <c r="A1089" t="s">
        <v>4307</v>
      </c>
      <c r="B1089" t="s">
        <v>4308</v>
      </c>
      <c r="C1089" s="1" t="str">
        <f t="shared" si="68"/>
        <v>21:0049</v>
      </c>
      <c r="D1089" s="1" t="str">
        <f t="shared" si="69"/>
        <v>21:0038</v>
      </c>
      <c r="E1089" t="s">
        <v>4309</v>
      </c>
      <c r="F1089" t="s">
        <v>4310</v>
      </c>
      <c r="H1089">
        <v>46.632580099999998</v>
      </c>
      <c r="I1089">
        <v>-67.107782</v>
      </c>
      <c r="J1089" s="1" t="str">
        <f t="shared" si="66"/>
        <v>Till</v>
      </c>
      <c r="K1089" s="1" t="str">
        <f t="shared" si="67"/>
        <v>&lt;63 micron</v>
      </c>
      <c r="L1089" t="s">
        <v>140</v>
      </c>
      <c r="M1089" t="s">
        <v>91</v>
      </c>
      <c r="N1089" t="s">
        <v>55</v>
      </c>
    </row>
    <row r="1090" spans="1:14" hidden="1" x14ac:dyDescent="0.3">
      <c r="A1090" t="s">
        <v>4311</v>
      </c>
      <c r="B1090" t="s">
        <v>4312</v>
      </c>
      <c r="C1090" s="1" t="str">
        <f t="shared" si="68"/>
        <v>21:0049</v>
      </c>
      <c r="D1090" s="1" t="str">
        <f t="shared" si="69"/>
        <v>21:0038</v>
      </c>
      <c r="E1090" t="s">
        <v>4313</v>
      </c>
      <c r="F1090" t="s">
        <v>4314</v>
      </c>
      <c r="H1090">
        <v>46.636307100000003</v>
      </c>
      <c r="I1090">
        <v>-67.115491300000002</v>
      </c>
      <c r="J1090" s="1" t="str">
        <f t="shared" ref="J1090:J1153" si="70">HYPERLINK("http://geochem.nrcan.gc.ca/cdogs/content/kwd/kwd020044_e.htm", "Till")</f>
        <v>Till</v>
      </c>
      <c r="K1090" s="1" t="str">
        <f t="shared" ref="K1090:K1153" si="71">HYPERLINK("http://geochem.nrcan.gc.ca/cdogs/content/kwd/kwd080004_e.htm", "&lt;63 micron")</f>
        <v>&lt;63 micron</v>
      </c>
      <c r="L1090" t="s">
        <v>19</v>
      </c>
      <c r="M1090" t="s">
        <v>91</v>
      </c>
      <c r="N1090" t="s">
        <v>55</v>
      </c>
    </row>
    <row r="1091" spans="1:14" hidden="1" x14ac:dyDescent="0.3">
      <c r="A1091" t="s">
        <v>4315</v>
      </c>
      <c r="B1091" t="s">
        <v>4316</v>
      </c>
      <c r="C1091" s="1" t="str">
        <f t="shared" si="68"/>
        <v>21:0049</v>
      </c>
      <c r="D1091" s="1" t="str">
        <f t="shared" si="69"/>
        <v>21:0038</v>
      </c>
      <c r="E1091" t="s">
        <v>4317</v>
      </c>
      <c r="F1091" t="s">
        <v>4318</v>
      </c>
      <c r="H1091">
        <v>46.6380415</v>
      </c>
      <c r="I1091">
        <v>-67.111511300000004</v>
      </c>
      <c r="J1091" s="1" t="str">
        <f t="shared" si="70"/>
        <v>Till</v>
      </c>
      <c r="K1091" s="1" t="str">
        <f t="shared" si="71"/>
        <v>&lt;63 micron</v>
      </c>
      <c r="L1091" t="s">
        <v>37</v>
      </c>
      <c r="M1091" t="s">
        <v>91</v>
      </c>
      <c r="N1091" t="s">
        <v>55</v>
      </c>
    </row>
    <row r="1092" spans="1:14" hidden="1" x14ac:dyDescent="0.3">
      <c r="A1092" t="s">
        <v>4319</v>
      </c>
      <c r="B1092" t="s">
        <v>4320</v>
      </c>
      <c r="C1092" s="1" t="str">
        <f t="shared" si="68"/>
        <v>21:0049</v>
      </c>
      <c r="D1092" s="1" t="str">
        <f t="shared" si="69"/>
        <v>21:0038</v>
      </c>
      <c r="E1092" t="s">
        <v>4321</v>
      </c>
      <c r="F1092" t="s">
        <v>4322</v>
      </c>
      <c r="H1092">
        <v>46.6408044</v>
      </c>
      <c r="I1092">
        <v>-67.115335099999996</v>
      </c>
      <c r="J1092" s="1" t="str">
        <f t="shared" si="70"/>
        <v>Till</v>
      </c>
      <c r="K1092" s="1" t="str">
        <f t="shared" si="71"/>
        <v>&lt;63 micron</v>
      </c>
      <c r="L1092" t="s">
        <v>37</v>
      </c>
      <c r="M1092" t="s">
        <v>54</v>
      </c>
      <c r="N1092" t="s">
        <v>55</v>
      </c>
    </row>
    <row r="1093" spans="1:14" hidden="1" x14ac:dyDescent="0.3">
      <c r="A1093" t="s">
        <v>4323</v>
      </c>
      <c r="B1093" t="s">
        <v>4324</v>
      </c>
      <c r="C1093" s="1" t="str">
        <f t="shared" si="68"/>
        <v>21:0049</v>
      </c>
      <c r="D1093" s="1" t="str">
        <f t="shared" si="69"/>
        <v>21:0038</v>
      </c>
      <c r="E1093" t="s">
        <v>4325</v>
      </c>
      <c r="F1093" t="s">
        <v>4326</v>
      </c>
      <c r="H1093">
        <v>46.644808900000001</v>
      </c>
      <c r="I1093">
        <v>-67.112582399999994</v>
      </c>
      <c r="J1093" s="1" t="str">
        <f t="shared" si="70"/>
        <v>Till</v>
      </c>
      <c r="K1093" s="1" t="str">
        <f t="shared" si="71"/>
        <v>&lt;63 micron</v>
      </c>
      <c r="L1093" t="s">
        <v>37</v>
      </c>
      <c r="M1093" t="s">
        <v>86</v>
      </c>
      <c r="N1093" t="s">
        <v>55</v>
      </c>
    </row>
    <row r="1094" spans="1:14" hidden="1" x14ac:dyDescent="0.3">
      <c r="A1094" t="s">
        <v>4327</v>
      </c>
      <c r="B1094" t="s">
        <v>4328</v>
      </c>
      <c r="C1094" s="1" t="str">
        <f t="shared" si="68"/>
        <v>21:0049</v>
      </c>
      <c r="D1094" s="1" t="str">
        <f t="shared" si="69"/>
        <v>21:0038</v>
      </c>
      <c r="E1094" t="s">
        <v>4329</v>
      </c>
      <c r="F1094" t="s">
        <v>4330</v>
      </c>
      <c r="H1094">
        <v>46.6265097</v>
      </c>
      <c r="I1094">
        <v>-67.121710100000001</v>
      </c>
      <c r="J1094" s="1" t="str">
        <f t="shared" si="70"/>
        <v>Till</v>
      </c>
      <c r="K1094" s="1" t="str">
        <f t="shared" si="71"/>
        <v>&lt;63 micron</v>
      </c>
      <c r="L1094" t="s">
        <v>19</v>
      </c>
      <c r="M1094" t="s">
        <v>157</v>
      </c>
      <c r="N1094" t="s">
        <v>55</v>
      </c>
    </row>
    <row r="1095" spans="1:14" hidden="1" x14ac:dyDescent="0.3">
      <c r="A1095" t="s">
        <v>4331</v>
      </c>
      <c r="B1095" t="s">
        <v>4332</v>
      </c>
      <c r="C1095" s="1" t="str">
        <f t="shared" si="68"/>
        <v>21:0049</v>
      </c>
      <c r="D1095" s="1" t="str">
        <f t="shared" si="69"/>
        <v>21:0038</v>
      </c>
      <c r="E1095" t="s">
        <v>4333</v>
      </c>
      <c r="F1095" t="s">
        <v>4334</v>
      </c>
      <c r="H1095">
        <v>46.6410932</v>
      </c>
      <c r="I1095">
        <v>-67.132965100000007</v>
      </c>
      <c r="J1095" s="1" t="str">
        <f t="shared" si="70"/>
        <v>Till</v>
      </c>
      <c r="K1095" s="1" t="str">
        <f t="shared" si="71"/>
        <v>&lt;63 micron</v>
      </c>
      <c r="L1095" t="s">
        <v>53</v>
      </c>
      <c r="M1095" t="s">
        <v>86</v>
      </c>
      <c r="N1095" t="s">
        <v>55</v>
      </c>
    </row>
    <row r="1096" spans="1:14" hidden="1" x14ac:dyDescent="0.3">
      <c r="A1096" t="s">
        <v>4335</v>
      </c>
      <c r="B1096" t="s">
        <v>4336</v>
      </c>
      <c r="C1096" s="1" t="str">
        <f t="shared" si="68"/>
        <v>21:0049</v>
      </c>
      <c r="D1096" s="1" t="str">
        <f t="shared" si="69"/>
        <v>21:0038</v>
      </c>
      <c r="E1096" t="s">
        <v>4337</v>
      </c>
      <c r="F1096" t="s">
        <v>4338</v>
      </c>
      <c r="H1096">
        <v>46.645611799999998</v>
      </c>
      <c r="I1096">
        <v>-67.134116300000002</v>
      </c>
      <c r="J1096" s="1" t="str">
        <f t="shared" si="70"/>
        <v>Till</v>
      </c>
      <c r="K1096" s="1" t="str">
        <f t="shared" si="71"/>
        <v>&lt;63 micron</v>
      </c>
      <c r="L1096" t="s">
        <v>37</v>
      </c>
      <c r="M1096" t="s">
        <v>19</v>
      </c>
      <c r="N1096" t="s">
        <v>55</v>
      </c>
    </row>
    <row r="1097" spans="1:14" hidden="1" x14ac:dyDescent="0.3">
      <c r="A1097" t="s">
        <v>4339</v>
      </c>
      <c r="B1097" t="s">
        <v>4340</v>
      </c>
      <c r="C1097" s="1" t="str">
        <f t="shared" si="68"/>
        <v>21:0049</v>
      </c>
      <c r="D1097" s="1" t="str">
        <f t="shared" si="69"/>
        <v>21:0038</v>
      </c>
      <c r="E1097" t="s">
        <v>4341</v>
      </c>
      <c r="F1097" t="s">
        <v>4342</v>
      </c>
      <c r="H1097">
        <v>46.647668299999999</v>
      </c>
      <c r="I1097">
        <v>-67.122284100000002</v>
      </c>
      <c r="J1097" s="1" t="str">
        <f t="shared" si="70"/>
        <v>Till</v>
      </c>
      <c r="K1097" s="1" t="str">
        <f t="shared" si="71"/>
        <v>&lt;63 micron</v>
      </c>
      <c r="L1097" t="s">
        <v>37</v>
      </c>
      <c r="M1097" t="s">
        <v>54</v>
      </c>
      <c r="N1097" t="s">
        <v>25</v>
      </c>
    </row>
    <row r="1098" spans="1:14" hidden="1" x14ac:dyDescent="0.3">
      <c r="A1098" t="s">
        <v>4343</v>
      </c>
      <c r="B1098" t="s">
        <v>4344</v>
      </c>
      <c r="C1098" s="1" t="str">
        <f t="shared" si="68"/>
        <v>21:0049</v>
      </c>
      <c r="D1098" s="1" t="str">
        <f t="shared" si="69"/>
        <v>21:0038</v>
      </c>
      <c r="E1098" t="s">
        <v>4345</v>
      </c>
      <c r="F1098" t="s">
        <v>4346</v>
      </c>
      <c r="H1098">
        <v>46.650216299999997</v>
      </c>
      <c r="I1098">
        <v>-67.113047600000002</v>
      </c>
      <c r="J1098" s="1" t="str">
        <f t="shared" si="70"/>
        <v>Till</v>
      </c>
      <c r="K1098" s="1" t="str">
        <f t="shared" si="71"/>
        <v>&lt;63 micron</v>
      </c>
      <c r="L1098" t="s">
        <v>19</v>
      </c>
      <c r="M1098" t="s">
        <v>86</v>
      </c>
      <c r="N1098" t="s">
        <v>55</v>
      </c>
    </row>
    <row r="1099" spans="1:14" hidden="1" x14ac:dyDescent="0.3">
      <c r="A1099" t="s">
        <v>4347</v>
      </c>
      <c r="B1099" t="s">
        <v>4348</v>
      </c>
      <c r="C1099" s="1" t="str">
        <f t="shared" si="68"/>
        <v>21:0049</v>
      </c>
      <c r="D1099" s="1" t="str">
        <f t="shared" si="69"/>
        <v>21:0038</v>
      </c>
      <c r="E1099" t="s">
        <v>4349</v>
      </c>
      <c r="F1099" t="s">
        <v>4350</v>
      </c>
      <c r="H1099">
        <v>46.574950600000001</v>
      </c>
      <c r="I1099">
        <v>-67.1332807</v>
      </c>
      <c r="J1099" s="1" t="str">
        <f t="shared" si="70"/>
        <v>Till</v>
      </c>
      <c r="K1099" s="1" t="str">
        <f t="shared" si="71"/>
        <v>&lt;63 micron</v>
      </c>
      <c r="L1099" t="s">
        <v>111</v>
      </c>
      <c r="M1099" t="s">
        <v>91</v>
      </c>
      <c r="N1099" t="s">
        <v>55</v>
      </c>
    </row>
    <row r="1100" spans="1:14" hidden="1" x14ac:dyDescent="0.3">
      <c r="A1100" t="s">
        <v>4351</v>
      </c>
      <c r="B1100" t="s">
        <v>4352</v>
      </c>
      <c r="C1100" s="1" t="str">
        <f t="shared" si="68"/>
        <v>21:0049</v>
      </c>
      <c r="D1100" s="1" t="str">
        <f t="shared" si="69"/>
        <v>21:0038</v>
      </c>
      <c r="E1100" t="s">
        <v>4353</v>
      </c>
      <c r="F1100" t="s">
        <v>4354</v>
      </c>
      <c r="H1100">
        <v>46.671341900000002</v>
      </c>
      <c r="I1100">
        <v>-67.139113699999996</v>
      </c>
      <c r="J1100" s="1" t="str">
        <f t="shared" si="70"/>
        <v>Till</v>
      </c>
      <c r="K1100" s="1" t="str">
        <f t="shared" si="71"/>
        <v>&lt;63 micron</v>
      </c>
      <c r="L1100" t="s">
        <v>19</v>
      </c>
      <c r="M1100" t="s">
        <v>86</v>
      </c>
      <c r="N1100" t="s">
        <v>55</v>
      </c>
    </row>
    <row r="1101" spans="1:14" hidden="1" x14ac:dyDescent="0.3">
      <c r="A1101" t="s">
        <v>4355</v>
      </c>
      <c r="B1101" t="s">
        <v>4356</v>
      </c>
      <c r="C1101" s="1" t="str">
        <f t="shared" si="68"/>
        <v>21:0049</v>
      </c>
      <c r="D1101" s="1" t="str">
        <f t="shared" si="69"/>
        <v>21:0038</v>
      </c>
      <c r="E1101" t="s">
        <v>4357</v>
      </c>
      <c r="F1101" t="s">
        <v>4358</v>
      </c>
      <c r="H1101">
        <v>46.668002199999997</v>
      </c>
      <c r="I1101">
        <v>-67.127462499999993</v>
      </c>
      <c r="J1101" s="1" t="str">
        <f t="shared" si="70"/>
        <v>Till</v>
      </c>
      <c r="K1101" s="1" t="str">
        <f t="shared" si="71"/>
        <v>&lt;63 micron</v>
      </c>
      <c r="L1101" t="s">
        <v>37</v>
      </c>
      <c r="M1101" t="s">
        <v>86</v>
      </c>
      <c r="N1101" t="s">
        <v>55</v>
      </c>
    </row>
    <row r="1102" spans="1:14" hidden="1" x14ac:dyDescent="0.3">
      <c r="A1102" t="s">
        <v>4359</v>
      </c>
      <c r="B1102" t="s">
        <v>4360</v>
      </c>
      <c r="C1102" s="1" t="str">
        <f t="shared" si="68"/>
        <v>21:0049</v>
      </c>
      <c r="D1102" s="1" t="str">
        <f t="shared" si="69"/>
        <v>21:0038</v>
      </c>
      <c r="E1102" t="s">
        <v>4361</v>
      </c>
      <c r="F1102" t="s">
        <v>4362</v>
      </c>
      <c r="H1102">
        <v>46.682414799999997</v>
      </c>
      <c r="I1102">
        <v>-67.128271900000001</v>
      </c>
      <c r="J1102" s="1" t="str">
        <f t="shared" si="70"/>
        <v>Till</v>
      </c>
      <c r="K1102" s="1" t="str">
        <f t="shared" si="71"/>
        <v>&lt;63 micron</v>
      </c>
      <c r="L1102" t="s">
        <v>37</v>
      </c>
      <c r="M1102" t="s">
        <v>19</v>
      </c>
      <c r="N1102" t="s">
        <v>55</v>
      </c>
    </row>
    <row r="1103" spans="1:14" hidden="1" x14ac:dyDescent="0.3">
      <c r="A1103" t="s">
        <v>4363</v>
      </c>
      <c r="B1103" t="s">
        <v>4364</v>
      </c>
      <c r="C1103" s="1" t="str">
        <f t="shared" si="68"/>
        <v>21:0049</v>
      </c>
      <c r="D1103" s="1" t="str">
        <f t="shared" si="69"/>
        <v>21:0038</v>
      </c>
      <c r="E1103" t="s">
        <v>4365</v>
      </c>
      <c r="F1103" t="s">
        <v>4366</v>
      </c>
      <c r="H1103">
        <v>46.679135700000003</v>
      </c>
      <c r="I1103">
        <v>-67.147999100000007</v>
      </c>
      <c r="J1103" s="1" t="str">
        <f t="shared" si="70"/>
        <v>Till</v>
      </c>
      <c r="K1103" s="1" t="str">
        <f t="shared" si="71"/>
        <v>&lt;63 micron</v>
      </c>
      <c r="L1103" t="s">
        <v>19</v>
      </c>
      <c r="M1103" t="s">
        <v>91</v>
      </c>
      <c r="N1103" t="s">
        <v>55</v>
      </c>
    </row>
    <row r="1104" spans="1:14" hidden="1" x14ac:dyDescent="0.3">
      <c r="A1104" t="s">
        <v>4367</v>
      </c>
      <c r="B1104" t="s">
        <v>4368</v>
      </c>
      <c r="C1104" s="1" t="str">
        <f t="shared" si="68"/>
        <v>21:0049</v>
      </c>
      <c r="D1104" s="1" t="str">
        <f t="shared" si="69"/>
        <v>21:0038</v>
      </c>
      <c r="E1104" t="s">
        <v>4369</v>
      </c>
      <c r="F1104" t="s">
        <v>4370</v>
      </c>
      <c r="H1104">
        <v>46.6785724</v>
      </c>
      <c r="I1104">
        <v>-67.168939600000002</v>
      </c>
      <c r="J1104" s="1" t="str">
        <f t="shared" si="70"/>
        <v>Till</v>
      </c>
      <c r="K1104" s="1" t="str">
        <f t="shared" si="71"/>
        <v>&lt;63 micron</v>
      </c>
      <c r="L1104" t="s">
        <v>140</v>
      </c>
      <c r="M1104" t="s">
        <v>86</v>
      </c>
      <c r="N1104" t="s">
        <v>55</v>
      </c>
    </row>
    <row r="1105" spans="1:14" hidden="1" x14ac:dyDescent="0.3">
      <c r="A1105" t="s">
        <v>4371</v>
      </c>
      <c r="B1105" t="s">
        <v>4372</v>
      </c>
      <c r="C1105" s="1" t="str">
        <f t="shared" si="68"/>
        <v>21:0049</v>
      </c>
      <c r="D1105" s="1" t="str">
        <f t="shared" si="69"/>
        <v>21:0038</v>
      </c>
      <c r="E1105" t="s">
        <v>4373</v>
      </c>
      <c r="F1105" t="s">
        <v>4374</v>
      </c>
      <c r="H1105">
        <v>46.690881500000003</v>
      </c>
      <c r="I1105">
        <v>-67.150867000000005</v>
      </c>
      <c r="J1105" s="1" t="str">
        <f t="shared" si="70"/>
        <v>Till</v>
      </c>
      <c r="K1105" s="1" t="str">
        <f t="shared" si="71"/>
        <v>&lt;63 micron</v>
      </c>
      <c r="L1105" t="s">
        <v>140</v>
      </c>
      <c r="M1105" t="s">
        <v>86</v>
      </c>
      <c r="N1105" t="s">
        <v>55</v>
      </c>
    </row>
    <row r="1106" spans="1:14" hidden="1" x14ac:dyDescent="0.3">
      <c r="A1106" t="s">
        <v>4375</v>
      </c>
      <c r="B1106" t="s">
        <v>4376</v>
      </c>
      <c r="C1106" s="1" t="str">
        <f t="shared" si="68"/>
        <v>21:0049</v>
      </c>
      <c r="D1106" s="1" t="str">
        <f t="shared" si="69"/>
        <v>21:0038</v>
      </c>
      <c r="E1106" t="s">
        <v>4377</v>
      </c>
      <c r="F1106" t="s">
        <v>4378</v>
      </c>
      <c r="H1106">
        <v>46.6344937</v>
      </c>
      <c r="I1106">
        <v>-67.008420799999996</v>
      </c>
      <c r="J1106" s="1" t="str">
        <f t="shared" si="70"/>
        <v>Till</v>
      </c>
      <c r="K1106" s="1" t="str">
        <f t="shared" si="71"/>
        <v>&lt;63 micron</v>
      </c>
      <c r="L1106" t="s">
        <v>37</v>
      </c>
      <c r="M1106" t="s">
        <v>86</v>
      </c>
      <c r="N1106" t="s">
        <v>55</v>
      </c>
    </row>
    <row r="1107" spans="1:14" hidden="1" x14ac:dyDescent="0.3">
      <c r="A1107" t="s">
        <v>4379</v>
      </c>
      <c r="B1107" t="s">
        <v>4380</v>
      </c>
      <c r="C1107" s="1" t="str">
        <f t="shared" si="68"/>
        <v>21:0049</v>
      </c>
      <c r="D1107" s="1" t="str">
        <f t="shared" si="69"/>
        <v>21:0038</v>
      </c>
      <c r="E1107" t="s">
        <v>4381</v>
      </c>
      <c r="F1107" t="s">
        <v>4382</v>
      </c>
      <c r="H1107">
        <v>46.640712899999997</v>
      </c>
      <c r="I1107">
        <v>-67.029752200000004</v>
      </c>
      <c r="J1107" s="1" t="str">
        <f t="shared" si="70"/>
        <v>Till</v>
      </c>
      <c r="K1107" s="1" t="str">
        <f t="shared" si="71"/>
        <v>&lt;63 micron</v>
      </c>
      <c r="L1107" t="s">
        <v>19</v>
      </c>
      <c r="M1107" t="s">
        <v>91</v>
      </c>
      <c r="N1107" t="s">
        <v>55</v>
      </c>
    </row>
    <row r="1108" spans="1:14" hidden="1" x14ac:dyDescent="0.3">
      <c r="A1108" t="s">
        <v>4383</v>
      </c>
      <c r="B1108" t="s">
        <v>4384</v>
      </c>
      <c r="C1108" s="1" t="str">
        <f t="shared" si="68"/>
        <v>21:0049</v>
      </c>
      <c r="D1108" s="1" t="str">
        <f t="shared" si="69"/>
        <v>21:0038</v>
      </c>
      <c r="E1108" t="s">
        <v>4385</v>
      </c>
      <c r="F1108" t="s">
        <v>4386</v>
      </c>
      <c r="H1108">
        <v>46.619517000000002</v>
      </c>
      <c r="I1108">
        <v>-67.001133899999999</v>
      </c>
      <c r="J1108" s="1" t="str">
        <f t="shared" si="70"/>
        <v>Till</v>
      </c>
      <c r="K1108" s="1" t="str">
        <f t="shared" si="71"/>
        <v>&lt;63 micron</v>
      </c>
      <c r="L1108" t="s">
        <v>53</v>
      </c>
      <c r="M1108" t="s">
        <v>54</v>
      </c>
      <c r="N1108" t="s">
        <v>55</v>
      </c>
    </row>
    <row r="1109" spans="1:14" hidden="1" x14ac:dyDescent="0.3">
      <c r="A1109" t="s">
        <v>4387</v>
      </c>
      <c r="B1109" t="s">
        <v>4388</v>
      </c>
      <c r="C1109" s="1" t="str">
        <f t="shared" si="68"/>
        <v>21:0049</v>
      </c>
      <c r="D1109" s="1" t="str">
        <f t="shared" si="69"/>
        <v>21:0038</v>
      </c>
      <c r="E1109" t="s">
        <v>4389</v>
      </c>
      <c r="F1109" t="s">
        <v>4390</v>
      </c>
      <c r="H1109">
        <v>46.6051383</v>
      </c>
      <c r="I1109">
        <v>-67.054547900000003</v>
      </c>
      <c r="J1109" s="1" t="str">
        <f t="shared" si="70"/>
        <v>Till</v>
      </c>
      <c r="K1109" s="1" t="str">
        <f t="shared" si="71"/>
        <v>&lt;63 micron</v>
      </c>
      <c r="L1109" t="s">
        <v>19</v>
      </c>
      <c r="M1109" t="s">
        <v>140</v>
      </c>
      <c r="N1109" t="s">
        <v>55</v>
      </c>
    </row>
    <row r="1110" spans="1:14" hidden="1" x14ac:dyDescent="0.3">
      <c r="A1110" t="s">
        <v>4391</v>
      </c>
      <c r="B1110" t="s">
        <v>4392</v>
      </c>
      <c r="C1110" s="1" t="str">
        <f t="shared" si="68"/>
        <v>21:0049</v>
      </c>
      <c r="D1110" s="1" t="str">
        <f t="shared" si="69"/>
        <v>21:0038</v>
      </c>
      <c r="E1110" t="s">
        <v>4393</v>
      </c>
      <c r="F1110" t="s">
        <v>4394</v>
      </c>
      <c r="H1110">
        <v>46.602405300000001</v>
      </c>
      <c r="I1110">
        <v>-67.106222200000005</v>
      </c>
      <c r="J1110" s="1" t="str">
        <f t="shared" si="70"/>
        <v>Till</v>
      </c>
      <c r="K1110" s="1" t="str">
        <f t="shared" si="71"/>
        <v>&lt;63 micron</v>
      </c>
      <c r="L1110" t="s">
        <v>37</v>
      </c>
      <c r="M1110" t="s">
        <v>19</v>
      </c>
      <c r="N1110" t="s">
        <v>55</v>
      </c>
    </row>
    <row r="1111" spans="1:14" hidden="1" x14ac:dyDescent="0.3">
      <c r="A1111" t="s">
        <v>4395</v>
      </c>
      <c r="B1111" t="s">
        <v>4396</v>
      </c>
      <c r="C1111" s="1" t="str">
        <f t="shared" si="68"/>
        <v>21:0049</v>
      </c>
      <c r="D1111" s="1" t="str">
        <f t="shared" si="69"/>
        <v>21:0038</v>
      </c>
      <c r="E1111" t="s">
        <v>4397</v>
      </c>
      <c r="F1111" t="s">
        <v>4398</v>
      </c>
      <c r="H1111">
        <v>46.609384200000001</v>
      </c>
      <c r="I1111">
        <v>-67.092919699999996</v>
      </c>
      <c r="J1111" s="1" t="str">
        <f t="shared" si="70"/>
        <v>Till</v>
      </c>
      <c r="K1111" s="1" t="str">
        <f t="shared" si="71"/>
        <v>&lt;63 micron</v>
      </c>
      <c r="L1111" t="s">
        <v>140</v>
      </c>
      <c r="M1111" t="s">
        <v>86</v>
      </c>
      <c r="N1111" t="s">
        <v>55</v>
      </c>
    </row>
    <row r="1112" spans="1:14" hidden="1" x14ac:dyDescent="0.3">
      <c r="A1112" t="s">
        <v>4399</v>
      </c>
      <c r="B1112" t="s">
        <v>4400</v>
      </c>
      <c r="C1112" s="1" t="str">
        <f t="shared" si="68"/>
        <v>21:0049</v>
      </c>
      <c r="D1112" s="1" t="str">
        <f t="shared" si="69"/>
        <v>21:0038</v>
      </c>
      <c r="E1112" t="s">
        <v>4401</v>
      </c>
      <c r="F1112" t="s">
        <v>4402</v>
      </c>
      <c r="H1112">
        <v>46.613487499999998</v>
      </c>
      <c r="I1112">
        <v>-67.069267600000003</v>
      </c>
      <c r="J1112" s="1" t="str">
        <f t="shared" si="70"/>
        <v>Till</v>
      </c>
      <c r="K1112" s="1" t="str">
        <f t="shared" si="71"/>
        <v>&lt;63 micron</v>
      </c>
      <c r="L1112" t="s">
        <v>140</v>
      </c>
      <c r="M1112" t="s">
        <v>54</v>
      </c>
      <c r="N1112" t="s">
        <v>55</v>
      </c>
    </row>
    <row r="1113" spans="1:14" hidden="1" x14ac:dyDescent="0.3">
      <c r="A1113" t="s">
        <v>4403</v>
      </c>
      <c r="B1113" t="s">
        <v>4404</v>
      </c>
      <c r="C1113" s="1" t="str">
        <f t="shared" si="68"/>
        <v>21:0049</v>
      </c>
      <c r="D1113" s="1" t="str">
        <f t="shared" si="69"/>
        <v>21:0038</v>
      </c>
      <c r="E1113" t="s">
        <v>4405</v>
      </c>
      <c r="F1113" t="s">
        <v>4406</v>
      </c>
      <c r="H1113">
        <v>46.6216887</v>
      </c>
      <c r="I1113">
        <v>-67.048729800000004</v>
      </c>
      <c r="J1113" s="1" t="str">
        <f t="shared" si="70"/>
        <v>Till</v>
      </c>
      <c r="K1113" s="1" t="str">
        <f t="shared" si="71"/>
        <v>&lt;63 micron</v>
      </c>
      <c r="L1113" t="s">
        <v>140</v>
      </c>
      <c r="M1113" t="s">
        <v>91</v>
      </c>
      <c r="N1113" t="s">
        <v>55</v>
      </c>
    </row>
    <row r="1114" spans="1:14" hidden="1" x14ac:dyDescent="0.3">
      <c r="A1114" t="s">
        <v>4407</v>
      </c>
      <c r="B1114" t="s">
        <v>4408</v>
      </c>
      <c r="C1114" s="1" t="str">
        <f t="shared" si="68"/>
        <v>21:0049</v>
      </c>
      <c r="D1114" s="1" t="str">
        <f t="shared" si="69"/>
        <v>21:0038</v>
      </c>
      <c r="E1114" t="s">
        <v>4409</v>
      </c>
      <c r="F1114" t="s">
        <v>4410</v>
      </c>
      <c r="H1114">
        <v>46.9339303</v>
      </c>
      <c r="I1114">
        <v>-66.005403900000005</v>
      </c>
      <c r="J1114" s="1" t="str">
        <f t="shared" si="70"/>
        <v>Till</v>
      </c>
      <c r="K1114" s="1" t="str">
        <f t="shared" si="71"/>
        <v>&lt;63 micron</v>
      </c>
      <c r="L1114" t="s">
        <v>30</v>
      </c>
      <c r="M1114" t="s">
        <v>86</v>
      </c>
      <c r="N1114" t="s">
        <v>55</v>
      </c>
    </row>
    <row r="1115" spans="1:14" hidden="1" x14ac:dyDescent="0.3">
      <c r="A1115" t="s">
        <v>4411</v>
      </c>
      <c r="B1115" t="s">
        <v>4412</v>
      </c>
      <c r="C1115" s="1" t="str">
        <f t="shared" si="68"/>
        <v>21:0049</v>
      </c>
      <c r="D1115" s="1" t="str">
        <f t="shared" si="69"/>
        <v>21:0038</v>
      </c>
      <c r="E1115" t="s">
        <v>4413</v>
      </c>
      <c r="F1115" t="s">
        <v>4414</v>
      </c>
      <c r="H1115">
        <v>46.953838099999999</v>
      </c>
      <c r="I1115">
        <v>-66.009550200000007</v>
      </c>
      <c r="J1115" s="1" t="str">
        <f t="shared" si="70"/>
        <v>Till</v>
      </c>
      <c r="K1115" s="1" t="str">
        <f t="shared" si="71"/>
        <v>&lt;63 micron</v>
      </c>
      <c r="L1115" t="s">
        <v>96</v>
      </c>
      <c r="M1115" t="s">
        <v>54</v>
      </c>
      <c r="N1115" t="s">
        <v>25</v>
      </c>
    </row>
    <row r="1116" spans="1:14" hidden="1" x14ac:dyDescent="0.3">
      <c r="A1116" t="s">
        <v>4415</v>
      </c>
      <c r="B1116" t="s">
        <v>4416</v>
      </c>
      <c r="C1116" s="1" t="str">
        <f t="shared" si="68"/>
        <v>21:0049</v>
      </c>
      <c r="D1116" s="1" t="str">
        <f t="shared" si="69"/>
        <v>21:0038</v>
      </c>
      <c r="E1116" t="s">
        <v>4417</v>
      </c>
      <c r="F1116" t="s">
        <v>4418</v>
      </c>
      <c r="H1116">
        <v>46.969701700000002</v>
      </c>
      <c r="I1116">
        <v>-66.013924500000002</v>
      </c>
      <c r="J1116" s="1" t="str">
        <f t="shared" si="70"/>
        <v>Till</v>
      </c>
      <c r="K1116" s="1" t="str">
        <f t="shared" si="71"/>
        <v>&lt;63 micron</v>
      </c>
      <c r="L1116" t="s">
        <v>30</v>
      </c>
      <c r="M1116" t="s">
        <v>86</v>
      </c>
      <c r="N1116" t="s">
        <v>25</v>
      </c>
    </row>
    <row r="1117" spans="1:14" hidden="1" x14ac:dyDescent="0.3">
      <c r="A1117" t="s">
        <v>4419</v>
      </c>
      <c r="B1117" t="s">
        <v>4420</v>
      </c>
      <c r="C1117" s="1" t="str">
        <f t="shared" si="68"/>
        <v>21:0049</v>
      </c>
      <c r="D1117" s="1" t="str">
        <f t="shared" si="69"/>
        <v>21:0038</v>
      </c>
      <c r="E1117" t="s">
        <v>4417</v>
      </c>
      <c r="F1117" t="s">
        <v>4421</v>
      </c>
      <c r="H1117">
        <v>46.969701700000002</v>
      </c>
      <c r="I1117">
        <v>-66.013924500000002</v>
      </c>
      <c r="J1117" s="1" t="str">
        <f t="shared" si="70"/>
        <v>Till</v>
      </c>
      <c r="K1117" s="1" t="str">
        <f t="shared" si="71"/>
        <v>&lt;63 micron</v>
      </c>
      <c r="L1117" t="s">
        <v>30</v>
      </c>
      <c r="M1117" t="s">
        <v>91</v>
      </c>
      <c r="N1117" t="s">
        <v>25</v>
      </c>
    </row>
    <row r="1118" spans="1:14" hidden="1" x14ac:dyDescent="0.3">
      <c r="A1118" t="s">
        <v>4422</v>
      </c>
      <c r="B1118" t="s">
        <v>4423</v>
      </c>
      <c r="C1118" s="1" t="str">
        <f t="shared" si="68"/>
        <v>21:0049</v>
      </c>
      <c r="D1118" s="1" t="str">
        <f t="shared" si="69"/>
        <v>21:0038</v>
      </c>
      <c r="E1118" t="s">
        <v>4424</v>
      </c>
      <c r="F1118" t="s">
        <v>4425</v>
      </c>
      <c r="H1118">
        <v>46.987931400000001</v>
      </c>
      <c r="I1118">
        <v>-66.022772700000004</v>
      </c>
      <c r="J1118" s="1" t="str">
        <f t="shared" si="70"/>
        <v>Till</v>
      </c>
      <c r="K1118" s="1" t="str">
        <f t="shared" si="71"/>
        <v>&lt;63 micron</v>
      </c>
      <c r="L1118" t="s">
        <v>101</v>
      </c>
      <c r="M1118" t="s">
        <v>134</v>
      </c>
      <c r="N1118" t="s">
        <v>25</v>
      </c>
    </row>
    <row r="1119" spans="1:14" hidden="1" x14ac:dyDescent="0.3">
      <c r="A1119" t="s">
        <v>4426</v>
      </c>
      <c r="B1119" t="s">
        <v>4427</v>
      </c>
      <c r="C1119" s="1" t="str">
        <f t="shared" si="68"/>
        <v>21:0049</v>
      </c>
      <c r="D1119" s="1" t="str">
        <f t="shared" si="69"/>
        <v>21:0038</v>
      </c>
      <c r="E1119" t="s">
        <v>4428</v>
      </c>
      <c r="F1119" t="s">
        <v>4429</v>
      </c>
      <c r="H1119">
        <v>46.932943399999999</v>
      </c>
      <c r="I1119">
        <v>-66.054071300000004</v>
      </c>
      <c r="J1119" s="1" t="str">
        <f t="shared" si="70"/>
        <v>Till</v>
      </c>
      <c r="K1119" s="1" t="str">
        <f t="shared" si="71"/>
        <v>&lt;63 micron</v>
      </c>
      <c r="L1119" t="s">
        <v>111</v>
      </c>
      <c r="M1119" t="s">
        <v>19</v>
      </c>
      <c r="N1119" t="s">
        <v>48</v>
      </c>
    </row>
    <row r="1120" spans="1:14" hidden="1" x14ac:dyDescent="0.3">
      <c r="A1120" t="s">
        <v>4430</v>
      </c>
      <c r="B1120" t="s">
        <v>4431</v>
      </c>
      <c r="C1120" s="1" t="str">
        <f t="shared" si="68"/>
        <v>21:0049</v>
      </c>
      <c r="D1120" s="1" t="str">
        <f t="shared" si="69"/>
        <v>21:0038</v>
      </c>
      <c r="E1120" t="s">
        <v>4432</v>
      </c>
      <c r="F1120" t="s">
        <v>4433</v>
      </c>
      <c r="H1120">
        <v>46.933949699999999</v>
      </c>
      <c r="I1120">
        <v>-66.093432199999995</v>
      </c>
      <c r="J1120" s="1" t="str">
        <f t="shared" si="70"/>
        <v>Till</v>
      </c>
      <c r="K1120" s="1" t="str">
        <f t="shared" si="71"/>
        <v>&lt;63 micron</v>
      </c>
      <c r="L1120" t="s">
        <v>111</v>
      </c>
      <c r="M1120" t="s">
        <v>86</v>
      </c>
      <c r="N1120" t="s">
        <v>48</v>
      </c>
    </row>
    <row r="1121" spans="1:14" hidden="1" x14ac:dyDescent="0.3">
      <c r="A1121" t="s">
        <v>4434</v>
      </c>
      <c r="B1121" t="s">
        <v>4435</v>
      </c>
      <c r="C1121" s="1" t="str">
        <f t="shared" si="68"/>
        <v>21:0049</v>
      </c>
      <c r="D1121" s="1" t="str">
        <f t="shared" si="69"/>
        <v>21:0038</v>
      </c>
      <c r="E1121" t="s">
        <v>4436</v>
      </c>
      <c r="F1121" t="s">
        <v>4437</v>
      </c>
      <c r="H1121">
        <v>46.942959000000002</v>
      </c>
      <c r="I1121">
        <v>-66.147478899999996</v>
      </c>
      <c r="J1121" s="1" t="str">
        <f t="shared" si="70"/>
        <v>Till</v>
      </c>
      <c r="K1121" s="1" t="str">
        <f t="shared" si="71"/>
        <v>&lt;63 micron</v>
      </c>
      <c r="L1121" t="s">
        <v>85</v>
      </c>
      <c r="M1121" t="s">
        <v>342</v>
      </c>
      <c r="N1121" t="s">
        <v>31</v>
      </c>
    </row>
    <row r="1122" spans="1:14" hidden="1" x14ac:dyDescent="0.3">
      <c r="A1122" t="s">
        <v>4438</v>
      </c>
      <c r="B1122" t="s">
        <v>4439</v>
      </c>
      <c r="C1122" s="1" t="str">
        <f t="shared" si="68"/>
        <v>21:0049</v>
      </c>
      <c r="D1122" s="1" t="str">
        <f t="shared" si="69"/>
        <v>21:0038</v>
      </c>
      <c r="E1122" t="s">
        <v>4436</v>
      </c>
      <c r="F1122" t="s">
        <v>4440</v>
      </c>
      <c r="H1122">
        <v>46.942959000000002</v>
      </c>
      <c r="I1122">
        <v>-66.147478899999996</v>
      </c>
      <c r="J1122" s="1" t="str">
        <f t="shared" si="70"/>
        <v>Till</v>
      </c>
      <c r="K1122" s="1" t="str">
        <f t="shared" si="71"/>
        <v>&lt;63 micron</v>
      </c>
      <c r="L1122" t="s">
        <v>111</v>
      </c>
      <c r="M1122" t="s">
        <v>86</v>
      </c>
      <c r="N1122" t="s">
        <v>48</v>
      </c>
    </row>
    <row r="1123" spans="1:14" hidden="1" x14ac:dyDescent="0.3">
      <c r="A1123" t="s">
        <v>4441</v>
      </c>
      <c r="B1123" t="s">
        <v>4442</v>
      </c>
      <c r="C1123" s="1" t="str">
        <f t="shared" si="68"/>
        <v>21:0049</v>
      </c>
      <c r="D1123" s="1" t="str">
        <f t="shared" si="69"/>
        <v>21:0038</v>
      </c>
      <c r="E1123" t="s">
        <v>4443</v>
      </c>
      <c r="F1123" t="s">
        <v>4444</v>
      </c>
      <c r="H1123">
        <v>46.956040299999998</v>
      </c>
      <c r="I1123">
        <v>-66.1487549</v>
      </c>
      <c r="J1123" s="1" t="str">
        <f t="shared" si="70"/>
        <v>Till</v>
      </c>
      <c r="K1123" s="1" t="str">
        <f t="shared" si="71"/>
        <v>&lt;63 micron</v>
      </c>
      <c r="L1123" t="s">
        <v>76</v>
      </c>
      <c r="M1123" t="s">
        <v>91</v>
      </c>
      <c r="N1123" t="s">
        <v>211</v>
      </c>
    </row>
    <row r="1124" spans="1:14" hidden="1" x14ac:dyDescent="0.3">
      <c r="A1124" t="s">
        <v>4445</v>
      </c>
      <c r="B1124" t="s">
        <v>4446</v>
      </c>
      <c r="C1124" s="1" t="str">
        <f t="shared" si="68"/>
        <v>21:0049</v>
      </c>
      <c r="D1124" s="1" t="str">
        <f t="shared" si="69"/>
        <v>21:0038</v>
      </c>
      <c r="E1124" t="s">
        <v>4447</v>
      </c>
      <c r="F1124" t="s">
        <v>4448</v>
      </c>
      <c r="H1124">
        <v>46.941486300000001</v>
      </c>
      <c r="I1124">
        <v>-66.071342200000004</v>
      </c>
      <c r="J1124" s="1" t="str">
        <f t="shared" si="70"/>
        <v>Till</v>
      </c>
      <c r="K1124" s="1" t="str">
        <f t="shared" si="71"/>
        <v>&lt;63 micron</v>
      </c>
      <c r="L1124" t="s">
        <v>856</v>
      </c>
      <c r="M1124" t="s">
        <v>86</v>
      </c>
      <c r="N1124" t="s">
        <v>38</v>
      </c>
    </row>
    <row r="1125" spans="1:14" hidden="1" x14ac:dyDescent="0.3">
      <c r="A1125" t="s">
        <v>4449</v>
      </c>
      <c r="B1125" t="s">
        <v>4450</v>
      </c>
      <c r="C1125" s="1" t="str">
        <f t="shared" si="68"/>
        <v>21:0049</v>
      </c>
      <c r="D1125" s="1" t="str">
        <f t="shared" si="69"/>
        <v>21:0038</v>
      </c>
      <c r="E1125" t="s">
        <v>4451</v>
      </c>
      <c r="F1125" t="s">
        <v>4452</v>
      </c>
      <c r="H1125">
        <v>46.911492500000001</v>
      </c>
      <c r="I1125">
        <v>-66.130763599999995</v>
      </c>
      <c r="J1125" s="1" t="str">
        <f t="shared" si="70"/>
        <v>Till</v>
      </c>
      <c r="K1125" s="1" t="str">
        <f t="shared" si="71"/>
        <v>&lt;63 micron</v>
      </c>
      <c r="L1125" t="s">
        <v>66</v>
      </c>
      <c r="M1125" t="s">
        <v>86</v>
      </c>
      <c r="N1125" t="s">
        <v>25</v>
      </c>
    </row>
    <row r="1126" spans="1:14" hidden="1" x14ac:dyDescent="0.3">
      <c r="A1126" t="s">
        <v>4453</v>
      </c>
      <c r="B1126" t="s">
        <v>4454</v>
      </c>
      <c r="C1126" s="1" t="str">
        <f t="shared" ref="C1126:C1189" si="72">HYPERLINK("http://geochem.nrcan.gc.ca/cdogs/content/bdl/bdl210049_e.htm", "21:0049")</f>
        <v>21:0049</v>
      </c>
      <c r="D1126" s="1" t="str">
        <f t="shared" ref="D1126:D1189" si="73">HYPERLINK("http://geochem.nrcan.gc.ca/cdogs/content/svy/svy210038_e.htm", "21:0038")</f>
        <v>21:0038</v>
      </c>
      <c r="E1126" t="s">
        <v>4455</v>
      </c>
      <c r="F1126" t="s">
        <v>4456</v>
      </c>
      <c r="H1126">
        <v>46.946593700000001</v>
      </c>
      <c r="I1126">
        <v>-66.166998199999995</v>
      </c>
      <c r="J1126" s="1" t="str">
        <f t="shared" si="70"/>
        <v>Till</v>
      </c>
      <c r="K1126" s="1" t="str">
        <f t="shared" si="71"/>
        <v>&lt;63 micron</v>
      </c>
      <c r="L1126" t="s">
        <v>66</v>
      </c>
      <c r="M1126" t="s">
        <v>86</v>
      </c>
      <c r="N1126" t="s">
        <v>25</v>
      </c>
    </row>
    <row r="1127" spans="1:14" hidden="1" x14ac:dyDescent="0.3">
      <c r="A1127" t="s">
        <v>4457</v>
      </c>
      <c r="B1127" t="s">
        <v>4458</v>
      </c>
      <c r="C1127" s="1" t="str">
        <f t="shared" si="72"/>
        <v>21:0049</v>
      </c>
      <c r="D1127" s="1" t="str">
        <f t="shared" si="73"/>
        <v>21:0038</v>
      </c>
      <c r="E1127" t="s">
        <v>4459</v>
      </c>
      <c r="F1127" t="s">
        <v>4460</v>
      </c>
      <c r="H1127">
        <v>46.928617899999999</v>
      </c>
      <c r="I1127">
        <v>-66.167946799999996</v>
      </c>
      <c r="J1127" s="1" t="str">
        <f t="shared" si="70"/>
        <v>Till</v>
      </c>
      <c r="K1127" s="1" t="str">
        <f t="shared" si="71"/>
        <v>&lt;63 micron</v>
      </c>
      <c r="L1127" t="s">
        <v>47</v>
      </c>
      <c r="M1127" t="s">
        <v>53</v>
      </c>
      <c r="N1127" t="s">
        <v>211</v>
      </c>
    </row>
    <row r="1128" spans="1:14" hidden="1" x14ac:dyDescent="0.3">
      <c r="A1128" t="s">
        <v>4461</v>
      </c>
      <c r="B1128" t="s">
        <v>4462</v>
      </c>
      <c r="C1128" s="1" t="str">
        <f t="shared" si="72"/>
        <v>21:0049</v>
      </c>
      <c r="D1128" s="1" t="str">
        <f t="shared" si="73"/>
        <v>21:0038</v>
      </c>
      <c r="E1128" t="s">
        <v>4463</v>
      </c>
      <c r="F1128" t="s">
        <v>4464</v>
      </c>
      <c r="H1128">
        <v>46.922988500000002</v>
      </c>
      <c r="I1128">
        <v>-66.195172299999996</v>
      </c>
      <c r="J1128" s="1" t="str">
        <f t="shared" si="70"/>
        <v>Till</v>
      </c>
      <c r="K1128" s="1" t="str">
        <f t="shared" si="71"/>
        <v>&lt;63 micron</v>
      </c>
      <c r="L1128" t="s">
        <v>356</v>
      </c>
      <c r="M1128" t="s">
        <v>157</v>
      </c>
      <c r="N1128" t="s">
        <v>4465</v>
      </c>
    </row>
    <row r="1129" spans="1:14" hidden="1" x14ac:dyDescent="0.3">
      <c r="A1129" t="s">
        <v>4466</v>
      </c>
      <c r="B1129" t="s">
        <v>4467</v>
      </c>
      <c r="C1129" s="1" t="str">
        <f t="shared" si="72"/>
        <v>21:0049</v>
      </c>
      <c r="D1129" s="1" t="str">
        <f t="shared" si="73"/>
        <v>21:0038</v>
      </c>
      <c r="E1129" t="s">
        <v>4468</v>
      </c>
      <c r="F1129" t="s">
        <v>4469</v>
      </c>
      <c r="H1129">
        <v>46.902700899999999</v>
      </c>
      <c r="I1129">
        <v>-66.193605099999999</v>
      </c>
      <c r="J1129" s="1" t="str">
        <f t="shared" si="70"/>
        <v>Till</v>
      </c>
      <c r="K1129" s="1" t="str">
        <f t="shared" si="71"/>
        <v>&lt;63 micron</v>
      </c>
      <c r="L1129" t="s">
        <v>101</v>
      </c>
      <c r="M1129" t="s">
        <v>86</v>
      </c>
      <c r="N1129" t="s">
        <v>55</v>
      </c>
    </row>
    <row r="1130" spans="1:14" hidden="1" x14ac:dyDescent="0.3">
      <c r="A1130" t="s">
        <v>4470</v>
      </c>
      <c r="B1130" t="s">
        <v>4471</v>
      </c>
      <c r="C1130" s="1" t="str">
        <f t="shared" si="72"/>
        <v>21:0049</v>
      </c>
      <c r="D1130" s="1" t="str">
        <f t="shared" si="73"/>
        <v>21:0038</v>
      </c>
      <c r="E1130" t="s">
        <v>4472</v>
      </c>
      <c r="F1130" t="s">
        <v>4473</v>
      </c>
      <c r="H1130">
        <v>46.960145799999999</v>
      </c>
      <c r="I1130">
        <v>-66.009855799999997</v>
      </c>
      <c r="J1130" s="1" t="str">
        <f t="shared" si="70"/>
        <v>Till</v>
      </c>
      <c r="K1130" s="1" t="str">
        <f t="shared" si="71"/>
        <v>&lt;63 micron</v>
      </c>
      <c r="L1130" t="s">
        <v>101</v>
      </c>
      <c r="M1130" t="s">
        <v>86</v>
      </c>
      <c r="N1130" t="s">
        <v>48</v>
      </c>
    </row>
    <row r="1131" spans="1:14" hidden="1" x14ac:dyDescent="0.3">
      <c r="A1131" t="s">
        <v>4474</v>
      </c>
      <c r="B1131" t="s">
        <v>4475</v>
      </c>
      <c r="C1131" s="1" t="str">
        <f t="shared" si="72"/>
        <v>21:0049</v>
      </c>
      <c r="D1131" s="1" t="str">
        <f t="shared" si="73"/>
        <v>21:0038</v>
      </c>
      <c r="E1131" t="s">
        <v>4476</v>
      </c>
      <c r="F1131" t="s">
        <v>4477</v>
      </c>
      <c r="H1131">
        <v>46.904897099999999</v>
      </c>
      <c r="I1131">
        <v>-66.173136600000007</v>
      </c>
      <c r="J1131" s="1" t="str">
        <f t="shared" si="70"/>
        <v>Till</v>
      </c>
      <c r="K1131" s="1" t="str">
        <f t="shared" si="71"/>
        <v>&lt;63 micron</v>
      </c>
      <c r="L1131" t="s">
        <v>405</v>
      </c>
      <c r="M1131" t="s">
        <v>140</v>
      </c>
      <c r="N1131" t="s">
        <v>48</v>
      </c>
    </row>
    <row r="1132" spans="1:14" hidden="1" x14ac:dyDescent="0.3">
      <c r="A1132" t="s">
        <v>4478</v>
      </c>
      <c r="B1132" t="s">
        <v>4479</v>
      </c>
      <c r="C1132" s="1" t="str">
        <f t="shared" si="72"/>
        <v>21:0049</v>
      </c>
      <c r="D1132" s="1" t="str">
        <f t="shared" si="73"/>
        <v>21:0038</v>
      </c>
      <c r="E1132" t="s">
        <v>4480</v>
      </c>
      <c r="F1132" t="s">
        <v>4481</v>
      </c>
      <c r="H1132">
        <v>46.917777000000001</v>
      </c>
      <c r="I1132">
        <v>-66.148159699999994</v>
      </c>
      <c r="J1132" s="1" t="str">
        <f t="shared" si="70"/>
        <v>Till</v>
      </c>
      <c r="K1132" s="1" t="str">
        <f t="shared" si="71"/>
        <v>&lt;63 micron</v>
      </c>
      <c r="L1132" t="s">
        <v>66</v>
      </c>
      <c r="M1132" t="s">
        <v>86</v>
      </c>
      <c r="N1132" t="s">
        <v>194</v>
      </c>
    </row>
    <row r="1133" spans="1:14" hidden="1" x14ac:dyDescent="0.3">
      <c r="A1133" t="s">
        <v>4482</v>
      </c>
      <c r="B1133" t="s">
        <v>4483</v>
      </c>
      <c r="C1133" s="1" t="str">
        <f t="shared" si="72"/>
        <v>21:0049</v>
      </c>
      <c r="D1133" s="1" t="str">
        <f t="shared" si="73"/>
        <v>21:0038</v>
      </c>
      <c r="E1133" t="s">
        <v>4484</v>
      </c>
      <c r="F1133" t="s">
        <v>4485</v>
      </c>
      <c r="H1133">
        <v>46.918395199999999</v>
      </c>
      <c r="I1133">
        <v>-66.173083099999999</v>
      </c>
      <c r="J1133" s="1" t="str">
        <f t="shared" si="70"/>
        <v>Till</v>
      </c>
      <c r="K1133" s="1" t="str">
        <f t="shared" si="71"/>
        <v>&lt;63 micron</v>
      </c>
      <c r="L1133" t="s">
        <v>101</v>
      </c>
      <c r="M1133" t="s">
        <v>54</v>
      </c>
      <c r="N1133" t="s">
        <v>48</v>
      </c>
    </row>
    <row r="1134" spans="1:14" hidden="1" x14ac:dyDescent="0.3">
      <c r="A1134" t="s">
        <v>4486</v>
      </c>
      <c r="B1134" t="s">
        <v>4487</v>
      </c>
      <c r="C1134" s="1" t="str">
        <f t="shared" si="72"/>
        <v>21:0049</v>
      </c>
      <c r="D1134" s="1" t="str">
        <f t="shared" si="73"/>
        <v>21:0038</v>
      </c>
      <c r="E1134" t="s">
        <v>4488</v>
      </c>
      <c r="F1134" t="s">
        <v>4489</v>
      </c>
      <c r="H1134">
        <v>46.920900099999997</v>
      </c>
      <c r="I1134">
        <v>-66.220238499999994</v>
      </c>
      <c r="J1134" s="1" t="str">
        <f t="shared" si="70"/>
        <v>Till</v>
      </c>
      <c r="K1134" s="1" t="str">
        <f t="shared" si="71"/>
        <v>&lt;63 micron</v>
      </c>
      <c r="L1134" t="s">
        <v>101</v>
      </c>
      <c r="M1134" t="s">
        <v>86</v>
      </c>
      <c r="N1134" t="s">
        <v>25</v>
      </c>
    </row>
    <row r="1135" spans="1:14" hidden="1" x14ac:dyDescent="0.3">
      <c r="A1135" t="s">
        <v>4490</v>
      </c>
      <c r="B1135" t="s">
        <v>4491</v>
      </c>
      <c r="C1135" s="1" t="str">
        <f t="shared" si="72"/>
        <v>21:0049</v>
      </c>
      <c r="D1135" s="1" t="str">
        <f t="shared" si="73"/>
        <v>21:0038</v>
      </c>
      <c r="E1135" t="s">
        <v>4488</v>
      </c>
      <c r="F1135" t="s">
        <v>4492</v>
      </c>
      <c r="H1135">
        <v>46.920900099999997</v>
      </c>
      <c r="I1135">
        <v>-66.220238499999994</v>
      </c>
      <c r="J1135" s="1" t="str">
        <f t="shared" si="70"/>
        <v>Till</v>
      </c>
      <c r="K1135" s="1" t="str">
        <f t="shared" si="71"/>
        <v>&lt;63 micron</v>
      </c>
      <c r="L1135" t="s">
        <v>24</v>
      </c>
      <c r="M1135" t="s">
        <v>86</v>
      </c>
      <c r="N1135" t="s">
        <v>25</v>
      </c>
    </row>
    <row r="1136" spans="1:14" hidden="1" x14ac:dyDescent="0.3">
      <c r="A1136" t="s">
        <v>4493</v>
      </c>
      <c r="B1136" t="s">
        <v>4494</v>
      </c>
      <c r="C1136" s="1" t="str">
        <f t="shared" si="72"/>
        <v>21:0049</v>
      </c>
      <c r="D1136" s="1" t="str">
        <f t="shared" si="73"/>
        <v>21:0038</v>
      </c>
      <c r="E1136" t="s">
        <v>4495</v>
      </c>
      <c r="F1136" t="s">
        <v>4496</v>
      </c>
      <c r="H1136">
        <v>46.945565999999999</v>
      </c>
      <c r="I1136">
        <v>-66.235387700000004</v>
      </c>
      <c r="J1136" s="1" t="str">
        <f t="shared" si="70"/>
        <v>Till</v>
      </c>
      <c r="K1136" s="1" t="str">
        <f t="shared" si="71"/>
        <v>&lt;63 micron</v>
      </c>
      <c r="L1136" t="s">
        <v>24</v>
      </c>
      <c r="M1136" t="s">
        <v>86</v>
      </c>
      <c r="N1136" t="s">
        <v>25</v>
      </c>
    </row>
    <row r="1137" spans="1:14" hidden="1" x14ac:dyDescent="0.3">
      <c r="A1137" t="s">
        <v>4497</v>
      </c>
      <c r="B1137" t="s">
        <v>4498</v>
      </c>
      <c r="C1137" s="1" t="str">
        <f t="shared" si="72"/>
        <v>21:0049</v>
      </c>
      <c r="D1137" s="1" t="str">
        <f t="shared" si="73"/>
        <v>21:0038</v>
      </c>
      <c r="E1137" t="s">
        <v>4499</v>
      </c>
      <c r="F1137" t="s">
        <v>4500</v>
      </c>
      <c r="H1137">
        <v>46.9585358</v>
      </c>
      <c r="I1137">
        <v>-66.232090299999996</v>
      </c>
      <c r="J1137" s="1" t="str">
        <f t="shared" si="70"/>
        <v>Till</v>
      </c>
      <c r="K1137" s="1" t="str">
        <f t="shared" si="71"/>
        <v>&lt;63 micron</v>
      </c>
      <c r="L1137" t="s">
        <v>96</v>
      </c>
      <c r="M1137" t="s">
        <v>54</v>
      </c>
      <c r="N1137" t="s">
        <v>55</v>
      </c>
    </row>
    <row r="1138" spans="1:14" hidden="1" x14ac:dyDescent="0.3">
      <c r="A1138" t="s">
        <v>4501</v>
      </c>
      <c r="B1138" t="s">
        <v>4502</v>
      </c>
      <c r="C1138" s="1" t="str">
        <f t="shared" si="72"/>
        <v>21:0049</v>
      </c>
      <c r="D1138" s="1" t="str">
        <f t="shared" si="73"/>
        <v>21:0038</v>
      </c>
      <c r="E1138" t="s">
        <v>4503</v>
      </c>
      <c r="F1138" t="s">
        <v>4504</v>
      </c>
      <c r="H1138">
        <v>46.928969100000003</v>
      </c>
      <c r="I1138">
        <v>-66.237556100000006</v>
      </c>
      <c r="J1138" s="1" t="str">
        <f t="shared" si="70"/>
        <v>Till</v>
      </c>
      <c r="K1138" s="1" t="str">
        <f t="shared" si="71"/>
        <v>&lt;63 micron</v>
      </c>
      <c r="L1138" t="s">
        <v>111</v>
      </c>
      <c r="M1138" t="s">
        <v>140</v>
      </c>
      <c r="N1138" t="s">
        <v>48</v>
      </c>
    </row>
    <row r="1139" spans="1:14" hidden="1" x14ac:dyDescent="0.3">
      <c r="A1139" t="s">
        <v>4505</v>
      </c>
      <c r="B1139" t="s">
        <v>4506</v>
      </c>
      <c r="C1139" s="1" t="str">
        <f t="shared" si="72"/>
        <v>21:0049</v>
      </c>
      <c r="D1139" s="1" t="str">
        <f t="shared" si="73"/>
        <v>21:0038</v>
      </c>
      <c r="E1139" t="s">
        <v>4507</v>
      </c>
      <c r="F1139" t="s">
        <v>4508</v>
      </c>
      <c r="H1139">
        <v>46.936278100000003</v>
      </c>
      <c r="I1139">
        <v>-66.260830299999995</v>
      </c>
      <c r="J1139" s="1" t="str">
        <f t="shared" si="70"/>
        <v>Till</v>
      </c>
      <c r="K1139" s="1" t="str">
        <f t="shared" si="71"/>
        <v>&lt;63 micron</v>
      </c>
      <c r="L1139" t="s">
        <v>96</v>
      </c>
      <c r="M1139" t="s">
        <v>86</v>
      </c>
      <c r="N1139" t="s">
        <v>25</v>
      </c>
    </row>
    <row r="1140" spans="1:14" hidden="1" x14ac:dyDescent="0.3">
      <c r="A1140" t="s">
        <v>4509</v>
      </c>
      <c r="B1140" t="s">
        <v>4510</v>
      </c>
      <c r="C1140" s="1" t="str">
        <f t="shared" si="72"/>
        <v>21:0049</v>
      </c>
      <c r="D1140" s="1" t="str">
        <f t="shared" si="73"/>
        <v>21:0038</v>
      </c>
      <c r="E1140" t="s">
        <v>4511</v>
      </c>
      <c r="F1140" t="s">
        <v>4512</v>
      </c>
      <c r="H1140">
        <v>46.946369599999997</v>
      </c>
      <c r="I1140">
        <v>-66.268857100000005</v>
      </c>
      <c r="J1140" s="1" t="str">
        <f t="shared" si="70"/>
        <v>Till</v>
      </c>
      <c r="K1140" s="1" t="str">
        <f t="shared" si="71"/>
        <v>&lt;63 micron</v>
      </c>
      <c r="L1140" t="s">
        <v>60</v>
      </c>
      <c r="M1140" t="s">
        <v>53</v>
      </c>
      <c r="N1140" t="s">
        <v>25</v>
      </c>
    </row>
    <row r="1141" spans="1:14" hidden="1" x14ac:dyDescent="0.3">
      <c r="A1141" t="s">
        <v>4513</v>
      </c>
      <c r="B1141" t="s">
        <v>4514</v>
      </c>
      <c r="C1141" s="1" t="str">
        <f t="shared" si="72"/>
        <v>21:0049</v>
      </c>
      <c r="D1141" s="1" t="str">
        <f t="shared" si="73"/>
        <v>21:0038</v>
      </c>
      <c r="E1141" t="s">
        <v>4515</v>
      </c>
      <c r="F1141" t="s">
        <v>4516</v>
      </c>
      <c r="H1141">
        <v>46.930192699999999</v>
      </c>
      <c r="I1141">
        <v>-66.288729500000002</v>
      </c>
      <c r="J1141" s="1" t="str">
        <f t="shared" si="70"/>
        <v>Till</v>
      </c>
      <c r="K1141" s="1" t="str">
        <f t="shared" si="71"/>
        <v>&lt;63 micron</v>
      </c>
      <c r="L1141" t="s">
        <v>66</v>
      </c>
      <c r="M1141" t="s">
        <v>140</v>
      </c>
      <c r="N1141" t="s">
        <v>25</v>
      </c>
    </row>
    <row r="1142" spans="1:14" hidden="1" x14ac:dyDescent="0.3">
      <c r="A1142" t="s">
        <v>4517</v>
      </c>
      <c r="B1142" t="s">
        <v>4518</v>
      </c>
      <c r="C1142" s="1" t="str">
        <f t="shared" si="72"/>
        <v>21:0049</v>
      </c>
      <c r="D1142" s="1" t="str">
        <f t="shared" si="73"/>
        <v>21:0038</v>
      </c>
      <c r="E1142" t="s">
        <v>4519</v>
      </c>
      <c r="F1142" t="s">
        <v>4520</v>
      </c>
      <c r="H1142">
        <v>46.9492081</v>
      </c>
      <c r="I1142">
        <v>-66.312738800000005</v>
      </c>
      <c r="J1142" s="1" t="str">
        <f t="shared" si="70"/>
        <v>Till</v>
      </c>
      <c r="K1142" s="1" t="str">
        <f t="shared" si="71"/>
        <v>&lt;63 micron</v>
      </c>
      <c r="L1142" t="s">
        <v>157</v>
      </c>
      <c r="M1142" t="s">
        <v>19</v>
      </c>
      <c r="N1142" t="s">
        <v>55</v>
      </c>
    </row>
    <row r="1143" spans="1:14" hidden="1" x14ac:dyDescent="0.3">
      <c r="A1143" t="s">
        <v>4521</v>
      </c>
      <c r="B1143" t="s">
        <v>4522</v>
      </c>
      <c r="C1143" s="1" t="str">
        <f t="shared" si="72"/>
        <v>21:0049</v>
      </c>
      <c r="D1143" s="1" t="str">
        <f t="shared" si="73"/>
        <v>21:0038</v>
      </c>
      <c r="E1143" t="s">
        <v>4523</v>
      </c>
      <c r="F1143" t="s">
        <v>4524</v>
      </c>
      <c r="H1143">
        <v>46.944203100000003</v>
      </c>
      <c r="I1143">
        <v>-66.291307000000003</v>
      </c>
      <c r="J1143" s="1" t="str">
        <f t="shared" si="70"/>
        <v>Till</v>
      </c>
      <c r="K1143" s="1" t="str">
        <f t="shared" si="71"/>
        <v>&lt;63 micron</v>
      </c>
      <c r="L1143" t="s">
        <v>66</v>
      </c>
      <c r="M1143" t="s">
        <v>326</v>
      </c>
      <c r="N1143" t="s">
        <v>55</v>
      </c>
    </row>
    <row r="1144" spans="1:14" hidden="1" x14ac:dyDescent="0.3">
      <c r="A1144" t="s">
        <v>4525</v>
      </c>
      <c r="B1144" t="s">
        <v>4526</v>
      </c>
      <c r="C1144" s="1" t="str">
        <f t="shared" si="72"/>
        <v>21:0049</v>
      </c>
      <c r="D1144" s="1" t="str">
        <f t="shared" si="73"/>
        <v>21:0038</v>
      </c>
      <c r="E1144" t="s">
        <v>4527</v>
      </c>
      <c r="F1144" t="s">
        <v>4528</v>
      </c>
      <c r="H1144">
        <v>46.836549400000003</v>
      </c>
      <c r="I1144">
        <v>-66.120987200000002</v>
      </c>
      <c r="J1144" s="1" t="str">
        <f t="shared" si="70"/>
        <v>Till</v>
      </c>
      <c r="K1144" s="1" t="str">
        <f t="shared" si="71"/>
        <v>&lt;63 micron</v>
      </c>
      <c r="L1144" t="s">
        <v>66</v>
      </c>
      <c r="M1144" t="s">
        <v>140</v>
      </c>
      <c r="N1144" t="s">
        <v>25</v>
      </c>
    </row>
    <row r="1145" spans="1:14" hidden="1" x14ac:dyDescent="0.3">
      <c r="A1145" t="s">
        <v>4529</v>
      </c>
      <c r="B1145" t="s">
        <v>4530</v>
      </c>
      <c r="C1145" s="1" t="str">
        <f t="shared" si="72"/>
        <v>21:0049</v>
      </c>
      <c r="D1145" s="1" t="str">
        <f t="shared" si="73"/>
        <v>21:0038</v>
      </c>
      <c r="E1145" t="s">
        <v>4531</v>
      </c>
      <c r="F1145" t="s">
        <v>4532</v>
      </c>
      <c r="H1145">
        <v>46.848332900000003</v>
      </c>
      <c r="I1145">
        <v>-66.160366300000007</v>
      </c>
      <c r="J1145" s="1" t="str">
        <f t="shared" si="70"/>
        <v>Till</v>
      </c>
      <c r="K1145" s="1" t="str">
        <f t="shared" si="71"/>
        <v>&lt;63 micron</v>
      </c>
      <c r="L1145" t="s">
        <v>66</v>
      </c>
      <c r="M1145" t="s">
        <v>37</v>
      </c>
      <c r="N1145" t="s">
        <v>25</v>
      </c>
    </row>
    <row r="1146" spans="1:14" hidden="1" x14ac:dyDescent="0.3">
      <c r="A1146" t="s">
        <v>4533</v>
      </c>
      <c r="B1146" t="s">
        <v>4534</v>
      </c>
      <c r="C1146" s="1" t="str">
        <f t="shared" si="72"/>
        <v>21:0049</v>
      </c>
      <c r="D1146" s="1" t="str">
        <f t="shared" si="73"/>
        <v>21:0038</v>
      </c>
      <c r="E1146" t="s">
        <v>4535</v>
      </c>
      <c r="F1146" t="s">
        <v>4536</v>
      </c>
      <c r="H1146">
        <v>46.863986599999997</v>
      </c>
      <c r="I1146">
        <v>-66.211370299999999</v>
      </c>
      <c r="J1146" s="1" t="str">
        <f t="shared" si="70"/>
        <v>Till</v>
      </c>
      <c r="K1146" s="1" t="str">
        <f t="shared" si="71"/>
        <v>&lt;63 micron</v>
      </c>
      <c r="L1146" t="s">
        <v>30</v>
      </c>
      <c r="M1146" t="s">
        <v>326</v>
      </c>
      <c r="N1146" t="s">
        <v>31</v>
      </c>
    </row>
    <row r="1147" spans="1:14" hidden="1" x14ac:dyDescent="0.3">
      <c r="A1147" t="s">
        <v>4537</v>
      </c>
      <c r="B1147" t="s">
        <v>4538</v>
      </c>
      <c r="C1147" s="1" t="str">
        <f t="shared" si="72"/>
        <v>21:0049</v>
      </c>
      <c r="D1147" s="1" t="str">
        <f t="shared" si="73"/>
        <v>21:0038</v>
      </c>
      <c r="E1147" t="s">
        <v>4539</v>
      </c>
      <c r="F1147" t="s">
        <v>4540</v>
      </c>
      <c r="H1147">
        <v>46.875667200000002</v>
      </c>
      <c r="I1147">
        <v>-66.266542900000005</v>
      </c>
      <c r="J1147" s="1" t="str">
        <f t="shared" si="70"/>
        <v>Till</v>
      </c>
      <c r="K1147" s="1" t="str">
        <f t="shared" si="71"/>
        <v>&lt;63 micron</v>
      </c>
      <c r="L1147" t="s">
        <v>405</v>
      </c>
      <c r="M1147" t="s">
        <v>91</v>
      </c>
      <c r="N1147" t="s">
        <v>25</v>
      </c>
    </row>
    <row r="1148" spans="1:14" hidden="1" x14ac:dyDescent="0.3">
      <c r="A1148" t="s">
        <v>4541</v>
      </c>
      <c r="B1148" t="s">
        <v>4542</v>
      </c>
      <c r="C1148" s="1" t="str">
        <f t="shared" si="72"/>
        <v>21:0049</v>
      </c>
      <c r="D1148" s="1" t="str">
        <f t="shared" si="73"/>
        <v>21:0038</v>
      </c>
      <c r="E1148" t="s">
        <v>4543</v>
      </c>
      <c r="F1148" t="s">
        <v>4544</v>
      </c>
      <c r="H1148">
        <v>46.874675600000003</v>
      </c>
      <c r="I1148">
        <v>-66.319745299999994</v>
      </c>
      <c r="J1148" s="1" t="str">
        <f t="shared" si="70"/>
        <v>Till</v>
      </c>
      <c r="K1148" s="1" t="str">
        <f t="shared" si="71"/>
        <v>&lt;63 micron</v>
      </c>
      <c r="L1148" t="s">
        <v>24</v>
      </c>
      <c r="M1148" t="s">
        <v>86</v>
      </c>
      <c r="N1148" t="s">
        <v>25</v>
      </c>
    </row>
    <row r="1149" spans="1:14" hidden="1" x14ac:dyDescent="0.3">
      <c r="A1149" t="s">
        <v>4545</v>
      </c>
      <c r="B1149" t="s">
        <v>4546</v>
      </c>
      <c r="C1149" s="1" t="str">
        <f t="shared" si="72"/>
        <v>21:0049</v>
      </c>
      <c r="D1149" s="1" t="str">
        <f t="shared" si="73"/>
        <v>21:0038</v>
      </c>
      <c r="E1149" t="s">
        <v>4547</v>
      </c>
      <c r="F1149" t="s">
        <v>4548</v>
      </c>
      <c r="H1149">
        <v>46.882694000000001</v>
      </c>
      <c r="I1149">
        <v>-66.374474300000003</v>
      </c>
      <c r="J1149" s="1" t="str">
        <f t="shared" si="70"/>
        <v>Till</v>
      </c>
      <c r="K1149" s="1" t="str">
        <f t="shared" si="71"/>
        <v>&lt;63 micron</v>
      </c>
      <c r="L1149" t="s">
        <v>101</v>
      </c>
      <c r="M1149" t="s">
        <v>54</v>
      </c>
      <c r="N1149" t="s">
        <v>25</v>
      </c>
    </row>
    <row r="1150" spans="1:14" hidden="1" x14ac:dyDescent="0.3">
      <c r="A1150" t="s">
        <v>4549</v>
      </c>
      <c r="B1150" t="s">
        <v>4550</v>
      </c>
      <c r="C1150" s="1" t="str">
        <f t="shared" si="72"/>
        <v>21:0049</v>
      </c>
      <c r="D1150" s="1" t="str">
        <f t="shared" si="73"/>
        <v>21:0038</v>
      </c>
      <c r="E1150" t="s">
        <v>4551</v>
      </c>
      <c r="F1150" t="s">
        <v>4552</v>
      </c>
      <c r="H1150">
        <v>46.892133200000004</v>
      </c>
      <c r="I1150">
        <v>-66.393705499999996</v>
      </c>
      <c r="J1150" s="1" t="str">
        <f t="shared" si="70"/>
        <v>Till</v>
      </c>
      <c r="K1150" s="1" t="str">
        <f t="shared" si="71"/>
        <v>&lt;63 micron</v>
      </c>
      <c r="L1150" t="s">
        <v>66</v>
      </c>
      <c r="M1150" t="s">
        <v>54</v>
      </c>
      <c r="N1150" t="s">
        <v>25</v>
      </c>
    </row>
    <row r="1151" spans="1:14" hidden="1" x14ac:dyDescent="0.3">
      <c r="A1151" t="s">
        <v>4553</v>
      </c>
      <c r="B1151" t="s">
        <v>4554</v>
      </c>
      <c r="C1151" s="1" t="str">
        <f t="shared" si="72"/>
        <v>21:0049</v>
      </c>
      <c r="D1151" s="1" t="str">
        <f t="shared" si="73"/>
        <v>21:0038</v>
      </c>
      <c r="E1151" t="s">
        <v>4555</v>
      </c>
      <c r="F1151" t="s">
        <v>4556</v>
      </c>
      <c r="H1151">
        <v>46.9073384</v>
      </c>
      <c r="I1151">
        <v>-66.409382800000003</v>
      </c>
      <c r="J1151" s="1" t="str">
        <f t="shared" si="70"/>
        <v>Till</v>
      </c>
      <c r="K1151" s="1" t="str">
        <f t="shared" si="71"/>
        <v>&lt;63 micron</v>
      </c>
      <c r="L1151" t="s">
        <v>53</v>
      </c>
      <c r="M1151" t="s">
        <v>19</v>
      </c>
      <c r="N1151" t="s">
        <v>55</v>
      </c>
    </row>
    <row r="1152" spans="1:14" hidden="1" x14ac:dyDescent="0.3">
      <c r="A1152" t="s">
        <v>4557</v>
      </c>
      <c r="B1152" t="s">
        <v>4558</v>
      </c>
      <c r="C1152" s="1" t="str">
        <f t="shared" si="72"/>
        <v>21:0049</v>
      </c>
      <c r="D1152" s="1" t="str">
        <f t="shared" si="73"/>
        <v>21:0038</v>
      </c>
      <c r="E1152" t="s">
        <v>4559</v>
      </c>
      <c r="F1152" t="s">
        <v>4560</v>
      </c>
      <c r="H1152">
        <v>46.915825699999999</v>
      </c>
      <c r="I1152">
        <v>-66.434584400000006</v>
      </c>
      <c r="J1152" s="1" t="str">
        <f t="shared" si="70"/>
        <v>Till</v>
      </c>
      <c r="K1152" s="1" t="str">
        <f t="shared" si="71"/>
        <v>&lt;63 micron</v>
      </c>
      <c r="L1152" t="s">
        <v>140</v>
      </c>
      <c r="M1152" t="s">
        <v>86</v>
      </c>
      <c r="N1152" t="s">
        <v>25</v>
      </c>
    </row>
    <row r="1153" spans="1:14" hidden="1" x14ac:dyDescent="0.3">
      <c r="A1153" t="s">
        <v>4561</v>
      </c>
      <c r="B1153" t="s">
        <v>4562</v>
      </c>
      <c r="C1153" s="1" t="str">
        <f t="shared" si="72"/>
        <v>21:0049</v>
      </c>
      <c r="D1153" s="1" t="str">
        <f t="shared" si="73"/>
        <v>21:0038</v>
      </c>
      <c r="E1153" t="s">
        <v>4563</v>
      </c>
      <c r="F1153" t="s">
        <v>4564</v>
      </c>
      <c r="H1153">
        <v>46.929351199999999</v>
      </c>
      <c r="I1153">
        <v>-66.468094300000004</v>
      </c>
      <c r="J1153" s="1" t="str">
        <f t="shared" si="70"/>
        <v>Till</v>
      </c>
      <c r="K1153" s="1" t="str">
        <f t="shared" si="71"/>
        <v>&lt;63 micron</v>
      </c>
      <c r="L1153" t="s">
        <v>140</v>
      </c>
      <c r="M1153" t="s">
        <v>19</v>
      </c>
      <c r="N1153" t="s">
        <v>25</v>
      </c>
    </row>
    <row r="1154" spans="1:14" hidden="1" x14ac:dyDescent="0.3">
      <c r="A1154" t="s">
        <v>4565</v>
      </c>
      <c r="B1154" t="s">
        <v>4566</v>
      </c>
      <c r="C1154" s="1" t="str">
        <f t="shared" si="72"/>
        <v>21:0049</v>
      </c>
      <c r="D1154" s="1" t="str">
        <f t="shared" si="73"/>
        <v>21:0038</v>
      </c>
      <c r="E1154" t="s">
        <v>4567</v>
      </c>
      <c r="F1154" t="s">
        <v>4568</v>
      </c>
      <c r="H1154">
        <v>46.940745900000003</v>
      </c>
      <c r="I1154">
        <v>-66.4951504</v>
      </c>
      <c r="J1154" s="1" t="str">
        <f t="shared" ref="J1154:J1217" si="74">HYPERLINK("http://geochem.nrcan.gc.ca/cdogs/content/kwd/kwd020044_e.htm", "Till")</f>
        <v>Till</v>
      </c>
      <c r="K1154" s="1" t="str">
        <f t="shared" ref="K1154:K1217" si="75">HYPERLINK("http://geochem.nrcan.gc.ca/cdogs/content/kwd/kwd080004_e.htm", "&lt;63 micron")</f>
        <v>&lt;63 micron</v>
      </c>
      <c r="L1154" t="s">
        <v>53</v>
      </c>
      <c r="M1154" t="s">
        <v>86</v>
      </c>
      <c r="N1154" t="s">
        <v>55</v>
      </c>
    </row>
    <row r="1155" spans="1:14" hidden="1" x14ac:dyDescent="0.3">
      <c r="A1155" t="s">
        <v>4569</v>
      </c>
      <c r="B1155" t="s">
        <v>4570</v>
      </c>
      <c r="C1155" s="1" t="str">
        <f t="shared" si="72"/>
        <v>21:0049</v>
      </c>
      <c r="D1155" s="1" t="str">
        <f t="shared" si="73"/>
        <v>21:0038</v>
      </c>
      <c r="E1155" t="s">
        <v>4571</v>
      </c>
      <c r="F1155" t="s">
        <v>4572</v>
      </c>
      <c r="H1155">
        <v>46.926318199999997</v>
      </c>
      <c r="I1155">
        <v>-66.493853099999995</v>
      </c>
      <c r="J1155" s="1" t="str">
        <f t="shared" si="74"/>
        <v>Till</v>
      </c>
      <c r="K1155" s="1" t="str">
        <f t="shared" si="75"/>
        <v>&lt;63 micron</v>
      </c>
      <c r="L1155" t="s">
        <v>53</v>
      </c>
      <c r="M1155" t="s">
        <v>54</v>
      </c>
      <c r="N1155" t="s">
        <v>55</v>
      </c>
    </row>
    <row r="1156" spans="1:14" hidden="1" x14ac:dyDescent="0.3">
      <c r="A1156" t="s">
        <v>4573</v>
      </c>
      <c r="B1156" t="s">
        <v>4574</v>
      </c>
      <c r="C1156" s="1" t="str">
        <f t="shared" si="72"/>
        <v>21:0049</v>
      </c>
      <c r="D1156" s="1" t="str">
        <f t="shared" si="73"/>
        <v>21:0038</v>
      </c>
      <c r="E1156" t="s">
        <v>4575</v>
      </c>
      <c r="F1156" t="s">
        <v>4576</v>
      </c>
      <c r="H1156">
        <v>46.917518299999998</v>
      </c>
      <c r="I1156">
        <v>-66.482443000000004</v>
      </c>
      <c r="J1156" s="1" t="str">
        <f t="shared" si="74"/>
        <v>Till</v>
      </c>
      <c r="K1156" s="1" t="str">
        <f t="shared" si="75"/>
        <v>&lt;63 micron</v>
      </c>
      <c r="L1156" t="s">
        <v>53</v>
      </c>
      <c r="M1156" t="s">
        <v>19</v>
      </c>
      <c r="N1156" t="s">
        <v>55</v>
      </c>
    </row>
    <row r="1157" spans="1:14" hidden="1" x14ac:dyDescent="0.3">
      <c r="A1157" t="s">
        <v>4577</v>
      </c>
      <c r="B1157" t="s">
        <v>4578</v>
      </c>
      <c r="C1157" s="1" t="str">
        <f t="shared" si="72"/>
        <v>21:0049</v>
      </c>
      <c r="D1157" s="1" t="str">
        <f t="shared" si="73"/>
        <v>21:0038</v>
      </c>
      <c r="E1157" t="s">
        <v>4579</v>
      </c>
      <c r="F1157" t="s">
        <v>4580</v>
      </c>
      <c r="H1157">
        <v>46.937779999999997</v>
      </c>
      <c r="I1157">
        <v>-66.422366800000006</v>
      </c>
      <c r="J1157" s="1" t="str">
        <f t="shared" si="74"/>
        <v>Till</v>
      </c>
      <c r="K1157" s="1" t="str">
        <f t="shared" si="75"/>
        <v>&lt;63 micron</v>
      </c>
      <c r="L1157" t="s">
        <v>53</v>
      </c>
      <c r="M1157" t="s">
        <v>19</v>
      </c>
      <c r="N1157" t="s">
        <v>25</v>
      </c>
    </row>
    <row r="1158" spans="1:14" hidden="1" x14ac:dyDescent="0.3">
      <c r="A1158" t="s">
        <v>4581</v>
      </c>
      <c r="B1158" t="s">
        <v>4582</v>
      </c>
      <c r="C1158" s="1" t="str">
        <f t="shared" si="72"/>
        <v>21:0049</v>
      </c>
      <c r="D1158" s="1" t="str">
        <f t="shared" si="73"/>
        <v>21:0038</v>
      </c>
      <c r="E1158" t="s">
        <v>4583</v>
      </c>
      <c r="F1158" t="s">
        <v>4584</v>
      </c>
      <c r="H1158">
        <v>46.926852199999999</v>
      </c>
      <c r="I1158">
        <v>-66.436684799999995</v>
      </c>
      <c r="J1158" s="1" t="str">
        <f t="shared" si="74"/>
        <v>Till</v>
      </c>
      <c r="K1158" s="1" t="str">
        <f t="shared" si="75"/>
        <v>&lt;63 micron</v>
      </c>
      <c r="L1158" t="s">
        <v>76</v>
      </c>
      <c r="M1158" t="s">
        <v>86</v>
      </c>
      <c r="N1158" t="s">
        <v>211</v>
      </c>
    </row>
    <row r="1159" spans="1:14" hidden="1" x14ac:dyDescent="0.3">
      <c r="A1159" t="s">
        <v>4585</v>
      </c>
      <c r="B1159" t="s">
        <v>4586</v>
      </c>
      <c r="C1159" s="1" t="str">
        <f t="shared" si="72"/>
        <v>21:0049</v>
      </c>
      <c r="D1159" s="1" t="str">
        <f t="shared" si="73"/>
        <v>21:0038</v>
      </c>
      <c r="E1159" t="s">
        <v>4587</v>
      </c>
      <c r="F1159" t="s">
        <v>4588</v>
      </c>
      <c r="H1159">
        <v>46.913791600000003</v>
      </c>
      <c r="I1159">
        <v>-66.456351299999994</v>
      </c>
      <c r="J1159" s="1" t="str">
        <f t="shared" si="74"/>
        <v>Till</v>
      </c>
      <c r="K1159" s="1" t="str">
        <f t="shared" si="75"/>
        <v>&lt;63 micron</v>
      </c>
      <c r="L1159" t="s">
        <v>157</v>
      </c>
      <c r="M1159" t="s">
        <v>91</v>
      </c>
      <c r="N1159" t="s">
        <v>55</v>
      </c>
    </row>
    <row r="1160" spans="1:14" hidden="1" x14ac:dyDescent="0.3">
      <c r="A1160" t="s">
        <v>4589</v>
      </c>
      <c r="B1160" t="s">
        <v>4590</v>
      </c>
      <c r="C1160" s="1" t="str">
        <f t="shared" si="72"/>
        <v>21:0049</v>
      </c>
      <c r="D1160" s="1" t="str">
        <f t="shared" si="73"/>
        <v>21:0038</v>
      </c>
      <c r="E1160" t="s">
        <v>4591</v>
      </c>
      <c r="F1160" t="s">
        <v>4592</v>
      </c>
      <c r="H1160">
        <v>46.905655000000003</v>
      </c>
      <c r="I1160">
        <v>-66.077891699999995</v>
      </c>
      <c r="J1160" s="1" t="str">
        <f t="shared" si="74"/>
        <v>Till</v>
      </c>
      <c r="K1160" s="1" t="str">
        <f t="shared" si="75"/>
        <v>&lt;63 micron</v>
      </c>
      <c r="L1160" t="s">
        <v>96</v>
      </c>
      <c r="M1160" t="s">
        <v>19</v>
      </c>
      <c r="N1160" t="s">
        <v>25</v>
      </c>
    </row>
    <row r="1161" spans="1:14" hidden="1" x14ac:dyDescent="0.3">
      <c r="A1161" t="s">
        <v>4593</v>
      </c>
      <c r="B1161" t="s">
        <v>4594</v>
      </c>
      <c r="C1161" s="1" t="str">
        <f t="shared" si="72"/>
        <v>21:0049</v>
      </c>
      <c r="D1161" s="1" t="str">
        <f t="shared" si="73"/>
        <v>21:0038</v>
      </c>
      <c r="E1161" t="s">
        <v>4595</v>
      </c>
      <c r="F1161" t="s">
        <v>4596</v>
      </c>
      <c r="H1161">
        <v>46.882088600000003</v>
      </c>
      <c r="I1161">
        <v>-66.106736999999995</v>
      </c>
      <c r="J1161" s="1" t="str">
        <f t="shared" si="74"/>
        <v>Till</v>
      </c>
      <c r="K1161" s="1" t="str">
        <f t="shared" si="75"/>
        <v>&lt;63 micron</v>
      </c>
      <c r="L1161" t="s">
        <v>24</v>
      </c>
      <c r="M1161" t="s">
        <v>37</v>
      </c>
      <c r="N1161" t="s">
        <v>31</v>
      </c>
    </row>
    <row r="1162" spans="1:14" hidden="1" x14ac:dyDescent="0.3">
      <c r="A1162" t="s">
        <v>4597</v>
      </c>
      <c r="B1162" t="s">
        <v>4598</v>
      </c>
      <c r="C1162" s="1" t="str">
        <f t="shared" si="72"/>
        <v>21:0049</v>
      </c>
      <c r="D1162" s="1" t="str">
        <f t="shared" si="73"/>
        <v>21:0038</v>
      </c>
      <c r="E1162" t="s">
        <v>4599</v>
      </c>
      <c r="F1162" t="s">
        <v>4600</v>
      </c>
      <c r="H1162">
        <v>46.8941856</v>
      </c>
      <c r="I1162">
        <v>-66.122497199999998</v>
      </c>
      <c r="J1162" s="1" t="str">
        <f t="shared" si="74"/>
        <v>Till</v>
      </c>
      <c r="K1162" s="1" t="str">
        <f t="shared" si="75"/>
        <v>&lt;63 micron</v>
      </c>
      <c r="L1162" t="s">
        <v>96</v>
      </c>
      <c r="M1162" t="s">
        <v>37</v>
      </c>
      <c r="N1162" t="s">
        <v>25</v>
      </c>
    </row>
    <row r="1163" spans="1:14" hidden="1" x14ac:dyDescent="0.3">
      <c r="A1163" t="s">
        <v>4601</v>
      </c>
      <c r="B1163" t="s">
        <v>4602</v>
      </c>
      <c r="C1163" s="1" t="str">
        <f t="shared" si="72"/>
        <v>21:0049</v>
      </c>
      <c r="D1163" s="1" t="str">
        <f t="shared" si="73"/>
        <v>21:0038</v>
      </c>
      <c r="E1163" t="s">
        <v>4603</v>
      </c>
      <c r="F1163" t="s">
        <v>4604</v>
      </c>
      <c r="H1163">
        <v>46.896954999999998</v>
      </c>
      <c r="I1163">
        <v>-66.197843899999995</v>
      </c>
      <c r="J1163" s="1" t="str">
        <f t="shared" si="74"/>
        <v>Till</v>
      </c>
      <c r="K1163" s="1" t="str">
        <f t="shared" si="75"/>
        <v>&lt;63 micron</v>
      </c>
      <c r="L1163" t="s">
        <v>96</v>
      </c>
      <c r="M1163" t="s">
        <v>91</v>
      </c>
      <c r="N1163" t="s">
        <v>25</v>
      </c>
    </row>
    <row r="1164" spans="1:14" hidden="1" x14ac:dyDescent="0.3">
      <c r="A1164" t="s">
        <v>4605</v>
      </c>
      <c r="B1164" t="s">
        <v>4606</v>
      </c>
      <c r="C1164" s="1" t="str">
        <f t="shared" si="72"/>
        <v>21:0049</v>
      </c>
      <c r="D1164" s="1" t="str">
        <f t="shared" si="73"/>
        <v>21:0038</v>
      </c>
      <c r="E1164" t="s">
        <v>4607</v>
      </c>
      <c r="F1164" t="s">
        <v>4608</v>
      </c>
      <c r="H1164">
        <v>46.901484600000003</v>
      </c>
      <c r="I1164">
        <v>-66.144428599999998</v>
      </c>
      <c r="J1164" s="1" t="str">
        <f t="shared" si="74"/>
        <v>Till</v>
      </c>
      <c r="K1164" s="1" t="str">
        <f t="shared" si="75"/>
        <v>&lt;63 micron</v>
      </c>
      <c r="L1164" t="s">
        <v>30</v>
      </c>
      <c r="M1164" t="s">
        <v>86</v>
      </c>
      <c r="N1164" t="s">
        <v>25</v>
      </c>
    </row>
    <row r="1165" spans="1:14" hidden="1" x14ac:dyDescent="0.3">
      <c r="A1165" t="s">
        <v>4609</v>
      </c>
      <c r="B1165" t="s">
        <v>4610</v>
      </c>
      <c r="C1165" s="1" t="str">
        <f t="shared" si="72"/>
        <v>21:0049</v>
      </c>
      <c r="D1165" s="1" t="str">
        <f t="shared" si="73"/>
        <v>21:0038</v>
      </c>
      <c r="E1165" t="s">
        <v>4611</v>
      </c>
      <c r="F1165" t="s">
        <v>4612</v>
      </c>
      <c r="H1165">
        <v>46.791204700000002</v>
      </c>
      <c r="I1165">
        <v>-66.447722999999996</v>
      </c>
      <c r="J1165" s="1" t="str">
        <f t="shared" si="74"/>
        <v>Till</v>
      </c>
      <c r="K1165" s="1" t="str">
        <f t="shared" si="75"/>
        <v>&lt;63 micron</v>
      </c>
      <c r="L1165" t="s">
        <v>66</v>
      </c>
      <c r="M1165" t="s">
        <v>53</v>
      </c>
      <c r="N1165" t="s">
        <v>25</v>
      </c>
    </row>
    <row r="1166" spans="1:14" hidden="1" x14ac:dyDescent="0.3">
      <c r="A1166" t="s">
        <v>4613</v>
      </c>
      <c r="B1166" t="s">
        <v>4614</v>
      </c>
      <c r="C1166" s="1" t="str">
        <f t="shared" si="72"/>
        <v>21:0049</v>
      </c>
      <c r="D1166" s="1" t="str">
        <f t="shared" si="73"/>
        <v>21:0038</v>
      </c>
      <c r="E1166" t="s">
        <v>4615</v>
      </c>
      <c r="F1166" t="s">
        <v>4616</v>
      </c>
      <c r="H1166">
        <v>46.789679499999998</v>
      </c>
      <c r="I1166">
        <v>-66.399968799999996</v>
      </c>
      <c r="J1166" s="1" t="str">
        <f t="shared" si="74"/>
        <v>Till</v>
      </c>
      <c r="K1166" s="1" t="str">
        <f t="shared" si="75"/>
        <v>&lt;63 micron</v>
      </c>
      <c r="L1166" t="s">
        <v>66</v>
      </c>
      <c r="M1166" t="s">
        <v>91</v>
      </c>
      <c r="N1166" t="s">
        <v>48</v>
      </c>
    </row>
    <row r="1167" spans="1:14" hidden="1" x14ac:dyDescent="0.3">
      <c r="A1167" t="s">
        <v>4617</v>
      </c>
      <c r="B1167" t="s">
        <v>4618</v>
      </c>
      <c r="C1167" s="1" t="str">
        <f t="shared" si="72"/>
        <v>21:0049</v>
      </c>
      <c r="D1167" s="1" t="str">
        <f t="shared" si="73"/>
        <v>21:0038</v>
      </c>
      <c r="E1167" t="s">
        <v>4615</v>
      </c>
      <c r="F1167" t="s">
        <v>4619</v>
      </c>
      <c r="H1167">
        <v>46.789679499999998</v>
      </c>
      <c r="I1167">
        <v>-66.399968799999996</v>
      </c>
      <c r="J1167" s="1" t="str">
        <f t="shared" si="74"/>
        <v>Till</v>
      </c>
      <c r="K1167" s="1" t="str">
        <f t="shared" si="75"/>
        <v>&lt;63 micron</v>
      </c>
      <c r="L1167" t="s">
        <v>66</v>
      </c>
      <c r="M1167" t="s">
        <v>91</v>
      </c>
      <c r="N1167" t="s">
        <v>211</v>
      </c>
    </row>
    <row r="1168" spans="1:14" hidden="1" x14ac:dyDescent="0.3">
      <c r="A1168" t="s">
        <v>4620</v>
      </c>
      <c r="B1168" t="s">
        <v>4621</v>
      </c>
      <c r="C1168" s="1" t="str">
        <f t="shared" si="72"/>
        <v>21:0049</v>
      </c>
      <c r="D1168" s="1" t="str">
        <f t="shared" si="73"/>
        <v>21:0038</v>
      </c>
      <c r="E1168" t="s">
        <v>4622</v>
      </c>
      <c r="F1168" t="s">
        <v>4623</v>
      </c>
      <c r="H1168">
        <v>46.785427599999998</v>
      </c>
      <c r="I1168">
        <v>-66.237706399999993</v>
      </c>
      <c r="J1168" s="1" t="str">
        <f t="shared" si="74"/>
        <v>Till</v>
      </c>
      <c r="K1168" s="1" t="str">
        <f t="shared" si="75"/>
        <v>&lt;63 micron</v>
      </c>
      <c r="L1168" t="s">
        <v>157</v>
      </c>
      <c r="M1168" t="s">
        <v>54</v>
      </c>
      <c r="N1168" t="s">
        <v>48</v>
      </c>
    </row>
    <row r="1169" spans="1:14" hidden="1" x14ac:dyDescent="0.3">
      <c r="A1169" t="s">
        <v>4624</v>
      </c>
      <c r="B1169" t="s">
        <v>4625</v>
      </c>
      <c r="C1169" s="1" t="str">
        <f t="shared" si="72"/>
        <v>21:0049</v>
      </c>
      <c r="D1169" s="1" t="str">
        <f t="shared" si="73"/>
        <v>21:0038</v>
      </c>
      <c r="E1169" t="s">
        <v>4626</v>
      </c>
      <c r="F1169" t="s">
        <v>4627</v>
      </c>
      <c r="H1169">
        <v>46.79486</v>
      </c>
      <c r="I1169">
        <v>-66.470482599999997</v>
      </c>
      <c r="J1169" s="1" t="str">
        <f t="shared" si="74"/>
        <v>Till</v>
      </c>
      <c r="K1169" s="1" t="str">
        <f t="shared" si="75"/>
        <v>&lt;63 micron</v>
      </c>
      <c r="L1169" t="s">
        <v>19</v>
      </c>
      <c r="M1169" t="s">
        <v>19</v>
      </c>
      <c r="N1169" t="s">
        <v>55</v>
      </c>
    </row>
    <row r="1170" spans="1:14" hidden="1" x14ac:dyDescent="0.3">
      <c r="A1170" t="s">
        <v>4628</v>
      </c>
      <c r="B1170" t="s">
        <v>4629</v>
      </c>
      <c r="C1170" s="1" t="str">
        <f t="shared" si="72"/>
        <v>21:0049</v>
      </c>
      <c r="D1170" s="1" t="str">
        <f t="shared" si="73"/>
        <v>21:0038</v>
      </c>
      <c r="E1170" t="s">
        <v>4630</v>
      </c>
      <c r="F1170" t="s">
        <v>4631</v>
      </c>
      <c r="H1170">
        <v>46.803183300000001</v>
      </c>
      <c r="I1170">
        <v>-66.460262499999999</v>
      </c>
      <c r="J1170" s="1" t="str">
        <f t="shared" si="74"/>
        <v>Till</v>
      </c>
      <c r="K1170" s="1" t="str">
        <f t="shared" si="75"/>
        <v>&lt;63 micron</v>
      </c>
      <c r="L1170" t="s">
        <v>19</v>
      </c>
      <c r="M1170" t="s">
        <v>37</v>
      </c>
      <c r="N1170" t="s">
        <v>55</v>
      </c>
    </row>
    <row r="1171" spans="1:14" hidden="1" x14ac:dyDescent="0.3">
      <c r="A1171" t="s">
        <v>4632</v>
      </c>
      <c r="B1171" t="s">
        <v>4633</v>
      </c>
      <c r="C1171" s="1" t="str">
        <f t="shared" si="72"/>
        <v>21:0049</v>
      </c>
      <c r="D1171" s="1" t="str">
        <f t="shared" si="73"/>
        <v>21:0038</v>
      </c>
      <c r="E1171" t="s">
        <v>4634</v>
      </c>
      <c r="F1171" t="s">
        <v>4635</v>
      </c>
      <c r="H1171">
        <v>46.801450600000003</v>
      </c>
      <c r="I1171">
        <v>-66.463292899999999</v>
      </c>
      <c r="J1171" s="1" t="str">
        <f t="shared" si="74"/>
        <v>Till</v>
      </c>
      <c r="K1171" s="1" t="str">
        <f t="shared" si="75"/>
        <v>&lt;63 micron</v>
      </c>
      <c r="L1171" t="s">
        <v>37</v>
      </c>
      <c r="M1171" t="s">
        <v>140</v>
      </c>
      <c r="N1171" t="s">
        <v>55</v>
      </c>
    </row>
    <row r="1172" spans="1:14" hidden="1" x14ac:dyDescent="0.3">
      <c r="A1172" t="s">
        <v>4636</v>
      </c>
      <c r="B1172" t="s">
        <v>4637</v>
      </c>
      <c r="C1172" s="1" t="str">
        <f t="shared" si="72"/>
        <v>21:0049</v>
      </c>
      <c r="D1172" s="1" t="str">
        <f t="shared" si="73"/>
        <v>21:0038</v>
      </c>
      <c r="E1172" t="s">
        <v>4638</v>
      </c>
      <c r="F1172" t="s">
        <v>4639</v>
      </c>
      <c r="H1172">
        <v>46.813290799999997</v>
      </c>
      <c r="I1172">
        <v>-66.4093175</v>
      </c>
      <c r="J1172" s="1" t="str">
        <f t="shared" si="74"/>
        <v>Till</v>
      </c>
      <c r="K1172" s="1" t="str">
        <f t="shared" si="75"/>
        <v>&lt;63 micron</v>
      </c>
      <c r="L1172" t="s">
        <v>19</v>
      </c>
      <c r="M1172" t="s">
        <v>86</v>
      </c>
      <c r="N1172" t="s">
        <v>25</v>
      </c>
    </row>
    <row r="1173" spans="1:14" hidden="1" x14ac:dyDescent="0.3">
      <c r="A1173" t="s">
        <v>4640</v>
      </c>
      <c r="B1173" t="s">
        <v>4641</v>
      </c>
      <c r="C1173" s="1" t="str">
        <f t="shared" si="72"/>
        <v>21:0049</v>
      </c>
      <c r="D1173" s="1" t="str">
        <f t="shared" si="73"/>
        <v>21:0038</v>
      </c>
      <c r="E1173" t="s">
        <v>4642</v>
      </c>
      <c r="F1173" t="s">
        <v>4643</v>
      </c>
      <c r="H1173">
        <v>46.804154599999997</v>
      </c>
      <c r="I1173">
        <v>-66.383543000000003</v>
      </c>
      <c r="J1173" s="1" t="str">
        <f t="shared" si="74"/>
        <v>Till</v>
      </c>
      <c r="K1173" s="1" t="str">
        <f t="shared" si="75"/>
        <v>&lt;63 micron</v>
      </c>
      <c r="L1173" t="s">
        <v>85</v>
      </c>
      <c r="M1173" t="s">
        <v>91</v>
      </c>
      <c r="N1173" t="s">
        <v>48</v>
      </c>
    </row>
    <row r="1174" spans="1:14" hidden="1" x14ac:dyDescent="0.3">
      <c r="A1174" t="s">
        <v>4644</v>
      </c>
      <c r="B1174" t="s">
        <v>4645</v>
      </c>
      <c r="C1174" s="1" t="str">
        <f t="shared" si="72"/>
        <v>21:0049</v>
      </c>
      <c r="D1174" s="1" t="str">
        <f t="shared" si="73"/>
        <v>21:0038</v>
      </c>
      <c r="E1174" t="s">
        <v>4646</v>
      </c>
      <c r="F1174" t="s">
        <v>4647</v>
      </c>
      <c r="H1174">
        <v>46.759385600000002</v>
      </c>
      <c r="I1174">
        <v>-66.3739262</v>
      </c>
      <c r="J1174" s="1" t="str">
        <f t="shared" si="74"/>
        <v>Till</v>
      </c>
      <c r="K1174" s="1" t="str">
        <f t="shared" si="75"/>
        <v>&lt;63 micron</v>
      </c>
      <c r="L1174" t="s">
        <v>30</v>
      </c>
      <c r="M1174" t="s">
        <v>86</v>
      </c>
      <c r="N1174" t="s">
        <v>25</v>
      </c>
    </row>
    <row r="1175" spans="1:14" hidden="1" x14ac:dyDescent="0.3">
      <c r="A1175" t="s">
        <v>4648</v>
      </c>
      <c r="B1175" t="s">
        <v>4649</v>
      </c>
      <c r="C1175" s="1" t="str">
        <f t="shared" si="72"/>
        <v>21:0049</v>
      </c>
      <c r="D1175" s="1" t="str">
        <f t="shared" si="73"/>
        <v>21:0038</v>
      </c>
      <c r="E1175" t="s">
        <v>4650</v>
      </c>
      <c r="F1175" t="s">
        <v>4651</v>
      </c>
      <c r="H1175">
        <v>46.772746300000001</v>
      </c>
      <c r="I1175">
        <v>-66.348388200000002</v>
      </c>
      <c r="J1175" s="1" t="str">
        <f t="shared" si="74"/>
        <v>Till</v>
      </c>
      <c r="K1175" s="1" t="str">
        <f t="shared" si="75"/>
        <v>&lt;63 micron</v>
      </c>
      <c r="L1175" t="s">
        <v>30</v>
      </c>
      <c r="M1175" t="s">
        <v>91</v>
      </c>
      <c r="N1175" t="s">
        <v>211</v>
      </c>
    </row>
    <row r="1176" spans="1:14" hidden="1" x14ac:dyDescent="0.3">
      <c r="A1176" t="s">
        <v>4652</v>
      </c>
      <c r="B1176" t="s">
        <v>4653</v>
      </c>
      <c r="C1176" s="1" t="str">
        <f t="shared" si="72"/>
        <v>21:0049</v>
      </c>
      <c r="D1176" s="1" t="str">
        <f t="shared" si="73"/>
        <v>21:0038</v>
      </c>
      <c r="E1176" t="s">
        <v>4650</v>
      </c>
      <c r="F1176" t="s">
        <v>4654</v>
      </c>
      <c r="H1176">
        <v>46.772746300000001</v>
      </c>
      <c r="I1176">
        <v>-66.348388200000002</v>
      </c>
      <c r="J1176" s="1" t="str">
        <f t="shared" si="74"/>
        <v>Till</v>
      </c>
      <c r="K1176" s="1" t="str">
        <f t="shared" si="75"/>
        <v>&lt;63 micron</v>
      </c>
      <c r="L1176" t="s">
        <v>61</v>
      </c>
      <c r="M1176" t="s">
        <v>86</v>
      </c>
      <c r="N1176" t="s">
        <v>211</v>
      </c>
    </row>
    <row r="1177" spans="1:14" hidden="1" x14ac:dyDescent="0.3">
      <c r="A1177" t="s">
        <v>4655</v>
      </c>
      <c r="B1177" t="s">
        <v>4656</v>
      </c>
      <c r="C1177" s="1" t="str">
        <f t="shared" si="72"/>
        <v>21:0049</v>
      </c>
      <c r="D1177" s="1" t="str">
        <f t="shared" si="73"/>
        <v>21:0038</v>
      </c>
      <c r="E1177" t="s">
        <v>4657</v>
      </c>
      <c r="F1177" t="s">
        <v>4658</v>
      </c>
      <c r="H1177">
        <v>46.775390199999997</v>
      </c>
      <c r="I1177">
        <v>-66.326643799999999</v>
      </c>
      <c r="J1177" s="1" t="str">
        <f t="shared" si="74"/>
        <v>Till</v>
      </c>
      <c r="K1177" s="1" t="str">
        <f t="shared" si="75"/>
        <v>&lt;63 micron</v>
      </c>
      <c r="L1177" t="s">
        <v>356</v>
      </c>
      <c r="M1177" t="s">
        <v>91</v>
      </c>
      <c r="N1177" t="s">
        <v>318</v>
      </c>
    </row>
    <row r="1178" spans="1:14" hidden="1" x14ac:dyDescent="0.3">
      <c r="A1178" t="s">
        <v>4659</v>
      </c>
      <c r="B1178" t="s">
        <v>4660</v>
      </c>
      <c r="C1178" s="1" t="str">
        <f t="shared" si="72"/>
        <v>21:0049</v>
      </c>
      <c r="D1178" s="1" t="str">
        <f t="shared" si="73"/>
        <v>21:0038</v>
      </c>
      <c r="E1178" t="s">
        <v>4661</v>
      </c>
      <c r="F1178" t="s">
        <v>4662</v>
      </c>
      <c r="H1178">
        <v>46.780309299999999</v>
      </c>
      <c r="I1178">
        <v>-66.287097200000005</v>
      </c>
      <c r="J1178" s="1" t="str">
        <f t="shared" si="74"/>
        <v>Till</v>
      </c>
      <c r="K1178" s="1" t="str">
        <f t="shared" si="75"/>
        <v>&lt;63 micron</v>
      </c>
      <c r="L1178" t="s">
        <v>60</v>
      </c>
      <c r="M1178" t="s">
        <v>86</v>
      </c>
      <c r="N1178" t="s">
        <v>246</v>
      </c>
    </row>
    <row r="1179" spans="1:14" hidden="1" x14ac:dyDescent="0.3">
      <c r="A1179" t="s">
        <v>4663</v>
      </c>
      <c r="B1179" t="s">
        <v>4664</v>
      </c>
      <c r="C1179" s="1" t="str">
        <f t="shared" si="72"/>
        <v>21:0049</v>
      </c>
      <c r="D1179" s="1" t="str">
        <f t="shared" si="73"/>
        <v>21:0038</v>
      </c>
      <c r="E1179" t="s">
        <v>4665</v>
      </c>
      <c r="F1179" t="s">
        <v>4666</v>
      </c>
      <c r="H1179">
        <v>46.796208499999999</v>
      </c>
      <c r="I1179">
        <v>-66.312507400000001</v>
      </c>
      <c r="J1179" s="1" t="str">
        <f t="shared" si="74"/>
        <v>Till</v>
      </c>
      <c r="K1179" s="1" t="str">
        <f t="shared" si="75"/>
        <v>&lt;63 micron</v>
      </c>
      <c r="L1179" t="s">
        <v>66</v>
      </c>
      <c r="M1179" t="s">
        <v>86</v>
      </c>
      <c r="N1179" t="s">
        <v>31</v>
      </c>
    </row>
    <row r="1180" spans="1:14" hidden="1" x14ac:dyDescent="0.3">
      <c r="A1180" t="s">
        <v>4667</v>
      </c>
      <c r="B1180" t="s">
        <v>4668</v>
      </c>
      <c r="C1180" s="1" t="str">
        <f t="shared" si="72"/>
        <v>21:0049</v>
      </c>
      <c r="D1180" s="1" t="str">
        <f t="shared" si="73"/>
        <v>21:0038</v>
      </c>
      <c r="E1180" t="s">
        <v>4669</v>
      </c>
      <c r="F1180" t="s">
        <v>4670</v>
      </c>
      <c r="H1180">
        <v>46.796325199999998</v>
      </c>
      <c r="I1180">
        <v>-66.336745500000006</v>
      </c>
      <c r="J1180" s="1" t="str">
        <f t="shared" si="74"/>
        <v>Till</v>
      </c>
      <c r="K1180" s="1" t="str">
        <f t="shared" si="75"/>
        <v>&lt;63 micron</v>
      </c>
      <c r="L1180" t="s">
        <v>24</v>
      </c>
      <c r="M1180" t="s">
        <v>53</v>
      </c>
      <c r="N1180" t="s">
        <v>25</v>
      </c>
    </row>
    <row r="1181" spans="1:14" hidden="1" x14ac:dyDescent="0.3">
      <c r="A1181" t="s">
        <v>4671</v>
      </c>
      <c r="B1181" t="s">
        <v>4672</v>
      </c>
      <c r="C1181" s="1" t="str">
        <f t="shared" si="72"/>
        <v>21:0049</v>
      </c>
      <c r="D1181" s="1" t="str">
        <f t="shared" si="73"/>
        <v>21:0038</v>
      </c>
      <c r="E1181" t="s">
        <v>4673</v>
      </c>
      <c r="F1181" t="s">
        <v>4674</v>
      </c>
      <c r="H1181">
        <v>46.806686800000001</v>
      </c>
      <c r="I1181">
        <v>-66.205159600000002</v>
      </c>
      <c r="J1181" s="1" t="str">
        <f t="shared" si="74"/>
        <v>Till</v>
      </c>
      <c r="K1181" s="1" t="str">
        <f t="shared" si="75"/>
        <v>&lt;63 micron</v>
      </c>
      <c r="L1181" t="s">
        <v>60</v>
      </c>
      <c r="M1181" t="s">
        <v>91</v>
      </c>
      <c r="N1181" t="s">
        <v>55</v>
      </c>
    </row>
    <row r="1182" spans="1:14" hidden="1" x14ac:dyDescent="0.3">
      <c r="A1182" t="s">
        <v>4675</v>
      </c>
      <c r="B1182" t="s">
        <v>4676</v>
      </c>
      <c r="C1182" s="1" t="str">
        <f t="shared" si="72"/>
        <v>21:0049</v>
      </c>
      <c r="D1182" s="1" t="str">
        <f t="shared" si="73"/>
        <v>21:0038</v>
      </c>
      <c r="E1182" t="s">
        <v>4677</v>
      </c>
      <c r="F1182" t="s">
        <v>4678</v>
      </c>
      <c r="H1182">
        <v>46.819219799999999</v>
      </c>
      <c r="I1182">
        <v>-66.220898000000005</v>
      </c>
      <c r="J1182" s="1" t="str">
        <f t="shared" si="74"/>
        <v>Till</v>
      </c>
      <c r="K1182" s="1" t="str">
        <f t="shared" si="75"/>
        <v>&lt;63 micron</v>
      </c>
      <c r="L1182" t="s">
        <v>66</v>
      </c>
      <c r="M1182" t="s">
        <v>86</v>
      </c>
      <c r="N1182" t="s">
        <v>25</v>
      </c>
    </row>
    <row r="1183" spans="1:14" hidden="1" x14ac:dyDescent="0.3">
      <c r="A1183" t="s">
        <v>4679</v>
      </c>
      <c r="B1183" t="s">
        <v>4680</v>
      </c>
      <c r="C1183" s="1" t="str">
        <f t="shared" si="72"/>
        <v>21:0049</v>
      </c>
      <c r="D1183" s="1" t="str">
        <f t="shared" si="73"/>
        <v>21:0038</v>
      </c>
      <c r="E1183" t="s">
        <v>4681</v>
      </c>
      <c r="F1183" t="s">
        <v>4682</v>
      </c>
      <c r="H1183">
        <v>46.813032399999997</v>
      </c>
      <c r="I1183">
        <v>-66.244157799999996</v>
      </c>
      <c r="J1183" s="1" t="str">
        <f t="shared" si="74"/>
        <v>Till</v>
      </c>
      <c r="K1183" s="1" t="str">
        <f t="shared" si="75"/>
        <v>&lt;63 micron</v>
      </c>
      <c r="L1183" t="s">
        <v>30</v>
      </c>
      <c r="M1183" t="s">
        <v>86</v>
      </c>
      <c r="N1183" t="s">
        <v>55</v>
      </c>
    </row>
    <row r="1184" spans="1:14" hidden="1" x14ac:dyDescent="0.3">
      <c r="A1184" t="s">
        <v>4683</v>
      </c>
      <c r="B1184" t="s">
        <v>4684</v>
      </c>
      <c r="C1184" s="1" t="str">
        <f t="shared" si="72"/>
        <v>21:0049</v>
      </c>
      <c r="D1184" s="1" t="str">
        <f t="shared" si="73"/>
        <v>21:0038</v>
      </c>
      <c r="E1184" t="s">
        <v>4685</v>
      </c>
      <c r="F1184" t="s">
        <v>4686</v>
      </c>
      <c r="H1184">
        <v>46.821937200000001</v>
      </c>
      <c r="I1184">
        <v>-66.277791399999998</v>
      </c>
      <c r="J1184" s="1" t="str">
        <f t="shared" si="74"/>
        <v>Till</v>
      </c>
      <c r="K1184" s="1" t="str">
        <f t="shared" si="75"/>
        <v>&lt;63 micron</v>
      </c>
      <c r="L1184" t="s">
        <v>30</v>
      </c>
      <c r="M1184" t="s">
        <v>86</v>
      </c>
      <c r="N1184" t="s">
        <v>25</v>
      </c>
    </row>
    <row r="1185" spans="1:14" hidden="1" x14ac:dyDescent="0.3">
      <c r="A1185" t="s">
        <v>4687</v>
      </c>
      <c r="B1185" t="s">
        <v>4688</v>
      </c>
      <c r="C1185" s="1" t="str">
        <f t="shared" si="72"/>
        <v>21:0049</v>
      </c>
      <c r="D1185" s="1" t="str">
        <f t="shared" si="73"/>
        <v>21:0038</v>
      </c>
      <c r="E1185" t="s">
        <v>4689</v>
      </c>
      <c r="F1185" t="s">
        <v>4690</v>
      </c>
      <c r="H1185">
        <v>46.822510899999997</v>
      </c>
      <c r="I1185">
        <v>-66.302018200000006</v>
      </c>
      <c r="J1185" s="1" t="str">
        <f t="shared" si="74"/>
        <v>Till</v>
      </c>
      <c r="K1185" s="1" t="str">
        <f t="shared" si="75"/>
        <v>&lt;63 micron</v>
      </c>
      <c r="L1185" t="s">
        <v>66</v>
      </c>
      <c r="M1185" t="s">
        <v>86</v>
      </c>
      <c r="N1185" t="s">
        <v>25</v>
      </c>
    </row>
    <row r="1186" spans="1:14" hidden="1" x14ac:dyDescent="0.3">
      <c r="A1186" t="s">
        <v>4691</v>
      </c>
      <c r="B1186" t="s">
        <v>4692</v>
      </c>
      <c r="C1186" s="1" t="str">
        <f t="shared" si="72"/>
        <v>21:0049</v>
      </c>
      <c r="D1186" s="1" t="str">
        <f t="shared" si="73"/>
        <v>21:0038</v>
      </c>
      <c r="E1186" t="s">
        <v>4693</v>
      </c>
      <c r="F1186" t="s">
        <v>4694</v>
      </c>
      <c r="H1186">
        <v>46.818973100000001</v>
      </c>
      <c r="I1186">
        <v>-66.323827399999999</v>
      </c>
      <c r="J1186" s="1" t="str">
        <f t="shared" si="74"/>
        <v>Till</v>
      </c>
      <c r="K1186" s="1" t="str">
        <f t="shared" si="75"/>
        <v>&lt;63 micron</v>
      </c>
      <c r="L1186" t="s">
        <v>30</v>
      </c>
      <c r="M1186" t="s">
        <v>86</v>
      </c>
      <c r="N1186" t="s">
        <v>25</v>
      </c>
    </row>
    <row r="1187" spans="1:14" hidden="1" x14ac:dyDescent="0.3">
      <c r="A1187" t="s">
        <v>4695</v>
      </c>
      <c r="B1187" t="s">
        <v>4696</v>
      </c>
      <c r="C1187" s="1" t="str">
        <f t="shared" si="72"/>
        <v>21:0049</v>
      </c>
      <c r="D1187" s="1" t="str">
        <f t="shared" si="73"/>
        <v>21:0038</v>
      </c>
      <c r="E1187" t="s">
        <v>4697</v>
      </c>
      <c r="F1187" t="s">
        <v>4698</v>
      </c>
      <c r="H1187">
        <v>46.821389600000003</v>
      </c>
      <c r="I1187">
        <v>-66.199152799999993</v>
      </c>
      <c r="J1187" s="1" t="str">
        <f t="shared" si="74"/>
        <v>Till</v>
      </c>
      <c r="K1187" s="1" t="str">
        <f t="shared" si="75"/>
        <v>&lt;63 micron</v>
      </c>
      <c r="L1187" t="s">
        <v>96</v>
      </c>
      <c r="M1187" t="s">
        <v>37</v>
      </c>
      <c r="N1187" t="s">
        <v>25</v>
      </c>
    </row>
    <row r="1188" spans="1:14" hidden="1" x14ac:dyDescent="0.3">
      <c r="A1188" t="s">
        <v>4699</v>
      </c>
      <c r="B1188" t="s">
        <v>4700</v>
      </c>
      <c r="C1188" s="1" t="str">
        <f t="shared" si="72"/>
        <v>21:0049</v>
      </c>
      <c r="D1188" s="1" t="str">
        <f t="shared" si="73"/>
        <v>21:0038</v>
      </c>
      <c r="E1188" t="s">
        <v>4701</v>
      </c>
      <c r="F1188" t="s">
        <v>4702</v>
      </c>
      <c r="H1188">
        <v>46.823635899999999</v>
      </c>
      <c r="I1188">
        <v>-66.180679799999993</v>
      </c>
      <c r="J1188" s="1" t="str">
        <f t="shared" si="74"/>
        <v>Till</v>
      </c>
      <c r="K1188" s="1" t="str">
        <f t="shared" si="75"/>
        <v>&lt;63 micron</v>
      </c>
      <c r="L1188" t="s">
        <v>66</v>
      </c>
      <c r="M1188" t="s">
        <v>54</v>
      </c>
      <c r="N1188" t="s">
        <v>25</v>
      </c>
    </row>
    <row r="1189" spans="1:14" hidden="1" x14ac:dyDescent="0.3">
      <c r="A1189" t="s">
        <v>4703</v>
      </c>
      <c r="B1189" t="s">
        <v>4704</v>
      </c>
      <c r="C1189" s="1" t="str">
        <f t="shared" si="72"/>
        <v>21:0049</v>
      </c>
      <c r="D1189" s="1" t="str">
        <f t="shared" si="73"/>
        <v>21:0038</v>
      </c>
      <c r="E1189" t="s">
        <v>4705</v>
      </c>
      <c r="F1189" t="s">
        <v>4706</v>
      </c>
      <c r="H1189">
        <v>46.835000100000002</v>
      </c>
      <c r="I1189">
        <v>-66.203691000000006</v>
      </c>
      <c r="J1189" s="1" t="str">
        <f t="shared" si="74"/>
        <v>Till</v>
      </c>
      <c r="K1189" s="1" t="str">
        <f t="shared" si="75"/>
        <v>&lt;63 micron</v>
      </c>
      <c r="L1189" t="s">
        <v>157</v>
      </c>
      <c r="M1189" t="s">
        <v>86</v>
      </c>
      <c r="N1189" t="s">
        <v>55</v>
      </c>
    </row>
    <row r="1190" spans="1:14" hidden="1" x14ac:dyDescent="0.3">
      <c r="A1190" t="s">
        <v>4707</v>
      </c>
      <c r="B1190" t="s">
        <v>4708</v>
      </c>
      <c r="C1190" s="1" t="str">
        <f t="shared" ref="C1190:C1253" si="76">HYPERLINK("http://geochem.nrcan.gc.ca/cdogs/content/bdl/bdl210049_e.htm", "21:0049")</f>
        <v>21:0049</v>
      </c>
      <c r="D1190" s="1" t="str">
        <f t="shared" ref="D1190:D1253" si="77">HYPERLINK("http://geochem.nrcan.gc.ca/cdogs/content/svy/svy210038_e.htm", "21:0038")</f>
        <v>21:0038</v>
      </c>
      <c r="E1190" t="s">
        <v>4709</v>
      </c>
      <c r="F1190" t="s">
        <v>4710</v>
      </c>
      <c r="H1190">
        <v>46.831079500000001</v>
      </c>
      <c r="I1190">
        <v>-66.227498699999998</v>
      </c>
      <c r="J1190" s="1" t="str">
        <f t="shared" si="74"/>
        <v>Till</v>
      </c>
      <c r="K1190" s="1" t="str">
        <f t="shared" si="75"/>
        <v>&lt;63 micron</v>
      </c>
      <c r="L1190" t="s">
        <v>66</v>
      </c>
      <c r="M1190" t="s">
        <v>86</v>
      </c>
      <c r="N1190" t="s">
        <v>55</v>
      </c>
    </row>
    <row r="1191" spans="1:14" hidden="1" x14ac:dyDescent="0.3">
      <c r="A1191" t="s">
        <v>4711</v>
      </c>
      <c r="B1191" t="s">
        <v>4712</v>
      </c>
      <c r="C1191" s="1" t="str">
        <f t="shared" si="76"/>
        <v>21:0049</v>
      </c>
      <c r="D1191" s="1" t="str">
        <f t="shared" si="77"/>
        <v>21:0038</v>
      </c>
      <c r="E1191" t="s">
        <v>4713</v>
      </c>
      <c r="F1191" t="s">
        <v>4714</v>
      </c>
      <c r="H1191">
        <v>46.848354399999998</v>
      </c>
      <c r="I1191">
        <v>-66.197750600000006</v>
      </c>
      <c r="J1191" s="1" t="str">
        <f t="shared" si="74"/>
        <v>Till</v>
      </c>
      <c r="K1191" s="1" t="str">
        <f t="shared" si="75"/>
        <v>&lt;63 micron</v>
      </c>
      <c r="L1191" t="s">
        <v>30</v>
      </c>
      <c r="M1191" t="s">
        <v>86</v>
      </c>
      <c r="N1191" t="s">
        <v>25</v>
      </c>
    </row>
    <row r="1192" spans="1:14" hidden="1" x14ac:dyDescent="0.3">
      <c r="A1192" t="s">
        <v>4715</v>
      </c>
      <c r="B1192" t="s">
        <v>4716</v>
      </c>
      <c r="C1192" s="1" t="str">
        <f t="shared" si="76"/>
        <v>21:0049</v>
      </c>
      <c r="D1192" s="1" t="str">
        <f t="shared" si="77"/>
        <v>21:0038</v>
      </c>
      <c r="E1192" t="s">
        <v>4713</v>
      </c>
      <c r="F1192" t="s">
        <v>4717</v>
      </c>
      <c r="H1192">
        <v>46.848354399999998</v>
      </c>
      <c r="I1192">
        <v>-66.197750600000006</v>
      </c>
      <c r="J1192" s="1" t="str">
        <f t="shared" si="74"/>
        <v>Till</v>
      </c>
      <c r="K1192" s="1" t="str">
        <f t="shared" si="75"/>
        <v>&lt;63 micron</v>
      </c>
      <c r="L1192" t="s">
        <v>66</v>
      </c>
      <c r="M1192" t="s">
        <v>86</v>
      </c>
      <c r="N1192" t="s">
        <v>25</v>
      </c>
    </row>
    <row r="1193" spans="1:14" hidden="1" x14ac:dyDescent="0.3">
      <c r="A1193" t="s">
        <v>4718</v>
      </c>
      <c r="B1193" t="s">
        <v>4719</v>
      </c>
      <c r="C1193" s="1" t="str">
        <f t="shared" si="76"/>
        <v>21:0049</v>
      </c>
      <c r="D1193" s="1" t="str">
        <f t="shared" si="77"/>
        <v>21:0038</v>
      </c>
      <c r="E1193" t="s">
        <v>4720</v>
      </c>
      <c r="F1193" t="s">
        <v>4721</v>
      </c>
      <c r="H1193">
        <v>46.828021200000002</v>
      </c>
      <c r="I1193">
        <v>-66.249947599999999</v>
      </c>
      <c r="J1193" s="1" t="str">
        <f t="shared" si="74"/>
        <v>Till</v>
      </c>
      <c r="K1193" s="1" t="str">
        <f t="shared" si="75"/>
        <v>&lt;63 micron</v>
      </c>
      <c r="L1193" t="s">
        <v>53</v>
      </c>
      <c r="M1193" t="s">
        <v>86</v>
      </c>
      <c r="N1193" t="s">
        <v>55</v>
      </c>
    </row>
    <row r="1194" spans="1:14" hidden="1" x14ac:dyDescent="0.3">
      <c r="A1194" t="s">
        <v>4722</v>
      </c>
      <c r="B1194" t="s">
        <v>4723</v>
      </c>
      <c r="C1194" s="1" t="str">
        <f t="shared" si="76"/>
        <v>21:0049</v>
      </c>
      <c r="D1194" s="1" t="str">
        <f t="shared" si="77"/>
        <v>21:0038</v>
      </c>
      <c r="E1194" t="s">
        <v>4724</v>
      </c>
      <c r="F1194" t="s">
        <v>4725</v>
      </c>
      <c r="H1194">
        <v>46.849095800000001</v>
      </c>
      <c r="I1194">
        <v>-66.342007100000004</v>
      </c>
      <c r="J1194" s="1" t="str">
        <f t="shared" si="74"/>
        <v>Till</v>
      </c>
      <c r="K1194" s="1" t="str">
        <f t="shared" si="75"/>
        <v>&lt;63 micron</v>
      </c>
      <c r="L1194" t="s">
        <v>140</v>
      </c>
      <c r="M1194" t="s">
        <v>91</v>
      </c>
      <c r="N1194" t="s">
        <v>55</v>
      </c>
    </row>
    <row r="1195" spans="1:14" hidden="1" x14ac:dyDescent="0.3">
      <c r="A1195" t="s">
        <v>4726</v>
      </c>
      <c r="B1195" t="s">
        <v>4727</v>
      </c>
      <c r="C1195" s="1" t="str">
        <f t="shared" si="76"/>
        <v>21:0049</v>
      </c>
      <c r="D1195" s="1" t="str">
        <f t="shared" si="77"/>
        <v>21:0038</v>
      </c>
      <c r="E1195" t="s">
        <v>4728</v>
      </c>
      <c r="F1195" t="s">
        <v>4729</v>
      </c>
      <c r="H1195">
        <v>46.9490713</v>
      </c>
      <c r="I1195">
        <v>-66.464535499999997</v>
      </c>
      <c r="J1195" s="1" t="str">
        <f t="shared" si="74"/>
        <v>Till</v>
      </c>
      <c r="K1195" s="1" t="str">
        <f t="shared" si="75"/>
        <v>&lt;63 micron</v>
      </c>
      <c r="L1195" t="s">
        <v>157</v>
      </c>
      <c r="M1195" t="s">
        <v>86</v>
      </c>
      <c r="N1195" t="s">
        <v>55</v>
      </c>
    </row>
    <row r="1196" spans="1:14" hidden="1" x14ac:dyDescent="0.3">
      <c r="A1196" t="s">
        <v>4730</v>
      </c>
      <c r="B1196" t="s">
        <v>4731</v>
      </c>
      <c r="C1196" s="1" t="str">
        <f t="shared" si="76"/>
        <v>21:0049</v>
      </c>
      <c r="D1196" s="1" t="str">
        <f t="shared" si="77"/>
        <v>21:0038</v>
      </c>
      <c r="E1196" t="s">
        <v>4728</v>
      </c>
      <c r="F1196" t="s">
        <v>4732</v>
      </c>
      <c r="H1196">
        <v>46.9490713</v>
      </c>
      <c r="I1196">
        <v>-66.464535499999997</v>
      </c>
      <c r="J1196" s="1" t="str">
        <f t="shared" si="74"/>
        <v>Till</v>
      </c>
      <c r="K1196" s="1" t="str">
        <f t="shared" si="75"/>
        <v>&lt;63 micron</v>
      </c>
      <c r="L1196" t="s">
        <v>37</v>
      </c>
      <c r="M1196" t="s">
        <v>91</v>
      </c>
      <c r="N1196" t="s">
        <v>55</v>
      </c>
    </row>
    <row r="1197" spans="1:14" hidden="1" x14ac:dyDescent="0.3">
      <c r="A1197" t="s">
        <v>4733</v>
      </c>
      <c r="B1197" t="s">
        <v>4734</v>
      </c>
      <c r="C1197" s="1" t="str">
        <f t="shared" si="76"/>
        <v>21:0049</v>
      </c>
      <c r="D1197" s="1" t="str">
        <f t="shared" si="77"/>
        <v>21:0038</v>
      </c>
      <c r="E1197" t="s">
        <v>4735</v>
      </c>
      <c r="F1197" t="s">
        <v>4736</v>
      </c>
      <c r="H1197">
        <v>46.901865000000001</v>
      </c>
      <c r="I1197">
        <v>-66.426059600000002</v>
      </c>
      <c r="J1197" s="1" t="str">
        <f t="shared" si="74"/>
        <v>Till</v>
      </c>
      <c r="K1197" s="1" t="str">
        <f t="shared" si="75"/>
        <v>&lt;63 micron</v>
      </c>
      <c r="L1197" t="s">
        <v>140</v>
      </c>
      <c r="M1197" t="s">
        <v>86</v>
      </c>
      <c r="N1197" t="s">
        <v>55</v>
      </c>
    </row>
    <row r="1198" spans="1:14" hidden="1" x14ac:dyDescent="0.3">
      <c r="A1198" t="s">
        <v>4737</v>
      </c>
      <c r="B1198" t="s">
        <v>4738</v>
      </c>
      <c r="C1198" s="1" t="str">
        <f t="shared" si="76"/>
        <v>21:0049</v>
      </c>
      <c r="D1198" s="1" t="str">
        <f t="shared" si="77"/>
        <v>21:0038</v>
      </c>
      <c r="E1198" t="s">
        <v>4739</v>
      </c>
      <c r="F1198" t="s">
        <v>4740</v>
      </c>
      <c r="H1198">
        <v>46.902684299999997</v>
      </c>
      <c r="I1198">
        <v>-66.483138100000005</v>
      </c>
      <c r="J1198" s="1" t="str">
        <f t="shared" si="74"/>
        <v>Till</v>
      </c>
      <c r="K1198" s="1" t="str">
        <f t="shared" si="75"/>
        <v>&lt;63 micron</v>
      </c>
      <c r="L1198" t="s">
        <v>53</v>
      </c>
      <c r="M1198" t="s">
        <v>86</v>
      </c>
      <c r="N1198" t="s">
        <v>55</v>
      </c>
    </row>
    <row r="1199" spans="1:14" hidden="1" x14ac:dyDescent="0.3">
      <c r="A1199" t="s">
        <v>4741</v>
      </c>
      <c r="B1199" t="s">
        <v>4742</v>
      </c>
      <c r="C1199" s="1" t="str">
        <f t="shared" si="76"/>
        <v>21:0049</v>
      </c>
      <c r="D1199" s="1" t="str">
        <f t="shared" si="77"/>
        <v>21:0038</v>
      </c>
      <c r="E1199" t="s">
        <v>4743</v>
      </c>
      <c r="F1199" t="s">
        <v>4744</v>
      </c>
      <c r="H1199">
        <v>46.896754100000003</v>
      </c>
      <c r="I1199">
        <v>-66.459127100000003</v>
      </c>
      <c r="J1199" s="1" t="str">
        <f t="shared" si="74"/>
        <v>Till</v>
      </c>
      <c r="K1199" s="1" t="str">
        <f t="shared" si="75"/>
        <v>&lt;63 micron</v>
      </c>
      <c r="L1199" t="s">
        <v>61</v>
      </c>
      <c r="M1199" t="s">
        <v>86</v>
      </c>
      <c r="N1199" t="s">
        <v>25</v>
      </c>
    </row>
    <row r="1200" spans="1:14" hidden="1" x14ac:dyDescent="0.3">
      <c r="A1200" t="s">
        <v>4745</v>
      </c>
      <c r="B1200" t="s">
        <v>4746</v>
      </c>
      <c r="C1200" s="1" t="str">
        <f t="shared" si="76"/>
        <v>21:0049</v>
      </c>
      <c r="D1200" s="1" t="str">
        <f t="shared" si="77"/>
        <v>21:0038</v>
      </c>
      <c r="E1200" t="s">
        <v>4747</v>
      </c>
      <c r="F1200" t="s">
        <v>4748</v>
      </c>
      <c r="H1200">
        <v>46.881164499999997</v>
      </c>
      <c r="I1200">
        <v>-66.446082200000006</v>
      </c>
      <c r="J1200" s="1" t="str">
        <f t="shared" si="74"/>
        <v>Till</v>
      </c>
      <c r="K1200" s="1" t="str">
        <f t="shared" si="75"/>
        <v>&lt;63 micron</v>
      </c>
      <c r="L1200" t="s">
        <v>24</v>
      </c>
      <c r="M1200" t="s">
        <v>54</v>
      </c>
      <c r="N1200" t="s">
        <v>55</v>
      </c>
    </row>
    <row r="1201" spans="1:14" hidden="1" x14ac:dyDescent="0.3">
      <c r="A1201" t="s">
        <v>4749</v>
      </c>
      <c r="B1201" t="s">
        <v>4750</v>
      </c>
      <c r="C1201" s="1" t="str">
        <f t="shared" si="76"/>
        <v>21:0049</v>
      </c>
      <c r="D1201" s="1" t="str">
        <f t="shared" si="77"/>
        <v>21:0038</v>
      </c>
      <c r="E1201" t="s">
        <v>4747</v>
      </c>
      <c r="F1201" t="s">
        <v>4751</v>
      </c>
      <c r="H1201">
        <v>46.881164499999997</v>
      </c>
      <c r="I1201">
        <v>-66.446082200000006</v>
      </c>
      <c r="J1201" s="1" t="str">
        <f t="shared" si="74"/>
        <v>Till</v>
      </c>
      <c r="K1201" s="1" t="str">
        <f t="shared" si="75"/>
        <v>&lt;63 micron</v>
      </c>
      <c r="L1201" t="s">
        <v>96</v>
      </c>
      <c r="M1201" t="s">
        <v>86</v>
      </c>
      <c r="N1201" t="s">
        <v>55</v>
      </c>
    </row>
    <row r="1202" spans="1:14" hidden="1" x14ac:dyDescent="0.3">
      <c r="A1202" t="s">
        <v>4752</v>
      </c>
      <c r="B1202" t="s">
        <v>4753</v>
      </c>
      <c r="C1202" s="1" t="str">
        <f t="shared" si="76"/>
        <v>21:0049</v>
      </c>
      <c r="D1202" s="1" t="str">
        <f t="shared" si="77"/>
        <v>21:0038</v>
      </c>
      <c r="E1202" t="s">
        <v>4754</v>
      </c>
      <c r="F1202" t="s">
        <v>4755</v>
      </c>
      <c r="H1202">
        <v>46.889688800000002</v>
      </c>
      <c r="I1202">
        <v>-66.485584399999993</v>
      </c>
      <c r="J1202" s="1" t="str">
        <f t="shared" si="74"/>
        <v>Till</v>
      </c>
      <c r="K1202" s="1" t="str">
        <f t="shared" si="75"/>
        <v>&lt;63 micron</v>
      </c>
      <c r="L1202" t="s">
        <v>140</v>
      </c>
      <c r="M1202" t="s">
        <v>86</v>
      </c>
      <c r="N1202" t="s">
        <v>55</v>
      </c>
    </row>
    <row r="1203" spans="1:14" hidden="1" x14ac:dyDescent="0.3">
      <c r="A1203" t="s">
        <v>4756</v>
      </c>
      <c r="B1203" t="s">
        <v>4757</v>
      </c>
      <c r="C1203" s="1" t="str">
        <f t="shared" si="76"/>
        <v>21:0049</v>
      </c>
      <c r="D1203" s="1" t="str">
        <f t="shared" si="77"/>
        <v>21:0038</v>
      </c>
      <c r="E1203" t="s">
        <v>4758</v>
      </c>
      <c r="F1203" t="s">
        <v>4759</v>
      </c>
      <c r="H1203">
        <v>46.865781699999999</v>
      </c>
      <c r="I1203">
        <v>-66.462558299999998</v>
      </c>
      <c r="J1203" s="1" t="str">
        <f t="shared" si="74"/>
        <v>Till</v>
      </c>
      <c r="K1203" s="1" t="str">
        <f t="shared" si="75"/>
        <v>&lt;63 micron</v>
      </c>
      <c r="L1203" t="s">
        <v>140</v>
      </c>
      <c r="M1203" t="s">
        <v>86</v>
      </c>
      <c r="N1203" t="s">
        <v>55</v>
      </c>
    </row>
    <row r="1204" spans="1:14" hidden="1" x14ac:dyDescent="0.3">
      <c r="A1204" t="s">
        <v>4760</v>
      </c>
      <c r="B1204" t="s">
        <v>4761</v>
      </c>
      <c r="C1204" s="1" t="str">
        <f t="shared" si="76"/>
        <v>21:0049</v>
      </c>
      <c r="D1204" s="1" t="str">
        <f t="shared" si="77"/>
        <v>21:0038</v>
      </c>
      <c r="E1204" t="s">
        <v>4762</v>
      </c>
      <c r="F1204" t="s">
        <v>4763</v>
      </c>
      <c r="H1204">
        <v>46.881688699999998</v>
      </c>
      <c r="I1204">
        <v>-66.469683000000003</v>
      </c>
      <c r="J1204" s="1" t="str">
        <f t="shared" si="74"/>
        <v>Till</v>
      </c>
      <c r="K1204" s="1" t="str">
        <f t="shared" si="75"/>
        <v>&lt;63 micron</v>
      </c>
      <c r="L1204" t="s">
        <v>53</v>
      </c>
      <c r="M1204" t="s">
        <v>86</v>
      </c>
      <c r="N1204" t="s">
        <v>55</v>
      </c>
    </row>
    <row r="1205" spans="1:14" hidden="1" x14ac:dyDescent="0.3">
      <c r="A1205" t="s">
        <v>4764</v>
      </c>
      <c r="B1205" t="s">
        <v>4765</v>
      </c>
      <c r="C1205" s="1" t="str">
        <f t="shared" si="76"/>
        <v>21:0049</v>
      </c>
      <c r="D1205" s="1" t="str">
        <f t="shared" si="77"/>
        <v>21:0038</v>
      </c>
      <c r="E1205" t="s">
        <v>4766</v>
      </c>
      <c r="F1205" t="s">
        <v>4767</v>
      </c>
      <c r="H1205">
        <v>46.866607799999997</v>
      </c>
      <c r="I1205">
        <v>-66.479577599999999</v>
      </c>
      <c r="J1205" s="1" t="str">
        <f t="shared" si="74"/>
        <v>Till</v>
      </c>
      <c r="K1205" s="1" t="str">
        <f t="shared" si="75"/>
        <v>&lt;63 micron</v>
      </c>
      <c r="L1205" t="s">
        <v>19</v>
      </c>
      <c r="M1205" t="s">
        <v>86</v>
      </c>
      <c r="N1205" t="s">
        <v>55</v>
      </c>
    </row>
    <row r="1206" spans="1:14" hidden="1" x14ac:dyDescent="0.3">
      <c r="A1206" t="s">
        <v>4768</v>
      </c>
      <c r="B1206" t="s">
        <v>4769</v>
      </c>
      <c r="C1206" s="1" t="str">
        <f t="shared" si="76"/>
        <v>21:0049</v>
      </c>
      <c r="D1206" s="1" t="str">
        <f t="shared" si="77"/>
        <v>21:0038</v>
      </c>
      <c r="E1206" t="s">
        <v>4770</v>
      </c>
      <c r="F1206" t="s">
        <v>4771</v>
      </c>
      <c r="H1206">
        <v>46.850802399999999</v>
      </c>
      <c r="I1206">
        <v>-66.456705400000004</v>
      </c>
      <c r="J1206" s="1" t="str">
        <f t="shared" si="74"/>
        <v>Till</v>
      </c>
      <c r="K1206" s="1" t="str">
        <f t="shared" si="75"/>
        <v>&lt;63 micron</v>
      </c>
      <c r="L1206" t="s">
        <v>19</v>
      </c>
      <c r="M1206" t="s">
        <v>4772</v>
      </c>
      <c r="N1206" t="s">
        <v>55</v>
      </c>
    </row>
    <row r="1207" spans="1:14" hidden="1" x14ac:dyDescent="0.3">
      <c r="A1207" t="s">
        <v>4773</v>
      </c>
      <c r="B1207" t="s">
        <v>4774</v>
      </c>
      <c r="C1207" s="1" t="str">
        <f t="shared" si="76"/>
        <v>21:0049</v>
      </c>
      <c r="D1207" s="1" t="str">
        <f t="shared" si="77"/>
        <v>21:0038</v>
      </c>
      <c r="E1207" t="s">
        <v>4775</v>
      </c>
      <c r="F1207" t="s">
        <v>4776</v>
      </c>
      <c r="H1207">
        <v>46.849788699999998</v>
      </c>
      <c r="I1207">
        <v>-66.411497299999994</v>
      </c>
      <c r="J1207" s="1" t="str">
        <f t="shared" si="74"/>
        <v>Till</v>
      </c>
      <c r="K1207" s="1" t="str">
        <f t="shared" si="75"/>
        <v>&lt;63 micron</v>
      </c>
      <c r="L1207" t="s">
        <v>61</v>
      </c>
      <c r="M1207" t="s">
        <v>91</v>
      </c>
      <c r="N1207" t="s">
        <v>55</v>
      </c>
    </row>
    <row r="1208" spans="1:14" hidden="1" x14ac:dyDescent="0.3">
      <c r="A1208" t="s">
        <v>4777</v>
      </c>
      <c r="B1208" t="s">
        <v>4778</v>
      </c>
      <c r="C1208" s="1" t="str">
        <f t="shared" si="76"/>
        <v>21:0049</v>
      </c>
      <c r="D1208" s="1" t="str">
        <f t="shared" si="77"/>
        <v>21:0038</v>
      </c>
      <c r="E1208" t="s">
        <v>4779</v>
      </c>
      <c r="F1208" t="s">
        <v>4780</v>
      </c>
      <c r="H1208">
        <v>46.852972800000003</v>
      </c>
      <c r="I1208">
        <v>-66.432989699999993</v>
      </c>
      <c r="J1208" s="1" t="str">
        <f t="shared" si="74"/>
        <v>Till</v>
      </c>
      <c r="K1208" s="1" t="str">
        <f t="shared" si="75"/>
        <v>&lt;63 micron</v>
      </c>
      <c r="L1208" t="s">
        <v>30</v>
      </c>
      <c r="M1208" t="s">
        <v>86</v>
      </c>
      <c r="N1208" t="s">
        <v>55</v>
      </c>
    </row>
    <row r="1209" spans="1:14" hidden="1" x14ac:dyDescent="0.3">
      <c r="A1209" t="s">
        <v>4781</v>
      </c>
      <c r="B1209" t="s">
        <v>4782</v>
      </c>
      <c r="C1209" s="1" t="str">
        <f t="shared" si="76"/>
        <v>21:0049</v>
      </c>
      <c r="D1209" s="1" t="str">
        <f t="shared" si="77"/>
        <v>21:0038</v>
      </c>
      <c r="E1209" t="s">
        <v>4783</v>
      </c>
      <c r="F1209" t="s">
        <v>4784</v>
      </c>
      <c r="H1209">
        <v>46.8770837</v>
      </c>
      <c r="I1209">
        <v>-66.4246208</v>
      </c>
      <c r="J1209" s="1" t="str">
        <f t="shared" si="74"/>
        <v>Till</v>
      </c>
      <c r="K1209" s="1" t="str">
        <f t="shared" si="75"/>
        <v>&lt;63 micron</v>
      </c>
      <c r="L1209" t="s">
        <v>889</v>
      </c>
      <c r="M1209" t="s">
        <v>91</v>
      </c>
      <c r="N1209" t="s">
        <v>55</v>
      </c>
    </row>
    <row r="1210" spans="1:14" hidden="1" x14ac:dyDescent="0.3">
      <c r="A1210" t="s">
        <v>4785</v>
      </c>
      <c r="B1210" t="s">
        <v>4786</v>
      </c>
      <c r="C1210" s="1" t="str">
        <f t="shared" si="76"/>
        <v>21:0049</v>
      </c>
      <c r="D1210" s="1" t="str">
        <f t="shared" si="77"/>
        <v>21:0038</v>
      </c>
      <c r="E1210" t="s">
        <v>4787</v>
      </c>
      <c r="F1210" t="s">
        <v>4788</v>
      </c>
      <c r="H1210">
        <v>46.867634799999998</v>
      </c>
      <c r="I1210">
        <v>-66.404733899999997</v>
      </c>
      <c r="J1210" s="1" t="str">
        <f t="shared" si="74"/>
        <v>Till</v>
      </c>
      <c r="K1210" s="1" t="str">
        <f t="shared" si="75"/>
        <v>&lt;63 micron</v>
      </c>
      <c r="L1210" t="s">
        <v>140</v>
      </c>
      <c r="M1210" t="s">
        <v>37</v>
      </c>
      <c r="N1210" t="s">
        <v>55</v>
      </c>
    </row>
    <row r="1211" spans="1:14" hidden="1" x14ac:dyDescent="0.3">
      <c r="A1211" t="s">
        <v>4789</v>
      </c>
      <c r="B1211" t="s">
        <v>4790</v>
      </c>
      <c r="C1211" s="1" t="str">
        <f t="shared" si="76"/>
        <v>21:0049</v>
      </c>
      <c r="D1211" s="1" t="str">
        <f t="shared" si="77"/>
        <v>21:0038</v>
      </c>
      <c r="E1211" t="s">
        <v>4791</v>
      </c>
      <c r="F1211" t="s">
        <v>4792</v>
      </c>
      <c r="H1211">
        <v>46.874753599999998</v>
      </c>
      <c r="I1211">
        <v>-66.381423699999999</v>
      </c>
      <c r="J1211" s="1" t="str">
        <f t="shared" si="74"/>
        <v>Till</v>
      </c>
      <c r="K1211" s="1" t="str">
        <f t="shared" si="75"/>
        <v>&lt;63 micron</v>
      </c>
      <c r="L1211" t="s">
        <v>405</v>
      </c>
      <c r="M1211" t="s">
        <v>86</v>
      </c>
      <c r="N1211" t="s">
        <v>55</v>
      </c>
    </row>
    <row r="1212" spans="1:14" hidden="1" x14ac:dyDescent="0.3">
      <c r="A1212" t="s">
        <v>4793</v>
      </c>
      <c r="B1212" t="s">
        <v>4794</v>
      </c>
      <c r="C1212" s="1" t="str">
        <f t="shared" si="76"/>
        <v>21:0049</v>
      </c>
      <c r="D1212" s="1" t="str">
        <f t="shared" si="77"/>
        <v>21:0038</v>
      </c>
      <c r="E1212" t="s">
        <v>4795</v>
      </c>
      <c r="F1212" t="s">
        <v>4796</v>
      </c>
      <c r="H1212">
        <v>46.889553800000002</v>
      </c>
      <c r="I1212">
        <v>-66.320972900000001</v>
      </c>
      <c r="J1212" s="1" t="str">
        <f t="shared" si="74"/>
        <v>Till</v>
      </c>
      <c r="K1212" s="1" t="str">
        <f t="shared" si="75"/>
        <v>&lt;63 micron</v>
      </c>
      <c r="L1212" t="s">
        <v>134</v>
      </c>
      <c r="M1212" t="s">
        <v>54</v>
      </c>
      <c r="N1212" t="s">
        <v>55</v>
      </c>
    </row>
    <row r="1213" spans="1:14" hidden="1" x14ac:dyDescent="0.3">
      <c r="A1213" t="s">
        <v>4797</v>
      </c>
      <c r="B1213" t="s">
        <v>4798</v>
      </c>
      <c r="C1213" s="1" t="str">
        <f t="shared" si="76"/>
        <v>21:0049</v>
      </c>
      <c r="D1213" s="1" t="str">
        <f t="shared" si="77"/>
        <v>21:0038</v>
      </c>
      <c r="E1213" t="s">
        <v>4799</v>
      </c>
      <c r="F1213" t="s">
        <v>4800</v>
      </c>
      <c r="H1213">
        <v>46.914427699999997</v>
      </c>
      <c r="I1213">
        <v>-66.384743900000004</v>
      </c>
      <c r="J1213" s="1" t="str">
        <f t="shared" si="74"/>
        <v>Till</v>
      </c>
      <c r="K1213" s="1" t="str">
        <f t="shared" si="75"/>
        <v>&lt;63 micron</v>
      </c>
      <c r="L1213" t="s">
        <v>96</v>
      </c>
      <c r="M1213" t="s">
        <v>19</v>
      </c>
      <c r="N1213" t="s">
        <v>55</v>
      </c>
    </row>
    <row r="1214" spans="1:14" hidden="1" x14ac:dyDescent="0.3">
      <c r="A1214" t="s">
        <v>4801</v>
      </c>
      <c r="B1214" t="s">
        <v>4802</v>
      </c>
      <c r="C1214" s="1" t="str">
        <f t="shared" si="76"/>
        <v>21:0049</v>
      </c>
      <c r="D1214" s="1" t="str">
        <f t="shared" si="77"/>
        <v>21:0038</v>
      </c>
      <c r="E1214" t="s">
        <v>4803</v>
      </c>
      <c r="F1214" t="s">
        <v>4804</v>
      </c>
      <c r="H1214">
        <v>46.901406299999998</v>
      </c>
      <c r="I1214">
        <v>-66.366338600000006</v>
      </c>
      <c r="J1214" s="1" t="str">
        <f t="shared" si="74"/>
        <v>Till</v>
      </c>
      <c r="K1214" s="1" t="str">
        <f t="shared" si="75"/>
        <v>&lt;63 micron</v>
      </c>
      <c r="L1214" t="s">
        <v>53</v>
      </c>
      <c r="M1214" t="s">
        <v>37</v>
      </c>
      <c r="N1214" t="s">
        <v>55</v>
      </c>
    </row>
    <row r="1215" spans="1:14" hidden="1" x14ac:dyDescent="0.3">
      <c r="A1215" t="s">
        <v>4805</v>
      </c>
      <c r="B1215" t="s">
        <v>4806</v>
      </c>
      <c r="C1215" s="1" t="str">
        <f t="shared" si="76"/>
        <v>21:0049</v>
      </c>
      <c r="D1215" s="1" t="str">
        <f t="shared" si="77"/>
        <v>21:0038</v>
      </c>
      <c r="E1215" t="s">
        <v>4803</v>
      </c>
      <c r="F1215" t="s">
        <v>4807</v>
      </c>
      <c r="H1215">
        <v>46.901406299999998</v>
      </c>
      <c r="I1215">
        <v>-66.366338600000006</v>
      </c>
      <c r="J1215" s="1" t="str">
        <f t="shared" si="74"/>
        <v>Till</v>
      </c>
      <c r="K1215" s="1" t="str">
        <f t="shared" si="75"/>
        <v>&lt;63 micron</v>
      </c>
      <c r="L1215" t="s">
        <v>157</v>
      </c>
      <c r="M1215" t="s">
        <v>61</v>
      </c>
      <c r="N1215" t="s">
        <v>55</v>
      </c>
    </row>
    <row r="1216" spans="1:14" hidden="1" x14ac:dyDescent="0.3">
      <c r="A1216" t="s">
        <v>4808</v>
      </c>
      <c r="B1216" t="s">
        <v>4809</v>
      </c>
      <c r="C1216" s="1" t="str">
        <f t="shared" si="76"/>
        <v>21:0049</v>
      </c>
      <c r="D1216" s="1" t="str">
        <f t="shared" si="77"/>
        <v>21:0038</v>
      </c>
      <c r="E1216" t="s">
        <v>4810</v>
      </c>
      <c r="F1216" t="s">
        <v>4811</v>
      </c>
      <c r="H1216">
        <v>46.893028399999999</v>
      </c>
      <c r="I1216">
        <v>-66.354277100000004</v>
      </c>
      <c r="J1216" s="1" t="str">
        <f t="shared" si="74"/>
        <v>Till</v>
      </c>
      <c r="K1216" s="1" t="str">
        <f t="shared" si="75"/>
        <v>&lt;63 micron</v>
      </c>
      <c r="L1216" t="s">
        <v>30</v>
      </c>
      <c r="M1216" t="s">
        <v>37</v>
      </c>
      <c r="N1216" t="s">
        <v>270</v>
      </c>
    </row>
    <row r="1217" spans="1:14" hidden="1" x14ac:dyDescent="0.3">
      <c r="A1217" t="s">
        <v>4812</v>
      </c>
      <c r="B1217" t="s">
        <v>4813</v>
      </c>
      <c r="C1217" s="1" t="str">
        <f t="shared" si="76"/>
        <v>21:0049</v>
      </c>
      <c r="D1217" s="1" t="str">
        <f t="shared" si="77"/>
        <v>21:0038</v>
      </c>
      <c r="E1217" t="s">
        <v>4814</v>
      </c>
      <c r="F1217" t="s">
        <v>4815</v>
      </c>
      <c r="H1217">
        <v>46.897507400000002</v>
      </c>
      <c r="I1217">
        <v>-66.295630500000001</v>
      </c>
      <c r="J1217" s="1" t="str">
        <f t="shared" si="74"/>
        <v>Till</v>
      </c>
      <c r="K1217" s="1" t="str">
        <f t="shared" si="75"/>
        <v>&lt;63 micron</v>
      </c>
      <c r="L1217" t="s">
        <v>346</v>
      </c>
      <c r="M1217" t="s">
        <v>86</v>
      </c>
      <c r="N1217" t="s">
        <v>25</v>
      </c>
    </row>
    <row r="1218" spans="1:14" hidden="1" x14ac:dyDescent="0.3">
      <c r="A1218" t="s">
        <v>4816</v>
      </c>
      <c r="B1218" t="s">
        <v>4817</v>
      </c>
      <c r="C1218" s="1" t="str">
        <f t="shared" si="76"/>
        <v>21:0049</v>
      </c>
      <c r="D1218" s="1" t="str">
        <f t="shared" si="77"/>
        <v>21:0038</v>
      </c>
      <c r="E1218" t="s">
        <v>4818</v>
      </c>
      <c r="F1218" t="s">
        <v>4819</v>
      </c>
      <c r="H1218">
        <v>46.911440200000001</v>
      </c>
      <c r="I1218">
        <v>-66.294929199999999</v>
      </c>
      <c r="J1218" s="1" t="str">
        <f t="shared" ref="J1218:J1281" si="78">HYPERLINK("http://geochem.nrcan.gc.ca/cdogs/content/kwd/kwd020044_e.htm", "Till")</f>
        <v>Till</v>
      </c>
      <c r="K1218" s="1" t="str">
        <f t="shared" ref="K1218:K1281" si="79">HYPERLINK("http://geochem.nrcan.gc.ca/cdogs/content/kwd/kwd080004_e.htm", "&lt;63 micron")</f>
        <v>&lt;63 micron</v>
      </c>
      <c r="L1218" t="s">
        <v>66</v>
      </c>
      <c r="M1218" t="s">
        <v>37</v>
      </c>
      <c r="N1218" t="s">
        <v>55</v>
      </c>
    </row>
    <row r="1219" spans="1:14" hidden="1" x14ac:dyDescent="0.3">
      <c r="A1219" t="s">
        <v>4820</v>
      </c>
      <c r="B1219" t="s">
        <v>4821</v>
      </c>
      <c r="C1219" s="1" t="str">
        <f t="shared" si="76"/>
        <v>21:0049</v>
      </c>
      <c r="D1219" s="1" t="str">
        <f t="shared" si="77"/>
        <v>21:0038</v>
      </c>
      <c r="E1219" t="s">
        <v>4822</v>
      </c>
      <c r="F1219" t="s">
        <v>4823</v>
      </c>
      <c r="H1219">
        <v>46.885159899999998</v>
      </c>
      <c r="I1219">
        <v>-66.423577800000004</v>
      </c>
      <c r="J1219" s="1" t="str">
        <f t="shared" si="78"/>
        <v>Till</v>
      </c>
      <c r="K1219" s="1" t="str">
        <f t="shared" si="79"/>
        <v>&lt;63 micron</v>
      </c>
      <c r="L1219" t="s">
        <v>53</v>
      </c>
      <c r="M1219" t="s">
        <v>54</v>
      </c>
      <c r="N1219" t="s">
        <v>55</v>
      </c>
    </row>
    <row r="1220" spans="1:14" hidden="1" x14ac:dyDescent="0.3">
      <c r="A1220" t="s">
        <v>4824</v>
      </c>
      <c r="B1220" t="s">
        <v>4825</v>
      </c>
      <c r="C1220" s="1" t="str">
        <f t="shared" si="76"/>
        <v>21:0049</v>
      </c>
      <c r="D1220" s="1" t="str">
        <f t="shared" si="77"/>
        <v>21:0038</v>
      </c>
      <c r="E1220" t="s">
        <v>4826</v>
      </c>
      <c r="F1220" t="s">
        <v>4827</v>
      </c>
      <c r="H1220">
        <v>46.864857600000001</v>
      </c>
      <c r="I1220">
        <v>-66.342540900000003</v>
      </c>
      <c r="J1220" s="1" t="str">
        <f t="shared" si="78"/>
        <v>Till</v>
      </c>
      <c r="K1220" s="1" t="str">
        <f t="shared" si="79"/>
        <v>&lt;63 micron</v>
      </c>
      <c r="L1220" t="s">
        <v>24</v>
      </c>
      <c r="M1220" t="s">
        <v>140</v>
      </c>
      <c r="N1220" t="s">
        <v>55</v>
      </c>
    </row>
    <row r="1221" spans="1:14" hidden="1" x14ac:dyDescent="0.3">
      <c r="A1221" t="s">
        <v>4828</v>
      </c>
      <c r="B1221" t="s">
        <v>4829</v>
      </c>
      <c r="C1221" s="1" t="str">
        <f t="shared" si="76"/>
        <v>21:0049</v>
      </c>
      <c r="D1221" s="1" t="str">
        <f t="shared" si="77"/>
        <v>21:0038</v>
      </c>
      <c r="E1221" t="s">
        <v>4830</v>
      </c>
      <c r="F1221" t="s">
        <v>4831</v>
      </c>
      <c r="H1221">
        <v>46.846076500000002</v>
      </c>
      <c r="I1221">
        <v>-66.386753600000006</v>
      </c>
      <c r="J1221" s="1" t="str">
        <f t="shared" si="78"/>
        <v>Till</v>
      </c>
      <c r="K1221" s="1" t="str">
        <f t="shared" si="79"/>
        <v>&lt;63 micron</v>
      </c>
      <c r="L1221" t="s">
        <v>53</v>
      </c>
      <c r="M1221" t="s">
        <v>140</v>
      </c>
      <c r="N1221" t="s">
        <v>55</v>
      </c>
    </row>
    <row r="1222" spans="1:14" hidden="1" x14ac:dyDescent="0.3">
      <c r="A1222" t="s">
        <v>4832</v>
      </c>
      <c r="B1222" t="s">
        <v>4833</v>
      </c>
      <c r="C1222" s="1" t="str">
        <f t="shared" si="76"/>
        <v>21:0049</v>
      </c>
      <c r="D1222" s="1" t="str">
        <f t="shared" si="77"/>
        <v>21:0038</v>
      </c>
      <c r="E1222" t="s">
        <v>4834</v>
      </c>
      <c r="F1222" t="s">
        <v>4835</v>
      </c>
      <c r="H1222">
        <v>46.857716699999997</v>
      </c>
      <c r="I1222">
        <v>-66.364541000000003</v>
      </c>
      <c r="J1222" s="1" t="str">
        <f t="shared" si="78"/>
        <v>Till</v>
      </c>
      <c r="K1222" s="1" t="str">
        <f t="shared" si="79"/>
        <v>&lt;63 micron</v>
      </c>
      <c r="L1222" t="s">
        <v>66</v>
      </c>
      <c r="M1222" t="s">
        <v>61</v>
      </c>
      <c r="N1222" t="s">
        <v>55</v>
      </c>
    </row>
    <row r="1223" spans="1:14" hidden="1" x14ac:dyDescent="0.3">
      <c r="A1223" t="s">
        <v>4836</v>
      </c>
      <c r="B1223" t="s">
        <v>4837</v>
      </c>
      <c r="C1223" s="1" t="str">
        <f t="shared" si="76"/>
        <v>21:0049</v>
      </c>
      <c r="D1223" s="1" t="str">
        <f t="shared" si="77"/>
        <v>21:0038</v>
      </c>
      <c r="E1223" t="s">
        <v>4834</v>
      </c>
      <c r="F1223" t="s">
        <v>4838</v>
      </c>
      <c r="H1223">
        <v>46.857716699999997</v>
      </c>
      <c r="I1223">
        <v>-66.364541000000003</v>
      </c>
      <c r="J1223" s="1" t="str">
        <f t="shared" si="78"/>
        <v>Till</v>
      </c>
      <c r="K1223" s="1" t="str">
        <f t="shared" si="79"/>
        <v>&lt;63 micron</v>
      </c>
      <c r="L1223" t="s">
        <v>157</v>
      </c>
      <c r="M1223" t="s">
        <v>61</v>
      </c>
      <c r="N1223" t="s">
        <v>55</v>
      </c>
    </row>
    <row r="1224" spans="1:14" hidden="1" x14ac:dyDescent="0.3">
      <c r="A1224" t="s">
        <v>4839</v>
      </c>
      <c r="B1224" t="s">
        <v>4840</v>
      </c>
      <c r="C1224" s="1" t="str">
        <f t="shared" si="76"/>
        <v>21:0049</v>
      </c>
      <c r="D1224" s="1" t="str">
        <f t="shared" si="77"/>
        <v>21:0038</v>
      </c>
      <c r="E1224" t="s">
        <v>4841</v>
      </c>
      <c r="F1224" t="s">
        <v>4842</v>
      </c>
      <c r="H1224">
        <v>46.862199699999998</v>
      </c>
      <c r="I1224">
        <v>-66.267883100000006</v>
      </c>
      <c r="J1224" s="1" t="str">
        <f t="shared" si="78"/>
        <v>Till</v>
      </c>
      <c r="K1224" s="1" t="str">
        <f t="shared" si="79"/>
        <v>&lt;63 micron</v>
      </c>
      <c r="L1224" t="s">
        <v>66</v>
      </c>
      <c r="M1224" t="s">
        <v>19</v>
      </c>
      <c r="N1224" t="s">
        <v>55</v>
      </c>
    </row>
    <row r="1225" spans="1:14" hidden="1" x14ac:dyDescent="0.3">
      <c r="A1225" t="s">
        <v>4843</v>
      </c>
      <c r="B1225" t="s">
        <v>4844</v>
      </c>
      <c r="C1225" s="1" t="str">
        <f t="shared" si="76"/>
        <v>21:0049</v>
      </c>
      <c r="D1225" s="1" t="str">
        <f t="shared" si="77"/>
        <v>21:0038</v>
      </c>
      <c r="E1225" t="s">
        <v>4845</v>
      </c>
      <c r="F1225" t="s">
        <v>4846</v>
      </c>
      <c r="H1225">
        <v>46.859149299999999</v>
      </c>
      <c r="I1225">
        <v>-66.290998200000004</v>
      </c>
      <c r="J1225" s="1" t="str">
        <f t="shared" si="78"/>
        <v>Till</v>
      </c>
      <c r="K1225" s="1" t="str">
        <f t="shared" si="79"/>
        <v>&lt;63 micron</v>
      </c>
      <c r="L1225" t="s">
        <v>53</v>
      </c>
      <c r="M1225" t="s">
        <v>86</v>
      </c>
      <c r="N1225" t="s">
        <v>55</v>
      </c>
    </row>
    <row r="1226" spans="1:14" hidden="1" x14ac:dyDescent="0.3">
      <c r="A1226" t="s">
        <v>4847</v>
      </c>
      <c r="B1226" t="s">
        <v>4848</v>
      </c>
      <c r="C1226" s="1" t="str">
        <f t="shared" si="76"/>
        <v>21:0049</v>
      </c>
      <c r="D1226" s="1" t="str">
        <f t="shared" si="77"/>
        <v>21:0038</v>
      </c>
      <c r="E1226" t="s">
        <v>4849</v>
      </c>
      <c r="F1226" t="s">
        <v>4850</v>
      </c>
      <c r="H1226">
        <v>46.896663400000001</v>
      </c>
      <c r="I1226">
        <v>-66.222804999999994</v>
      </c>
      <c r="J1226" s="1" t="str">
        <f t="shared" si="78"/>
        <v>Till</v>
      </c>
      <c r="K1226" s="1" t="str">
        <f t="shared" si="79"/>
        <v>&lt;63 micron</v>
      </c>
      <c r="L1226" t="s">
        <v>30</v>
      </c>
      <c r="M1226" t="s">
        <v>61</v>
      </c>
      <c r="N1226" t="s">
        <v>25</v>
      </c>
    </row>
    <row r="1227" spans="1:14" hidden="1" x14ac:dyDescent="0.3">
      <c r="A1227" t="s">
        <v>4851</v>
      </c>
      <c r="B1227" t="s">
        <v>4852</v>
      </c>
      <c r="C1227" s="1" t="str">
        <f t="shared" si="76"/>
        <v>21:0049</v>
      </c>
      <c r="D1227" s="1" t="str">
        <f t="shared" si="77"/>
        <v>21:0038</v>
      </c>
      <c r="E1227" t="s">
        <v>4853</v>
      </c>
      <c r="F1227" t="s">
        <v>4854</v>
      </c>
      <c r="H1227">
        <v>46.9043809</v>
      </c>
      <c r="I1227">
        <v>-66.262981800000006</v>
      </c>
      <c r="J1227" s="1" t="str">
        <f t="shared" si="78"/>
        <v>Till</v>
      </c>
      <c r="K1227" s="1" t="str">
        <f t="shared" si="79"/>
        <v>&lt;63 micron</v>
      </c>
      <c r="L1227" t="s">
        <v>96</v>
      </c>
      <c r="M1227" t="s">
        <v>37</v>
      </c>
      <c r="N1227" t="s">
        <v>25</v>
      </c>
    </row>
    <row r="1228" spans="1:14" hidden="1" x14ac:dyDescent="0.3">
      <c r="A1228" t="s">
        <v>4855</v>
      </c>
      <c r="B1228" t="s">
        <v>4856</v>
      </c>
      <c r="C1228" s="1" t="str">
        <f t="shared" si="76"/>
        <v>21:0049</v>
      </c>
      <c r="D1228" s="1" t="str">
        <f t="shared" si="77"/>
        <v>21:0038</v>
      </c>
      <c r="E1228" t="s">
        <v>4857</v>
      </c>
      <c r="F1228" t="s">
        <v>4858</v>
      </c>
      <c r="H1228">
        <v>46.857762999999998</v>
      </c>
      <c r="I1228">
        <v>-66.141500899999997</v>
      </c>
      <c r="J1228" s="1" t="str">
        <f t="shared" si="78"/>
        <v>Till</v>
      </c>
      <c r="K1228" s="1" t="str">
        <f t="shared" si="79"/>
        <v>&lt;63 micron</v>
      </c>
      <c r="L1228" t="s">
        <v>53</v>
      </c>
      <c r="M1228" t="s">
        <v>24</v>
      </c>
      <c r="N1228" t="s">
        <v>55</v>
      </c>
    </row>
    <row r="1229" spans="1:14" hidden="1" x14ac:dyDescent="0.3">
      <c r="A1229" t="s">
        <v>4859</v>
      </c>
      <c r="B1229" t="s">
        <v>4860</v>
      </c>
      <c r="C1229" s="1" t="str">
        <f t="shared" si="76"/>
        <v>21:0049</v>
      </c>
      <c r="D1229" s="1" t="str">
        <f t="shared" si="77"/>
        <v>21:0038</v>
      </c>
      <c r="E1229" t="s">
        <v>4861</v>
      </c>
      <c r="F1229" t="s">
        <v>4862</v>
      </c>
      <c r="H1229">
        <v>46.872519099999998</v>
      </c>
      <c r="I1229">
        <v>-66.102002200000001</v>
      </c>
      <c r="J1229" s="1" t="str">
        <f t="shared" si="78"/>
        <v>Till</v>
      </c>
      <c r="K1229" s="1" t="str">
        <f t="shared" si="79"/>
        <v>&lt;63 micron</v>
      </c>
      <c r="L1229" t="s">
        <v>157</v>
      </c>
      <c r="M1229" t="s">
        <v>30</v>
      </c>
      <c r="N1229" t="s">
        <v>25</v>
      </c>
    </row>
    <row r="1230" spans="1:14" hidden="1" x14ac:dyDescent="0.3">
      <c r="A1230" t="s">
        <v>4863</v>
      </c>
      <c r="B1230" t="s">
        <v>4864</v>
      </c>
      <c r="C1230" s="1" t="str">
        <f t="shared" si="76"/>
        <v>21:0049</v>
      </c>
      <c r="D1230" s="1" t="str">
        <f t="shared" si="77"/>
        <v>21:0038</v>
      </c>
      <c r="E1230" t="s">
        <v>4865</v>
      </c>
      <c r="F1230" t="s">
        <v>4866</v>
      </c>
      <c r="H1230">
        <v>46.877093899999998</v>
      </c>
      <c r="I1230">
        <v>-66.069599999999994</v>
      </c>
      <c r="J1230" s="1" t="str">
        <f t="shared" si="78"/>
        <v>Till</v>
      </c>
      <c r="K1230" s="1" t="str">
        <f t="shared" si="79"/>
        <v>&lt;63 micron</v>
      </c>
      <c r="L1230" t="s">
        <v>96</v>
      </c>
      <c r="M1230" t="s">
        <v>4867</v>
      </c>
      <c r="N1230" t="s">
        <v>25</v>
      </c>
    </row>
    <row r="1231" spans="1:14" hidden="1" x14ac:dyDescent="0.3">
      <c r="A1231" t="s">
        <v>4868</v>
      </c>
      <c r="B1231" t="s">
        <v>4869</v>
      </c>
      <c r="C1231" s="1" t="str">
        <f t="shared" si="76"/>
        <v>21:0049</v>
      </c>
      <c r="D1231" s="1" t="str">
        <f t="shared" si="77"/>
        <v>21:0038</v>
      </c>
      <c r="E1231" t="s">
        <v>4865</v>
      </c>
      <c r="F1231" t="s">
        <v>4870</v>
      </c>
      <c r="H1231">
        <v>46.877093899999998</v>
      </c>
      <c r="I1231">
        <v>-66.069599999999994</v>
      </c>
      <c r="J1231" s="1" t="str">
        <f t="shared" si="78"/>
        <v>Till</v>
      </c>
      <c r="K1231" s="1" t="str">
        <f t="shared" si="79"/>
        <v>&lt;63 micron</v>
      </c>
      <c r="L1231" t="s">
        <v>157</v>
      </c>
      <c r="M1231" t="s">
        <v>140</v>
      </c>
      <c r="N1231" t="s">
        <v>25</v>
      </c>
    </row>
    <row r="1232" spans="1:14" hidden="1" x14ac:dyDescent="0.3">
      <c r="A1232" t="s">
        <v>4871</v>
      </c>
      <c r="B1232" t="s">
        <v>4872</v>
      </c>
      <c r="C1232" s="1" t="str">
        <f t="shared" si="76"/>
        <v>21:0049</v>
      </c>
      <c r="D1232" s="1" t="str">
        <f t="shared" si="77"/>
        <v>21:0038</v>
      </c>
      <c r="E1232" t="s">
        <v>4873</v>
      </c>
      <c r="F1232" t="s">
        <v>4874</v>
      </c>
      <c r="H1232">
        <v>46.953958</v>
      </c>
      <c r="I1232">
        <v>-66.014143799999999</v>
      </c>
      <c r="J1232" s="1" t="str">
        <f t="shared" si="78"/>
        <v>Till</v>
      </c>
      <c r="K1232" s="1" t="str">
        <f t="shared" si="79"/>
        <v>&lt;63 micron</v>
      </c>
      <c r="L1232" t="s">
        <v>157</v>
      </c>
      <c r="M1232" t="s">
        <v>91</v>
      </c>
      <c r="N1232" t="s">
        <v>55</v>
      </c>
    </row>
    <row r="1233" spans="1:14" hidden="1" x14ac:dyDescent="0.3">
      <c r="A1233" t="s">
        <v>4875</v>
      </c>
      <c r="B1233" t="s">
        <v>4876</v>
      </c>
      <c r="C1233" s="1" t="str">
        <f t="shared" si="76"/>
        <v>21:0049</v>
      </c>
      <c r="D1233" s="1" t="str">
        <f t="shared" si="77"/>
        <v>21:0038</v>
      </c>
      <c r="E1233" t="s">
        <v>4877</v>
      </c>
      <c r="F1233" t="s">
        <v>4878</v>
      </c>
      <c r="H1233">
        <v>46.9520044</v>
      </c>
      <c r="I1233">
        <v>-66.0168812</v>
      </c>
      <c r="J1233" s="1" t="str">
        <f t="shared" si="78"/>
        <v>Till</v>
      </c>
      <c r="K1233" s="1" t="str">
        <f t="shared" si="79"/>
        <v>&lt;63 micron</v>
      </c>
      <c r="L1233" t="s">
        <v>405</v>
      </c>
      <c r="M1233" t="s">
        <v>86</v>
      </c>
      <c r="N1233" t="s">
        <v>67</v>
      </c>
    </row>
    <row r="1234" spans="1:14" hidden="1" x14ac:dyDescent="0.3">
      <c r="A1234" t="s">
        <v>4879</v>
      </c>
      <c r="B1234" t="s">
        <v>4880</v>
      </c>
      <c r="C1234" s="1" t="str">
        <f t="shared" si="76"/>
        <v>21:0049</v>
      </c>
      <c r="D1234" s="1" t="str">
        <f t="shared" si="77"/>
        <v>21:0038</v>
      </c>
      <c r="E1234" t="s">
        <v>4881</v>
      </c>
      <c r="F1234" t="s">
        <v>4882</v>
      </c>
      <c r="H1234">
        <v>46.9496015</v>
      </c>
      <c r="I1234">
        <v>-66.019643299999998</v>
      </c>
      <c r="J1234" s="1" t="str">
        <f t="shared" si="78"/>
        <v>Till</v>
      </c>
      <c r="K1234" s="1" t="str">
        <f t="shared" si="79"/>
        <v>&lt;63 micron</v>
      </c>
      <c r="L1234" t="s">
        <v>61</v>
      </c>
      <c r="M1234" t="s">
        <v>86</v>
      </c>
      <c r="N1234" t="s">
        <v>25</v>
      </c>
    </row>
    <row r="1235" spans="1:14" hidden="1" x14ac:dyDescent="0.3">
      <c r="A1235" t="s">
        <v>4883</v>
      </c>
      <c r="B1235" t="s">
        <v>4884</v>
      </c>
      <c r="C1235" s="1" t="str">
        <f t="shared" si="76"/>
        <v>21:0049</v>
      </c>
      <c r="D1235" s="1" t="str">
        <f t="shared" si="77"/>
        <v>21:0038</v>
      </c>
      <c r="E1235" t="s">
        <v>4885</v>
      </c>
      <c r="F1235" t="s">
        <v>4886</v>
      </c>
      <c r="H1235">
        <v>46.830613200000002</v>
      </c>
      <c r="I1235">
        <v>-66.321282299999993</v>
      </c>
      <c r="J1235" s="1" t="str">
        <f t="shared" si="78"/>
        <v>Till</v>
      </c>
      <c r="K1235" s="1" t="str">
        <f t="shared" si="79"/>
        <v>&lt;63 micron</v>
      </c>
      <c r="L1235" t="s">
        <v>61</v>
      </c>
      <c r="M1235" t="s">
        <v>86</v>
      </c>
      <c r="N1235" t="s">
        <v>55</v>
      </c>
    </row>
    <row r="1236" spans="1:14" hidden="1" x14ac:dyDescent="0.3">
      <c r="A1236" t="s">
        <v>4887</v>
      </c>
      <c r="B1236" t="s">
        <v>4888</v>
      </c>
      <c r="C1236" s="1" t="str">
        <f t="shared" si="76"/>
        <v>21:0049</v>
      </c>
      <c r="D1236" s="1" t="str">
        <f t="shared" si="77"/>
        <v>21:0038</v>
      </c>
      <c r="E1236" t="s">
        <v>4889</v>
      </c>
      <c r="F1236" t="s">
        <v>4890</v>
      </c>
      <c r="H1236">
        <v>46.851150199999999</v>
      </c>
      <c r="I1236">
        <v>-66.3143575</v>
      </c>
      <c r="J1236" s="1" t="str">
        <f t="shared" si="78"/>
        <v>Till</v>
      </c>
      <c r="K1236" s="1" t="str">
        <f t="shared" si="79"/>
        <v>&lt;63 micron</v>
      </c>
      <c r="L1236" t="s">
        <v>30</v>
      </c>
      <c r="M1236" t="s">
        <v>86</v>
      </c>
      <c r="N1236" t="s">
        <v>55</v>
      </c>
    </row>
    <row r="1237" spans="1:14" hidden="1" x14ac:dyDescent="0.3">
      <c r="A1237" t="s">
        <v>4891</v>
      </c>
      <c r="B1237" t="s">
        <v>4892</v>
      </c>
      <c r="C1237" s="1" t="str">
        <f t="shared" si="76"/>
        <v>21:0049</v>
      </c>
      <c r="D1237" s="1" t="str">
        <f t="shared" si="77"/>
        <v>21:0038</v>
      </c>
      <c r="E1237" t="s">
        <v>4893</v>
      </c>
      <c r="F1237" t="s">
        <v>4894</v>
      </c>
      <c r="H1237">
        <v>46.837905800000001</v>
      </c>
      <c r="I1237">
        <v>-66.296525799999998</v>
      </c>
      <c r="J1237" s="1" t="str">
        <f t="shared" si="78"/>
        <v>Till</v>
      </c>
      <c r="K1237" s="1" t="str">
        <f t="shared" si="79"/>
        <v>&lt;63 micron</v>
      </c>
      <c r="L1237" t="s">
        <v>157</v>
      </c>
      <c r="M1237" t="s">
        <v>86</v>
      </c>
      <c r="N1237" t="s">
        <v>25</v>
      </c>
    </row>
    <row r="1238" spans="1:14" hidden="1" x14ac:dyDescent="0.3">
      <c r="A1238" t="s">
        <v>4895</v>
      </c>
      <c r="B1238" t="s">
        <v>4896</v>
      </c>
      <c r="C1238" s="1" t="str">
        <f t="shared" si="76"/>
        <v>21:0049</v>
      </c>
      <c r="D1238" s="1" t="str">
        <f t="shared" si="77"/>
        <v>21:0038</v>
      </c>
      <c r="E1238" t="s">
        <v>4897</v>
      </c>
      <c r="F1238" t="s">
        <v>4898</v>
      </c>
      <c r="H1238">
        <v>46.834684899999999</v>
      </c>
      <c r="I1238">
        <v>-66.349275300000002</v>
      </c>
      <c r="J1238" s="1" t="str">
        <f t="shared" si="78"/>
        <v>Till</v>
      </c>
      <c r="K1238" s="1" t="str">
        <f t="shared" si="79"/>
        <v>&lt;63 micron</v>
      </c>
      <c r="L1238" t="s">
        <v>157</v>
      </c>
      <c r="M1238" t="s">
        <v>326</v>
      </c>
      <c r="N1238" t="s">
        <v>55</v>
      </c>
    </row>
    <row r="1239" spans="1:14" hidden="1" x14ac:dyDescent="0.3">
      <c r="A1239" t="s">
        <v>4899</v>
      </c>
      <c r="B1239" t="s">
        <v>4900</v>
      </c>
      <c r="C1239" s="1" t="str">
        <f t="shared" si="76"/>
        <v>21:0049</v>
      </c>
      <c r="D1239" s="1" t="str">
        <f t="shared" si="77"/>
        <v>21:0038</v>
      </c>
      <c r="E1239" t="s">
        <v>4897</v>
      </c>
      <c r="F1239" t="s">
        <v>4901</v>
      </c>
      <c r="H1239">
        <v>46.834684899999999</v>
      </c>
      <c r="I1239">
        <v>-66.349275300000002</v>
      </c>
      <c r="J1239" s="1" t="str">
        <f t="shared" si="78"/>
        <v>Till</v>
      </c>
      <c r="K1239" s="1" t="str">
        <f t="shared" si="79"/>
        <v>&lt;63 micron</v>
      </c>
      <c r="L1239" t="s">
        <v>61</v>
      </c>
      <c r="M1239" t="s">
        <v>19</v>
      </c>
      <c r="N1239" t="s">
        <v>55</v>
      </c>
    </row>
    <row r="1240" spans="1:14" hidden="1" x14ac:dyDescent="0.3">
      <c r="A1240" t="s">
        <v>4902</v>
      </c>
      <c r="B1240" t="s">
        <v>4903</v>
      </c>
      <c r="C1240" s="1" t="str">
        <f t="shared" si="76"/>
        <v>21:0049</v>
      </c>
      <c r="D1240" s="1" t="str">
        <f t="shared" si="77"/>
        <v>21:0038</v>
      </c>
      <c r="E1240" t="s">
        <v>4904</v>
      </c>
      <c r="F1240" t="s">
        <v>4905</v>
      </c>
      <c r="H1240">
        <v>46.831363099999997</v>
      </c>
      <c r="I1240">
        <v>-66.373042699999999</v>
      </c>
      <c r="J1240" s="1" t="str">
        <f t="shared" si="78"/>
        <v>Till</v>
      </c>
      <c r="K1240" s="1" t="str">
        <f t="shared" si="79"/>
        <v>&lt;63 micron</v>
      </c>
      <c r="L1240" t="s">
        <v>157</v>
      </c>
      <c r="M1240" t="s">
        <v>86</v>
      </c>
      <c r="N1240" t="s">
        <v>55</v>
      </c>
    </row>
    <row r="1241" spans="1:14" hidden="1" x14ac:dyDescent="0.3">
      <c r="A1241" t="s">
        <v>4906</v>
      </c>
      <c r="B1241" t="s">
        <v>4907</v>
      </c>
      <c r="C1241" s="1" t="str">
        <f t="shared" si="76"/>
        <v>21:0049</v>
      </c>
      <c r="D1241" s="1" t="str">
        <f t="shared" si="77"/>
        <v>21:0038</v>
      </c>
      <c r="E1241" t="s">
        <v>4908</v>
      </c>
      <c r="F1241" t="s">
        <v>4909</v>
      </c>
      <c r="H1241">
        <v>46.999763100000003</v>
      </c>
      <c r="I1241">
        <v>-66.457532499999999</v>
      </c>
      <c r="J1241" s="1" t="str">
        <f t="shared" si="78"/>
        <v>Till</v>
      </c>
      <c r="K1241" s="1" t="str">
        <f t="shared" si="79"/>
        <v>&lt;63 micron</v>
      </c>
      <c r="L1241" t="s">
        <v>140</v>
      </c>
      <c r="M1241" t="s">
        <v>86</v>
      </c>
      <c r="N1241" t="s">
        <v>55</v>
      </c>
    </row>
    <row r="1242" spans="1:14" hidden="1" x14ac:dyDescent="0.3">
      <c r="A1242" t="s">
        <v>4910</v>
      </c>
      <c r="B1242" t="s">
        <v>4911</v>
      </c>
      <c r="C1242" s="1" t="str">
        <f t="shared" si="76"/>
        <v>21:0049</v>
      </c>
      <c r="D1242" s="1" t="str">
        <f t="shared" si="77"/>
        <v>21:0038</v>
      </c>
      <c r="E1242" t="s">
        <v>4912</v>
      </c>
      <c r="F1242" t="s">
        <v>4913</v>
      </c>
      <c r="H1242">
        <v>46.985418699999997</v>
      </c>
      <c r="I1242">
        <v>-66.439802099999994</v>
      </c>
      <c r="J1242" s="1" t="str">
        <f t="shared" si="78"/>
        <v>Till</v>
      </c>
      <c r="K1242" s="1" t="str">
        <f t="shared" si="79"/>
        <v>&lt;63 micron</v>
      </c>
      <c r="L1242" t="s">
        <v>53</v>
      </c>
      <c r="M1242" t="s">
        <v>86</v>
      </c>
      <c r="N1242" t="s">
        <v>55</v>
      </c>
    </row>
    <row r="1243" spans="1:14" hidden="1" x14ac:dyDescent="0.3">
      <c r="A1243" t="s">
        <v>4914</v>
      </c>
      <c r="B1243" t="s">
        <v>4915</v>
      </c>
      <c r="C1243" s="1" t="str">
        <f t="shared" si="76"/>
        <v>21:0049</v>
      </c>
      <c r="D1243" s="1" t="str">
        <f t="shared" si="77"/>
        <v>21:0038</v>
      </c>
      <c r="E1243" t="s">
        <v>4916</v>
      </c>
      <c r="F1243" t="s">
        <v>4917</v>
      </c>
      <c r="H1243">
        <v>46.9692516</v>
      </c>
      <c r="I1243">
        <v>-66.421182599999995</v>
      </c>
      <c r="J1243" s="1" t="str">
        <f t="shared" si="78"/>
        <v>Till</v>
      </c>
      <c r="K1243" s="1" t="str">
        <f t="shared" si="79"/>
        <v>&lt;63 micron</v>
      </c>
      <c r="L1243" t="s">
        <v>157</v>
      </c>
      <c r="M1243" t="s">
        <v>91</v>
      </c>
      <c r="N1243" t="s">
        <v>25</v>
      </c>
    </row>
    <row r="1244" spans="1:14" hidden="1" x14ac:dyDescent="0.3">
      <c r="A1244" t="s">
        <v>4918</v>
      </c>
      <c r="B1244" t="s">
        <v>4919</v>
      </c>
      <c r="C1244" s="1" t="str">
        <f t="shared" si="76"/>
        <v>21:0049</v>
      </c>
      <c r="D1244" s="1" t="str">
        <f t="shared" si="77"/>
        <v>21:0038</v>
      </c>
      <c r="E1244" t="s">
        <v>4920</v>
      </c>
      <c r="F1244" t="s">
        <v>4921</v>
      </c>
      <c r="H1244">
        <v>46.9555522</v>
      </c>
      <c r="I1244">
        <v>-66.412312400000005</v>
      </c>
      <c r="J1244" s="1" t="str">
        <f t="shared" si="78"/>
        <v>Till</v>
      </c>
      <c r="K1244" s="1" t="str">
        <f t="shared" si="79"/>
        <v>&lt;63 micron</v>
      </c>
      <c r="L1244" t="s">
        <v>53</v>
      </c>
      <c r="M1244" t="s">
        <v>86</v>
      </c>
      <c r="N1244" t="s">
        <v>55</v>
      </c>
    </row>
    <row r="1245" spans="1:14" hidden="1" x14ac:dyDescent="0.3">
      <c r="A1245" t="s">
        <v>4922</v>
      </c>
      <c r="B1245" t="s">
        <v>4923</v>
      </c>
      <c r="C1245" s="1" t="str">
        <f t="shared" si="76"/>
        <v>21:0049</v>
      </c>
      <c r="D1245" s="1" t="str">
        <f t="shared" si="77"/>
        <v>21:0038</v>
      </c>
      <c r="E1245" t="s">
        <v>4924</v>
      </c>
      <c r="F1245" t="s">
        <v>4925</v>
      </c>
      <c r="H1245">
        <v>46.9940991</v>
      </c>
      <c r="I1245">
        <v>-66.425576599999999</v>
      </c>
      <c r="J1245" s="1" t="str">
        <f t="shared" si="78"/>
        <v>Till</v>
      </c>
      <c r="K1245" s="1" t="str">
        <f t="shared" si="79"/>
        <v>&lt;63 micron</v>
      </c>
      <c r="L1245" t="s">
        <v>140</v>
      </c>
      <c r="M1245" t="s">
        <v>86</v>
      </c>
      <c r="N1245" t="s">
        <v>55</v>
      </c>
    </row>
    <row r="1246" spans="1:14" hidden="1" x14ac:dyDescent="0.3">
      <c r="A1246" t="s">
        <v>4926</v>
      </c>
      <c r="B1246" t="s">
        <v>4927</v>
      </c>
      <c r="C1246" s="1" t="str">
        <f t="shared" si="76"/>
        <v>21:0049</v>
      </c>
      <c r="D1246" s="1" t="str">
        <f t="shared" si="77"/>
        <v>21:0038</v>
      </c>
      <c r="E1246" t="s">
        <v>4928</v>
      </c>
      <c r="F1246" t="s">
        <v>4929</v>
      </c>
      <c r="H1246">
        <v>47.005675199999999</v>
      </c>
      <c r="I1246">
        <v>-66.440149199999993</v>
      </c>
      <c r="J1246" s="1" t="str">
        <f t="shared" si="78"/>
        <v>Till</v>
      </c>
      <c r="K1246" s="1" t="str">
        <f t="shared" si="79"/>
        <v>&lt;63 micron</v>
      </c>
      <c r="L1246" t="s">
        <v>140</v>
      </c>
      <c r="M1246" t="s">
        <v>86</v>
      </c>
      <c r="N1246" t="s">
        <v>55</v>
      </c>
    </row>
    <row r="1247" spans="1:14" hidden="1" x14ac:dyDescent="0.3">
      <c r="A1247" t="s">
        <v>4930</v>
      </c>
      <c r="B1247" t="s">
        <v>4931</v>
      </c>
      <c r="C1247" s="1" t="str">
        <f t="shared" si="76"/>
        <v>21:0049</v>
      </c>
      <c r="D1247" s="1" t="str">
        <f t="shared" si="77"/>
        <v>21:0038</v>
      </c>
      <c r="E1247" t="s">
        <v>4932</v>
      </c>
      <c r="F1247" t="s">
        <v>4933</v>
      </c>
      <c r="H1247">
        <v>47.014627400000002</v>
      </c>
      <c r="I1247">
        <v>-66.4180104</v>
      </c>
      <c r="J1247" s="1" t="str">
        <f t="shared" si="78"/>
        <v>Till</v>
      </c>
      <c r="K1247" s="1" t="str">
        <f t="shared" si="79"/>
        <v>&lt;63 micron</v>
      </c>
      <c r="L1247" t="s">
        <v>140</v>
      </c>
      <c r="M1247" t="s">
        <v>86</v>
      </c>
      <c r="N1247" t="s">
        <v>55</v>
      </c>
    </row>
    <row r="1248" spans="1:14" hidden="1" x14ac:dyDescent="0.3">
      <c r="A1248" t="s">
        <v>4934</v>
      </c>
      <c r="B1248" t="s">
        <v>4935</v>
      </c>
      <c r="C1248" s="1" t="str">
        <f t="shared" si="76"/>
        <v>21:0049</v>
      </c>
      <c r="D1248" s="1" t="str">
        <f t="shared" si="77"/>
        <v>21:0038</v>
      </c>
      <c r="E1248" t="s">
        <v>4936</v>
      </c>
      <c r="F1248" t="s">
        <v>4937</v>
      </c>
      <c r="H1248">
        <v>47.214512399999997</v>
      </c>
      <c r="I1248">
        <v>-65.860547800000006</v>
      </c>
      <c r="J1248" s="1" t="str">
        <f t="shared" si="78"/>
        <v>Till</v>
      </c>
      <c r="K1248" s="1" t="str">
        <f t="shared" si="79"/>
        <v>&lt;63 micron</v>
      </c>
      <c r="L1248" t="s">
        <v>47</v>
      </c>
      <c r="M1248" t="s">
        <v>86</v>
      </c>
      <c r="N1248" t="s">
        <v>194</v>
      </c>
    </row>
    <row r="1249" spans="1:14" hidden="1" x14ac:dyDescent="0.3">
      <c r="A1249" t="s">
        <v>4938</v>
      </c>
      <c r="B1249" t="s">
        <v>4939</v>
      </c>
      <c r="C1249" s="1" t="str">
        <f t="shared" si="76"/>
        <v>21:0049</v>
      </c>
      <c r="D1249" s="1" t="str">
        <f t="shared" si="77"/>
        <v>21:0038</v>
      </c>
      <c r="E1249" t="s">
        <v>4940</v>
      </c>
      <c r="F1249" t="s">
        <v>4941</v>
      </c>
      <c r="H1249">
        <v>47.2283951</v>
      </c>
      <c r="I1249">
        <v>-65.881112400000006</v>
      </c>
      <c r="J1249" s="1" t="str">
        <f t="shared" si="78"/>
        <v>Till</v>
      </c>
      <c r="K1249" s="1" t="str">
        <f t="shared" si="79"/>
        <v>&lt;63 micron</v>
      </c>
      <c r="L1249" t="s">
        <v>111</v>
      </c>
      <c r="M1249" t="s">
        <v>37</v>
      </c>
      <c r="N1249" t="s">
        <v>211</v>
      </c>
    </row>
    <row r="1250" spans="1:14" hidden="1" x14ac:dyDescent="0.3">
      <c r="A1250" t="s">
        <v>4942</v>
      </c>
      <c r="B1250" t="s">
        <v>4943</v>
      </c>
      <c r="C1250" s="1" t="str">
        <f t="shared" si="76"/>
        <v>21:0049</v>
      </c>
      <c r="D1250" s="1" t="str">
        <f t="shared" si="77"/>
        <v>21:0038</v>
      </c>
      <c r="E1250" t="s">
        <v>4944</v>
      </c>
      <c r="F1250" t="s">
        <v>4945</v>
      </c>
      <c r="H1250">
        <v>47.244025899999997</v>
      </c>
      <c r="I1250">
        <v>-65.831743099999997</v>
      </c>
      <c r="J1250" s="1" t="str">
        <f t="shared" si="78"/>
        <v>Till</v>
      </c>
      <c r="K1250" s="1" t="str">
        <f t="shared" si="79"/>
        <v>&lt;63 micron</v>
      </c>
      <c r="L1250" t="s">
        <v>60</v>
      </c>
      <c r="M1250" t="s">
        <v>91</v>
      </c>
      <c r="N1250" t="s">
        <v>211</v>
      </c>
    </row>
    <row r="1251" spans="1:14" hidden="1" x14ac:dyDescent="0.3">
      <c r="A1251" t="s">
        <v>4946</v>
      </c>
      <c r="B1251" t="s">
        <v>4947</v>
      </c>
      <c r="C1251" s="1" t="str">
        <f t="shared" si="76"/>
        <v>21:0049</v>
      </c>
      <c r="D1251" s="1" t="str">
        <f t="shared" si="77"/>
        <v>21:0038</v>
      </c>
      <c r="E1251" t="s">
        <v>4948</v>
      </c>
      <c r="F1251" t="s">
        <v>4949</v>
      </c>
      <c r="H1251">
        <v>47.149245000000001</v>
      </c>
      <c r="I1251">
        <v>-65.879400599999997</v>
      </c>
      <c r="J1251" s="1" t="str">
        <f t="shared" si="78"/>
        <v>Till</v>
      </c>
      <c r="K1251" s="1" t="str">
        <f t="shared" si="79"/>
        <v>&lt;63 micron</v>
      </c>
      <c r="L1251" t="s">
        <v>405</v>
      </c>
      <c r="M1251" t="s">
        <v>54</v>
      </c>
      <c r="N1251" t="s">
        <v>48</v>
      </c>
    </row>
    <row r="1252" spans="1:14" hidden="1" x14ac:dyDescent="0.3">
      <c r="A1252" t="s">
        <v>4950</v>
      </c>
      <c r="B1252" t="s">
        <v>4951</v>
      </c>
      <c r="C1252" s="1" t="str">
        <f t="shared" si="76"/>
        <v>21:0049</v>
      </c>
      <c r="D1252" s="1" t="str">
        <f t="shared" si="77"/>
        <v>21:0038</v>
      </c>
      <c r="E1252" t="s">
        <v>4952</v>
      </c>
      <c r="F1252" t="s">
        <v>4953</v>
      </c>
      <c r="H1252">
        <v>47.172623299999998</v>
      </c>
      <c r="I1252">
        <v>-65.9157048</v>
      </c>
      <c r="J1252" s="1" t="str">
        <f t="shared" si="78"/>
        <v>Till</v>
      </c>
      <c r="K1252" s="1" t="str">
        <f t="shared" si="79"/>
        <v>&lt;63 micron</v>
      </c>
      <c r="L1252" t="s">
        <v>1205</v>
      </c>
      <c r="M1252" t="s">
        <v>19</v>
      </c>
      <c r="N1252" t="s">
        <v>224</v>
      </c>
    </row>
    <row r="1253" spans="1:14" hidden="1" x14ac:dyDescent="0.3">
      <c r="A1253" t="s">
        <v>4954</v>
      </c>
      <c r="B1253" t="s">
        <v>4955</v>
      </c>
      <c r="C1253" s="1" t="str">
        <f t="shared" si="76"/>
        <v>21:0049</v>
      </c>
      <c r="D1253" s="1" t="str">
        <f t="shared" si="77"/>
        <v>21:0038</v>
      </c>
      <c r="E1253" t="s">
        <v>4956</v>
      </c>
      <c r="F1253" t="s">
        <v>4957</v>
      </c>
      <c r="H1253">
        <v>47.152621000000003</v>
      </c>
      <c r="I1253">
        <v>-65.906034399999996</v>
      </c>
      <c r="J1253" s="1" t="str">
        <f t="shared" si="78"/>
        <v>Till</v>
      </c>
      <c r="K1253" s="1" t="str">
        <f t="shared" si="79"/>
        <v>&lt;63 micron</v>
      </c>
      <c r="L1253" t="s">
        <v>157</v>
      </c>
      <c r="M1253" t="s">
        <v>86</v>
      </c>
      <c r="N1253" t="s">
        <v>25</v>
      </c>
    </row>
    <row r="1254" spans="1:14" hidden="1" x14ac:dyDescent="0.3">
      <c r="A1254" t="s">
        <v>4958</v>
      </c>
      <c r="B1254" t="s">
        <v>4959</v>
      </c>
      <c r="C1254" s="1" t="str">
        <f t="shared" ref="C1254:C1317" si="80">HYPERLINK("http://geochem.nrcan.gc.ca/cdogs/content/bdl/bdl210049_e.htm", "21:0049")</f>
        <v>21:0049</v>
      </c>
      <c r="D1254" s="1" t="str">
        <f t="shared" ref="D1254:D1317" si="81">HYPERLINK("http://geochem.nrcan.gc.ca/cdogs/content/svy/svy210038_e.htm", "21:0038")</f>
        <v>21:0038</v>
      </c>
      <c r="E1254" t="s">
        <v>4960</v>
      </c>
      <c r="F1254" t="s">
        <v>4961</v>
      </c>
      <c r="H1254">
        <v>47.124682499999999</v>
      </c>
      <c r="I1254">
        <v>-65.994832900000006</v>
      </c>
      <c r="J1254" s="1" t="str">
        <f t="shared" si="78"/>
        <v>Till</v>
      </c>
      <c r="K1254" s="1" t="str">
        <f t="shared" si="79"/>
        <v>&lt;63 micron</v>
      </c>
      <c r="L1254" t="s">
        <v>101</v>
      </c>
      <c r="M1254" t="s">
        <v>54</v>
      </c>
      <c r="N1254" t="s">
        <v>55</v>
      </c>
    </row>
    <row r="1255" spans="1:14" hidden="1" x14ac:dyDescent="0.3">
      <c r="A1255" t="s">
        <v>4962</v>
      </c>
      <c r="B1255" t="s">
        <v>4963</v>
      </c>
      <c r="C1255" s="1" t="str">
        <f t="shared" si="80"/>
        <v>21:0049</v>
      </c>
      <c r="D1255" s="1" t="str">
        <f t="shared" si="81"/>
        <v>21:0038</v>
      </c>
      <c r="E1255" t="s">
        <v>4964</v>
      </c>
      <c r="F1255" t="s">
        <v>4965</v>
      </c>
      <c r="H1255">
        <v>47.1393086</v>
      </c>
      <c r="I1255">
        <v>-65.951470700000002</v>
      </c>
      <c r="J1255" s="1" t="str">
        <f t="shared" si="78"/>
        <v>Till</v>
      </c>
      <c r="K1255" s="1" t="str">
        <f t="shared" si="79"/>
        <v>&lt;63 micron</v>
      </c>
      <c r="L1255" t="s">
        <v>66</v>
      </c>
      <c r="M1255" t="s">
        <v>86</v>
      </c>
      <c r="N1255" t="s">
        <v>25</v>
      </c>
    </row>
    <row r="1256" spans="1:14" hidden="1" x14ac:dyDescent="0.3">
      <c r="A1256" t="s">
        <v>4966</v>
      </c>
      <c r="B1256" t="s">
        <v>4967</v>
      </c>
      <c r="C1256" s="1" t="str">
        <f t="shared" si="80"/>
        <v>21:0049</v>
      </c>
      <c r="D1256" s="1" t="str">
        <f t="shared" si="81"/>
        <v>21:0038</v>
      </c>
      <c r="E1256" t="s">
        <v>4968</v>
      </c>
      <c r="F1256" t="s">
        <v>4969</v>
      </c>
      <c r="H1256">
        <v>47.009574000000001</v>
      </c>
      <c r="I1256">
        <v>-65.868655200000006</v>
      </c>
      <c r="J1256" s="1" t="str">
        <f t="shared" si="78"/>
        <v>Till</v>
      </c>
      <c r="K1256" s="1" t="str">
        <f t="shared" si="79"/>
        <v>&lt;63 micron</v>
      </c>
      <c r="L1256" t="s">
        <v>53</v>
      </c>
      <c r="M1256" t="s">
        <v>86</v>
      </c>
      <c r="N1256" t="s">
        <v>55</v>
      </c>
    </row>
    <row r="1257" spans="1:14" hidden="1" x14ac:dyDescent="0.3">
      <c r="A1257" t="s">
        <v>4970</v>
      </c>
      <c r="B1257" t="s">
        <v>4971</v>
      </c>
      <c r="C1257" s="1" t="str">
        <f t="shared" si="80"/>
        <v>21:0049</v>
      </c>
      <c r="D1257" s="1" t="str">
        <f t="shared" si="81"/>
        <v>21:0038</v>
      </c>
      <c r="E1257" t="s">
        <v>4972</v>
      </c>
      <c r="F1257" t="s">
        <v>4973</v>
      </c>
      <c r="H1257">
        <v>47.02458</v>
      </c>
      <c r="I1257">
        <v>-65.880317500000004</v>
      </c>
      <c r="J1257" s="1" t="str">
        <f t="shared" si="78"/>
        <v>Till</v>
      </c>
      <c r="K1257" s="1" t="str">
        <f t="shared" si="79"/>
        <v>&lt;63 micron</v>
      </c>
      <c r="L1257" t="s">
        <v>157</v>
      </c>
      <c r="M1257" t="s">
        <v>140</v>
      </c>
      <c r="N1257" t="s">
        <v>25</v>
      </c>
    </row>
    <row r="1258" spans="1:14" hidden="1" x14ac:dyDescent="0.3">
      <c r="A1258" t="s">
        <v>4974</v>
      </c>
      <c r="B1258" t="s">
        <v>4975</v>
      </c>
      <c r="C1258" s="1" t="str">
        <f t="shared" si="80"/>
        <v>21:0049</v>
      </c>
      <c r="D1258" s="1" t="str">
        <f t="shared" si="81"/>
        <v>21:0038</v>
      </c>
      <c r="E1258" t="s">
        <v>4976</v>
      </c>
      <c r="F1258" t="s">
        <v>4977</v>
      </c>
      <c r="H1258">
        <v>47.028167500000002</v>
      </c>
      <c r="I1258">
        <v>-65.898608400000001</v>
      </c>
      <c r="J1258" s="1" t="str">
        <f t="shared" si="78"/>
        <v>Till</v>
      </c>
      <c r="K1258" s="1" t="str">
        <f t="shared" si="79"/>
        <v>&lt;63 micron</v>
      </c>
      <c r="L1258" t="s">
        <v>66</v>
      </c>
      <c r="M1258" t="s">
        <v>86</v>
      </c>
      <c r="N1258" t="s">
        <v>48</v>
      </c>
    </row>
    <row r="1259" spans="1:14" hidden="1" x14ac:dyDescent="0.3">
      <c r="A1259" t="s">
        <v>4978</v>
      </c>
      <c r="B1259" t="s">
        <v>4979</v>
      </c>
      <c r="C1259" s="1" t="str">
        <f t="shared" si="80"/>
        <v>21:0049</v>
      </c>
      <c r="D1259" s="1" t="str">
        <f t="shared" si="81"/>
        <v>21:0038</v>
      </c>
      <c r="E1259" t="s">
        <v>4980</v>
      </c>
      <c r="F1259" t="s">
        <v>4981</v>
      </c>
      <c r="H1259">
        <v>46.958574499999997</v>
      </c>
      <c r="I1259">
        <v>-66.347759400000001</v>
      </c>
      <c r="J1259" s="1" t="str">
        <f t="shared" si="78"/>
        <v>Till</v>
      </c>
      <c r="K1259" s="1" t="str">
        <f t="shared" si="79"/>
        <v>&lt;63 micron</v>
      </c>
      <c r="L1259" t="s">
        <v>66</v>
      </c>
      <c r="M1259" t="s">
        <v>86</v>
      </c>
      <c r="N1259" t="s">
        <v>55</v>
      </c>
    </row>
    <row r="1260" spans="1:14" hidden="1" x14ac:dyDescent="0.3">
      <c r="A1260" t="s">
        <v>4982</v>
      </c>
      <c r="B1260" t="s">
        <v>4983</v>
      </c>
      <c r="C1260" s="1" t="str">
        <f t="shared" si="80"/>
        <v>21:0049</v>
      </c>
      <c r="D1260" s="1" t="str">
        <f t="shared" si="81"/>
        <v>21:0038</v>
      </c>
      <c r="E1260" t="s">
        <v>4980</v>
      </c>
      <c r="F1260" t="s">
        <v>4984</v>
      </c>
      <c r="H1260">
        <v>46.958574499999997</v>
      </c>
      <c r="I1260">
        <v>-66.347759400000001</v>
      </c>
      <c r="J1260" s="1" t="str">
        <f t="shared" si="78"/>
        <v>Till</v>
      </c>
      <c r="K1260" s="1" t="str">
        <f t="shared" si="79"/>
        <v>&lt;63 micron</v>
      </c>
      <c r="L1260" t="s">
        <v>157</v>
      </c>
      <c r="M1260" t="s">
        <v>19</v>
      </c>
      <c r="N1260" t="s">
        <v>25</v>
      </c>
    </row>
    <row r="1261" spans="1:14" hidden="1" x14ac:dyDescent="0.3">
      <c r="A1261" t="s">
        <v>4985</v>
      </c>
      <c r="B1261" t="s">
        <v>4986</v>
      </c>
      <c r="C1261" s="1" t="str">
        <f t="shared" si="80"/>
        <v>21:0049</v>
      </c>
      <c r="D1261" s="1" t="str">
        <f t="shared" si="81"/>
        <v>21:0038</v>
      </c>
      <c r="E1261" t="s">
        <v>4987</v>
      </c>
      <c r="F1261" t="s">
        <v>4988</v>
      </c>
      <c r="H1261">
        <v>46.972796199999998</v>
      </c>
      <c r="I1261">
        <v>-66.359546199999997</v>
      </c>
      <c r="J1261" s="1" t="str">
        <f t="shared" si="78"/>
        <v>Till</v>
      </c>
      <c r="K1261" s="1" t="str">
        <f t="shared" si="79"/>
        <v>&lt;63 micron</v>
      </c>
      <c r="L1261" t="s">
        <v>53</v>
      </c>
      <c r="M1261" t="s">
        <v>91</v>
      </c>
      <c r="N1261" t="s">
        <v>55</v>
      </c>
    </row>
    <row r="1262" spans="1:14" hidden="1" x14ac:dyDescent="0.3">
      <c r="A1262" t="s">
        <v>4989</v>
      </c>
      <c r="B1262" t="s">
        <v>4990</v>
      </c>
      <c r="C1262" s="1" t="str">
        <f t="shared" si="80"/>
        <v>21:0049</v>
      </c>
      <c r="D1262" s="1" t="str">
        <f t="shared" si="81"/>
        <v>21:0038</v>
      </c>
      <c r="E1262" t="s">
        <v>4991</v>
      </c>
      <c r="F1262" t="s">
        <v>4992</v>
      </c>
      <c r="H1262">
        <v>46.9855023</v>
      </c>
      <c r="I1262">
        <v>-66.364180399999995</v>
      </c>
      <c r="J1262" s="1" t="str">
        <f t="shared" si="78"/>
        <v>Till</v>
      </c>
      <c r="K1262" s="1" t="str">
        <f t="shared" si="79"/>
        <v>&lt;63 micron</v>
      </c>
      <c r="L1262" t="s">
        <v>61</v>
      </c>
      <c r="M1262" t="s">
        <v>91</v>
      </c>
      <c r="N1262" t="s">
        <v>55</v>
      </c>
    </row>
    <row r="1263" spans="1:14" hidden="1" x14ac:dyDescent="0.3">
      <c r="A1263" t="s">
        <v>4993</v>
      </c>
      <c r="B1263" t="s">
        <v>4994</v>
      </c>
      <c r="C1263" s="1" t="str">
        <f t="shared" si="80"/>
        <v>21:0049</v>
      </c>
      <c r="D1263" s="1" t="str">
        <f t="shared" si="81"/>
        <v>21:0038</v>
      </c>
      <c r="E1263" t="s">
        <v>4995</v>
      </c>
      <c r="F1263" t="s">
        <v>4996</v>
      </c>
      <c r="H1263">
        <v>46.996708699999999</v>
      </c>
      <c r="I1263">
        <v>-66.362313599999993</v>
      </c>
      <c r="J1263" s="1" t="str">
        <f t="shared" si="78"/>
        <v>Till</v>
      </c>
      <c r="K1263" s="1" t="str">
        <f t="shared" si="79"/>
        <v>&lt;63 micron</v>
      </c>
      <c r="L1263" t="s">
        <v>61</v>
      </c>
      <c r="M1263" t="s">
        <v>86</v>
      </c>
      <c r="N1263" t="s">
        <v>55</v>
      </c>
    </row>
    <row r="1264" spans="1:14" hidden="1" x14ac:dyDescent="0.3">
      <c r="A1264" t="s">
        <v>4997</v>
      </c>
      <c r="B1264" t="s">
        <v>4998</v>
      </c>
      <c r="C1264" s="1" t="str">
        <f t="shared" si="80"/>
        <v>21:0049</v>
      </c>
      <c r="D1264" s="1" t="str">
        <f t="shared" si="81"/>
        <v>21:0038</v>
      </c>
      <c r="E1264" t="s">
        <v>4999</v>
      </c>
      <c r="F1264" t="s">
        <v>5000</v>
      </c>
      <c r="H1264">
        <v>46.98753</v>
      </c>
      <c r="I1264">
        <v>-66.335147500000005</v>
      </c>
      <c r="J1264" s="1" t="str">
        <f t="shared" si="78"/>
        <v>Till</v>
      </c>
      <c r="K1264" s="1" t="str">
        <f t="shared" si="79"/>
        <v>&lt;63 micron</v>
      </c>
      <c r="L1264" t="s">
        <v>53</v>
      </c>
      <c r="M1264" t="s">
        <v>91</v>
      </c>
      <c r="N1264" t="s">
        <v>55</v>
      </c>
    </row>
    <row r="1265" spans="1:14" hidden="1" x14ac:dyDescent="0.3">
      <c r="A1265" t="s">
        <v>5001</v>
      </c>
      <c r="B1265" t="s">
        <v>5002</v>
      </c>
      <c r="C1265" s="1" t="str">
        <f t="shared" si="80"/>
        <v>21:0049</v>
      </c>
      <c r="D1265" s="1" t="str">
        <f t="shared" si="81"/>
        <v>21:0038</v>
      </c>
      <c r="E1265" t="s">
        <v>5003</v>
      </c>
      <c r="F1265" t="s">
        <v>5004</v>
      </c>
      <c r="H1265">
        <v>46.958645099999998</v>
      </c>
      <c r="I1265">
        <v>-66.274147099999993</v>
      </c>
      <c r="J1265" s="1" t="str">
        <f t="shared" si="78"/>
        <v>Till</v>
      </c>
      <c r="K1265" s="1" t="str">
        <f t="shared" si="79"/>
        <v>&lt;63 micron</v>
      </c>
      <c r="L1265" t="s">
        <v>96</v>
      </c>
      <c r="M1265" t="s">
        <v>86</v>
      </c>
      <c r="N1265" t="s">
        <v>55</v>
      </c>
    </row>
    <row r="1266" spans="1:14" hidden="1" x14ac:dyDescent="0.3">
      <c r="A1266" t="s">
        <v>5005</v>
      </c>
      <c r="B1266" t="s">
        <v>5006</v>
      </c>
      <c r="C1266" s="1" t="str">
        <f t="shared" si="80"/>
        <v>21:0049</v>
      </c>
      <c r="D1266" s="1" t="str">
        <f t="shared" si="81"/>
        <v>21:0038</v>
      </c>
      <c r="E1266" t="s">
        <v>5007</v>
      </c>
      <c r="F1266" t="s">
        <v>5008</v>
      </c>
      <c r="H1266">
        <v>46.972154000000003</v>
      </c>
      <c r="I1266">
        <v>-66.255710800000003</v>
      </c>
      <c r="J1266" s="1" t="str">
        <f t="shared" si="78"/>
        <v>Till</v>
      </c>
      <c r="K1266" s="1" t="str">
        <f t="shared" si="79"/>
        <v>&lt;63 micron</v>
      </c>
      <c r="L1266" t="s">
        <v>53</v>
      </c>
      <c r="M1266" t="s">
        <v>86</v>
      </c>
      <c r="N1266" t="s">
        <v>55</v>
      </c>
    </row>
    <row r="1267" spans="1:14" hidden="1" x14ac:dyDescent="0.3">
      <c r="A1267" t="s">
        <v>5009</v>
      </c>
      <c r="B1267" t="s">
        <v>5010</v>
      </c>
      <c r="C1267" s="1" t="str">
        <f t="shared" si="80"/>
        <v>21:0049</v>
      </c>
      <c r="D1267" s="1" t="str">
        <f t="shared" si="81"/>
        <v>21:0038</v>
      </c>
      <c r="E1267" t="s">
        <v>5011</v>
      </c>
      <c r="F1267" t="s">
        <v>5012</v>
      </c>
      <c r="H1267">
        <v>46.973245599999998</v>
      </c>
      <c r="I1267">
        <v>-66.282608400000001</v>
      </c>
      <c r="J1267" s="1" t="str">
        <f t="shared" si="78"/>
        <v>Till</v>
      </c>
      <c r="K1267" s="1" t="str">
        <f t="shared" si="79"/>
        <v>&lt;63 micron</v>
      </c>
      <c r="L1267" t="s">
        <v>61</v>
      </c>
      <c r="M1267" t="s">
        <v>86</v>
      </c>
      <c r="N1267" t="s">
        <v>55</v>
      </c>
    </row>
    <row r="1268" spans="1:14" hidden="1" x14ac:dyDescent="0.3">
      <c r="A1268" t="s">
        <v>5013</v>
      </c>
      <c r="B1268" t="s">
        <v>5014</v>
      </c>
      <c r="C1268" s="1" t="str">
        <f t="shared" si="80"/>
        <v>21:0049</v>
      </c>
      <c r="D1268" s="1" t="str">
        <f t="shared" si="81"/>
        <v>21:0038</v>
      </c>
      <c r="E1268" t="s">
        <v>5015</v>
      </c>
      <c r="F1268" t="s">
        <v>5016</v>
      </c>
      <c r="H1268">
        <v>46.987852400000001</v>
      </c>
      <c r="I1268">
        <v>-66.253591700000001</v>
      </c>
      <c r="J1268" s="1" t="str">
        <f t="shared" si="78"/>
        <v>Till</v>
      </c>
      <c r="K1268" s="1" t="str">
        <f t="shared" si="79"/>
        <v>&lt;63 micron</v>
      </c>
      <c r="L1268" t="s">
        <v>157</v>
      </c>
      <c r="M1268" t="s">
        <v>86</v>
      </c>
      <c r="N1268" t="s">
        <v>55</v>
      </c>
    </row>
    <row r="1269" spans="1:14" hidden="1" x14ac:dyDescent="0.3">
      <c r="A1269" t="s">
        <v>5017</v>
      </c>
      <c r="B1269" t="s">
        <v>5018</v>
      </c>
      <c r="C1269" s="1" t="str">
        <f t="shared" si="80"/>
        <v>21:0049</v>
      </c>
      <c r="D1269" s="1" t="str">
        <f t="shared" si="81"/>
        <v>21:0038</v>
      </c>
      <c r="E1269" t="s">
        <v>5019</v>
      </c>
      <c r="F1269" t="s">
        <v>5020</v>
      </c>
      <c r="H1269">
        <v>46.9864788</v>
      </c>
      <c r="I1269">
        <v>-66.271416299999999</v>
      </c>
      <c r="J1269" s="1" t="str">
        <f t="shared" si="78"/>
        <v>Till</v>
      </c>
      <c r="K1269" s="1" t="str">
        <f t="shared" si="79"/>
        <v>&lt;63 micron</v>
      </c>
      <c r="L1269" t="s">
        <v>61</v>
      </c>
      <c r="M1269" t="s">
        <v>86</v>
      </c>
      <c r="N1269" t="s">
        <v>55</v>
      </c>
    </row>
    <row r="1270" spans="1:14" hidden="1" x14ac:dyDescent="0.3">
      <c r="A1270" t="s">
        <v>5021</v>
      </c>
      <c r="B1270" t="s">
        <v>5022</v>
      </c>
      <c r="C1270" s="1" t="str">
        <f t="shared" si="80"/>
        <v>21:0049</v>
      </c>
      <c r="D1270" s="1" t="str">
        <f t="shared" si="81"/>
        <v>21:0038</v>
      </c>
      <c r="E1270" t="s">
        <v>5023</v>
      </c>
      <c r="F1270" t="s">
        <v>5024</v>
      </c>
      <c r="H1270">
        <v>46.985753600000002</v>
      </c>
      <c r="I1270">
        <v>-66.2977554</v>
      </c>
      <c r="J1270" s="1" t="str">
        <f t="shared" si="78"/>
        <v>Till</v>
      </c>
      <c r="K1270" s="1" t="str">
        <f t="shared" si="79"/>
        <v>&lt;63 micron</v>
      </c>
      <c r="L1270" t="s">
        <v>61</v>
      </c>
      <c r="M1270" t="s">
        <v>86</v>
      </c>
      <c r="N1270" t="s">
        <v>55</v>
      </c>
    </row>
    <row r="1271" spans="1:14" hidden="1" x14ac:dyDescent="0.3">
      <c r="A1271" t="s">
        <v>5025</v>
      </c>
      <c r="B1271" t="s">
        <v>5026</v>
      </c>
      <c r="C1271" s="1" t="str">
        <f t="shared" si="80"/>
        <v>21:0049</v>
      </c>
      <c r="D1271" s="1" t="str">
        <f t="shared" si="81"/>
        <v>21:0038</v>
      </c>
      <c r="E1271" t="s">
        <v>5027</v>
      </c>
      <c r="F1271" t="s">
        <v>5028</v>
      </c>
      <c r="H1271">
        <v>46.957346899999997</v>
      </c>
      <c r="I1271">
        <v>-66.006068499999998</v>
      </c>
      <c r="J1271" s="1" t="str">
        <f t="shared" si="78"/>
        <v>Till</v>
      </c>
      <c r="K1271" s="1" t="str">
        <f t="shared" si="79"/>
        <v>&lt;63 micron</v>
      </c>
      <c r="L1271" t="s">
        <v>157</v>
      </c>
      <c r="M1271" t="s">
        <v>19</v>
      </c>
      <c r="N1271" t="s">
        <v>55</v>
      </c>
    </row>
    <row r="1272" spans="1:14" hidden="1" x14ac:dyDescent="0.3">
      <c r="A1272" t="s">
        <v>5029</v>
      </c>
      <c r="B1272" t="s">
        <v>5030</v>
      </c>
      <c r="C1272" s="1" t="str">
        <f t="shared" si="80"/>
        <v>21:0049</v>
      </c>
      <c r="D1272" s="1" t="str">
        <f t="shared" si="81"/>
        <v>21:0038</v>
      </c>
      <c r="E1272" t="s">
        <v>5031</v>
      </c>
      <c r="F1272" t="s">
        <v>5032</v>
      </c>
      <c r="H1272">
        <v>46.954771000000001</v>
      </c>
      <c r="I1272">
        <v>-66.010812599999994</v>
      </c>
      <c r="J1272" s="1" t="str">
        <f t="shared" si="78"/>
        <v>Till</v>
      </c>
      <c r="K1272" s="1" t="str">
        <f t="shared" si="79"/>
        <v>&lt;63 micron</v>
      </c>
      <c r="L1272" t="s">
        <v>140</v>
      </c>
      <c r="M1272" t="s">
        <v>86</v>
      </c>
      <c r="N1272" t="s">
        <v>55</v>
      </c>
    </row>
    <row r="1273" spans="1:14" hidden="1" x14ac:dyDescent="0.3">
      <c r="A1273" t="s">
        <v>5033</v>
      </c>
      <c r="B1273" t="s">
        <v>5034</v>
      </c>
      <c r="C1273" s="1" t="str">
        <f t="shared" si="80"/>
        <v>21:0049</v>
      </c>
      <c r="D1273" s="1" t="str">
        <f t="shared" si="81"/>
        <v>21:0038</v>
      </c>
      <c r="E1273" t="s">
        <v>5035</v>
      </c>
      <c r="F1273" t="s">
        <v>5036</v>
      </c>
      <c r="H1273">
        <v>47.248965300000002</v>
      </c>
      <c r="I1273">
        <v>-65.974081900000002</v>
      </c>
      <c r="J1273" s="1" t="str">
        <f t="shared" si="78"/>
        <v>Till</v>
      </c>
      <c r="K1273" s="1" t="str">
        <f t="shared" si="79"/>
        <v>&lt;63 micron</v>
      </c>
      <c r="L1273" t="s">
        <v>856</v>
      </c>
      <c r="M1273" t="s">
        <v>86</v>
      </c>
      <c r="N1273" t="s">
        <v>25</v>
      </c>
    </row>
    <row r="1274" spans="1:14" hidden="1" x14ac:dyDescent="0.3">
      <c r="A1274" t="s">
        <v>5037</v>
      </c>
      <c r="B1274" t="s">
        <v>5038</v>
      </c>
      <c r="C1274" s="1" t="str">
        <f t="shared" si="80"/>
        <v>21:0049</v>
      </c>
      <c r="D1274" s="1" t="str">
        <f t="shared" si="81"/>
        <v>21:0038</v>
      </c>
      <c r="E1274" t="s">
        <v>5039</v>
      </c>
      <c r="F1274" t="s">
        <v>5040</v>
      </c>
      <c r="H1274">
        <v>47.184756100000001</v>
      </c>
      <c r="I1274">
        <v>-65.862907500000006</v>
      </c>
      <c r="J1274" s="1" t="str">
        <f t="shared" si="78"/>
        <v>Till</v>
      </c>
      <c r="K1274" s="1" t="str">
        <f t="shared" si="79"/>
        <v>&lt;63 micron</v>
      </c>
      <c r="L1274" t="s">
        <v>101</v>
      </c>
      <c r="M1274" t="s">
        <v>54</v>
      </c>
      <c r="N1274" t="s">
        <v>25</v>
      </c>
    </row>
    <row r="1275" spans="1:14" hidden="1" x14ac:dyDescent="0.3">
      <c r="A1275" t="s">
        <v>5041</v>
      </c>
      <c r="B1275" t="s">
        <v>5042</v>
      </c>
      <c r="C1275" s="1" t="str">
        <f t="shared" si="80"/>
        <v>21:0049</v>
      </c>
      <c r="D1275" s="1" t="str">
        <f t="shared" si="81"/>
        <v>21:0038</v>
      </c>
      <c r="E1275" t="s">
        <v>5043</v>
      </c>
      <c r="F1275" t="s">
        <v>5044</v>
      </c>
      <c r="H1275">
        <v>47.1594263</v>
      </c>
      <c r="I1275">
        <v>-65.956543800000006</v>
      </c>
      <c r="J1275" s="1" t="str">
        <f t="shared" si="78"/>
        <v>Till</v>
      </c>
      <c r="K1275" s="1" t="str">
        <f t="shared" si="79"/>
        <v>&lt;63 micron</v>
      </c>
      <c r="L1275" t="s">
        <v>101</v>
      </c>
      <c r="M1275" t="s">
        <v>86</v>
      </c>
      <c r="N1275" t="s">
        <v>67</v>
      </c>
    </row>
    <row r="1276" spans="1:14" hidden="1" x14ac:dyDescent="0.3">
      <c r="A1276" t="s">
        <v>5045</v>
      </c>
      <c r="B1276" t="s">
        <v>5046</v>
      </c>
      <c r="C1276" s="1" t="str">
        <f t="shared" si="80"/>
        <v>21:0049</v>
      </c>
      <c r="D1276" s="1" t="str">
        <f t="shared" si="81"/>
        <v>21:0038</v>
      </c>
      <c r="E1276" t="s">
        <v>5047</v>
      </c>
      <c r="F1276" t="s">
        <v>5048</v>
      </c>
      <c r="H1276">
        <v>47.1340085</v>
      </c>
      <c r="I1276">
        <v>-65.965024499999998</v>
      </c>
      <c r="J1276" s="1" t="str">
        <f t="shared" si="78"/>
        <v>Till</v>
      </c>
      <c r="K1276" s="1" t="str">
        <f t="shared" si="79"/>
        <v>&lt;63 micron</v>
      </c>
      <c r="L1276" t="s">
        <v>24</v>
      </c>
      <c r="M1276" t="s">
        <v>37</v>
      </c>
      <c r="N1276" t="s">
        <v>25</v>
      </c>
    </row>
    <row r="1277" spans="1:14" hidden="1" x14ac:dyDescent="0.3">
      <c r="A1277" t="s">
        <v>5049</v>
      </c>
      <c r="B1277" t="s">
        <v>5050</v>
      </c>
      <c r="C1277" s="1" t="str">
        <f t="shared" si="80"/>
        <v>21:0049</v>
      </c>
      <c r="D1277" s="1" t="str">
        <f t="shared" si="81"/>
        <v>21:0038</v>
      </c>
      <c r="E1277" t="s">
        <v>5051</v>
      </c>
      <c r="F1277" t="s">
        <v>5052</v>
      </c>
      <c r="H1277">
        <v>46.974295400000003</v>
      </c>
      <c r="I1277">
        <v>-66.177236699999995</v>
      </c>
      <c r="J1277" s="1" t="str">
        <f t="shared" si="78"/>
        <v>Till</v>
      </c>
      <c r="K1277" s="1" t="str">
        <f t="shared" si="79"/>
        <v>&lt;63 micron</v>
      </c>
      <c r="L1277" t="s">
        <v>30</v>
      </c>
      <c r="M1277" t="s">
        <v>86</v>
      </c>
      <c r="N1277" t="s">
        <v>25</v>
      </c>
    </row>
    <row r="1278" spans="1:14" hidden="1" x14ac:dyDescent="0.3">
      <c r="A1278" t="s">
        <v>5053</v>
      </c>
      <c r="B1278" t="s">
        <v>5054</v>
      </c>
      <c r="C1278" s="1" t="str">
        <f t="shared" si="80"/>
        <v>21:0049</v>
      </c>
      <c r="D1278" s="1" t="str">
        <f t="shared" si="81"/>
        <v>21:0038</v>
      </c>
      <c r="E1278" t="s">
        <v>5055</v>
      </c>
      <c r="F1278" t="s">
        <v>5056</v>
      </c>
      <c r="H1278">
        <v>46.984678099999996</v>
      </c>
      <c r="I1278">
        <v>-66.160382600000005</v>
      </c>
      <c r="J1278" s="1" t="str">
        <f t="shared" si="78"/>
        <v>Till</v>
      </c>
      <c r="K1278" s="1" t="str">
        <f t="shared" si="79"/>
        <v>&lt;63 micron</v>
      </c>
      <c r="L1278" t="s">
        <v>157</v>
      </c>
      <c r="M1278" t="s">
        <v>86</v>
      </c>
      <c r="N1278" t="s">
        <v>55</v>
      </c>
    </row>
    <row r="1279" spans="1:14" hidden="1" x14ac:dyDescent="0.3">
      <c r="A1279" t="s">
        <v>5057</v>
      </c>
      <c r="B1279" t="s">
        <v>5058</v>
      </c>
      <c r="C1279" s="1" t="str">
        <f t="shared" si="80"/>
        <v>21:0049</v>
      </c>
      <c r="D1279" s="1" t="str">
        <f t="shared" si="81"/>
        <v>21:0038</v>
      </c>
      <c r="E1279" t="s">
        <v>5059</v>
      </c>
      <c r="F1279" t="s">
        <v>5060</v>
      </c>
      <c r="H1279">
        <v>46.991344900000001</v>
      </c>
      <c r="I1279">
        <v>-66.138984899999997</v>
      </c>
      <c r="J1279" s="1" t="str">
        <f t="shared" si="78"/>
        <v>Till</v>
      </c>
      <c r="K1279" s="1" t="str">
        <f t="shared" si="79"/>
        <v>&lt;63 micron</v>
      </c>
      <c r="L1279" t="s">
        <v>66</v>
      </c>
      <c r="M1279" t="s">
        <v>86</v>
      </c>
      <c r="N1279" t="s">
        <v>55</v>
      </c>
    </row>
    <row r="1280" spans="1:14" hidden="1" x14ac:dyDescent="0.3">
      <c r="A1280" t="s">
        <v>5061</v>
      </c>
      <c r="B1280" t="s">
        <v>5062</v>
      </c>
      <c r="C1280" s="1" t="str">
        <f t="shared" si="80"/>
        <v>21:0049</v>
      </c>
      <c r="D1280" s="1" t="str">
        <f t="shared" si="81"/>
        <v>21:0038</v>
      </c>
      <c r="E1280" t="s">
        <v>5063</v>
      </c>
      <c r="F1280" t="s">
        <v>5064</v>
      </c>
      <c r="H1280">
        <v>47.003543800000003</v>
      </c>
      <c r="I1280">
        <v>-66.140964400000001</v>
      </c>
      <c r="J1280" s="1" t="str">
        <f t="shared" si="78"/>
        <v>Till</v>
      </c>
      <c r="K1280" s="1" t="str">
        <f t="shared" si="79"/>
        <v>&lt;63 micron</v>
      </c>
      <c r="L1280" t="s">
        <v>157</v>
      </c>
      <c r="M1280" t="s">
        <v>86</v>
      </c>
      <c r="N1280" t="s">
        <v>55</v>
      </c>
    </row>
    <row r="1281" spans="1:14" hidden="1" x14ac:dyDescent="0.3">
      <c r="A1281" t="s">
        <v>5065</v>
      </c>
      <c r="B1281" t="s">
        <v>5066</v>
      </c>
      <c r="C1281" s="1" t="str">
        <f t="shared" si="80"/>
        <v>21:0049</v>
      </c>
      <c r="D1281" s="1" t="str">
        <f t="shared" si="81"/>
        <v>21:0038</v>
      </c>
      <c r="E1281" t="s">
        <v>5067</v>
      </c>
      <c r="F1281" t="s">
        <v>5068</v>
      </c>
      <c r="H1281">
        <v>47.009852199999997</v>
      </c>
      <c r="I1281">
        <v>-66.1958877</v>
      </c>
      <c r="J1281" s="1" t="str">
        <f t="shared" si="78"/>
        <v>Till</v>
      </c>
      <c r="K1281" s="1" t="str">
        <f t="shared" si="79"/>
        <v>&lt;63 micron</v>
      </c>
      <c r="L1281" t="s">
        <v>19</v>
      </c>
      <c r="M1281" t="s">
        <v>86</v>
      </c>
      <c r="N1281" t="s">
        <v>55</v>
      </c>
    </row>
    <row r="1282" spans="1:14" hidden="1" x14ac:dyDescent="0.3">
      <c r="A1282" t="s">
        <v>5069</v>
      </c>
      <c r="B1282" t="s">
        <v>5070</v>
      </c>
      <c r="C1282" s="1" t="str">
        <f t="shared" si="80"/>
        <v>21:0049</v>
      </c>
      <c r="D1282" s="1" t="str">
        <f t="shared" si="81"/>
        <v>21:0038</v>
      </c>
      <c r="E1282" t="s">
        <v>5067</v>
      </c>
      <c r="F1282" t="s">
        <v>5071</v>
      </c>
      <c r="H1282">
        <v>47.009852199999997</v>
      </c>
      <c r="I1282">
        <v>-66.1958877</v>
      </c>
      <c r="J1282" s="1" t="str">
        <f t="shared" ref="J1282:J1345" si="82">HYPERLINK("http://geochem.nrcan.gc.ca/cdogs/content/kwd/kwd020044_e.htm", "Till")</f>
        <v>Till</v>
      </c>
      <c r="K1282" s="1" t="str">
        <f t="shared" ref="K1282:K1345" si="83">HYPERLINK("http://geochem.nrcan.gc.ca/cdogs/content/kwd/kwd080004_e.htm", "&lt;63 micron")</f>
        <v>&lt;63 micron</v>
      </c>
      <c r="L1282" t="s">
        <v>19</v>
      </c>
      <c r="M1282" t="s">
        <v>86</v>
      </c>
      <c r="N1282" t="s">
        <v>55</v>
      </c>
    </row>
    <row r="1283" spans="1:14" hidden="1" x14ac:dyDescent="0.3">
      <c r="A1283" t="s">
        <v>5072</v>
      </c>
      <c r="B1283" t="s">
        <v>5073</v>
      </c>
      <c r="C1283" s="1" t="str">
        <f t="shared" si="80"/>
        <v>21:0049</v>
      </c>
      <c r="D1283" s="1" t="str">
        <f t="shared" si="81"/>
        <v>21:0038</v>
      </c>
      <c r="E1283" t="s">
        <v>5074</v>
      </c>
      <c r="F1283" t="s">
        <v>5075</v>
      </c>
      <c r="H1283">
        <v>47.022520900000004</v>
      </c>
      <c r="I1283">
        <v>-66.072832500000004</v>
      </c>
      <c r="J1283" s="1" t="str">
        <f t="shared" si="82"/>
        <v>Till</v>
      </c>
      <c r="K1283" s="1" t="str">
        <f t="shared" si="83"/>
        <v>&lt;63 micron</v>
      </c>
      <c r="L1283" t="s">
        <v>66</v>
      </c>
      <c r="M1283" t="s">
        <v>86</v>
      </c>
      <c r="N1283" t="s">
        <v>55</v>
      </c>
    </row>
    <row r="1284" spans="1:14" hidden="1" x14ac:dyDescent="0.3">
      <c r="A1284" t="s">
        <v>5076</v>
      </c>
      <c r="B1284" t="s">
        <v>5077</v>
      </c>
      <c r="C1284" s="1" t="str">
        <f t="shared" si="80"/>
        <v>21:0049</v>
      </c>
      <c r="D1284" s="1" t="str">
        <f t="shared" si="81"/>
        <v>21:0038</v>
      </c>
      <c r="E1284" t="s">
        <v>5078</v>
      </c>
      <c r="F1284" t="s">
        <v>5079</v>
      </c>
      <c r="H1284">
        <v>47.064439</v>
      </c>
      <c r="I1284">
        <v>-66.058024799999998</v>
      </c>
      <c r="J1284" s="1" t="str">
        <f t="shared" si="82"/>
        <v>Till</v>
      </c>
      <c r="K1284" s="1" t="str">
        <f t="shared" si="83"/>
        <v>&lt;63 micron</v>
      </c>
      <c r="L1284" t="s">
        <v>101</v>
      </c>
      <c r="M1284" t="s">
        <v>86</v>
      </c>
      <c r="N1284" t="s">
        <v>55</v>
      </c>
    </row>
    <row r="1285" spans="1:14" hidden="1" x14ac:dyDescent="0.3">
      <c r="A1285" t="s">
        <v>5080</v>
      </c>
      <c r="B1285" t="s">
        <v>5081</v>
      </c>
      <c r="C1285" s="1" t="str">
        <f t="shared" si="80"/>
        <v>21:0049</v>
      </c>
      <c r="D1285" s="1" t="str">
        <f t="shared" si="81"/>
        <v>21:0038</v>
      </c>
      <c r="E1285" t="s">
        <v>5082</v>
      </c>
      <c r="F1285" t="s">
        <v>5083</v>
      </c>
      <c r="H1285">
        <v>47.056889699999999</v>
      </c>
      <c r="I1285">
        <v>-66.079510400000004</v>
      </c>
      <c r="J1285" s="1" t="str">
        <f t="shared" si="82"/>
        <v>Till</v>
      </c>
      <c r="K1285" s="1" t="str">
        <f t="shared" si="83"/>
        <v>&lt;63 micron</v>
      </c>
      <c r="L1285" t="s">
        <v>61</v>
      </c>
      <c r="M1285" t="s">
        <v>86</v>
      </c>
      <c r="N1285" t="s">
        <v>55</v>
      </c>
    </row>
    <row r="1286" spans="1:14" hidden="1" x14ac:dyDescent="0.3">
      <c r="A1286" t="s">
        <v>5084</v>
      </c>
      <c r="B1286" t="s">
        <v>5085</v>
      </c>
      <c r="C1286" s="1" t="str">
        <f t="shared" si="80"/>
        <v>21:0049</v>
      </c>
      <c r="D1286" s="1" t="str">
        <f t="shared" si="81"/>
        <v>21:0038</v>
      </c>
      <c r="E1286" t="s">
        <v>5086</v>
      </c>
      <c r="F1286" t="s">
        <v>5087</v>
      </c>
      <c r="H1286">
        <v>47.048920000000003</v>
      </c>
      <c r="I1286">
        <v>-66.102329600000004</v>
      </c>
      <c r="J1286" s="1" t="str">
        <f t="shared" si="82"/>
        <v>Till</v>
      </c>
      <c r="K1286" s="1" t="str">
        <f t="shared" si="83"/>
        <v>&lt;63 micron</v>
      </c>
      <c r="L1286" t="s">
        <v>24</v>
      </c>
      <c r="M1286" t="s">
        <v>86</v>
      </c>
      <c r="N1286" t="s">
        <v>55</v>
      </c>
    </row>
    <row r="1287" spans="1:14" hidden="1" x14ac:dyDescent="0.3">
      <c r="A1287" t="s">
        <v>5088</v>
      </c>
      <c r="B1287" t="s">
        <v>5089</v>
      </c>
      <c r="C1287" s="1" t="str">
        <f t="shared" si="80"/>
        <v>21:0049</v>
      </c>
      <c r="D1287" s="1" t="str">
        <f t="shared" si="81"/>
        <v>21:0038</v>
      </c>
      <c r="E1287" t="s">
        <v>5090</v>
      </c>
      <c r="F1287" t="s">
        <v>5091</v>
      </c>
      <c r="H1287">
        <v>47.040978699999997</v>
      </c>
      <c r="I1287">
        <v>-66.126456899999994</v>
      </c>
      <c r="J1287" s="1" t="str">
        <f t="shared" si="82"/>
        <v>Till</v>
      </c>
      <c r="K1287" s="1" t="str">
        <f t="shared" si="83"/>
        <v>&lt;63 micron</v>
      </c>
      <c r="L1287" t="s">
        <v>66</v>
      </c>
      <c r="M1287" t="s">
        <v>86</v>
      </c>
      <c r="N1287" t="s">
        <v>55</v>
      </c>
    </row>
    <row r="1288" spans="1:14" hidden="1" x14ac:dyDescent="0.3">
      <c r="A1288" t="s">
        <v>5092</v>
      </c>
      <c r="B1288" t="s">
        <v>5093</v>
      </c>
      <c r="C1288" s="1" t="str">
        <f t="shared" si="80"/>
        <v>21:0049</v>
      </c>
      <c r="D1288" s="1" t="str">
        <f t="shared" si="81"/>
        <v>21:0038</v>
      </c>
      <c r="E1288" t="s">
        <v>5094</v>
      </c>
      <c r="F1288" t="s">
        <v>5095</v>
      </c>
      <c r="H1288">
        <v>47.026542300000003</v>
      </c>
      <c r="I1288">
        <v>-66.054186599999994</v>
      </c>
      <c r="J1288" s="1" t="str">
        <f t="shared" si="82"/>
        <v>Till</v>
      </c>
      <c r="K1288" s="1" t="str">
        <f t="shared" si="83"/>
        <v>&lt;63 micron</v>
      </c>
      <c r="L1288" t="s">
        <v>96</v>
      </c>
      <c r="M1288" t="s">
        <v>86</v>
      </c>
      <c r="N1288" t="s">
        <v>55</v>
      </c>
    </row>
    <row r="1289" spans="1:14" hidden="1" x14ac:dyDescent="0.3">
      <c r="A1289" t="s">
        <v>5096</v>
      </c>
      <c r="B1289" t="s">
        <v>5097</v>
      </c>
      <c r="C1289" s="1" t="str">
        <f t="shared" si="80"/>
        <v>21:0049</v>
      </c>
      <c r="D1289" s="1" t="str">
        <f t="shared" si="81"/>
        <v>21:0038</v>
      </c>
      <c r="E1289" t="s">
        <v>5098</v>
      </c>
      <c r="F1289" t="s">
        <v>5099</v>
      </c>
      <c r="H1289">
        <v>46.957258899999999</v>
      </c>
      <c r="I1289">
        <v>-66.054707800000003</v>
      </c>
      <c r="J1289" s="1" t="str">
        <f t="shared" si="82"/>
        <v>Till</v>
      </c>
      <c r="K1289" s="1" t="str">
        <f t="shared" si="83"/>
        <v>&lt;63 micron</v>
      </c>
      <c r="L1289" t="s">
        <v>405</v>
      </c>
      <c r="M1289" t="s">
        <v>86</v>
      </c>
      <c r="N1289" t="s">
        <v>211</v>
      </c>
    </row>
    <row r="1290" spans="1:14" hidden="1" x14ac:dyDescent="0.3">
      <c r="A1290" t="s">
        <v>5100</v>
      </c>
      <c r="B1290" t="s">
        <v>5101</v>
      </c>
      <c r="C1290" s="1" t="str">
        <f t="shared" si="80"/>
        <v>21:0049</v>
      </c>
      <c r="D1290" s="1" t="str">
        <f t="shared" si="81"/>
        <v>21:0038</v>
      </c>
      <c r="E1290" t="s">
        <v>5102</v>
      </c>
      <c r="F1290" t="s">
        <v>5103</v>
      </c>
      <c r="H1290">
        <v>46.965924200000003</v>
      </c>
      <c r="I1290">
        <v>-66.0417427</v>
      </c>
      <c r="J1290" s="1" t="str">
        <f t="shared" si="82"/>
        <v>Till</v>
      </c>
      <c r="K1290" s="1" t="str">
        <f t="shared" si="83"/>
        <v>&lt;63 micron</v>
      </c>
      <c r="L1290" t="s">
        <v>24</v>
      </c>
      <c r="M1290" t="s">
        <v>86</v>
      </c>
      <c r="N1290" t="s">
        <v>48</v>
      </c>
    </row>
    <row r="1291" spans="1:14" hidden="1" x14ac:dyDescent="0.3">
      <c r="A1291" t="s">
        <v>5104</v>
      </c>
      <c r="B1291" t="s">
        <v>5105</v>
      </c>
      <c r="C1291" s="1" t="str">
        <f t="shared" si="80"/>
        <v>21:0049</v>
      </c>
      <c r="D1291" s="1" t="str">
        <f t="shared" si="81"/>
        <v>21:0038</v>
      </c>
      <c r="E1291" t="s">
        <v>5106</v>
      </c>
      <c r="F1291" t="s">
        <v>5107</v>
      </c>
      <c r="H1291">
        <v>46.960767599999997</v>
      </c>
      <c r="I1291">
        <v>-66.121884499999993</v>
      </c>
      <c r="J1291" s="1" t="str">
        <f t="shared" si="82"/>
        <v>Till</v>
      </c>
      <c r="K1291" s="1" t="str">
        <f t="shared" si="83"/>
        <v>&lt;63 micron</v>
      </c>
      <c r="L1291" t="s">
        <v>66</v>
      </c>
      <c r="M1291" t="s">
        <v>86</v>
      </c>
      <c r="N1291" t="s">
        <v>25</v>
      </c>
    </row>
    <row r="1292" spans="1:14" hidden="1" x14ac:dyDescent="0.3">
      <c r="A1292" t="s">
        <v>5108</v>
      </c>
      <c r="B1292" t="s">
        <v>5109</v>
      </c>
      <c r="C1292" s="1" t="str">
        <f t="shared" si="80"/>
        <v>21:0049</v>
      </c>
      <c r="D1292" s="1" t="str">
        <f t="shared" si="81"/>
        <v>21:0038</v>
      </c>
      <c r="E1292" t="s">
        <v>5110</v>
      </c>
      <c r="F1292" t="s">
        <v>5111</v>
      </c>
      <c r="H1292">
        <v>46.970306000000001</v>
      </c>
      <c r="I1292">
        <v>-66.143394700000002</v>
      </c>
      <c r="J1292" s="1" t="str">
        <f t="shared" si="82"/>
        <v>Till</v>
      </c>
      <c r="K1292" s="1" t="str">
        <f t="shared" si="83"/>
        <v>&lt;63 micron</v>
      </c>
      <c r="L1292" t="s">
        <v>157</v>
      </c>
      <c r="M1292" t="s">
        <v>86</v>
      </c>
      <c r="N1292" t="s">
        <v>25</v>
      </c>
    </row>
    <row r="1293" spans="1:14" hidden="1" x14ac:dyDescent="0.3">
      <c r="A1293" t="s">
        <v>5112</v>
      </c>
      <c r="B1293" t="s">
        <v>5113</v>
      </c>
      <c r="C1293" s="1" t="str">
        <f t="shared" si="80"/>
        <v>21:0049</v>
      </c>
      <c r="D1293" s="1" t="str">
        <f t="shared" si="81"/>
        <v>21:0038</v>
      </c>
      <c r="E1293" t="s">
        <v>5114</v>
      </c>
      <c r="F1293" t="s">
        <v>5115</v>
      </c>
      <c r="H1293">
        <v>46.952905299999998</v>
      </c>
      <c r="I1293">
        <v>-66.185722600000005</v>
      </c>
      <c r="J1293" s="1" t="str">
        <f t="shared" si="82"/>
        <v>Till</v>
      </c>
      <c r="K1293" s="1" t="str">
        <f t="shared" si="83"/>
        <v>&lt;63 micron</v>
      </c>
      <c r="L1293" t="s">
        <v>259</v>
      </c>
      <c r="M1293" t="s">
        <v>86</v>
      </c>
      <c r="N1293" t="s">
        <v>25</v>
      </c>
    </row>
    <row r="1294" spans="1:14" hidden="1" x14ac:dyDescent="0.3">
      <c r="A1294" t="s">
        <v>5116</v>
      </c>
      <c r="B1294" t="s">
        <v>5117</v>
      </c>
      <c r="C1294" s="1" t="str">
        <f t="shared" si="80"/>
        <v>21:0049</v>
      </c>
      <c r="D1294" s="1" t="str">
        <f t="shared" si="81"/>
        <v>21:0038</v>
      </c>
      <c r="E1294" t="s">
        <v>5118</v>
      </c>
      <c r="F1294" t="s">
        <v>5119</v>
      </c>
      <c r="H1294">
        <v>46.964489399999998</v>
      </c>
      <c r="I1294">
        <v>-66.311973100000003</v>
      </c>
      <c r="J1294" s="1" t="str">
        <f t="shared" si="82"/>
        <v>Till</v>
      </c>
      <c r="K1294" s="1" t="str">
        <f t="shared" si="83"/>
        <v>&lt;63 micron</v>
      </c>
      <c r="L1294" t="s">
        <v>140</v>
      </c>
      <c r="M1294" t="s">
        <v>86</v>
      </c>
      <c r="N1294" t="s">
        <v>55</v>
      </c>
    </row>
    <row r="1295" spans="1:14" hidden="1" x14ac:dyDescent="0.3">
      <c r="A1295" t="s">
        <v>5120</v>
      </c>
      <c r="B1295" t="s">
        <v>5121</v>
      </c>
      <c r="C1295" s="1" t="str">
        <f t="shared" si="80"/>
        <v>21:0049</v>
      </c>
      <c r="D1295" s="1" t="str">
        <f t="shared" si="81"/>
        <v>21:0038</v>
      </c>
      <c r="E1295" t="s">
        <v>5122</v>
      </c>
      <c r="F1295" t="s">
        <v>5123</v>
      </c>
      <c r="H1295">
        <v>46.966580800000003</v>
      </c>
      <c r="I1295">
        <v>-66.192892799999996</v>
      </c>
      <c r="J1295" s="1" t="str">
        <f t="shared" si="82"/>
        <v>Till</v>
      </c>
      <c r="K1295" s="1" t="str">
        <f t="shared" si="83"/>
        <v>&lt;63 micron</v>
      </c>
      <c r="L1295" t="s">
        <v>61</v>
      </c>
      <c r="M1295" t="s">
        <v>86</v>
      </c>
      <c r="N1295" t="s">
        <v>55</v>
      </c>
    </row>
    <row r="1296" spans="1:14" hidden="1" x14ac:dyDescent="0.3">
      <c r="A1296" t="s">
        <v>5124</v>
      </c>
      <c r="B1296" t="s">
        <v>5125</v>
      </c>
      <c r="C1296" s="1" t="str">
        <f t="shared" si="80"/>
        <v>21:0049</v>
      </c>
      <c r="D1296" s="1" t="str">
        <f t="shared" si="81"/>
        <v>21:0038</v>
      </c>
      <c r="E1296" t="s">
        <v>5126</v>
      </c>
      <c r="F1296" t="s">
        <v>5127</v>
      </c>
      <c r="H1296">
        <v>47.043888299999999</v>
      </c>
      <c r="I1296">
        <v>-66.418572699999999</v>
      </c>
      <c r="J1296" s="1" t="str">
        <f t="shared" si="82"/>
        <v>Till</v>
      </c>
      <c r="K1296" s="1" t="str">
        <f t="shared" si="83"/>
        <v>&lt;63 micron</v>
      </c>
      <c r="L1296" t="s">
        <v>53</v>
      </c>
      <c r="M1296" t="s">
        <v>86</v>
      </c>
      <c r="N1296" t="s">
        <v>55</v>
      </c>
    </row>
    <row r="1297" spans="1:14" hidden="1" x14ac:dyDescent="0.3">
      <c r="A1297" t="s">
        <v>5128</v>
      </c>
      <c r="B1297" t="s">
        <v>5129</v>
      </c>
      <c r="C1297" s="1" t="str">
        <f t="shared" si="80"/>
        <v>21:0049</v>
      </c>
      <c r="D1297" s="1" t="str">
        <f t="shared" si="81"/>
        <v>21:0038</v>
      </c>
      <c r="E1297" t="s">
        <v>5130</v>
      </c>
      <c r="F1297" t="s">
        <v>5131</v>
      </c>
      <c r="H1297">
        <v>47.028457500000002</v>
      </c>
      <c r="I1297">
        <v>-66.412736499999994</v>
      </c>
      <c r="J1297" s="1" t="str">
        <f t="shared" si="82"/>
        <v>Till</v>
      </c>
      <c r="K1297" s="1" t="str">
        <f t="shared" si="83"/>
        <v>&lt;63 micron</v>
      </c>
      <c r="L1297" t="s">
        <v>66</v>
      </c>
      <c r="M1297" t="s">
        <v>86</v>
      </c>
      <c r="N1297" t="s">
        <v>55</v>
      </c>
    </row>
    <row r="1298" spans="1:14" hidden="1" x14ac:dyDescent="0.3">
      <c r="A1298" t="s">
        <v>5132</v>
      </c>
      <c r="B1298" t="s">
        <v>5133</v>
      </c>
      <c r="C1298" s="1" t="str">
        <f t="shared" si="80"/>
        <v>21:0049</v>
      </c>
      <c r="D1298" s="1" t="str">
        <f t="shared" si="81"/>
        <v>21:0038</v>
      </c>
      <c r="E1298" t="s">
        <v>5130</v>
      </c>
      <c r="F1298" t="s">
        <v>5134</v>
      </c>
      <c r="H1298">
        <v>47.028457500000002</v>
      </c>
      <c r="I1298">
        <v>-66.412736499999994</v>
      </c>
      <c r="J1298" s="1" t="str">
        <f t="shared" si="82"/>
        <v>Till</v>
      </c>
      <c r="K1298" s="1" t="str">
        <f t="shared" si="83"/>
        <v>&lt;63 micron</v>
      </c>
      <c r="L1298" t="s">
        <v>157</v>
      </c>
      <c r="M1298" t="s">
        <v>86</v>
      </c>
      <c r="N1298" t="s">
        <v>55</v>
      </c>
    </row>
    <row r="1299" spans="1:14" hidden="1" x14ac:dyDescent="0.3">
      <c r="A1299" t="s">
        <v>5135</v>
      </c>
      <c r="B1299" t="s">
        <v>5136</v>
      </c>
      <c r="C1299" s="1" t="str">
        <f t="shared" si="80"/>
        <v>21:0049</v>
      </c>
      <c r="D1299" s="1" t="str">
        <f t="shared" si="81"/>
        <v>21:0038</v>
      </c>
      <c r="E1299" t="s">
        <v>5137</v>
      </c>
      <c r="F1299" t="s">
        <v>5138</v>
      </c>
      <c r="H1299">
        <v>47.013282099999998</v>
      </c>
      <c r="I1299">
        <v>-66.398338699999996</v>
      </c>
      <c r="J1299" s="1" t="str">
        <f t="shared" si="82"/>
        <v>Till</v>
      </c>
      <c r="K1299" s="1" t="str">
        <f t="shared" si="83"/>
        <v>&lt;63 micron</v>
      </c>
      <c r="L1299" t="s">
        <v>157</v>
      </c>
      <c r="M1299" t="s">
        <v>86</v>
      </c>
      <c r="N1299" t="s">
        <v>55</v>
      </c>
    </row>
    <row r="1300" spans="1:14" hidden="1" x14ac:dyDescent="0.3">
      <c r="A1300" t="s">
        <v>5139</v>
      </c>
      <c r="B1300" t="s">
        <v>5140</v>
      </c>
      <c r="C1300" s="1" t="str">
        <f t="shared" si="80"/>
        <v>21:0049</v>
      </c>
      <c r="D1300" s="1" t="str">
        <f t="shared" si="81"/>
        <v>21:0038</v>
      </c>
      <c r="E1300" t="s">
        <v>5141</v>
      </c>
      <c r="F1300" t="s">
        <v>5142</v>
      </c>
      <c r="H1300">
        <v>46.913574599999997</v>
      </c>
      <c r="I1300">
        <v>-66.242944600000001</v>
      </c>
      <c r="J1300" s="1" t="str">
        <f t="shared" si="82"/>
        <v>Till</v>
      </c>
      <c r="K1300" s="1" t="str">
        <f t="shared" si="83"/>
        <v>&lt;63 micron</v>
      </c>
      <c r="L1300" t="s">
        <v>66</v>
      </c>
      <c r="M1300" t="s">
        <v>86</v>
      </c>
      <c r="N1300" t="s">
        <v>55</v>
      </c>
    </row>
    <row r="1301" spans="1:14" hidden="1" x14ac:dyDescent="0.3">
      <c r="A1301" t="s">
        <v>5143</v>
      </c>
      <c r="B1301" t="s">
        <v>5144</v>
      </c>
      <c r="C1301" s="1" t="str">
        <f t="shared" si="80"/>
        <v>21:0049</v>
      </c>
      <c r="D1301" s="1" t="str">
        <f t="shared" si="81"/>
        <v>21:0038</v>
      </c>
      <c r="E1301" t="s">
        <v>5145</v>
      </c>
      <c r="F1301" t="s">
        <v>5146</v>
      </c>
      <c r="H1301">
        <v>46.828152199999998</v>
      </c>
      <c r="I1301">
        <v>-66.145038999999997</v>
      </c>
      <c r="J1301" s="1" t="str">
        <f t="shared" si="82"/>
        <v>Till</v>
      </c>
      <c r="K1301" s="1" t="str">
        <f t="shared" si="83"/>
        <v>&lt;63 micron</v>
      </c>
      <c r="L1301" t="s">
        <v>30</v>
      </c>
      <c r="M1301" t="s">
        <v>86</v>
      </c>
      <c r="N1301" t="s">
        <v>55</v>
      </c>
    </row>
    <row r="1302" spans="1:14" hidden="1" x14ac:dyDescent="0.3">
      <c r="A1302" t="s">
        <v>5147</v>
      </c>
      <c r="B1302" t="s">
        <v>5148</v>
      </c>
      <c r="C1302" s="1" t="str">
        <f t="shared" si="80"/>
        <v>21:0049</v>
      </c>
      <c r="D1302" s="1" t="str">
        <f t="shared" si="81"/>
        <v>21:0038</v>
      </c>
      <c r="E1302" t="s">
        <v>5149</v>
      </c>
      <c r="F1302" t="s">
        <v>5150</v>
      </c>
      <c r="H1302">
        <v>47.235864800000002</v>
      </c>
      <c r="I1302">
        <v>-66.472018399999996</v>
      </c>
      <c r="J1302" s="1" t="str">
        <f t="shared" si="82"/>
        <v>Till</v>
      </c>
      <c r="K1302" s="1" t="str">
        <f t="shared" si="83"/>
        <v>&lt;63 micron</v>
      </c>
      <c r="L1302" t="s">
        <v>889</v>
      </c>
      <c r="M1302" t="s">
        <v>86</v>
      </c>
      <c r="N1302" t="s">
        <v>365</v>
      </c>
    </row>
    <row r="1303" spans="1:14" hidden="1" x14ac:dyDescent="0.3">
      <c r="A1303" t="s">
        <v>5151</v>
      </c>
      <c r="B1303" t="s">
        <v>5152</v>
      </c>
      <c r="C1303" s="1" t="str">
        <f t="shared" si="80"/>
        <v>21:0049</v>
      </c>
      <c r="D1303" s="1" t="str">
        <f t="shared" si="81"/>
        <v>21:0038</v>
      </c>
      <c r="E1303" t="s">
        <v>5153</v>
      </c>
      <c r="F1303" t="s">
        <v>5154</v>
      </c>
      <c r="H1303">
        <v>47.171015300000001</v>
      </c>
      <c r="I1303">
        <v>-66.389320400000003</v>
      </c>
      <c r="J1303" s="1" t="str">
        <f t="shared" si="82"/>
        <v>Till</v>
      </c>
      <c r="K1303" s="1" t="str">
        <f t="shared" si="83"/>
        <v>&lt;63 micron</v>
      </c>
      <c r="L1303" t="s">
        <v>76</v>
      </c>
      <c r="M1303" t="s">
        <v>86</v>
      </c>
      <c r="N1303" t="s">
        <v>25</v>
      </c>
    </row>
    <row r="1304" spans="1:14" hidden="1" x14ac:dyDescent="0.3">
      <c r="A1304" t="s">
        <v>5155</v>
      </c>
      <c r="B1304" t="s">
        <v>5156</v>
      </c>
      <c r="C1304" s="1" t="str">
        <f t="shared" si="80"/>
        <v>21:0049</v>
      </c>
      <c r="D1304" s="1" t="str">
        <f t="shared" si="81"/>
        <v>21:0038</v>
      </c>
      <c r="E1304" t="s">
        <v>5157</v>
      </c>
      <c r="F1304" t="s">
        <v>5158</v>
      </c>
      <c r="H1304">
        <v>47.158654200000001</v>
      </c>
      <c r="I1304">
        <v>-66.380031099999997</v>
      </c>
      <c r="J1304" s="1" t="str">
        <f t="shared" si="82"/>
        <v>Till</v>
      </c>
      <c r="K1304" s="1" t="str">
        <f t="shared" si="83"/>
        <v>&lt;63 micron</v>
      </c>
      <c r="L1304" t="s">
        <v>4117</v>
      </c>
      <c r="M1304" t="s">
        <v>91</v>
      </c>
      <c r="N1304" t="s">
        <v>318</v>
      </c>
    </row>
    <row r="1305" spans="1:14" hidden="1" x14ac:dyDescent="0.3">
      <c r="A1305" t="s">
        <v>5159</v>
      </c>
      <c r="B1305" t="s">
        <v>5160</v>
      </c>
      <c r="C1305" s="1" t="str">
        <f t="shared" si="80"/>
        <v>21:0049</v>
      </c>
      <c r="D1305" s="1" t="str">
        <f t="shared" si="81"/>
        <v>21:0038</v>
      </c>
      <c r="E1305" t="s">
        <v>5161</v>
      </c>
      <c r="F1305" t="s">
        <v>5162</v>
      </c>
      <c r="H1305">
        <v>47.1467873</v>
      </c>
      <c r="I1305">
        <v>-66.372700300000005</v>
      </c>
      <c r="J1305" s="1" t="str">
        <f t="shared" si="82"/>
        <v>Till</v>
      </c>
      <c r="K1305" s="1" t="str">
        <f t="shared" si="83"/>
        <v>&lt;63 micron</v>
      </c>
      <c r="L1305" t="s">
        <v>76</v>
      </c>
      <c r="M1305" t="s">
        <v>91</v>
      </c>
      <c r="N1305" t="s">
        <v>55</v>
      </c>
    </row>
    <row r="1306" spans="1:14" hidden="1" x14ac:dyDescent="0.3">
      <c r="A1306" t="s">
        <v>5163</v>
      </c>
      <c r="B1306" t="s">
        <v>5164</v>
      </c>
      <c r="C1306" s="1" t="str">
        <f t="shared" si="80"/>
        <v>21:0049</v>
      </c>
      <c r="D1306" s="1" t="str">
        <f t="shared" si="81"/>
        <v>21:0038</v>
      </c>
      <c r="E1306" t="s">
        <v>5165</v>
      </c>
      <c r="F1306" t="s">
        <v>5166</v>
      </c>
      <c r="H1306">
        <v>47.150070599999999</v>
      </c>
      <c r="I1306">
        <v>-66.398261899999994</v>
      </c>
      <c r="J1306" s="1" t="str">
        <f t="shared" si="82"/>
        <v>Till</v>
      </c>
      <c r="K1306" s="1" t="str">
        <f t="shared" si="83"/>
        <v>&lt;63 micron</v>
      </c>
      <c r="L1306" t="s">
        <v>405</v>
      </c>
      <c r="M1306" t="s">
        <v>54</v>
      </c>
      <c r="N1306" t="s">
        <v>55</v>
      </c>
    </row>
    <row r="1307" spans="1:14" hidden="1" x14ac:dyDescent="0.3">
      <c r="A1307" t="s">
        <v>5167</v>
      </c>
      <c r="B1307" t="s">
        <v>5168</v>
      </c>
      <c r="C1307" s="1" t="str">
        <f t="shared" si="80"/>
        <v>21:0049</v>
      </c>
      <c r="D1307" s="1" t="str">
        <f t="shared" si="81"/>
        <v>21:0038</v>
      </c>
      <c r="E1307" t="s">
        <v>5169</v>
      </c>
      <c r="F1307" t="s">
        <v>5170</v>
      </c>
      <c r="H1307">
        <v>47.146576600000003</v>
      </c>
      <c r="I1307">
        <v>-66.422835199999994</v>
      </c>
      <c r="J1307" s="1" t="str">
        <f t="shared" si="82"/>
        <v>Till</v>
      </c>
      <c r="K1307" s="1" t="str">
        <f t="shared" si="83"/>
        <v>&lt;63 micron</v>
      </c>
      <c r="L1307" t="s">
        <v>96</v>
      </c>
      <c r="M1307" t="s">
        <v>86</v>
      </c>
      <c r="N1307" t="s">
        <v>55</v>
      </c>
    </row>
    <row r="1308" spans="1:14" hidden="1" x14ac:dyDescent="0.3">
      <c r="A1308" t="s">
        <v>5171</v>
      </c>
      <c r="B1308" t="s">
        <v>5172</v>
      </c>
      <c r="C1308" s="1" t="str">
        <f t="shared" si="80"/>
        <v>21:0049</v>
      </c>
      <c r="D1308" s="1" t="str">
        <f t="shared" si="81"/>
        <v>21:0038</v>
      </c>
      <c r="E1308" t="s">
        <v>5173</v>
      </c>
      <c r="F1308" t="s">
        <v>5174</v>
      </c>
      <c r="H1308">
        <v>47.132562800000002</v>
      </c>
      <c r="I1308">
        <v>-66.439996699999995</v>
      </c>
      <c r="J1308" s="1" t="str">
        <f t="shared" si="82"/>
        <v>Till</v>
      </c>
      <c r="K1308" s="1" t="str">
        <f t="shared" si="83"/>
        <v>&lt;63 micron</v>
      </c>
      <c r="L1308" t="s">
        <v>47</v>
      </c>
      <c r="M1308" t="s">
        <v>86</v>
      </c>
      <c r="N1308" t="s">
        <v>55</v>
      </c>
    </row>
    <row r="1309" spans="1:14" hidden="1" x14ac:dyDescent="0.3">
      <c r="A1309" t="s">
        <v>5175</v>
      </c>
      <c r="B1309" t="s">
        <v>5176</v>
      </c>
      <c r="C1309" s="1" t="str">
        <f t="shared" si="80"/>
        <v>21:0049</v>
      </c>
      <c r="D1309" s="1" t="str">
        <f t="shared" si="81"/>
        <v>21:0038</v>
      </c>
      <c r="E1309" t="s">
        <v>5177</v>
      </c>
      <c r="F1309" t="s">
        <v>5178</v>
      </c>
      <c r="H1309">
        <v>47.223177999999997</v>
      </c>
      <c r="I1309">
        <v>-66.488473400000004</v>
      </c>
      <c r="J1309" s="1" t="str">
        <f t="shared" si="82"/>
        <v>Till</v>
      </c>
      <c r="K1309" s="1" t="str">
        <f t="shared" si="83"/>
        <v>&lt;63 micron</v>
      </c>
      <c r="L1309" t="s">
        <v>76</v>
      </c>
      <c r="M1309" t="s">
        <v>54</v>
      </c>
      <c r="N1309" t="s">
        <v>224</v>
      </c>
    </row>
    <row r="1310" spans="1:14" hidden="1" x14ac:dyDescent="0.3">
      <c r="A1310" t="s">
        <v>5179</v>
      </c>
      <c r="B1310" t="s">
        <v>5180</v>
      </c>
      <c r="C1310" s="1" t="str">
        <f t="shared" si="80"/>
        <v>21:0049</v>
      </c>
      <c r="D1310" s="1" t="str">
        <f t="shared" si="81"/>
        <v>21:0038</v>
      </c>
      <c r="E1310" t="s">
        <v>5181</v>
      </c>
      <c r="F1310" t="s">
        <v>5182</v>
      </c>
      <c r="H1310">
        <v>47.226928600000001</v>
      </c>
      <c r="I1310">
        <v>-66.516038399999999</v>
      </c>
      <c r="J1310" s="1" t="str">
        <f t="shared" si="82"/>
        <v>Till</v>
      </c>
      <c r="K1310" s="1" t="str">
        <f t="shared" si="83"/>
        <v>&lt;63 micron</v>
      </c>
      <c r="L1310" t="s">
        <v>53</v>
      </c>
      <c r="M1310" t="s">
        <v>19</v>
      </c>
      <c r="N1310" t="s">
        <v>55</v>
      </c>
    </row>
    <row r="1311" spans="1:14" hidden="1" x14ac:dyDescent="0.3">
      <c r="A1311" t="s">
        <v>5183</v>
      </c>
      <c r="B1311" t="s">
        <v>5184</v>
      </c>
      <c r="C1311" s="1" t="str">
        <f t="shared" si="80"/>
        <v>21:0049</v>
      </c>
      <c r="D1311" s="1" t="str">
        <f t="shared" si="81"/>
        <v>21:0038</v>
      </c>
      <c r="E1311" t="s">
        <v>5185</v>
      </c>
      <c r="F1311" t="s">
        <v>5186</v>
      </c>
      <c r="H1311">
        <v>47.227904799999997</v>
      </c>
      <c r="I1311">
        <v>-66.540432800000005</v>
      </c>
      <c r="J1311" s="1" t="str">
        <f t="shared" si="82"/>
        <v>Till</v>
      </c>
      <c r="K1311" s="1" t="str">
        <f t="shared" si="83"/>
        <v>&lt;63 micron</v>
      </c>
      <c r="L1311" t="s">
        <v>1024</v>
      </c>
      <c r="M1311" t="s">
        <v>61</v>
      </c>
      <c r="N1311" t="s">
        <v>211</v>
      </c>
    </row>
    <row r="1312" spans="1:14" hidden="1" x14ac:dyDescent="0.3">
      <c r="A1312" t="s">
        <v>5187</v>
      </c>
      <c r="B1312" t="s">
        <v>5188</v>
      </c>
      <c r="C1312" s="1" t="str">
        <f t="shared" si="80"/>
        <v>21:0049</v>
      </c>
      <c r="D1312" s="1" t="str">
        <f t="shared" si="81"/>
        <v>21:0038</v>
      </c>
      <c r="E1312" t="s">
        <v>5189</v>
      </c>
      <c r="F1312" t="s">
        <v>5190</v>
      </c>
      <c r="H1312">
        <v>47.129380300000001</v>
      </c>
      <c r="I1312">
        <v>-66.398612400000005</v>
      </c>
      <c r="J1312" s="1" t="str">
        <f t="shared" si="82"/>
        <v>Till</v>
      </c>
      <c r="K1312" s="1" t="str">
        <f t="shared" si="83"/>
        <v>&lt;63 micron</v>
      </c>
      <c r="L1312" t="s">
        <v>4117</v>
      </c>
      <c r="M1312" t="s">
        <v>91</v>
      </c>
      <c r="N1312" t="s">
        <v>55</v>
      </c>
    </row>
    <row r="1313" spans="1:14" hidden="1" x14ac:dyDescent="0.3">
      <c r="A1313" t="s">
        <v>5191</v>
      </c>
      <c r="B1313" t="s">
        <v>5192</v>
      </c>
      <c r="C1313" s="1" t="str">
        <f t="shared" si="80"/>
        <v>21:0049</v>
      </c>
      <c r="D1313" s="1" t="str">
        <f t="shared" si="81"/>
        <v>21:0038</v>
      </c>
      <c r="E1313" t="s">
        <v>5193</v>
      </c>
      <c r="F1313" t="s">
        <v>5194</v>
      </c>
      <c r="H1313">
        <v>47.120854600000001</v>
      </c>
      <c r="I1313">
        <v>-66.379911100000001</v>
      </c>
      <c r="J1313" s="1" t="str">
        <f t="shared" si="82"/>
        <v>Till</v>
      </c>
      <c r="K1313" s="1" t="str">
        <f t="shared" si="83"/>
        <v>&lt;63 micron</v>
      </c>
      <c r="L1313" t="s">
        <v>18</v>
      </c>
      <c r="M1313" t="s">
        <v>140</v>
      </c>
      <c r="N1313" t="s">
        <v>211</v>
      </c>
    </row>
    <row r="1314" spans="1:14" hidden="1" x14ac:dyDescent="0.3">
      <c r="A1314" t="s">
        <v>5195</v>
      </c>
      <c r="B1314" t="s">
        <v>5196</v>
      </c>
      <c r="C1314" s="1" t="str">
        <f t="shared" si="80"/>
        <v>21:0049</v>
      </c>
      <c r="D1314" s="1" t="str">
        <f t="shared" si="81"/>
        <v>21:0038</v>
      </c>
      <c r="E1314" t="s">
        <v>5197</v>
      </c>
      <c r="F1314" t="s">
        <v>5198</v>
      </c>
      <c r="H1314">
        <v>47.1294355</v>
      </c>
      <c r="I1314">
        <v>-66.361687700000004</v>
      </c>
      <c r="J1314" s="1" t="str">
        <f t="shared" si="82"/>
        <v>Till</v>
      </c>
      <c r="K1314" s="1" t="str">
        <f t="shared" si="83"/>
        <v>&lt;63 micron</v>
      </c>
      <c r="L1314" t="s">
        <v>856</v>
      </c>
      <c r="M1314" t="s">
        <v>19</v>
      </c>
      <c r="N1314" t="s">
        <v>318</v>
      </c>
    </row>
    <row r="1315" spans="1:14" hidden="1" x14ac:dyDescent="0.3">
      <c r="A1315" t="s">
        <v>5199</v>
      </c>
      <c r="B1315" t="s">
        <v>5200</v>
      </c>
      <c r="C1315" s="1" t="str">
        <f t="shared" si="80"/>
        <v>21:0049</v>
      </c>
      <c r="D1315" s="1" t="str">
        <f t="shared" si="81"/>
        <v>21:0038</v>
      </c>
      <c r="E1315" t="s">
        <v>5201</v>
      </c>
      <c r="F1315" t="s">
        <v>5202</v>
      </c>
      <c r="H1315">
        <v>46.999165400000003</v>
      </c>
      <c r="I1315">
        <v>-66.294053300000002</v>
      </c>
      <c r="J1315" s="1" t="str">
        <f t="shared" si="82"/>
        <v>Till</v>
      </c>
      <c r="K1315" s="1" t="str">
        <f t="shared" si="83"/>
        <v>&lt;63 micron</v>
      </c>
      <c r="L1315" t="s">
        <v>53</v>
      </c>
      <c r="M1315" t="s">
        <v>86</v>
      </c>
      <c r="N1315" t="s">
        <v>55</v>
      </c>
    </row>
    <row r="1316" spans="1:14" hidden="1" x14ac:dyDescent="0.3">
      <c r="A1316" t="s">
        <v>5203</v>
      </c>
      <c r="B1316" t="s">
        <v>5204</v>
      </c>
      <c r="C1316" s="1" t="str">
        <f t="shared" si="80"/>
        <v>21:0049</v>
      </c>
      <c r="D1316" s="1" t="str">
        <f t="shared" si="81"/>
        <v>21:0038</v>
      </c>
      <c r="E1316" t="s">
        <v>5205</v>
      </c>
      <c r="F1316" t="s">
        <v>5206</v>
      </c>
      <c r="H1316">
        <v>46.969997999999997</v>
      </c>
      <c r="I1316">
        <v>-66.222295500000001</v>
      </c>
      <c r="J1316" s="1" t="str">
        <f t="shared" si="82"/>
        <v>Till</v>
      </c>
      <c r="K1316" s="1" t="str">
        <f t="shared" si="83"/>
        <v>&lt;63 micron</v>
      </c>
      <c r="L1316" t="s">
        <v>53</v>
      </c>
      <c r="M1316" t="s">
        <v>86</v>
      </c>
      <c r="N1316" t="s">
        <v>55</v>
      </c>
    </row>
    <row r="1317" spans="1:14" hidden="1" x14ac:dyDescent="0.3">
      <c r="A1317" t="s">
        <v>5207</v>
      </c>
      <c r="B1317" t="s">
        <v>5208</v>
      </c>
      <c r="C1317" s="1" t="str">
        <f t="shared" si="80"/>
        <v>21:0049</v>
      </c>
      <c r="D1317" s="1" t="str">
        <f t="shared" si="81"/>
        <v>21:0038</v>
      </c>
      <c r="E1317" t="s">
        <v>5205</v>
      </c>
      <c r="F1317" t="s">
        <v>5209</v>
      </c>
      <c r="H1317">
        <v>46.969997999999997</v>
      </c>
      <c r="I1317">
        <v>-66.222295500000001</v>
      </c>
      <c r="J1317" s="1" t="str">
        <f t="shared" si="82"/>
        <v>Till</v>
      </c>
      <c r="K1317" s="1" t="str">
        <f t="shared" si="83"/>
        <v>&lt;63 micron</v>
      </c>
      <c r="L1317" t="s">
        <v>140</v>
      </c>
      <c r="M1317" t="s">
        <v>86</v>
      </c>
      <c r="N1317" t="s">
        <v>25</v>
      </c>
    </row>
    <row r="1318" spans="1:14" hidden="1" x14ac:dyDescent="0.3">
      <c r="A1318" t="s">
        <v>5210</v>
      </c>
      <c r="B1318" t="s">
        <v>5211</v>
      </c>
      <c r="C1318" s="1" t="str">
        <f t="shared" ref="C1318:C1381" si="84">HYPERLINK("http://geochem.nrcan.gc.ca/cdogs/content/bdl/bdl210049_e.htm", "21:0049")</f>
        <v>21:0049</v>
      </c>
      <c r="D1318" s="1" t="str">
        <f t="shared" ref="D1318:D1381" si="85">HYPERLINK("http://geochem.nrcan.gc.ca/cdogs/content/svy/svy210038_e.htm", "21:0038")</f>
        <v>21:0038</v>
      </c>
      <c r="E1318" t="s">
        <v>5212</v>
      </c>
      <c r="F1318" t="s">
        <v>5213</v>
      </c>
      <c r="H1318">
        <v>46.929034199999997</v>
      </c>
      <c r="I1318">
        <v>-66.059540799999994</v>
      </c>
      <c r="J1318" s="1" t="str">
        <f t="shared" si="82"/>
        <v>Till</v>
      </c>
      <c r="K1318" s="1" t="str">
        <f t="shared" si="83"/>
        <v>&lt;63 micron</v>
      </c>
      <c r="L1318" t="s">
        <v>111</v>
      </c>
      <c r="M1318" t="s">
        <v>91</v>
      </c>
      <c r="N1318" t="s">
        <v>48</v>
      </c>
    </row>
    <row r="1319" spans="1:14" hidden="1" x14ac:dyDescent="0.3">
      <c r="A1319" t="s">
        <v>5214</v>
      </c>
      <c r="B1319" t="s">
        <v>5215</v>
      </c>
      <c r="C1319" s="1" t="str">
        <f t="shared" si="84"/>
        <v>21:0049</v>
      </c>
      <c r="D1319" s="1" t="str">
        <f t="shared" si="85"/>
        <v>21:0038</v>
      </c>
      <c r="E1319" t="s">
        <v>5216</v>
      </c>
      <c r="F1319" t="s">
        <v>5217</v>
      </c>
      <c r="H1319">
        <v>46.918754499999999</v>
      </c>
      <c r="I1319">
        <v>-66.097538299999997</v>
      </c>
      <c r="J1319" s="1" t="str">
        <f t="shared" si="82"/>
        <v>Till</v>
      </c>
      <c r="K1319" s="1" t="str">
        <f t="shared" si="83"/>
        <v>&lt;63 micron</v>
      </c>
      <c r="L1319" t="s">
        <v>24</v>
      </c>
      <c r="M1319" t="s">
        <v>86</v>
      </c>
      <c r="N1319" t="s">
        <v>25</v>
      </c>
    </row>
    <row r="1320" spans="1:14" hidden="1" x14ac:dyDescent="0.3">
      <c r="A1320" t="s">
        <v>5218</v>
      </c>
      <c r="B1320" t="s">
        <v>5219</v>
      </c>
      <c r="C1320" s="1" t="str">
        <f t="shared" si="84"/>
        <v>21:0049</v>
      </c>
      <c r="D1320" s="1" t="str">
        <f t="shared" si="85"/>
        <v>21:0038</v>
      </c>
      <c r="E1320" t="s">
        <v>5216</v>
      </c>
      <c r="F1320" t="s">
        <v>5220</v>
      </c>
      <c r="H1320">
        <v>46.918754499999999</v>
      </c>
      <c r="I1320">
        <v>-66.097538299999997</v>
      </c>
      <c r="J1320" s="1" t="str">
        <f t="shared" si="82"/>
        <v>Till</v>
      </c>
      <c r="K1320" s="1" t="str">
        <f t="shared" si="83"/>
        <v>&lt;63 micron</v>
      </c>
      <c r="L1320" t="s">
        <v>96</v>
      </c>
      <c r="M1320" t="s">
        <v>86</v>
      </c>
      <c r="N1320" t="s">
        <v>25</v>
      </c>
    </row>
    <row r="1321" spans="1:14" hidden="1" x14ac:dyDescent="0.3">
      <c r="A1321" t="s">
        <v>5221</v>
      </c>
      <c r="B1321" t="s">
        <v>5222</v>
      </c>
      <c r="C1321" s="1" t="str">
        <f t="shared" si="84"/>
        <v>21:0049</v>
      </c>
      <c r="D1321" s="1" t="str">
        <f t="shared" si="85"/>
        <v>21:0038</v>
      </c>
      <c r="E1321" t="s">
        <v>5223</v>
      </c>
      <c r="F1321" t="s">
        <v>5224</v>
      </c>
      <c r="H1321">
        <v>47.0171055</v>
      </c>
      <c r="I1321">
        <v>-66.310647500000002</v>
      </c>
      <c r="J1321" s="1" t="str">
        <f t="shared" si="82"/>
        <v>Till</v>
      </c>
      <c r="K1321" s="1" t="str">
        <f t="shared" si="83"/>
        <v>&lt;63 micron</v>
      </c>
      <c r="L1321" t="s">
        <v>157</v>
      </c>
      <c r="M1321" t="s">
        <v>86</v>
      </c>
      <c r="N1321" t="s">
        <v>55</v>
      </c>
    </row>
    <row r="1322" spans="1:14" hidden="1" x14ac:dyDescent="0.3">
      <c r="A1322" t="s">
        <v>5225</v>
      </c>
      <c r="B1322" t="s">
        <v>5226</v>
      </c>
      <c r="C1322" s="1" t="str">
        <f t="shared" si="84"/>
        <v>21:0049</v>
      </c>
      <c r="D1322" s="1" t="str">
        <f t="shared" si="85"/>
        <v>21:0038</v>
      </c>
      <c r="E1322" t="s">
        <v>5227</v>
      </c>
      <c r="F1322" t="s">
        <v>5228</v>
      </c>
      <c r="H1322">
        <v>47.021361400000004</v>
      </c>
      <c r="I1322">
        <v>-66.3387271</v>
      </c>
      <c r="J1322" s="1" t="str">
        <f t="shared" si="82"/>
        <v>Till</v>
      </c>
      <c r="K1322" s="1" t="str">
        <f t="shared" si="83"/>
        <v>&lt;63 micron</v>
      </c>
      <c r="L1322" t="s">
        <v>140</v>
      </c>
      <c r="M1322" t="s">
        <v>86</v>
      </c>
      <c r="N1322" t="s">
        <v>55</v>
      </c>
    </row>
    <row r="1323" spans="1:14" hidden="1" x14ac:dyDescent="0.3">
      <c r="A1323" t="s">
        <v>5229</v>
      </c>
      <c r="B1323" t="s">
        <v>5230</v>
      </c>
      <c r="C1323" s="1" t="str">
        <f t="shared" si="84"/>
        <v>21:0049</v>
      </c>
      <c r="D1323" s="1" t="str">
        <f t="shared" si="85"/>
        <v>21:0038</v>
      </c>
      <c r="E1323" t="s">
        <v>5231</v>
      </c>
      <c r="F1323" t="s">
        <v>5232</v>
      </c>
      <c r="H1323">
        <v>47.033245600000001</v>
      </c>
      <c r="I1323">
        <v>-66.346691699999994</v>
      </c>
      <c r="J1323" s="1" t="str">
        <f t="shared" si="82"/>
        <v>Till</v>
      </c>
      <c r="K1323" s="1" t="str">
        <f t="shared" si="83"/>
        <v>&lt;63 micron</v>
      </c>
      <c r="L1323" t="s">
        <v>61</v>
      </c>
      <c r="M1323" t="s">
        <v>37</v>
      </c>
      <c r="N1323" t="s">
        <v>25</v>
      </c>
    </row>
    <row r="1324" spans="1:14" hidden="1" x14ac:dyDescent="0.3">
      <c r="A1324" t="s">
        <v>5233</v>
      </c>
      <c r="B1324" t="s">
        <v>5234</v>
      </c>
      <c r="C1324" s="1" t="str">
        <f t="shared" si="84"/>
        <v>21:0049</v>
      </c>
      <c r="D1324" s="1" t="str">
        <f t="shared" si="85"/>
        <v>21:0038</v>
      </c>
      <c r="E1324" t="s">
        <v>5235</v>
      </c>
      <c r="F1324" t="s">
        <v>5236</v>
      </c>
      <c r="H1324">
        <v>47.052587500000001</v>
      </c>
      <c r="I1324">
        <v>-66.346390099999994</v>
      </c>
      <c r="J1324" s="1" t="str">
        <f t="shared" si="82"/>
        <v>Till</v>
      </c>
      <c r="K1324" s="1" t="str">
        <f t="shared" si="83"/>
        <v>&lt;63 micron</v>
      </c>
      <c r="L1324" t="s">
        <v>61</v>
      </c>
      <c r="M1324" t="s">
        <v>86</v>
      </c>
      <c r="N1324" t="s">
        <v>55</v>
      </c>
    </row>
    <row r="1325" spans="1:14" hidden="1" x14ac:dyDescent="0.3">
      <c r="A1325" t="s">
        <v>5237</v>
      </c>
      <c r="B1325" t="s">
        <v>5238</v>
      </c>
      <c r="C1325" s="1" t="str">
        <f t="shared" si="84"/>
        <v>21:0049</v>
      </c>
      <c r="D1325" s="1" t="str">
        <f t="shared" si="85"/>
        <v>21:0038</v>
      </c>
      <c r="E1325" t="s">
        <v>5239</v>
      </c>
      <c r="F1325" t="s">
        <v>5240</v>
      </c>
      <c r="H1325">
        <v>47.055693400000003</v>
      </c>
      <c r="I1325">
        <v>-66.325166800000005</v>
      </c>
      <c r="J1325" s="1" t="str">
        <f t="shared" si="82"/>
        <v>Till</v>
      </c>
      <c r="K1325" s="1" t="str">
        <f t="shared" si="83"/>
        <v>&lt;63 micron</v>
      </c>
      <c r="L1325" t="s">
        <v>61</v>
      </c>
      <c r="M1325" t="s">
        <v>86</v>
      </c>
      <c r="N1325" t="s">
        <v>55</v>
      </c>
    </row>
    <row r="1326" spans="1:14" hidden="1" x14ac:dyDescent="0.3">
      <c r="A1326" t="s">
        <v>5241</v>
      </c>
      <c r="B1326" t="s">
        <v>5242</v>
      </c>
      <c r="C1326" s="1" t="str">
        <f t="shared" si="84"/>
        <v>21:0049</v>
      </c>
      <c r="D1326" s="1" t="str">
        <f t="shared" si="85"/>
        <v>21:0038</v>
      </c>
      <c r="E1326" t="s">
        <v>5243</v>
      </c>
      <c r="F1326" t="s">
        <v>5244</v>
      </c>
      <c r="H1326">
        <v>47.056904600000003</v>
      </c>
      <c r="I1326">
        <v>-66.300085899999999</v>
      </c>
      <c r="J1326" s="1" t="str">
        <f t="shared" si="82"/>
        <v>Till</v>
      </c>
      <c r="K1326" s="1" t="str">
        <f t="shared" si="83"/>
        <v>&lt;63 micron</v>
      </c>
      <c r="L1326" t="s">
        <v>157</v>
      </c>
      <c r="M1326" t="s">
        <v>86</v>
      </c>
      <c r="N1326" t="s">
        <v>55</v>
      </c>
    </row>
    <row r="1327" spans="1:14" hidden="1" x14ac:dyDescent="0.3">
      <c r="A1327" t="s">
        <v>5245</v>
      </c>
      <c r="B1327" t="s">
        <v>5246</v>
      </c>
      <c r="C1327" s="1" t="str">
        <f t="shared" si="84"/>
        <v>21:0049</v>
      </c>
      <c r="D1327" s="1" t="str">
        <f t="shared" si="85"/>
        <v>21:0038</v>
      </c>
      <c r="E1327" t="s">
        <v>5247</v>
      </c>
      <c r="F1327" t="s">
        <v>5248</v>
      </c>
      <c r="H1327">
        <v>46.917191500000001</v>
      </c>
      <c r="I1327">
        <v>-66.036546900000005</v>
      </c>
      <c r="J1327" s="1" t="str">
        <f t="shared" si="82"/>
        <v>Till</v>
      </c>
      <c r="K1327" s="1" t="str">
        <f t="shared" si="83"/>
        <v>&lt;63 micron</v>
      </c>
      <c r="L1327" t="s">
        <v>61</v>
      </c>
      <c r="M1327" t="s">
        <v>86</v>
      </c>
      <c r="N1327" t="s">
        <v>55</v>
      </c>
    </row>
    <row r="1328" spans="1:14" hidden="1" x14ac:dyDescent="0.3">
      <c r="A1328" t="s">
        <v>5249</v>
      </c>
      <c r="B1328" t="s">
        <v>5250</v>
      </c>
      <c r="C1328" s="1" t="str">
        <f t="shared" si="84"/>
        <v>21:0049</v>
      </c>
      <c r="D1328" s="1" t="str">
        <f t="shared" si="85"/>
        <v>21:0038</v>
      </c>
      <c r="E1328" t="s">
        <v>5251</v>
      </c>
      <c r="F1328" t="s">
        <v>5252</v>
      </c>
      <c r="H1328">
        <v>46.951257900000002</v>
      </c>
      <c r="I1328">
        <v>-66.0839517</v>
      </c>
      <c r="J1328" s="1" t="str">
        <f t="shared" si="82"/>
        <v>Till</v>
      </c>
      <c r="K1328" s="1" t="str">
        <f t="shared" si="83"/>
        <v>&lt;63 micron</v>
      </c>
      <c r="L1328" t="s">
        <v>66</v>
      </c>
      <c r="M1328" t="s">
        <v>86</v>
      </c>
      <c r="N1328" t="s">
        <v>25</v>
      </c>
    </row>
    <row r="1329" spans="1:14" hidden="1" x14ac:dyDescent="0.3">
      <c r="A1329" t="s">
        <v>5253</v>
      </c>
      <c r="B1329" t="s">
        <v>5254</v>
      </c>
      <c r="C1329" s="1" t="str">
        <f t="shared" si="84"/>
        <v>21:0049</v>
      </c>
      <c r="D1329" s="1" t="str">
        <f t="shared" si="85"/>
        <v>21:0038</v>
      </c>
      <c r="E1329" t="s">
        <v>5255</v>
      </c>
      <c r="F1329" t="s">
        <v>5256</v>
      </c>
      <c r="H1329">
        <v>46.921314799999998</v>
      </c>
      <c r="I1329">
        <v>-66.004793899999996</v>
      </c>
      <c r="J1329" s="1" t="str">
        <f t="shared" si="82"/>
        <v>Till</v>
      </c>
      <c r="K1329" s="1" t="str">
        <f t="shared" si="83"/>
        <v>&lt;63 micron</v>
      </c>
      <c r="L1329" t="s">
        <v>96</v>
      </c>
      <c r="M1329" t="s">
        <v>86</v>
      </c>
      <c r="N1329" t="s">
        <v>25</v>
      </c>
    </row>
    <row r="1330" spans="1:14" hidden="1" x14ac:dyDescent="0.3">
      <c r="A1330" t="s">
        <v>5257</v>
      </c>
      <c r="B1330" t="s">
        <v>5258</v>
      </c>
      <c r="C1330" s="1" t="str">
        <f t="shared" si="84"/>
        <v>21:0049</v>
      </c>
      <c r="D1330" s="1" t="str">
        <f t="shared" si="85"/>
        <v>21:0038</v>
      </c>
      <c r="E1330" t="s">
        <v>5259</v>
      </c>
      <c r="F1330" t="s">
        <v>5260</v>
      </c>
      <c r="H1330">
        <v>47.047742100000001</v>
      </c>
      <c r="I1330">
        <v>-66.274215999999996</v>
      </c>
      <c r="J1330" s="1" t="str">
        <f t="shared" si="82"/>
        <v>Till</v>
      </c>
      <c r="K1330" s="1" t="str">
        <f t="shared" si="83"/>
        <v>&lt;63 micron</v>
      </c>
      <c r="L1330" t="s">
        <v>30</v>
      </c>
      <c r="M1330" t="s">
        <v>86</v>
      </c>
      <c r="N1330" t="s">
        <v>25</v>
      </c>
    </row>
    <row r="1331" spans="1:14" hidden="1" x14ac:dyDescent="0.3">
      <c r="A1331" t="s">
        <v>5261</v>
      </c>
      <c r="B1331" t="s">
        <v>5262</v>
      </c>
      <c r="C1331" s="1" t="str">
        <f t="shared" si="84"/>
        <v>21:0049</v>
      </c>
      <c r="D1331" s="1" t="str">
        <f t="shared" si="85"/>
        <v>21:0038</v>
      </c>
      <c r="E1331" t="s">
        <v>5263</v>
      </c>
      <c r="F1331" t="s">
        <v>5264</v>
      </c>
      <c r="H1331">
        <v>47.128764199999999</v>
      </c>
      <c r="I1331">
        <v>-66.332711099999997</v>
      </c>
      <c r="J1331" s="1" t="str">
        <f t="shared" si="82"/>
        <v>Till</v>
      </c>
      <c r="K1331" s="1" t="str">
        <f t="shared" si="83"/>
        <v>&lt;63 micron</v>
      </c>
      <c r="L1331" t="s">
        <v>101</v>
      </c>
      <c r="M1331" t="s">
        <v>86</v>
      </c>
      <c r="N1331" t="s">
        <v>55</v>
      </c>
    </row>
    <row r="1332" spans="1:14" hidden="1" x14ac:dyDescent="0.3">
      <c r="A1332" t="s">
        <v>5265</v>
      </c>
      <c r="B1332" t="s">
        <v>5266</v>
      </c>
      <c r="C1332" s="1" t="str">
        <f t="shared" si="84"/>
        <v>21:0049</v>
      </c>
      <c r="D1332" s="1" t="str">
        <f t="shared" si="85"/>
        <v>21:0038</v>
      </c>
      <c r="E1332" t="s">
        <v>5267</v>
      </c>
      <c r="F1332" t="s">
        <v>5268</v>
      </c>
      <c r="H1332">
        <v>47.084912199999998</v>
      </c>
      <c r="I1332">
        <v>-66.031863000000001</v>
      </c>
      <c r="J1332" s="1" t="str">
        <f t="shared" si="82"/>
        <v>Till</v>
      </c>
      <c r="K1332" s="1" t="str">
        <f t="shared" si="83"/>
        <v>&lt;63 micron</v>
      </c>
      <c r="L1332" t="s">
        <v>66</v>
      </c>
      <c r="M1332" t="s">
        <v>86</v>
      </c>
      <c r="N1332" t="s">
        <v>55</v>
      </c>
    </row>
    <row r="1333" spans="1:14" hidden="1" x14ac:dyDescent="0.3">
      <c r="A1333" t="s">
        <v>5269</v>
      </c>
      <c r="B1333" t="s">
        <v>5270</v>
      </c>
      <c r="C1333" s="1" t="str">
        <f t="shared" si="84"/>
        <v>21:0049</v>
      </c>
      <c r="D1333" s="1" t="str">
        <f t="shared" si="85"/>
        <v>21:0038</v>
      </c>
      <c r="E1333" t="s">
        <v>5271</v>
      </c>
      <c r="F1333" t="s">
        <v>5272</v>
      </c>
      <c r="H1333">
        <v>47.0919168</v>
      </c>
      <c r="I1333">
        <v>-66.007095199999995</v>
      </c>
      <c r="J1333" s="1" t="str">
        <f t="shared" si="82"/>
        <v>Till</v>
      </c>
      <c r="K1333" s="1" t="str">
        <f t="shared" si="83"/>
        <v>&lt;63 micron</v>
      </c>
      <c r="L1333" t="s">
        <v>61</v>
      </c>
      <c r="M1333" t="s">
        <v>86</v>
      </c>
      <c r="N1333" t="s">
        <v>55</v>
      </c>
    </row>
    <row r="1334" spans="1:14" hidden="1" x14ac:dyDescent="0.3">
      <c r="A1334" t="s">
        <v>5273</v>
      </c>
      <c r="B1334" t="s">
        <v>5274</v>
      </c>
      <c r="C1334" s="1" t="str">
        <f t="shared" si="84"/>
        <v>21:0049</v>
      </c>
      <c r="D1334" s="1" t="str">
        <f t="shared" si="85"/>
        <v>21:0038</v>
      </c>
      <c r="E1334" t="s">
        <v>5275</v>
      </c>
      <c r="F1334" t="s">
        <v>5276</v>
      </c>
      <c r="H1334">
        <v>47.112602600000002</v>
      </c>
      <c r="I1334">
        <v>-66.006593600000002</v>
      </c>
      <c r="J1334" s="1" t="str">
        <f t="shared" si="82"/>
        <v>Till</v>
      </c>
      <c r="K1334" s="1" t="str">
        <f t="shared" si="83"/>
        <v>&lt;63 micron</v>
      </c>
      <c r="L1334" t="s">
        <v>24</v>
      </c>
      <c r="M1334" t="s">
        <v>86</v>
      </c>
      <c r="N1334" t="s">
        <v>25</v>
      </c>
    </row>
    <row r="1335" spans="1:14" hidden="1" x14ac:dyDescent="0.3">
      <c r="A1335" t="s">
        <v>5277</v>
      </c>
      <c r="B1335" t="s">
        <v>5278</v>
      </c>
      <c r="C1335" s="1" t="str">
        <f t="shared" si="84"/>
        <v>21:0049</v>
      </c>
      <c r="D1335" s="1" t="str">
        <f t="shared" si="85"/>
        <v>21:0038</v>
      </c>
      <c r="E1335" t="s">
        <v>5279</v>
      </c>
      <c r="F1335" t="s">
        <v>5280</v>
      </c>
      <c r="H1335">
        <v>47.104182100000003</v>
      </c>
      <c r="I1335">
        <v>-66.028813999999997</v>
      </c>
      <c r="J1335" s="1" t="str">
        <f t="shared" si="82"/>
        <v>Till</v>
      </c>
      <c r="K1335" s="1" t="str">
        <f t="shared" si="83"/>
        <v>&lt;63 micron</v>
      </c>
      <c r="L1335" t="s">
        <v>101</v>
      </c>
      <c r="M1335" t="s">
        <v>86</v>
      </c>
      <c r="N1335" t="s">
        <v>31</v>
      </c>
    </row>
    <row r="1336" spans="1:14" hidden="1" x14ac:dyDescent="0.3">
      <c r="A1336" t="s">
        <v>5281</v>
      </c>
      <c r="B1336" t="s">
        <v>5282</v>
      </c>
      <c r="C1336" s="1" t="str">
        <f t="shared" si="84"/>
        <v>21:0049</v>
      </c>
      <c r="D1336" s="1" t="str">
        <f t="shared" si="85"/>
        <v>21:0038</v>
      </c>
      <c r="E1336" t="s">
        <v>5283</v>
      </c>
      <c r="F1336" t="s">
        <v>5284</v>
      </c>
      <c r="H1336">
        <v>47.111406600000002</v>
      </c>
      <c r="I1336">
        <v>-66.064662799999994</v>
      </c>
      <c r="J1336" s="1" t="str">
        <f t="shared" si="82"/>
        <v>Till</v>
      </c>
      <c r="K1336" s="1" t="str">
        <f t="shared" si="83"/>
        <v>&lt;63 micron</v>
      </c>
      <c r="L1336" t="s">
        <v>96</v>
      </c>
      <c r="M1336" t="s">
        <v>86</v>
      </c>
      <c r="N1336" t="s">
        <v>55</v>
      </c>
    </row>
    <row r="1337" spans="1:14" hidden="1" x14ac:dyDescent="0.3">
      <c r="A1337" t="s">
        <v>5285</v>
      </c>
      <c r="B1337" t="s">
        <v>5286</v>
      </c>
      <c r="C1337" s="1" t="str">
        <f t="shared" si="84"/>
        <v>21:0049</v>
      </c>
      <c r="D1337" s="1" t="str">
        <f t="shared" si="85"/>
        <v>21:0038</v>
      </c>
      <c r="E1337" t="s">
        <v>5283</v>
      </c>
      <c r="F1337" t="s">
        <v>5287</v>
      </c>
      <c r="H1337">
        <v>47.111406600000002</v>
      </c>
      <c r="I1337">
        <v>-66.064662799999994</v>
      </c>
      <c r="J1337" s="1" t="str">
        <f t="shared" si="82"/>
        <v>Till</v>
      </c>
      <c r="K1337" s="1" t="str">
        <f t="shared" si="83"/>
        <v>&lt;63 micron</v>
      </c>
      <c r="L1337" t="s">
        <v>96</v>
      </c>
      <c r="M1337" t="s">
        <v>86</v>
      </c>
      <c r="N1337" t="s">
        <v>55</v>
      </c>
    </row>
    <row r="1338" spans="1:14" hidden="1" x14ac:dyDescent="0.3">
      <c r="A1338" t="s">
        <v>5288</v>
      </c>
      <c r="B1338" t="s">
        <v>5289</v>
      </c>
      <c r="C1338" s="1" t="str">
        <f t="shared" si="84"/>
        <v>21:0049</v>
      </c>
      <c r="D1338" s="1" t="str">
        <f t="shared" si="85"/>
        <v>21:0038</v>
      </c>
      <c r="E1338" t="s">
        <v>5290</v>
      </c>
      <c r="F1338" t="s">
        <v>5291</v>
      </c>
      <c r="H1338">
        <v>47.107534999999999</v>
      </c>
      <c r="I1338">
        <v>-66.089261300000004</v>
      </c>
      <c r="J1338" s="1" t="str">
        <f t="shared" si="82"/>
        <v>Till</v>
      </c>
      <c r="K1338" s="1" t="str">
        <f t="shared" si="83"/>
        <v>&lt;63 micron</v>
      </c>
      <c r="L1338" t="s">
        <v>356</v>
      </c>
      <c r="M1338" t="s">
        <v>86</v>
      </c>
      <c r="N1338" t="s">
        <v>211</v>
      </c>
    </row>
    <row r="1339" spans="1:14" hidden="1" x14ac:dyDescent="0.3">
      <c r="A1339" t="s">
        <v>5292</v>
      </c>
      <c r="B1339" t="s">
        <v>5293</v>
      </c>
      <c r="C1339" s="1" t="str">
        <f t="shared" si="84"/>
        <v>21:0049</v>
      </c>
      <c r="D1339" s="1" t="str">
        <f t="shared" si="85"/>
        <v>21:0038</v>
      </c>
      <c r="E1339" t="s">
        <v>5294</v>
      </c>
      <c r="F1339" t="s">
        <v>5295</v>
      </c>
      <c r="H1339">
        <v>47.1108975</v>
      </c>
      <c r="I1339">
        <v>-66.115442200000004</v>
      </c>
      <c r="J1339" s="1" t="str">
        <f t="shared" si="82"/>
        <v>Till</v>
      </c>
      <c r="K1339" s="1" t="str">
        <f t="shared" si="83"/>
        <v>&lt;63 micron</v>
      </c>
      <c r="L1339" t="s">
        <v>284</v>
      </c>
      <c r="M1339" t="s">
        <v>86</v>
      </c>
      <c r="N1339" t="s">
        <v>38</v>
      </c>
    </row>
    <row r="1340" spans="1:14" hidden="1" x14ac:dyDescent="0.3">
      <c r="A1340" t="s">
        <v>5296</v>
      </c>
      <c r="B1340" t="s">
        <v>5297</v>
      </c>
      <c r="C1340" s="1" t="str">
        <f t="shared" si="84"/>
        <v>21:0049</v>
      </c>
      <c r="D1340" s="1" t="str">
        <f t="shared" si="85"/>
        <v>21:0038</v>
      </c>
      <c r="E1340" t="s">
        <v>5298</v>
      </c>
      <c r="F1340" t="s">
        <v>5299</v>
      </c>
      <c r="H1340">
        <v>47.180390899999999</v>
      </c>
      <c r="I1340">
        <v>-66.035120199999994</v>
      </c>
      <c r="J1340" s="1" t="str">
        <f t="shared" si="82"/>
        <v>Till</v>
      </c>
      <c r="K1340" s="1" t="str">
        <f t="shared" si="83"/>
        <v>&lt;63 micron</v>
      </c>
      <c r="L1340" t="s">
        <v>346</v>
      </c>
      <c r="M1340" t="s">
        <v>86</v>
      </c>
      <c r="N1340" t="s">
        <v>48</v>
      </c>
    </row>
    <row r="1341" spans="1:14" hidden="1" x14ac:dyDescent="0.3">
      <c r="A1341" t="s">
        <v>5300</v>
      </c>
      <c r="B1341" t="s">
        <v>5301</v>
      </c>
      <c r="C1341" s="1" t="str">
        <f t="shared" si="84"/>
        <v>21:0049</v>
      </c>
      <c r="D1341" s="1" t="str">
        <f t="shared" si="85"/>
        <v>21:0038</v>
      </c>
      <c r="E1341" t="s">
        <v>5302</v>
      </c>
      <c r="F1341" t="s">
        <v>5303</v>
      </c>
      <c r="H1341">
        <v>47.164580200000003</v>
      </c>
      <c r="I1341">
        <v>-66.067670199999995</v>
      </c>
      <c r="J1341" s="1" t="str">
        <f t="shared" si="82"/>
        <v>Till</v>
      </c>
      <c r="K1341" s="1" t="str">
        <f t="shared" si="83"/>
        <v>&lt;63 micron</v>
      </c>
      <c r="L1341" t="s">
        <v>18</v>
      </c>
      <c r="M1341" t="s">
        <v>86</v>
      </c>
      <c r="N1341" t="s">
        <v>48</v>
      </c>
    </row>
    <row r="1342" spans="1:14" hidden="1" x14ac:dyDescent="0.3">
      <c r="A1342" t="s">
        <v>5304</v>
      </c>
      <c r="B1342" t="s">
        <v>5305</v>
      </c>
      <c r="C1342" s="1" t="str">
        <f t="shared" si="84"/>
        <v>21:0049</v>
      </c>
      <c r="D1342" s="1" t="str">
        <f t="shared" si="85"/>
        <v>21:0038</v>
      </c>
      <c r="E1342" t="s">
        <v>5306</v>
      </c>
      <c r="F1342" t="s">
        <v>5307</v>
      </c>
      <c r="H1342">
        <v>47.176458599999997</v>
      </c>
      <c r="I1342">
        <v>-66.057116800000003</v>
      </c>
      <c r="J1342" s="1" t="str">
        <f t="shared" si="82"/>
        <v>Till</v>
      </c>
      <c r="K1342" s="1" t="str">
        <f t="shared" si="83"/>
        <v>&lt;63 micron</v>
      </c>
      <c r="L1342" t="s">
        <v>856</v>
      </c>
      <c r="M1342" t="s">
        <v>19</v>
      </c>
      <c r="N1342" t="s">
        <v>54</v>
      </c>
    </row>
    <row r="1343" spans="1:14" hidden="1" x14ac:dyDescent="0.3">
      <c r="A1343" t="s">
        <v>5308</v>
      </c>
      <c r="B1343" t="s">
        <v>5309</v>
      </c>
      <c r="C1343" s="1" t="str">
        <f t="shared" si="84"/>
        <v>21:0049</v>
      </c>
      <c r="D1343" s="1" t="str">
        <f t="shared" si="85"/>
        <v>21:0038</v>
      </c>
      <c r="E1343" t="s">
        <v>5310</v>
      </c>
      <c r="F1343" t="s">
        <v>5311</v>
      </c>
      <c r="H1343">
        <v>47.176251200000003</v>
      </c>
      <c r="I1343">
        <v>-66.084184899999997</v>
      </c>
      <c r="J1343" s="1" t="str">
        <f t="shared" si="82"/>
        <v>Till</v>
      </c>
      <c r="K1343" s="1" t="str">
        <f t="shared" si="83"/>
        <v>&lt;63 micron</v>
      </c>
      <c r="L1343" t="s">
        <v>18</v>
      </c>
      <c r="M1343" t="s">
        <v>86</v>
      </c>
      <c r="N1343" t="s">
        <v>31</v>
      </c>
    </row>
    <row r="1344" spans="1:14" hidden="1" x14ac:dyDescent="0.3">
      <c r="A1344" t="s">
        <v>5312</v>
      </c>
      <c r="B1344" t="s">
        <v>5313</v>
      </c>
      <c r="C1344" s="1" t="str">
        <f t="shared" si="84"/>
        <v>21:0049</v>
      </c>
      <c r="D1344" s="1" t="str">
        <f t="shared" si="85"/>
        <v>21:0038</v>
      </c>
      <c r="E1344" t="s">
        <v>5314</v>
      </c>
      <c r="F1344" t="s">
        <v>5315</v>
      </c>
      <c r="H1344">
        <v>47.174140100000002</v>
      </c>
      <c r="I1344">
        <v>-66.107396800000004</v>
      </c>
      <c r="J1344" s="1" t="str">
        <f t="shared" si="82"/>
        <v>Till</v>
      </c>
      <c r="K1344" s="1" t="str">
        <f t="shared" si="83"/>
        <v>&lt;63 micron</v>
      </c>
      <c r="L1344" t="s">
        <v>4107</v>
      </c>
      <c r="M1344" t="s">
        <v>91</v>
      </c>
      <c r="N1344" t="s">
        <v>211</v>
      </c>
    </row>
    <row r="1345" spans="1:14" hidden="1" x14ac:dyDescent="0.3">
      <c r="A1345" t="s">
        <v>5316</v>
      </c>
      <c r="B1345" t="s">
        <v>5317</v>
      </c>
      <c r="C1345" s="1" t="str">
        <f t="shared" si="84"/>
        <v>21:0049</v>
      </c>
      <c r="D1345" s="1" t="str">
        <f t="shared" si="85"/>
        <v>21:0038</v>
      </c>
      <c r="E1345" t="s">
        <v>5318</v>
      </c>
      <c r="F1345" t="s">
        <v>5319</v>
      </c>
      <c r="H1345">
        <v>47.097083300000001</v>
      </c>
      <c r="I1345">
        <v>-66.120801599999993</v>
      </c>
      <c r="J1345" s="1" t="str">
        <f t="shared" si="82"/>
        <v>Till</v>
      </c>
      <c r="K1345" s="1" t="str">
        <f t="shared" si="83"/>
        <v>&lt;63 micron</v>
      </c>
      <c r="L1345" t="s">
        <v>356</v>
      </c>
      <c r="M1345" t="s">
        <v>86</v>
      </c>
      <c r="N1345" t="s">
        <v>211</v>
      </c>
    </row>
    <row r="1346" spans="1:14" hidden="1" x14ac:dyDescent="0.3">
      <c r="A1346" t="s">
        <v>5320</v>
      </c>
      <c r="B1346" t="s">
        <v>5321</v>
      </c>
      <c r="C1346" s="1" t="str">
        <f t="shared" si="84"/>
        <v>21:0049</v>
      </c>
      <c r="D1346" s="1" t="str">
        <f t="shared" si="85"/>
        <v>21:0038</v>
      </c>
      <c r="E1346" t="s">
        <v>5322</v>
      </c>
      <c r="F1346" t="s">
        <v>5323</v>
      </c>
      <c r="H1346">
        <v>47.108927399999999</v>
      </c>
      <c r="I1346">
        <v>-66.144548499999999</v>
      </c>
      <c r="J1346" s="1" t="str">
        <f t="shared" ref="J1346:J1409" si="86">HYPERLINK("http://geochem.nrcan.gc.ca/cdogs/content/kwd/kwd020044_e.htm", "Till")</f>
        <v>Till</v>
      </c>
      <c r="K1346" s="1" t="str">
        <f t="shared" ref="K1346:K1409" si="87">HYPERLINK("http://geochem.nrcan.gc.ca/cdogs/content/kwd/kwd080004_e.htm", "&lt;63 micron")</f>
        <v>&lt;63 micron</v>
      </c>
      <c r="L1346" t="s">
        <v>60</v>
      </c>
      <c r="M1346" t="s">
        <v>86</v>
      </c>
      <c r="N1346" t="s">
        <v>48</v>
      </c>
    </row>
    <row r="1347" spans="1:14" hidden="1" x14ac:dyDescent="0.3">
      <c r="A1347" t="s">
        <v>5324</v>
      </c>
      <c r="B1347" t="s">
        <v>5325</v>
      </c>
      <c r="C1347" s="1" t="str">
        <f t="shared" si="84"/>
        <v>21:0049</v>
      </c>
      <c r="D1347" s="1" t="str">
        <f t="shared" si="85"/>
        <v>21:0038</v>
      </c>
      <c r="E1347" t="s">
        <v>5326</v>
      </c>
      <c r="F1347" t="s">
        <v>5327</v>
      </c>
      <c r="H1347">
        <v>47.098053200000003</v>
      </c>
      <c r="I1347">
        <v>-66.159627400000005</v>
      </c>
      <c r="J1347" s="1" t="str">
        <f t="shared" si="86"/>
        <v>Till</v>
      </c>
      <c r="K1347" s="1" t="str">
        <f t="shared" si="87"/>
        <v>&lt;63 micron</v>
      </c>
      <c r="L1347" t="s">
        <v>117</v>
      </c>
      <c r="M1347" t="s">
        <v>86</v>
      </c>
      <c r="N1347" t="s">
        <v>194</v>
      </c>
    </row>
    <row r="1348" spans="1:14" hidden="1" x14ac:dyDescent="0.3">
      <c r="A1348" t="s">
        <v>5328</v>
      </c>
      <c r="B1348" t="s">
        <v>5329</v>
      </c>
      <c r="C1348" s="1" t="str">
        <f t="shared" si="84"/>
        <v>21:0049</v>
      </c>
      <c r="D1348" s="1" t="str">
        <f t="shared" si="85"/>
        <v>21:0038</v>
      </c>
      <c r="E1348" t="s">
        <v>5330</v>
      </c>
      <c r="F1348" t="s">
        <v>5331</v>
      </c>
      <c r="H1348">
        <v>47.1530804</v>
      </c>
      <c r="I1348">
        <v>-66.146799299999998</v>
      </c>
      <c r="J1348" s="1" t="str">
        <f t="shared" si="86"/>
        <v>Till</v>
      </c>
      <c r="K1348" s="1" t="str">
        <f t="shared" si="87"/>
        <v>&lt;63 micron</v>
      </c>
      <c r="L1348" t="s">
        <v>346</v>
      </c>
      <c r="M1348" t="s">
        <v>86</v>
      </c>
      <c r="N1348" t="s">
        <v>54</v>
      </c>
    </row>
    <row r="1349" spans="1:14" hidden="1" x14ac:dyDescent="0.3">
      <c r="A1349" t="s">
        <v>5332</v>
      </c>
      <c r="B1349" t="s">
        <v>5333</v>
      </c>
      <c r="C1349" s="1" t="str">
        <f t="shared" si="84"/>
        <v>21:0049</v>
      </c>
      <c r="D1349" s="1" t="str">
        <f t="shared" si="85"/>
        <v>21:0038</v>
      </c>
      <c r="E1349" t="s">
        <v>5334</v>
      </c>
      <c r="F1349" t="s">
        <v>5335</v>
      </c>
      <c r="H1349">
        <v>47.249448899999997</v>
      </c>
      <c r="I1349">
        <v>-66.025977299999994</v>
      </c>
      <c r="J1349" s="1" t="str">
        <f t="shared" si="86"/>
        <v>Till</v>
      </c>
      <c r="K1349" s="1" t="str">
        <f t="shared" si="87"/>
        <v>&lt;63 micron</v>
      </c>
      <c r="L1349" t="s">
        <v>856</v>
      </c>
      <c r="M1349" t="s">
        <v>91</v>
      </c>
      <c r="N1349" t="s">
        <v>67</v>
      </c>
    </row>
    <row r="1350" spans="1:14" hidden="1" x14ac:dyDescent="0.3">
      <c r="A1350" t="s">
        <v>5336</v>
      </c>
      <c r="B1350" t="s">
        <v>5337</v>
      </c>
      <c r="C1350" s="1" t="str">
        <f t="shared" si="84"/>
        <v>21:0049</v>
      </c>
      <c r="D1350" s="1" t="str">
        <f t="shared" si="85"/>
        <v>21:0038</v>
      </c>
      <c r="E1350" t="s">
        <v>5338</v>
      </c>
      <c r="F1350" t="s">
        <v>5339</v>
      </c>
      <c r="H1350">
        <v>47.224417899999999</v>
      </c>
      <c r="I1350">
        <v>-66.049836900000003</v>
      </c>
      <c r="J1350" s="1" t="str">
        <f t="shared" si="86"/>
        <v>Till</v>
      </c>
      <c r="K1350" s="1" t="str">
        <f t="shared" si="87"/>
        <v>&lt;63 micron</v>
      </c>
      <c r="L1350" t="s">
        <v>66</v>
      </c>
      <c r="M1350" t="s">
        <v>86</v>
      </c>
      <c r="N1350" t="s">
        <v>211</v>
      </c>
    </row>
    <row r="1351" spans="1:14" hidden="1" x14ac:dyDescent="0.3">
      <c r="A1351" t="s">
        <v>5340</v>
      </c>
      <c r="B1351" t="s">
        <v>5341</v>
      </c>
      <c r="C1351" s="1" t="str">
        <f t="shared" si="84"/>
        <v>21:0049</v>
      </c>
      <c r="D1351" s="1" t="str">
        <f t="shared" si="85"/>
        <v>21:0038</v>
      </c>
      <c r="E1351" t="s">
        <v>5342</v>
      </c>
      <c r="F1351" t="s">
        <v>5343</v>
      </c>
      <c r="H1351">
        <v>47.212395000000001</v>
      </c>
      <c r="I1351">
        <v>-66.037297100000004</v>
      </c>
      <c r="J1351" s="1" t="str">
        <f t="shared" si="86"/>
        <v>Till</v>
      </c>
      <c r="K1351" s="1" t="str">
        <f t="shared" si="87"/>
        <v>&lt;63 micron</v>
      </c>
      <c r="L1351" t="s">
        <v>264</v>
      </c>
      <c r="M1351" t="s">
        <v>54</v>
      </c>
      <c r="N1351" t="s">
        <v>67</v>
      </c>
    </row>
    <row r="1352" spans="1:14" hidden="1" x14ac:dyDescent="0.3">
      <c r="A1352" t="s">
        <v>5344</v>
      </c>
      <c r="B1352" t="s">
        <v>5345</v>
      </c>
      <c r="C1352" s="1" t="str">
        <f t="shared" si="84"/>
        <v>21:0049</v>
      </c>
      <c r="D1352" s="1" t="str">
        <f t="shared" si="85"/>
        <v>21:0038</v>
      </c>
      <c r="E1352" t="s">
        <v>5346</v>
      </c>
      <c r="F1352" t="s">
        <v>5347</v>
      </c>
      <c r="H1352">
        <v>47.112204499999997</v>
      </c>
      <c r="I1352">
        <v>-66.355948900000001</v>
      </c>
      <c r="J1352" s="1" t="str">
        <f t="shared" si="86"/>
        <v>Till</v>
      </c>
      <c r="K1352" s="1" t="str">
        <f t="shared" si="87"/>
        <v>&lt;63 micron</v>
      </c>
      <c r="L1352" t="s">
        <v>284</v>
      </c>
      <c r="M1352" t="s">
        <v>91</v>
      </c>
      <c r="N1352" t="s">
        <v>25</v>
      </c>
    </row>
    <row r="1353" spans="1:14" hidden="1" x14ac:dyDescent="0.3">
      <c r="A1353" t="s">
        <v>5348</v>
      </c>
      <c r="B1353" t="s">
        <v>5349</v>
      </c>
      <c r="C1353" s="1" t="str">
        <f t="shared" si="84"/>
        <v>21:0049</v>
      </c>
      <c r="D1353" s="1" t="str">
        <f t="shared" si="85"/>
        <v>21:0038</v>
      </c>
      <c r="E1353" t="s">
        <v>5350</v>
      </c>
      <c r="F1353" t="s">
        <v>5351</v>
      </c>
      <c r="H1353">
        <v>47.106634200000002</v>
      </c>
      <c r="I1353">
        <v>-66.329204300000001</v>
      </c>
      <c r="J1353" s="1" t="str">
        <f t="shared" si="86"/>
        <v>Till</v>
      </c>
      <c r="K1353" s="1" t="str">
        <f t="shared" si="87"/>
        <v>&lt;63 micron</v>
      </c>
      <c r="L1353" t="s">
        <v>4117</v>
      </c>
      <c r="M1353" t="s">
        <v>86</v>
      </c>
      <c r="N1353" t="s">
        <v>54</v>
      </c>
    </row>
    <row r="1354" spans="1:14" hidden="1" x14ac:dyDescent="0.3">
      <c r="A1354" t="s">
        <v>5352</v>
      </c>
      <c r="B1354" t="s">
        <v>5353</v>
      </c>
      <c r="C1354" s="1" t="str">
        <f t="shared" si="84"/>
        <v>21:0049</v>
      </c>
      <c r="D1354" s="1" t="str">
        <f t="shared" si="85"/>
        <v>21:0038</v>
      </c>
      <c r="E1354" t="s">
        <v>5354</v>
      </c>
      <c r="F1354" t="s">
        <v>5355</v>
      </c>
      <c r="H1354">
        <v>47.094052599999998</v>
      </c>
      <c r="I1354">
        <v>-66.310726200000005</v>
      </c>
      <c r="J1354" s="1" t="str">
        <f t="shared" si="86"/>
        <v>Till</v>
      </c>
      <c r="K1354" s="1" t="str">
        <f t="shared" si="87"/>
        <v>&lt;63 micron</v>
      </c>
      <c r="L1354" t="s">
        <v>351</v>
      </c>
      <c r="M1354" t="s">
        <v>91</v>
      </c>
      <c r="N1354" t="s">
        <v>194</v>
      </c>
    </row>
    <row r="1355" spans="1:14" hidden="1" x14ac:dyDescent="0.3">
      <c r="A1355" t="s">
        <v>5356</v>
      </c>
      <c r="B1355" t="s">
        <v>5357</v>
      </c>
      <c r="C1355" s="1" t="str">
        <f t="shared" si="84"/>
        <v>21:0049</v>
      </c>
      <c r="D1355" s="1" t="str">
        <f t="shared" si="85"/>
        <v>21:0038</v>
      </c>
      <c r="E1355" t="s">
        <v>5358</v>
      </c>
      <c r="F1355" t="s">
        <v>5359</v>
      </c>
      <c r="H1355">
        <v>47.102793400000003</v>
      </c>
      <c r="I1355">
        <v>-66.299741800000007</v>
      </c>
      <c r="J1355" s="1" t="str">
        <f t="shared" si="86"/>
        <v>Till</v>
      </c>
      <c r="K1355" s="1" t="str">
        <f t="shared" si="87"/>
        <v>&lt;63 micron</v>
      </c>
      <c r="L1355" t="s">
        <v>134</v>
      </c>
      <c r="M1355" t="s">
        <v>86</v>
      </c>
      <c r="N1355" t="s">
        <v>224</v>
      </c>
    </row>
    <row r="1356" spans="1:14" hidden="1" x14ac:dyDescent="0.3">
      <c r="A1356" t="s">
        <v>5360</v>
      </c>
      <c r="B1356" t="s">
        <v>5361</v>
      </c>
      <c r="C1356" s="1" t="str">
        <f t="shared" si="84"/>
        <v>21:0049</v>
      </c>
      <c r="D1356" s="1" t="str">
        <f t="shared" si="85"/>
        <v>21:0038</v>
      </c>
      <c r="E1356" t="s">
        <v>5362</v>
      </c>
      <c r="F1356" t="s">
        <v>5363</v>
      </c>
      <c r="H1356">
        <v>47.085279100000001</v>
      </c>
      <c r="I1356">
        <v>-66.282181899999998</v>
      </c>
      <c r="J1356" s="1" t="str">
        <f t="shared" si="86"/>
        <v>Till</v>
      </c>
      <c r="K1356" s="1" t="str">
        <f t="shared" si="87"/>
        <v>&lt;63 micron</v>
      </c>
      <c r="L1356" t="s">
        <v>134</v>
      </c>
      <c r="M1356" t="s">
        <v>54</v>
      </c>
      <c r="N1356" t="s">
        <v>194</v>
      </c>
    </row>
    <row r="1357" spans="1:14" hidden="1" x14ac:dyDescent="0.3">
      <c r="A1357" t="s">
        <v>5364</v>
      </c>
      <c r="B1357" t="s">
        <v>5365</v>
      </c>
      <c r="C1357" s="1" t="str">
        <f t="shared" si="84"/>
        <v>21:0049</v>
      </c>
      <c r="D1357" s="1" t="str">
        <f t="shared" si="85"/>
        <v>21:0038</v>
      </c>
      <c r="E1357" t="s">
        <v>5366</v>
      </c>
      <c r="F1357" t="s">
        <v>5367</v>
      </c>
      <c r="H1357">
        <v>47.0752849</v>
      </c>
      <c r="I1357">
        <v>-66.297180999999995</v>
      </c>
      <c r="J1357" s="1" t="str">
        <f t="shared" si="86"/>
        <v>Till</v>
      </c>
      <c r="K1357" s="1" t="str">
        <f t="shared" si="87"/>
        <v>&lt;63 micron</v>
      </c>
      <c r="L1357" t="s">
        <v>96</v>
      </c>
      <c r="M1357" t="s">
        <v>86</v>
      </c>
      <c r="N1357" t="s">
        <v>25</v>
      </c>
    </row>
    <row r="1358" spans="1:14" hidden="1" x14ac:dyDescent="0.3">
      <c r="A1358" t="s">
        <v>5368</v>
      </c>
      <c r="B1358" t="s">
        <v>5369</v>
      </c>
      <c r="C1358" s="1" t="str">
        <f t="shared" si="84"/>
        <v>21:0049</v>
      </c>
      <c r="D1358" s="1" t="str">
        <f t="shared" si="85"/>
        <v>21:0038</v>
      </c>
      <c r="E1358" t="s">
        <v>5370</v>
      </c>
      <c r="F1358" t="s">
        <v>5371</v>
      </c>
      <c r="H1358">
        <v>47.069204800000001</v>
      </c>
      <c r="I1358">
        <v>-66.268511099999998</v>
      </c>
      <c r="J1358" s="1" t="str">
        <f t="shared" si="86"/>
        <v>Till</v>
      </c>
      <c r="K1358" s="1" t="str">
        <f t="shared" si="87"/>
        <v>&lt;63 micron</v>
      </c>
      <c r="L1358" t="s">
        <v>66</v>
      </c>
      <c r="M1358" t="s">
        <v>86</v>
      </c>
      <c r="N1358" t="s">
        <v>25</v>
      </c>
    </row>
    <row r="1359" spans="1:14" hidden="1" x14ac:dyDescent="0.3">
      <c r="A1359" t="s">
        <v>5372</v>
      </c>
      <c r="B1359" t="s">
        <v>5373</v>
      </c>
      <c r="C1359" s="1" t="str">
        <f t="shared" si="84"/>
        <v>21:0049</v>
      </c>
      <c r="D1359" s="1" t="str">
        <f t="shared" si="85"/>
        <v>21:0038</v>
      </c>
      <c r="E1359" t="s">
        <v>5374</v>
      </c>
      <c r="F1359" t="s">
        <v>5375</v>
      </c>
      <c r="H1359">
        <v>47.105958100000002</v>
      </c>
      <c r="I1359">
        <v>-66.188204400000004</v>
      </c>
      <c r="J1359" s="1" t="str">
        <f t="shared" si="86"/>
        <v>Till</v>
      </c>
      <c r="K1359" s="1" t="str">
        <f t="shared" si="87"/>
        <v>&lt;63 micron</v>
      </c>
      <c r="L1359" t="s">
        <v>2125</v>
      </c>
      <c r="M1359" t="s">
        <v>86</v>
      </c>
      <c r="N1359" t="s">
        <v>318</v>
      </c>
    </row>
    <row r="1360" spans="1:14" hidden="1" x14ac:dyDescent="0.3">
      <c r="A1360" t="s">
        <v>5376</v>
      </c>
      <c r="B1360" t="s">
        <v>5377</v>
      </c>
      <c r="C1360" s="1" t="str">
        <f t="shared" si="84"/>
        <v>21:0049</v>
      </c>
      <c r="D1360" s="1" t="str">
        <f t="shared" si="85"/>
        <v>21:0038</v>
      </c>
      <c r="E1360" t="s">
        <v>5378</v>
      </c>
      <c r="F1360" t="s">
        <v>5379</v>
      </c>
      <c r="H1360">
        <v>47.099636199999999</v>
      </c>
      <c r="I1360">
        <v>-66.205670499999997</v>
      </c>
      <c r="J1360" s="1" t="str">
        <f t="shared" si="86"/>
        <v>Till</v>
      </c>
      <c r="K1360" s="1" t="str">
        <f t="shared" si="87"/>
        <v>&lt;63 micron</v>
      </c>
      <c r="L1360" t="s">
        <v>47</v>
      </c>
      <c r="M1360" t="s">
        <v>86</v>
      </c>
      <c r="N1360" t="s">
        <v>31</v>
      </c>
    </row>
    <row r="1361" spans="1:14" hidden="1" x14ac:dyDescent="0.3">
      <c r="A1361" t="s">
        <v>5380</v>
      </c>
      <c r="B1361" t="s">
        <v>5381</v>
      </c>
      <c r="C1361" s="1" t="str">
        <f t="shared" si="84"/>
        <v>21:0049</v>
      </c>
      <c r="D1361" s="1" t="str">
        <f t="shared" si="85"/>
        <v>21:0038</v>
      </c>
      <c r="E1361" t="s">
        <v>5382</v>
      </c>
      <c r="F1361" t="s">
        <v>5383</v>
      </c>
      <c r="H1361">
        <v>47.115281000000003</v>
      </c>
      <c r="I1361">
        <v>-66.276039400000002</v>
      </c>
      <c r="J1361" s="1" t="str">
        <f t="shared" si="86"/>
        <v>Till</v>
      </c>
      <c r="K1361" s="1" t="str">
        <f t="shared" si="87"/>
        <v>&lt;63 micron</v>
      </c>
      <c r="L1361" t="s">
        <v>356</v>
      </c>
      <c r="M1361" t="s">
        <v>54</v>
      </c>
      <c r="N1361" t="s">
        <v>194</v>
      </c>
    </row>
    <row r="1362" spans="1:14" hidden="1" x14ac:dyDescent="0.3">
      <c r="A1362" t="s">
        <v>5384</v>
      </c>
      <c r="B1362" t="s">
        <v>5385</v>
      </c>
      <c r="C1362" s="1" t="str">
        <f t="shared" si="84"/>
        <v>21:0049</v>
      </c>
      <c r="D1362" s="1" t="str">
        <f t="shared" si="85"/>
        <v>21:0038</v>
      </c>
      <c r="E1362" t="s">
        <v>5386</v>
      </c>
      <c r="F1362" t="s">
        <v>5387</v>
      </c>
      <c r="H1362">
        <v>47.107365999999999</v>
      </c>
      <c r="I1362">
        <v>-66.246127099999995</v>
      </c>
      <c r="J1362" s="1" t="str">
        <f t="shared" si="86"/>
        <v>Till</v>
      </c>
      <c r="K1362" s="1" t="str">
        <f t="shared" si="87"/>
        <v>&lt;63 micron</v>
      </c>
      <c r="L1362" t="s">
        <v>2125</v>
      </c>
      <c r="M1362" t="s">
        <v>37</v>
      </c>
      <c r="N1362" t="s">
        <v>270</v>
      </c>
    </row>
    <row r="1363" spans="1:14" hidden="1" x14ac:dyDescent="0.3">
      <c r="A1363" t="s">
        <v>5388</v>
      </c>
      <c r="B1363" t="s">
        <v>5389</v>
      </c>
      <c r="C1363" s="1" t="str">
        <f t="shared" si="84"/>
        <v>21:0049</v>
      </c>
      <c r="D1363" s="1" t="str">
        <f t="shared" si="85"/>
        <v>21:0038</v>
      </c>
      <c r="E1363" t="s">
        <v>5390</v>
      </c>
      <c r="F1363" t="s">
        <v>5391</v>
      </c>
      <c r="H1363">
        <v>47.124384999999997</v>
      </c>
      <c r="I1363">
        <v>-66.205692099999993</v>
      </c>
      <c r="J1363" s="1" t="str">
        <f t="shared" si="86"/>
        <v>Till</v>
      </c>
      <c r="K1363" s="1" t="str">
        <f t="shared" si="87"/>
        <v>&lt;63 micron</v>
      </c>
      <c r="L1363" t="s">
        <v>76</v>
      </c>
      <c r="M1363" t="s">
        <v>86</v>
      </c>
      <c r="N1363" t="s">
        <v>246</v>
      </c>
    </row>
    <row r="1364" spans="1:14" hidden="1" x14ac:dyDescent="0.3">
      <c r="A1364" t="s">
        <v>5392</v>
      </c>
      <c r="B1364" t="s">
        <v>5393</v>
      </c>
      <c r="C1364" s="1" t="str">
        <f t="shared" si="84"/>
        <v>21:0049</v>
      </c>
      <c r="D1364" s="1" t="str">
        <f t="shared" si="85"/>
        <v>21:0038</v>
      </c>
      <c r="E1364" t="s">
        <v>5394</v>
      </c>
      <c r="F1364" t="s">
        <v>5395</v>
      </c>
      <c r="H1364">
        <v>47.0814266</v>
      </c>
      <c r="I1364">
        <v>-66.252735099999995</v>
      </c>
      <c r="J1364" s="1" t="str">
        <f t="shared" si="86"/>
        <v>Till</v>
      </c>
      <c r="K1364" s="1" t="str">
        <f t="shared" si="87"/>
        <v>&lt;63 micron</v>
      </c>
      <c r="L1364" t="s">
        <v>85</v>
      </c>
      <c r="M1364" t="s">
        <v>91</v>
      </c>
      <c r="N1364" t="s">
        <v>194</v>
      </c>
    </row>
    <row r="1365" spans="1:14" hidden="1" x14ac:dyDescent="0.3">
      <c r="A1365" t="s">
        <v>5396</v>
      </c>
      <c r="B1365" t="s">
        <v>5397</v>
      </c>
      <c r="C1365" s="1" t="str">
        <f t="shared" si="84"/>
        <v>21:0049</v>
      </c>
      <c r="D1365" s="1" t="str">
        <f t="shared" si="85"/>
        <v>21:0038</v>
      </c>
      <c r="E1365" t="s">
        <v>5398</v>
      </c>
      <c r="F1365" t="s">
        <v>5399</v>
      </c>
      <c r="H1365">
        <v>47.065972600000002</v>
      </c>
      <c r="I1365">
        <v>-66.246285900000004</v>
      </c>
      <c r="J1365" s="1" t="str">
        <f t="shared" si="86"/>
        <v>Till</v>
      </c>
      <c r="K1365" s="1" t="str">
        <f t="shared" si="87"/>
        <v>&lt;63 micron</v>
      </c>
      <c r="L1365" t="s">
        <v>111</v>
      </c>
      <c r="M1365" t="s">
        <v>86</v>
      </c>
      <c r="N1365" t="s">
        <v>194</v>
      </c>
    </row>
    <row r="1366" spans="1:14" hidden="1" x14ac:dyDescent="0.3">
      <c r="A1366" t="s">
        <v>5400</v>
      </c>
      <c r="B1366" t="s">
        <v>5401</v>
      </c>
      <c r="C1366" s="1" t="str">
        <f t="shared" si="84"/>
        <v>21:0049</v>
      </c>
      <c r="D1366" s="1" t="str">
        <f t="shared" si="85"/>
        <v>21:0038</v>
      </c>
      <c r="E1366" t="s">
        <v>5402</v>
      </c>
      <c r="F1366" t="s">
        <v>5403</v>
      </c>
      <c r="H1366">
        <v>47.070376000000003</v>
      </c>
      <c r="I1366">
        <v>-66.223666600000001</v>
      </c>
      <c r="J1366" s="1" t="str">
        <f t="shared" si="86"/>
        <v>Till</v>
      </c>
      <c r="K1366" s="1" t="str">
        <f t="shared" si="87"/>
        <v>&lt;63 micron</v>
      </c>
      <c r="L1366" t="s">
        <v>284</v>
      </c>
      <c r="M1366" t="s">
        <v>86</v>
      </c>
      <c r="N1366" t="s">
        <v>25</v>
      </c>
    </row>
    <row r="1367" spans="1:14" hidden="1" x14ac:dyDescent="0.3">
      <c r="A1367" t="s">
        <v>5404</v>
      </c>
      <c r="B1367" t="s">
        <v>5405</v>
      </c>
      <c r="C1367" s="1" t="str">
        <f t="shared" si="84"/>
        <v>21:0049</v>
      </c>
      <c r="D1367" s="1" t="str">
        <f t="shared" si="85"/>
        <v>21:0038</v>
      </c>
      <c r="E1367" t="s">
        <v>5406</v>
      </c>
      <c r="F1367" t="s">
        <v>5407</v>
      </c>
      <c r="H1367">
        <v>47.195577299999997</v>
      </c>
      <c r="I1367">
        <v>-66.303616500000004</v>
      </c>
      <c r="J1367" s="1" t="str">
        <f t="shared" si="86"/>
        <v>Till</v>
      </c>
      <c r="K1367" s="1" t="str">
        <f t="shared" si="87"/>
        <v>&lt;63 micron</v>
      </c>
      <c r="L1367" t="s">
        <v>134</v>
      </c>
      <c r="M1367" t="s">
        <v>37</v>
      </c>
      <c r="N1367" t="s">
        <v>54</v>
      </c>
    </row>
    <row r="1368" spans="1:14" hidden="1" x14ac:dyDescent="0.3">
      <c r="A1368" t="s">
        <v>5408</v>
      </c>
      <c r="B1368" t="s">
        <v>5409</v>
      </c>
      <c r="C1368" s="1" t="str">
        <f t="shared" si="84"/>
        <v>21:0049</v>
      </c>
      <c r="D1368" s="1" t="str">
        <f t="shared" si="85"/>
        <v>21:0038</v>
      </c>
      <c r="E1368" t="s">
        <v>5410</v>
      </c>
      <c r="F1368" t="s">
        <v>5411</v>
      </c>
      <c r="H1368">
        <v>47.1783438</v>
      </c>
      <c r="I1368">
        <v>-66.2978904</v>
      </c>
      <c r="J1368" s="1" t="str">
        <f t="shared" si="86"/>
        <v>Till</v>
      </c>
      <c r="K1368" s="1" t="str">
        <f t="shared" si="87"/>
        <v>&lt;63 micron</v>
      </c>
      <c r="L1368" t="s">
        <v>157</v>
      </c>
      <c r="M1368" t="s">
        <v>86</v>
      </c>
      <c r="N1368" t="s">
        <v>194</v>
      </c>
    </row>
    <row r="1369" spans="1:14" hidden="1" x14ac:dyDescent="0.3">
      <c r="A1369" t="s">
        <v>5412</v>
      </c>
      <c r="B1369" t="s">
        <v>5413</v>
      </c>
      <c r="C1369" s="1" t="str">
        <f t="shared" si="84"/>
        <v>21:0049</v>
      </c>
      <c r="D1369" s="1" t="str">
        <f t="shared" si="85"/>
        <v>21:0038</v>
      </c>
      <c r="E1369" t="s">
        <v>5414</v>
      </c>
      <c r="F1369" t="s">
        <v>5415</v>
      </c>
      <c r="H1369">
        <v>47.191310899999998</v>
      </c>
      <c r="I1369">
        <v>-66.275448600000004</v>
      </c>
      <c r="J1369" s="1" t="str">
        <f t="shared" si="86"/>
        <v>Till</v>
      </c>
      <c r="K1369" s="1" t="str">
        <f t="shared" si="87"/>
        <v>&lt;63 micron</v>
      </c>
      <c r="L1369" t="s">
        <v>60</v>
      </c>
      <c r="M1369" t="s">
        <v>54</v>
      </c>
      <c r="N1369" t="s">
        <v>54</v>
      </c>
    </row>
    <row r="1370" spans="1:14" hidden="1" x14ac:dyDescent="0.3">
      <c r="A1370" t="s">
        <v>5416</v>
      </c>
      <c r="B1370" t="s">
        <v>5417</v>
      </c>
      <c r="C1370" s="1" t="str">
        <f t="shared" si="84"/>
        <v>21:0049</v>
      </c>
      <c r="D1370" s="1" t="str">
        <f t="shared" si="85"/>
        <v>21:0038</v>
      </c>
      <c r="E1370" t="s">
        <v>5418</v>
      </c>
      <c r="F1370" t="s">
        <v>5419</v>
      </c>
      <c r="H1370">
        <v>47.201222399999999</v>
      </c>
      <c r="I1370">
        <v>-66.257114900000005</v>
      </c>
      <c r="J1370" s="1" t="str">
        <f t="shared" si="86"/>
        <v>Till</v>
      </c>
      <c r="K1370" s="1" t="str">
        <f t="shared" si="87"/>
        <v>&lt;63 micron</v>
      </c>
      <c r="L1370" t="s">
        <v>101</v>
      </c>
      <c r="M1370" t="s">
        <v>86</v>
      </c>
      <c r="N1370" t="s">
        <v>48</v>
      </c>
    </row>
    <row r="1371" spans="1:14" hidden="1" x14ac:dyDescent="0.3">
      <c r="A1371" t="s">
        <v>5420</v>
      </c>
      <c r="B1371" t="s">
        <v>5421</v>
      </c>
      <c r="C1371" s="1" t="str">
        <f t="shared" si="84"/>
        <v>21:0049</v>
      </c>
      <c r="D1371" s="1" t="str">
        <f t="shared" si="85"/>
        <v>21:0038</v>
      </c>
      <c r="E1371" t="s">
        <v>5422</v>
      </c>
      <c r="F1371" t="s">
        <v>5423</v>
      </c>
      <c r="H1371">
        <v>47.186382000000002</v>
      </c>
      <c r="I1371">
        <v>-66.238739100000004</v>
      </c>
      <c r="J1371" s="1" t="str">
        <f t="shared" si="86"/>
        <v>Till</v>
      </c>
      <c r="K1371" s="1" t="str">
        <f t="shared" si="87"/>
        <v>&lt;63 micron</v>
      </c>
      <c r="L1371" t="s">
        <v>134</v>
      </c>
      <c r="M1371" t="s">
        <v>91</v>
      </c>
      <c r="N1371" t="s">
        <v>194</v>
      </c>
    </row>
    <row r="1372" spans="1:14" hidden="1" x14ac:dyDescent="0.3">
      <c r="A1372" t="s">
        <v>5424</v>
      </c>
      <c r="B1372" t="s">
        <v>5425</v>
      </c>
      <c r="C1372" s="1" t="str">
        <f t="shared" si="84"/>
        <v>21:0049</v>
      </c>
      <c r="D1372" s="1" t="str">
        <f t="shared" si="85"/>
        <v>21:0038</v>
      </c>
      <c r="E1372" t="s">
        <v>5426</v>
      </c>
      <c r="F1372" t="s">
        <v>5427</v>
      </c>
      <c r="H1372">
        <v>47.109843599999998</v>
      </c>
      <c r="I1372">
        <v>-66.390338099999994</v>
      </c>
      <c r="J1372" s="1" t="str">
        <f t="shared" si="86"/>
        <v>Till</v>
      </c>
      <c r="K1372" s="1" t="str">
        <f t="shared" si="87"/>
        <v>&lt;63 micron</v>
      </c>
      <c r="L1372" t="s">
        <v>140</v>
      </c>
      <c r="M1372" t="s">
        <v>86</v>
      </c>
      <c r="N1372" t="s">
        <v>55</v>
      </c>
    </row>
    <row r="1373" spans="1:14" hidden="1" x14ac:dyDescent="0.3">
      <c r="A1373" t="s">
        <v>5428</v>
      </c>
      <c r="B1373" t="s">
        <v>5429</v>
      </c>
      <c r="C1373" s="1" t="str">
        <f t="shared" si="84"/>
        <v>21:0049</v>
      </c>
      <c r="D1373" s="1" t="str">
        <f t="shared" si="85"/>
        <v>21:0038</v>
      </c>
      <c r="E1373" t="s">
        <v>5430</v>
      </c>
      <c r="F1373" t="s">
        <v>5431</v>
      </c>
      <c r="H1373">
        <v>47.093811700000003</v>
      </c>
      <c r="I1373">
        <v>-66.377944400000004</v>
      </c>
      <c r="J1373" s="1" t="str">
        <f t="shared" si="86"/>
        <v>Till</v>
      </c>
      <c r="K1373" s="1" t="str">
        <f t="shared" si="87"/>
        <v>&lt;63 micron</v>
      </c>
      <c r="L1373" t="s">
        <v>47</v>
      </c>
      <c r="M1373" t="s">
        <v>86</v>
      </c>
      <c r="N1373" t="s">
        <v>25</v>
      </c>
    </row>
    <row r="1374" spans="1:14" hidden="1" x14ac:dyDescent="0.3">
      <c r="A1374" t="s">
        <v>5432</v>
      </c>
      <c r="B1374" t="s">
        <v>5433</v>
      </c>
      <c r="C1374" s="1" t="str">
        <f t="shared" si="84"/>
        <v>21:0049</v>
      </c>
      <c r="D1374" s="1" t="str">
        <f t="shared" si="85"/>
        <v>21:0038</v>
      </c>
      <c r="E1374" t="s">
        <v>5434</v>
      </c>
      <c r="F1374" t="s">
        <v>5435</v>
      </c>
      <c r="H1374">
        <v>47.0580778</v>
      </c>
      <c r="I1374">
        <v>-66.369821400000006</v>
      </c>
      <c r="J1374" s="1" t="str">
        <f t="shared" si="86"/>
        <v>Till</v>
      </c>
      <c r="K1374" s="1" t="str">
        <f t="shared" si="87"/>
        <v>&lt;63 micron</v>
      </c>
      <c r="L1374" t="s">
        <v>30</v>
      </c>
      <c r="M1374" t="s">
        <v>86</v>
      </c>
      <c r="N1374" t="s">
        <v>55</v>
      </c>
    </row>
    <row r="1375" spans="1:14" hidden="1" x14ac:dyDescent="0.3">
      <c r="A1375" t="s">
        <v>5436</v>
      </c>
      <c r="B1375" t="s">
        <v>5437</v>
      </c>
      <c r="C1375" s="1" t="str">
        <f t="shared" si="84"/>
        <v>21:0049</v>
      </c>
      <c r="D1375" s="1" t="str">
        <f t="shared" si="85"/>
        <v>21:0038</v>
      </c>
      <c r="E1375" t="s">
        <v>5438</v>
      </c>
      <c r="F1375" t="s">
        <v>5439</v>
      </c>
      <c r="H1375">
        <v>47.06409</v>
      </c>
      <c r="I1375">
        <v>-66.337916800000002</v>
      </c>
      <c r="J1375" s="1" t="str">
        <f t="shared" si="86"/>
        <v>Till</v>
      </c>
      <c r="K1375" s="1" t="str">
        <f t="shared" si="87"/>
        <v>&lt;63 micron</v>
      </c>
      <c r="L1375" t="s">
        <v>157</v>
      </c>
      <c r="M1375" t="s">
        <v>86</v>
      </c>
      <c r="N1375" t="s">
        <v>55</v>
      </c>
    </row>
    <row r="1376" spans="1:14" hidden="1" x14ac:dyDescent="0.3">
      <c r="A1376" t="s">
        <v>5440</v>
      </c>
      <c r="B1376" t="s">
        <v>5441</v>
      </c>
      <c r="C1376" s="1" t="str">
        <f t="shared" si="84"/>
        <v>21:0049</v>
      </c>
      <c r="D1376" s="1" t="str">
        <f t="shared" si="85"/>
        <v>21:0038</v>
      </c>
      <c r="E1376" t="s">
        <v>5442</v>
      </c>
      <c r="F1376" t="s">
        <v>5443</v>
      </c>
      <c r="H1376">
        <v>47.000817099999999</v>
      </c>
      <c r="I1376">
        <v>-66.287787100000003</v>
      </c>
      <c r="J1376" s="1" t="str">
        <f t="shared" si="86"/>
        <v>Till</v>
      </c>
      <c r="K1376" s="1" t="str">
        <f t="shared" si="87"/>
        <v>&lt;63 micron</v>
      </c>
      <c r="L1376" t="s">
        <v>19</v>
      </c>
      <c r="M1376" t="s">
        <v>86</v>
      </c>
      <c r="N1376" t="s">
        <v>55</v>
      </c>
    </row>
    <row r="1377" spans="1:14" hidden="1" x14ac:dyDescent="0.3">
      <c r="A1377" t="s">
        <v>5444</v>
      </c>
      <c r="B1377" t="s">
        <v>5445</v>
      </c>
      <c r="C1377" s="1" t="str">
        <f t="shared" si="84"/>
        <v>21:0049</v>
      </c>
      <c r="D1377" s="1" t="str">
        <f t="shared" si="85"/>
        <v>21:0038</v>
      </c>
      <c r="E1377" t="s">
        <v>5446</v>
      </c>
      <c r="F1377" t="s">
        <v>5447</v>
      </c>
      <c r="H1377">
        <v>47.002304600000002</v>
      </c>
      <c r="I1377">
        <v>-66.312706399999996</v>
      </c>
      <c r="J1377" s="1" t="str">
        <f t="shared" si="86"/>
        <v>Till</v>
      </c>
      <c r="K1377" s="1" t="str">
        <f t="shared" si="87"/>
        <v>&lt;63 micron</v>
      </c>
      <c r="L1377" t="s">
        <v>96</v>
      </c>
      <c r="M1377" t="s">
        <v>86</v>
      </c>
      <c r="N1377" t="s">
        <v>55</v>
      </c>
    </row>
    <row r="1378" spans="1:14" hidden="1" x14ac:dyDescent="0.3">
      <c r="A1378" t="s">
        <v>5448</v>
      </c>
      <c r="B1378" t="s">
        <v>5449</v>
      </c>
      <c r="C1378" s="1" t="str">
        <f t="shared" si="84"/>
        <v>21:0049</v>
      </c>
      <c r="D1378" s="1" t="str">
        <f t="shared" si="85"/>
        <v>21:0038</v>
      </c>
      <c r="E1378" t="s">
        <v>5450</v>
      </c>
      <c r="F1378" t="s">
        <v>5451</v>
      </c>
      <c r="H1378">
        <v>47.011677200000001</v>
      </c>
      <c r="I1378">
        <v>-66.367497</v>
      </c>
      <c r="J1378" s="1" t="str">
        <f t="shared" si="86"/>
        <v>Till</v>
      </c>
      <c r="K1378" s="1" t="str">
        <f t="shared" si="87"/>
        <v>&lt;63 micron</v>
      </c>
      <c r="L1378" t="s">
        <v>53</v>
      </c>
      <c r="M1378" t="s">
        <v>86</v>
      </c>
      <c r="N1378" t="s">
        <v>55</v>
      </c>
    </row>
    <row r="1379" spans="1:14" hidden="1" x14ac:dyDescent="0.3">
      <c r="A1379" t="s">
        <v>5452</v>
      </c>
      <c r="B1379" t="s">
        <v>5453</v>
      </c>
      <c r="C1379" s="1" t="str">
        <f t="shared" si="84"/>
        <v>21:0049</v>
      </c>
      <c r="D1379" s="1" t="str">
        <f t="shared" si="85"/>
        <v>21:0038</v>
      </c>
      <c r="E1379" t="s">
        <v>5454</v>
      </c>
      <c r="F1379" t="s">
        <v>5455</v>
      </c>
      <c r="H1379">
        <v>47.018999200000003</v>
      </c>
      <c r="I1379">
        <v>-66.183565000000002</v>
      </c>
      <c r="J1379" s="1" t="str">
        <f t="shared" si="86"/>
        <v>Till</v>
      </c>
      <c r="K1379" s="1" t="str">
        <f t="shared" si="87"/>
        <v>&lt;63 micron</v>
      </c>
      <c r="L1379" t="s">
        <v>157</v>
      </c>
      <c r="M1379" t="s">
        <v>86</v>
      </c>
      <c r="N1379" t="s">
        <v>55</v>
      </c>
    </row>
    <row r="1380" spans="1:14" hidden="1" x14ac:dyDescent="0.3">
      <c r="A1380" t="s">
        <v>5456</v>
      </c>
      <c r="B1380" t="s">
        <v>5457</v>
      </c>
      <c r="C1380" s="1" t="str">
        <f t="shared" si="84"/>
        <v>21:0049</v>
      </c>
      <c r="D1380" s="1" t="str">
        <f t="shared" si="85"/>
        <v>21:0038</v>
      </c>
      <c r="E1380" t="s">
        <v>5458</v>
      </c>
      <c r="F1380" t="s">
        <v>5459</v>
      </c>
      <c r="H1380">
        <v>47.036749999999998</v>
      </c>
      <c r="I1380">
        <v>-66.228703499999995</v>
      </c>
      <c r="J1380" s="1" t="str">
        <f t="shared" si="86"/>
        <v>Till</v>
      </c>
      <c r="K1380" s="1" t="str">
        <f t="shared" si="87"/>
        <v>&lt;63 micron</v>
      </c>
      <c r="L1380" t="s">
        <v>66</v>
      </c>
      <c r="M1380" t="s">
        <v>86</v>
      </c>
      <c r="N1380" t="s">
        <v>55</v>
      </c>
    </row>
    <row r="1381" spans="1:14" hidden="1" x14ac:dyDescent="0.3">
      <c r="A1381" t="s">
        <v>5460</v>
      </c>
      <c r="B1381" t="s">
        <v>5461</v>
      </c>
      <c r="C1381" s="1" t="str">
        <f t="shared" si="84"/>
        <v>21:0049</v>
      </c>
      <c r="D1381" s="1" t="str">
        <f t="shared" si="85"/>
        <v>21:0038</v>
      </c>
      <c r="E1381" t="s">
        <v>5462</v>
      </c>
      <c r="F1381" t="s">
        <v>5463</v>
      </c>
      <c r="H1381">
        <v>47.0162993</v>
      </c>
      <c r="I1381">
        <v>-66.238973700000003</v>
      </c>
      <c r="J1381" s="1" t="str">
        <f t="shared" si="86"/>
        <v>Till</v>
      </c>
      <c r="K1381" s="1" t="str">
        <f t="shared" si="87"/>
        <v>&lt;63 micron</v>
      </c>
      <c r="L1381" t="s">
        <v>61</v>
      </c>
      <c r="M1381" t="s">
        <v>86</v>
      </c>
      <c r="N1381" t="s">
        <v>55</v>
      </c>
    </row>
    <row r="1382" spans="1:14" hidden="1" x14ac:dyDescent="0.3">
      <c r="A1382" t="s">
        <v>5464</v>
      </c>
      <c r="B1382" t="s">
        <v>5465</v>
      </c>
      <c r="C1382" s="1" t="str">
        <f t="shared" ref="C1382:C1445" si="88">HYPERLINK("http://geochem.nrcan.gc.ca/cdogs/content/bdl/bdl210049_e.htm", "21:0049")</f>
        <v>21:0049</v>
      </c>
      <c r="D1382" s="1" t="str">
        <f t="shared" ref="D1382:D1445" si="89">HYPERLINK("http://geochem.nrcan.gc.ca/cdogs/content/svy/svy210038_e.htm", "21:0038")</f>
        <v>21:0038</v>
      </c>
      <c r="E1382" t="s">
        <v>5466</v>
      </c>
      <c r="F1382" t="s">
        <v>5467</v>
      </c>
      <c r="H1382">
        <v>47.051529199999997</v>
      </c>
      <c r="I1382">
        <v>-66.170659400000005</v>
      </c>
      <c r="J1382" s="1" t="str">
        <f t="shared" si="86"/>
        <v>Till</v>
      </c>
      <c r="K1382" s="1" t="str">
        <f t="shared" si="87"/>
        <v>&lt;63 micron</v>
      </c>
      <c r="L1382" t="s">
        <v>405</v>
      </c>
      <c r="M1382" t="s">
        <v>86</v>
      </c>
      <c r="N1382" t="s">
        <v>55</v>
      </c>
    </row>
    <row r="1383" spans="1:14" hidden="1" x14ac:dyDescent="0.3">
      <c r="A1383" t="s">
        <v>5468</v>
      </c>
      <c r="B1383" t="s">
        <v>5469</v>
      </c>
      <c r="C1383" s="1" t="str">
        <f t="shared" si="88"/>
        <v>21:0049</v>
      </c>
      <c r="D1383" s="1" t="str">
        <f t="shared" si="89"/>
        <v>21:0038</v>
      </c>
      <c r="E1383" t="s">
        <v>5470</v>
      </c>
      <c r="F1383" t="s">
        <v>5471</v>
      </c>
      <c r="H1383">
        <v>47.229969500000003</v>
      </c>
      <c r="I1383">
        <v>-66.389727699999995</v>
      </c>
      <c r="J1383" s="1" t="str">
        <f t="shared" si="86"/>
        <v>Till</v>
      </c>
      <c r="K1383" s="1" t="str">
        <f t="shared" si="87"/>
        <v>&lt;63 micron</v>
      </c>
      <c r="L1383" t="s">
        <v>140</v>
      </c>
      <c r="M1383" t="s">
        <v>86</v>
      </c>
      <c r="N1383" t="s">
        <v>55</v>
      </c>
    </row>
    <row r="1384" spans="1:14" hidden="1" x14ac:dyDescent="0.3">
      <c r="A1384" t="s">
        <v>5472</v>
      </c>
      <c r="B1384" t="s">
        <v>5473</v>
      </c>
      <c r="C1384" s="1" t="str">
        <f t="shared" si="88"/>
        <v>21:0049</v>
      </c>
      <c r="D1384" s="1" t="str">
        <f t="shared" si="89"/>
        <v>21:0038</v>
      </c>
      <c r="E1384" t="s">
        <v>5474</v>
      </c>
      <c r="F1384" t="s">
        <v>5475</v>
      </c>
      <c r="H1384">
        <v>47.228511599999997</v>
      </c>
      <c r="I1384">
        <v>-66.365358799999996</v>
      </c>
      <c r="J1384" s="1" t="str">
        <f t="shared" si="86"/>
        <v>Till</v>
      </c>
      <c r="K1384" s="1" t="str">
        <f t="shared" si="87"/>
        <v>&lt;63 micron</v>
      </c>
      <c r="L1384" t="s">
        <v>140</v>
      </c>
      <c r="M1384" t="s">
        <v>86</v>
      </c>
      <c r="N1384" t="s">
        <v>55</v>
      </c>
    </row>
    <row r="1385" spans="1:14" hidden="1" x14ac:dyDescent="0.3">
      <c r="A1385" t="s">
        <v>5476</v>
      </c>
      <c r="B1385" t="s">
        <v>5477</v>
      </c>
      <c r="C1385" s="1" t="str">
        <f t="shared" si="88"/>
        <v>21:0049</v>
      </c>
      <c r="D1385" s="1" t="str">
        <f t="shared" si="89"/>
        <v>21:0038</v>
      </c>
      <c r="E1385" t="s">
        <v>5478</v>
      </c>
      <c r="F1385" t="s">
        <v>5479</v>
      </c>
      <c r="H1385">
        <v>47.234727900000003</v>
      </c>
      <c r="I1385">
        <v>-66.361747300000005</v>
      </c>
      <c r="J1385" s="1" t="str">
        <f t="shared" si="86"/>
        <v>Till</v>
      </c>
      <c r="K1385" s="1" t="str">
        <f t="shared" si="87"/>
        <v>&lt;63 micron</v>
      </c>
      <c r="L1385" t="s">
        <v>19</v>
      </c>
      <c r="M1385" t="s">
        <v>86</v>
      </c>
      <c r="N1385" t="s">
        <v>55</v>
      </c>
    </row>
    <row r="1386" spans="1:14" hidden="1" x14ac:dyDescent="0.3">
      <c r="A1386" t="s">
        <v>5480</v>
      </c>
      <c r="B1386" t="s">
        <v>5481</v>
      </c>
      <c r="C1386" s="1" t="str">
        <f t="shared" si="88"/>
        <v>21:0049</v>
      </c>
      <c r="D1386" s="1" t="str">
        <f t="shared" si="89"/>
        <v>21:0038</v>
      </c>
      <c r="E1386" t="s">
        <v>5482</v>
      </c>
      <c r="F1386" t="s">
        <v>5483</v>
      </c>
      <c r="H1386">
        <v>47.240321999999999</v>
      </c>
      <c r="I1386">
        <v>-66.3898796</v>
      </c>
      <c r="J1386" s="1" t="str">
        <f t="shared" si="86"/>
        <v>Till</v>
      </c>
      <c r="K1386" s="1" t="str">
        <f t="shared" si="87"/>
        <v>&lt;63 micron</v>
      </c>
      <c r="L1386" t="s">
        <v>140</v>
      </c>
      <c r="M1386" t="s">
        <v>91</v>
      </c>
      <c r="N1386" t="s">
        <v>25</v>
      </c>
    </row>
    <row r="1387" spans="1:14" hidden="1" x14ac:dyDescent="0.3">
      <c r="A1387" t="s">
        <v>5484</v>
      </c>
      <c r="B1387" t="s">
        <v>5485</v>
      </c>
      <c r="C1387" s="1" t="str">
        <f t="shared" si="88"/>
        <v>21:0049</v>
      </c>
      <c r="D1387" s="1" t="str">
        <f t="shared" si="89"/>
        <v>21:0038</v>
      </c>
      <c r="E1387" t="s">
        <v>5486</v>
      </c>
      <c r="F1387" t="s">
        <v>5487</v>
      </c>
      <c r="H1387">
        <v>47.241852399999999</v>
      </c>
      <c r="I1387">
        <v>-66.319767900000002</v>
      </c>
      <c r="J1387" s="1" t="str">
        <f t="shared" si="86"/>
        <v>Till</v>
      </c>
      <c r="K1387" s="1" t="str">
        <f t="shared" si="87"/>
        <v>&lt;63 micron</v>
      </c>
      <c r="L1387" t="s">
        <v>61</v>
      </c>
      <c r="M1387" t="s">
        <v>86</v>
      </c>
      <c r="N1387" t="s">
        <v>55</v>
      </c>
    </row>
    <row r="1388" spans="1:14" hidden="1" x14ac:dyDescent="0.3">
      <c r="A1388" t="s">
        <v>5488</v>
      </c>
      <c r="B1388" t="s">
        <v>5489</v>
      </c>
      <c r="C1388" s="1" t="str">
        <f t="shared" si="88"/>
        <v>21:0049</v>
      </c>
      <c r="D1388" s="1" t="str">
        <f t="shared" si="89"/>
        <v>21:0038</v>
      </c>
      <c r="E1388" t="s">
        <v>5490</v>
      </c>
      <c r="F1388" t="s">
        <v>5491</v>
      </c>
      <c r="H1388">
        <v>47.228763399999998</v>
      </c>
      <c r="I1388">
        <v>-66.559549099999998</v>
      </c>
      <c r="J1388" s="1" t="str">
        <f t="shared" si="86"/>
        <v>Till</v>
      </c>
      <c r="K1388" s="1" t="str">
        <f t="shared" si="87"/>
        <v>&lt;63 micron</v>
      </c>
      <c r="L1388" t="s">
        <v>76</v>
      </c>
      <c r="M1388" t="s">
        <v>86</v>
      </c>
      <c r="N1388" t="s">
        <v>55</v>
      </c>
    </row>
    <row r="1389" spans="1:14" hidden="1" x14ac:dyDescent="0.3">
      <c r="A1389" t="s">
        <v>5492</v>
      </c>
      <c r="B1389" t="s">
        <v>5493</v>
      </c>
      <c r="C1389" s="1" t="str">
        <f t="shared" si="88"/>
        <v>21:0049</v>
      </c>
      <c r="D1389" s="1" t="str">
        <f t="shared" si="89"/>
        <v>21:0038</v>
      </c>
      <c r="E1389" t="s">
        <v>5494</v>
      </c>
      <c r="F1389" t="s">
        <v>5495</v>
      </c>
      <c r="H1389">
        <v>47.228831300000003</v>
      </c>
      <c r="I1389">
        <v>-66.583986300000007</v>
      </c>
      <c r="J1389" s="1" t="str">
        <f t="shared" si="86"/>
        <v>Till</v>
      </c>
      <c r="K1389" s="1" t="str">
        <f t="shared" si="87"/>
        <v>&lt;63 micron</v>
      </c>
      <c r="L1389" t="s">
        <v>24</v>
      </c>
      <c r="M1389" t="s">
        <v>86</v>
      </c>
      <c r="N1389" t="s">
        <v>31</v>
      </c>
    </row>
    <row r="1390" spans="1:14" hidden="1" x14ac:dyDescent="0.3">
      <c r="A1390" t="s">
        <v>5496</v>
      </c>
      <c r="B1390" t="s">
        <v>5497</v>
      </c>
      <c r="C1390" s="1" t="str">
        <f t="shared" si="88"/>
        <v>21:0049</v>
      </c>
      <c r="D1390" s="1" t="str">
        <f t="shared" si="89"/>
        <v>21:0038</v>
      </c>
      <c r="E1390" t="s">
        <v>5494</v>
      </c>
      <c r="F1390" t="s">
        <v>5498</v>
      </c>
      <c r="H1390">
        <v>47.228831300000003</v>
      </c>
      <c r="I1390">
        <v>-66.583986300000007</v>
      </c>
      <c r="J1390" s="1" t="str">
        <f t="shared" si="86"/>
        <v>Till</v>
      </c>
      <c r="K1390" s="1" t="str">
        <f t="shared" si="87"/>
        <v>&lt;63 micron</v>
      </c>
      <c r="L1390" t="s">
        <v>24</v>
      </c>
      <c r="M1390" t="s">
        <v>86</v>
      </c>
      <c r="N1390" t="s">
        <v>25</v>
      </c>
    </row>
    <row r="1391" spans="1:14" hidden="1" x14ac:dyDescent="0.3">
      <c r="A1391" t="s">
        <v>5499</v>
      </c>
      <c r="B1391" t="s">
        <v>5500</v>
      </c>
      <c r="C1391" s="1" t="str">
        <f t="shared" si="88"/>
        <v>21:0049</v>
      </c>
      <c r="D1391" s="1" t="str">
        <f t="shared" si="89"/>
        <v>21:0038</v>
      </c>
      <c r="E1391" t="s">
        <v>5501</v>
      </c>
      <c r="F1391" t="s">
        <v>5502</v>
      </c>
      <c r="H1391">
        <v>47.141427200000003</v>
      </c>
      <c r="I1391">
        <v>-66.185013999999995</v>
      </c>
      <c r="J1391" s="1" t="str">
        <f t="shared" si="86"/>
        <v>Till</v>
      </c>
      <c r="K1391" s="1" t="str">
        <f t="shared" si="87"/>
        <v>&lt;63 micron</v>
      </c>
      <c r="L1391" t="s">
        <v>85</v>
      </c>
      <c r="M1391" t="s">
        <v>91</v>
      </c>
      <c r="N1391" t="s">
        <v>91</v>
      </c>
    </row>
    <row r="1392" spans="1:14" hidden="1" x14ac:dyDescent="0.3">
      <c r="A1392" t="s">
        <v>5503</v>
      </c>
      <c r="B1392" t="s">
        <v>5504</v>
      </c>
      <c r="C1392" s="1" t="str">
        <f t="shared" si="88"/>
        <v>21:0049</v>
      </c>
      <c r="D1392" s="1" t="str">
        <f t="shared" si="89"/>
        <v>21:0038</v>
      </c>
      <c r="E1392" t="s">
        <v>5505</v>
      </c>
      <c r="F1392" t="s">
        <v>5506</v>
      </c>
      <c r="H1392">
        <v>47.142938600000001</v>
      </c>
      <c r="I1392">
        <v>-66.209995000000006</v>
      </c>
      <c r="J1392" s="1" t="str">
        <f t="shared" si="86"/>
        <v>Till</v>
      </c>
      <c r="K1392" s="1" t="str">
        <f t="shared" si="87"/>
        <v>&lt;63 micron</v>
      </c>
      <c r="L1392" t="s">
        <v>5507</v>
      </c>
      <c r="M1392" t="s">
        <v>19</v>
      </c>
      <c r="N1392" t="s">
        <v>246</v>
      </c>
    </row>
    <row r="1393" spans="1:14" hidden="1" x14ac:dyDescent="0.3">
      <c r="A1393" t="s">
        <v>5508</v>
      </c>
      <c r="B1393" t="s">
        <v>5509</v>
      </c>
      <c r="C1393" s="1" t="str">
        <f t="shared" si="88"/>
        <v>21:0049</v>
      </c>
      <c r="D1393" s="1" t="str">
        <f t="shared" si="89"/>
        <v>21:0038</v>
      </c>
      <c r="E1393" t="s">
        <v>5510</v>
      </c>
      <c r="F1393" t="s">
        <v>5511</v>
      </c>
      <c r="H1393">
        <v>47.151443800000003</v>
      </c>
      <c r="I1393">
        <v>-66.226699199999999</v>
      </c>
      <c r="J1393" s="1" t="str">
        <f t="shared" si="86"/>
        <v>Till</v>
      </c>
      <c r="K1393" s="1" t="str">
        <f t="shared" si="87"/>
        <v>&lt;63 micron</v>
      </c>
      <c r="L1393" t="s">
        <v>284</v>
      </c>
      <c r="M1393" t="s">
        <v>54</v>
      </c>
      <c r="N1393" t="s">
        <v>246</v>
      </c>
    </row>
    <row r="1394" spans="1:14" hidden="1" x14ac:dyDescent="0.3">
      <c r="A1394" t="s">
        <v>5512</v>
      </c>
      <c r="B1394" t="s">
        <v>5513</v>
      </c>
      <c r="C1394" s="1" t="str">
        <f t="shared" si="88"/>
        <v>21:0049</v>
      </c>
      <c r="D1394" s="1" t="str">
        <f t="shared" si="89"/>
        <v>21:0038</v>
      </c>
      <c r="E1394" t="s">
        <v>5514</v>
      </c>
      <c r="F1394" t="s">
        <v>5515</v>
      </c>
      <c r="H1394">
        <v>47.172549500000002</v>
      </c>
      <c r="I1394">
        <v>-66.224939699999993</v>
      </c>
      <c r="J1394" s="1" t="str">
        <f t="shared" si="86"/>
        <v>Till</v>
      </c>
      <c r="K1394" s="1" t="str">
        <f t="shared" si="87"/>
        <v>&lt;63 micron</v>
      </c>
      <c r="L1394" t="s">
        <v>85</v>
      </c>
      <c r="M1394" t="s">
        <v>91</v>
      </c>
      <c r="N1394" t="s">
        <v>54</v>
      </c>
    </row>
    <row r="1395" spans="1:14" hidden="1" x14ac:dyDescent="0.3">
      <c r="A1395" t="s">
        <v>5516</v>
      </c>
      <c r="B1395" t="s">
        <v>5517</v>
      </c>
      <c r="C1395" s="1" t="str">
        <f t="shared" si="88"/>
        <v>21:0049</v>
      </c>
      <c r="D1395" s="1" t="str">
        <f t="shared" si="89"/>
        <v>21:0038</v>
      </c>
      <c r="E1395" t="s">
        <v>5518</v>
      </c>
      <c r="F1395" t="s">
        <v>5519</v>
      </c>
      <c r="H1395">
        <v>47.2208045</v>
      </c>
      <c r="I1395">
        <v>-66.576756000000003</v>
      </c>
      <c r="J1395" s="1" t="str">
        <f t="shared" si="86"/>
        <v>Till</v>
      </c>
      <c r="K1395" s="1" t="str">
        <f t="shared" si="87"/>
        <v>&lt;63 micron</v>
      </c>
      <c r="L1395" t="s">
        <v>856</v>
      </c>
      <c r="M1395" t="s">
        <v>86</v>
      </c>
      <c r="N1395" t="s">
        <v>211</v>
      </c>
    </row>
    <row r="1396" spans="1:14" hidden="1" x14ac:dyDescent="0.3">
      <c r="A1396" t="s">
        <v>5520</v>
      </c>
      <c r="B1396" t="s">
        <v>5521</v>
      </c>
      <c r="C1396" s="1" t="str">
        <f t="shared" si="88"/>
        <v>21:0049</v>
      </c>
      <c r="D1396" s="1" t="str">
        <f t="shared" si="89"/>
        <v>21:0038</v>
      </c>
      <c r="E1396" t="s">
        <v>5522</v>
      </c>
      <c r="F1396" t="s">
        <v>5523</v>
      </c>
      <c r="H1396">
        <v>47.2397201</v>
      </c>
      <c r="I1396">
        <v>-66.566974000000002</v>
      </c>
      <c r="J1396" s="1" t="str">
        <f t="shared" si="86"/>
        <v>Till</v>
      </c>
      <c r="K1396" s="1" t="str">
        <f t="shared" si="87"/>
        <v>&lt;63 micron</v>
      </c>
      <c r="L1396" t="s">
        <v>111</v>
      </c>
      <c r="M1396" t="s">
        <v>86</v>
      </c>
      <c r="N1396" t="s">
        <v>25</v>
      </c>
    </row>
    <row r="1397" spans="1:14" hidden="1" x14ac:dyDescent="0.3">
      <c r="A1397" t="s">
        <v>5524</v>
      </c>
      <c r="B1397" t="s">
        <v>5525</v>
      </c>
      <c r="C1397" s="1" t="str">
        <f t="shared" si="88"/>
        <v>21:0049</v>
      </c>
      <c r="D1397" s="1" t="str">
        <f t="shared" si="89"/>
        <v>21:0038</v>
      </c>
      <c r="E1397" t="s">
        <v>5522</v>
      </c>
      <c r="F1397" t="s">
        <v>5526</v>
      </c>
      <c r="H1397">
        <v>47.2397201</v>
      </c>
      <c r="I1397">
        <v>-66.566974000000002</v>
      </c>
      <c r="J1397" s="1" t="str">
        <f t="shared" si="86"/>
        <v>Till</v>
      </c>
      <c r="K1397" s="1" t="str">
        <f t="shared" si="87"/>
        <v>&lt;63 micron</v>
      </c>
      <c r="L1397" t="s">
        <v>111</v>
      </c>
      <c r="M1397" t="s">
        <v>86</v>
      </c>
      <c r="N1397" t="s">
        <v>55</v>
      </c>
    </row>
    <row r="1398" spans="1:14" hidden="1" x14ac:dyDescent="0.3">
      <c r="A1398" t="s">
        <v>5527</v>
      </c>
      <c r="B1398" t="s">
        <v>5528</v>
      </c>
      <c r="C1398" s="1" t="str">
        <f t="shared" si="88"/>
        <v>21:0049</v>
      </c>
      <c r="D1398" s="1" t="str">
        <f t="shared" si="89"/>
        <v>21:0038</v>
      </c>
      <c r="E1398" t="s">
        <v>5529</v>
      </c>
      <c r="F1398" t="s">
        <v>5530</v>
      </c>
      <c r="H1398">
        <v>47.200729699999997</v>
      </c>
      <c r="I1398">
        <v>-66.038607600000006</v>
      </c>
      <c r="J1398" s="1" t="str">
        <f t="shared" si="86"/>
        <v>Till</v>
      </c>
      <c r="K1398" s="1" t="str">
        <f t="shared" si="87"/>
        <v>&lt;63 micron</v>
      </c>
      <c r="L1398" t="s">
        <v>61</v>
      </c>
      <c r="M1398" t="s">
        <v>86</v>
      </c>
      <c r="N1398" t="s">
        <v>25</v>
      </c>
    </row>
    <row r="1399" spans="1:14" hidden="1" x14ac:dyDescent="0.3">
      <c r="A1399" t="s">
        <v>5531</v>
      </c>
      <c r="B1399" t="s">
        <v>5532</v>
      </c>
      <c r="C1399" s="1" t="str">
        <f t="shared" si="88"/>
        <v>21:0049</v>
      </c>
      <c r="D1399" s="1" t="str">
        <f t="shared" si="89"/>
        <v>21:0038</v>
      </c>
      <c r="E1399" t="s">
        <v>5533</v>
      </c>
      <c r="F1399" t="s">
        <v>5534</v>
      </c>
      <c r="H1399">
        <v>47.209446</v>
      </c>
      <c r="I1399">
        <v>-66.0625541</v>
      </c>
      <c r="J1399" s="1" t="str">
        <f t="shared" si="86"/>
        <v>Till</v>
      </c>
      <c r="K1399" s="1" t="str">
        <f t="shared" si="87"/>
        <v>&lt;63 micron</v>
      </c>
      <c r="L1399" t="s">
        <v>369</v>
      </c>
      <c r="M1399" t="s">
        <v>54</v>
      </c>
      <c r="N1399" t="s">
        <v>194</v>
      </c>
    </row>
    <row r="1400" spans="1:14" hidden="1" x14ac:dyDescent="0.3">
      <c r="A1400" t="s">
        <v>5535</v>
      </c>
      <c r="B1400" t="s">
        <v>5536</v>
      </c>
      <c r="C1400" s="1" t="str">
        <f t="shared" si="88"/>
        <v>21:0049</v>
      </c>
      <c r="D1400" s="1" t="str">
        <f t="shared" si="89"/>
        <v>21:0038</v>
      </c>
      <c r="E1400" t="s">
        <v>5537</v>
      </c>
      <c r="F1400" t="s">
        <v>5538</v>
      </c>
      <c r="H1400">
        <v>47.211597699999999</v>
      </c>
      <c r="I1400">
        <v>-66.076302699999999</v>
      </c>
      <c r="J1400" s="1" t="str">
        <f t="shared" si="86"/>
        <v>Till</v>
      </c>
      <c r="K1400" s="1" t="str">
        <f t="shared" si="87"/>
        <v>&lt;63 micron</v>
      </c>
      <c r="L1400" t="s">
        <v>259</v>
      </c>
      <c r="M1400" t="s">
        <v>91</v>
      </c>
      <c r="N1400" t="s">
        <v>48</v>
      </c>
    </row>
    <row r="1401" spans="1:14" hidden="1" x14ac:dyDescent="0.3">
      <c r="A1401" t="s">
        <v>5539</v>
      </c>
      <c r="B1401" t="s">
        <v>5540</v>
      </c>
      <c r="C1401" s="1" t="str">
        <f t="shared" si="88"/>
        <v>21:0049</v>
      </c>
      <c r="D1401" s="1" t="str">
        <f t="shared" si="89"/>
        <v>21:0038</v>
      </c>
      <c r="E1401" t="s">
        <v>5541</v>
      </c>
      <c r="F1401" t="s">
        <v>5542</v>
      </c>
      <c r="H1401">
        <v>47.226290900000002</v>
      </c>
      <c r="I1401">
        <v>-66.070209599999998</v>
      </c>
      <c r="J1401" s="1" t="str">
        <f t="shared" si="86"/>
        <v>Till</v>
      </c>
      <c r="K1401" s="1" t="str">
        <f t="shared" si="87"/>
        <v>&lt;63 micron</v>
      </c>
      <c r="L1401" t="s">
        <v>284</v>
      </c>
      <c r="M1401" t="s">
        <v>91</v>
      </c>
      <c r="N1401" t="s">
        <v>31</v>
      </c>
    </row>
    <row r="1402" spans="1:14" hidden="1" x14ac:dyDescent="0.3">
      <c r="A1402" t="s">
        <v>5543</v>
      </c>
      <c r="B1402" t="s">
        <v>5544</v>
      </c>
      <c r="C1402" s="1" t="str">
        <f t="shared" si="88"/>
        <v>21:0049</v>
      </c>
      <c r="D1402" s="1" t="str">
        <f t="shared" si="89"/>
        <v>21:0038</v>
      </c>
      <c r="E1402" t="s">
        <v>5545</v>
      </c>
      <c r="F1402" t="s">
        <v>5546</v>
      </c>
      <c r="H1402">
        <v>47.2144537</v>
      </c>
      <c r="I1402">
        <v>-66.190393400000005</v>
      </c>
      <c r="J1402" s="1" t="str">
        <f t="shared" si="86"/>
        <v>Till</v>
      </c>
      <c r="K1402" s="1" t="str">
        <f t="shared" si="87"/>
        <v>&lt;63 micron</v>
      </c>
      <c r="L1402" t="s">
        <v>76</v>
      </c>
      <c r="M1402" t="s">
        <v>91</v>
      </c>
      <c r="N1402" t="s">
        <v>48</v>
      </c>
    </row>
    <row r="1403" spans="1:14" hidden="1" x14ac:dyDescent="0.3">
      <c r="A1403" t="s">
        <v>5547</v>
      </c>
      <c r="B1403" t="s">
        <v>5548</v>
      </c>
      <c r="C1403" s="1" t="str">
        <f t="shared" si="88"/>
        <v>21:0049</v>
      </c>
      <c r="D1403" s="1" t="str">
        <f t="shared" si="89"/>
        <v>21:0038</v>
      </c>
      <c r="E1403" t="s">
        <v>5545</v>
      </c>
      <c r="F1403" t="s">
        <v>5549</v>
      </c>
      <c r="H1403">
        <v>47.2144537</v>
      </c>
      <c r="I1403">
        <v>-66.190393400000005</v>
      </c>
      <c r="J1403" s="1" t="str">
        <f t="shared" si="86"/>
        <v>Till</v>
      </c>
      <c r="K1403" s="1" t="str">
        <f t="shared" si="87"/>
        <v>&lt;63 micron</v>
      </c>
      <c r="L1403" t="s">
        <v>47</v>
      </c>
      <c r="M1403" t="s">
        <v>54</v>
      </c>
      <c r="N1403" t="s">
        <v>48</v>
      </c>
    </row>
    <row r="1404" spans="1:14" hidden="1" x14ac:dyDescent="0.3">
      <c r="A1404" t="s">
        <v>5550</v>
      </c>
      <c r="B1404" t="s">
        <v>5551</v>
      </c>
      <c r="C1404" s="1" t="str">
        <f t="shared" si="88"/>
        <v>21:0049</v>
      </c>
      <c r="D1404" s="1" t="str">
        <f t="shared" si="89"/>
        <v>21:0038</v>
      </c>
      <c r="E1404" t="s">
        <v>5552</v>
      </c>
      <c r="F1404" t="s">
        <v>5553</v>
      </c>
      <c r="H1404">
        <v>47.199202300000003</v>
      </c>
      <c r="I1404">
        <v>-66.174034199999994</v>
      </c>
      <c r="J1404" s="1" t="str">
        <f t="shared" si="86"/>
        <v>Till</v>
      </c>
      <c r="K1404" s="1" t="str">
        <f t="shared" si="87"/>
        <v>&lt;63 micron</v>
      </c>
      <c r="L1404" t="s">
        <v>96</v>
      </c>
      <c r="M1404" t="s">
        <v>91</v>
      </c>
      <c r="N1404" t="s">
        <v>67</v>
      </c>
    </row>
    <row r="1405" spans="1:14" hidden="1" x14ac:dyDescent="0.3">
      <c r="A1405" t="s">
        <v>5554</v>
      </c>
      <c r="B1405" t="s">
        <v>5555</v>
      </c>
      <c r="C1405" s="1" t="str">
        <f t="shared" si="88"/>
        <v>21:0049</v>
      </c>
      <c r="D1405" s="1" t="str">
        <f t="shared" si="89"/>
        <v>21:0038</v>
      </c>
      <c r="E1405" t="s">
        <v>5552</v>
      </c>
      <c r="F1405" t="s">
        <v>5556</v>
      </c>
      <c r="H1405">
        <v>47.199202300000003</v>
      </c>
      <c r="I1405">
        <v>-66.174034199999994</v>
      </c>
      <c r="J1405" s="1" t="str">
        <f t="shared" si="86"/>
        <v>Till</v>
      </c>
      <c r="K1405" s="1" t="str">
        <f t="shared" si="87"/>
        <v>&lt;63 micron</v>
      </c>
      <c r="L1405" t="s">
        <v>96</v>
      </c>
      <c r="M1405" t="s">
        <v>91</v>
      </c>
      <c r="N1405" t="s">
        <v>48</v>
      </c>
    </row>
    <row r="1406" spans="1:14" hidden="1" x14ac:dyDescent="0.3">
      <c r="A1406" t="s">
        <v>5557</v>
      </c>
      <c r="B1406" t="s">
        <v>5558</v>
      </c>
      <c r="C1406" s="1" t="str">
        <f t="shared" si="88"/>
        <v>21:0049</v>
      </c>
      <c r="D1406" s="1" t="str">
        <f t="shared" si="89"/>
        <v>21:0038</v>
      </c>
      <c r="E1406" t="s">
        <v>5559</v>
      </c>
      <c r="F1406" t="s">
        <v>5560</v>
      </c>
      <c r="H1406">
        <v>47.196607700000001</v>
      </c>
      <c r="I1406">
        <v>-66.196617700000004</v>
      </c>
      <c r="J1406" s="1" t="str">
        <f t="shared" si="86"/>
        <v>Till</v>
      </c>
      <c r="K1406" s="1" t="str">
        <f t="shared" si="87"/>
        <v>&lt;63 micron</v>
      </c>
      <c r="L1406" t="s">
        <v>351</v>
      </c>
      <c r="M1406" t="s">
        <v>86</v>
      </c>
      <c r="N1406" t="s">
        <v>55</v>
      </c>
    </row>
    <row r="1407" spans="1:14" hidden="1" x14ac:dyDescent="0.3">
      <c r="A1407" t="s">
        <v>5561</v>
      </c>
      <c r="B1407" t="s">
        <v>5562</v>
      </c>
      <c r="C1407" s="1" t="str">
        <f t="shared" si="88"/>
        <v>21:0049</v>
      </c>
      <c r="D1407" s="1" t="str">
        <f t="shared" si="89"/>
        <v>21:0038</v>
      </c>
      <c r="E1407" t="s">
        <v>5563</v>
      </c>
      <c r="F1407" t="s">
        <v>5564</v>
      </c>
      <c r="H1407">
        <v>47.2062861</v>
      </c>
      <c r="I1407">
        <v>-66.224499699999996</v>
      </c>
      <c r="J1407" s="1" t="str">
        <f t="shared" si="86"/>
        <v>Till</v>
      </c>
      <c r="K1407" s="1" t="str">
        <f t="shared" si="87"/>
        <v>&lt;63 micron</v>
      </c>
      <c r="L1407" t="s">
        <v>96</v>
      </c>
      <c r="M1407" t="s">
        <v>54</v>
      </c>
      <c r="N1407" t="s">
        <v>55</v>
      </c>
    </row>
    <row r="1408" spans="1:14" hidden="1" x14ac:dyDescent="0.3">
      <c r="A1408" t="s">
        <v>5565</v>
      </c>
      <c r="B1408" t="s">
        <v>5566</v>
      </c>
      <c r="C1408" s="1" t="str">
        <f t="shared" si="88"/>
        <v>21:0049</v>
      </c>
      <c r="D1408" s="1" t="str">
        <f t="shared" si="89"/>
        <v>21:0038</v>
      </c>
      <c r="E1408" t="s">
        <v>5567</v>
      </c>
      <c r="F1408" t="s">
        <v>5568</v>
      </c>
      <c r="H1408">
        <v>47.220522799999998</v>
      </c>
      <c r="I1408">
        <v>-66.273951199999999</v>
      </c>
      <c r="J1408" s="1" t="str">
        <f t="shared" si="86"/>
        <v>Till</v>
      </c>
      <c r="K1408" s="1" t="str">
        <f t="shared" si="87"/>
        <v>&lt;63 micron</v>
      </c>
      <c r="L1408" t="s">
        <v>60</v>
      </c>
      <c r="M1408" t="s">
        <v>86</v>
      </c>
      <c r="N1408" t="s">
        <v>25</v>
      </c>
    </row>
    <row r="1409" spans="1:14" hidden="1" x14ac:dyDescent="0.3">
      <c r="A1409" t="s">
        <v>5569</v>
      </c>
      <c r="B1409" t="s">
        <v>5570</v>
      </c>
      <c r="C1409" s="1" t="str">
        <f t="shared" si="88"/>
        <v>21:0049</v>
      </c>
      <c r="D1409" s="1" t="str">
        <f t="shared" si="89"/>
        <v>21:0038</v>
      </c>
      <c r="E1409" t="s">
        <v>5567</v>
      </c>
      <c r="F1409" t="s">
        <v>5571</v>
      </c>
      <c r="H1409">
        <v>47.220522799999998</v>
      </c>
      <c r="I1409">
        <v>-66.273951199999999</v>
      </c>
      <c r="J1409" s="1" t="str">
        <f t="shared" si="86"/>
        <v>Till</v>
      </c>
      <c r="K1409" s="1" t="str">
        <f t="shared" si="87"/>
        <v>&lt;63 micron</v>
      </c>
      <c r="L1409" t="s">
        <v>24</v>
      </c>
      <c r="M1409" t="s">
        <v>86</v>
      </c>
      <c r="N1409" t="s">
        <v>318</v>
      </c>
    </row>
    <row r="1410" spans="1:14" hidden="1" x14ac:dyDescent="0.3">
      <c r="A1410" t="s">
        <v>5572</v>
      </c>
      <c r="B1410" t="s">
        <v>5573</v>
      </c>
      <c r="C1410" s="1" t="str">
        <f t="shared" si="88"/>
        <v>21:0049</v>
      </c>
      <c r="D1410" s="1" t="str">
        <f t="shared" si="89"/>
        <v>21:0038</v>
      </c>
      <c r="E1410" t="s">
        <v>5574</v>
      </c>
      <c r="F1410" t="s">
        <v>5575</v>
      </c>
      <c r="H1410">
        <v>47.209104400000001</v>
      </c>
      <c r="I1410">
        <v>-66.285762199999994</v>
      </c>
      <c r="J1410" s="1" t="str">
        <f t="shared" ref="J1410:J1473" si="90">HYPERLINK("http://geochem.nrcan.gc.ca/cdogs/content/kwd/kwd020044_e.htm", "Till")</f>
        <v>Till</v>
      </c>
      <c r="K1410" s="1" t="str">
        <f t="shared" ref="K1410:K1473" si="91">HYPERLINK("http://geochem.nrcan.gc.ca/cdogs/content/kwd/kwd080004_e.htm", "&lt;63 micron")</f>
        <v>&lt;63 micron</v>
      </c>
      <c r="L1410" t="s">
        <v>53</v>
      </c>
      <c r="M1410" t="s">
        <v>86</v>
      </c>
      <c r="N1410" t="s">
        <v>55</v>
      </c>
    </row>
    <row r="1411" spans="1:14" hidden="1" x14ac:dyDescent="0.3">
      <c r="A1411" t="s">
        <v>5576</v>
      </c>
      <c r="B1411" t="s">
        <v>5577</v>
      </c>
      <c r="C1411" s="1" t="str">
        <f t="shared" si="88"/>
        <v>21:0049</v>
      </c>
      <c r="D1411" s="1" t="str">
        <f t="shared" si="89"/>
        <v>21:0038</v>
      </c>
      <c r="E1411" t="s">
        <v>5578</v>
      </c>
      <c r="F1411" t="s">
        <v>5579</v>
      </c>
      <c r="H1411">
        <v>47.207990700000003</v>
      </c>
      <c r="I1411">
        <v>-66.314872399999999</v>
      </c>
      <c r="J1411" s="1" t="str">
        <f t="shared" si="90"/>
        <v>Till</v>
      </c>
      <c r="K1411" s="1" t="str">
        <f t="shared" si="91"/>
        <v>&lt;63 micron</v>
      </c>
      <c r="L1411" t="s">
        <v>61</v>
      </c>
      <c r="M1411" t="s">
        <v>86</v>
      </c>
      <c r="N1411" t="s">
        <v>211</v>
      </c>
    </row>
    <row r="1412" spans="1:14" hidden="1" x14ac:dyDescent="0.3">
      <c r="A1412" t="s">
        <v>5580</v>
      </c>
      <c r="B1412" t="s">
        <v>5581</v>
      </c>
      <c r="C1412" s="1" t="str">
        <f t="shared" si="88"/>
        <v>21:0049</v>
      </c>
      <c r="D1412" s="1" t="str">
        <f t="shared" si="89"/>
        <v>21:0038</v>
      </c>
      <c r="E1412" t="s">
        <v>5582</v>
      </c>
      <c r="F1412" t="s">
        <v>5583</v>
      </c>
      <c r="H1412">
        <v>47.1958226</v>
      </c>
      <c r="I1412">
        <v>-66.333310900000001</v>
      </c>
      <c r="J1412" s="1" t="str">
        <f t="shared" si="90"/>
        <v>Till</v>
      </c>
      <c r="K1412" s="1" t="str">
        <f t="shared" si="91"/>
        <v>&lt;63 micron</v>
      </c>
      <c r="L1412" t="s">
        <v>47</v>
      </c>
      <c r="M1412" t="s">
        <v>86</v>
      </c>
      <c r="N1412" t="s">
        <v>91</v>
      </c>
    </row>
    <row r="1413" spans="1:14" hidden="1" x14ac:dyDescent="0.3">
      <c r="A1413" t="s">
        <v>5584</v>
      </c>
      <c r="B1413" t="s">
        <v>5585</v>
      </c>
      <c r="C1413" s="1" t="str">
        <f t="shared" si="88"/>
        <v>21:0049</v>
      </c>
      <c r="D1413" s="1" t="str">
        <f t="shared" si="89"/>
        <v>21:0038</v>
      </c>
      <c r="E1413" t="s">
        <v>5586</v>
      </c>
      <c r="F1413" t="s">
        <v>5587</v>
      </c>
      <c r="H1413">
        <v>47.1820922</v>
      </c>
      <c r="I1413">
        <v>-66.321459399999995</v>
      </c>
      <c r="J1413" s="1" t="str">
        <f t="shared" si="90"/>
        <v>Till</v>
      </c>
      <c r="K1413" s="1" t="str">
        <f t="shared" si="91"/>
        <v>&lt;63 micron</v>
      </c>
      <c r="L1413" t="s">
        <v>405</v>
      </c>
      <c r="M1413" t="s">
        <v>37</v>
      </c>
      <c r="N1413" t="s">
        <v>54</v>
      </c>
    </row>
    <row r="1414" spans="1:14" hidden="1" x14ac:dyDescent="0.3">
      <c r="A1414" t="s">
        <v>5588</v>
      </c>
      <c r="B1414" t="s">
        <v>5589</v>
      </c>
      <c r="C1414" s="1" t="str">
        <f t="shared" si="88"/>
        <v>21:0049</v>
      </c>
      <c r="D1414" s="1" t="str">
        <f t="shared" si="89"/>
        <v>21:0038</v>
      </c>
      <c r="E1414" t="s">
        <v>5586</v>
      </c>
      <c r="F1414" t="s">
        <v>5590</v>
      </c>
      <c r="H1414">
        <v>47.1820922</v>
      </c>
      <c r="I1414">
        <v>-66.321459399999995</v>
      </c>
      <c r="J1414" s="1" t="str">
        <f t="shared" si="90"/>
        <v>Till</v>
      </c>
      <c r="K1414" s="1" t="str">
        <f t="shared" si="91"/>
        <v>&lt;63 micron</v>
      </c>
      <c r="L1414" t="s">
        <v>47</v>
      </c>
      <c r="M1414" t="s">
        <v>86</v>
      </c>
      <c r="N1414" t="s">
        <v>31</v>
      </c>
    </row>
    <row r="1415" spans="1:14" hidden="1" x14ac:dyDescent="0.3">
      <c r="A1415" t="s">
        <v>5591</v>
      </c>
      <c r="B1415" t="s">
        <v>5592</v>
      </c>
      <c r="C1415" s="1" t="str">
        <f t="shared" si="88"/>
        <v>21:0049</v>
      </c>
      <c r="D1415" s="1" t="str">
        <f t="shared" si="89"/>
        <v>21:0038</v>
      </c>
      <c r="E1415" t="s">
        <v>5593</v>
      </c>
      <c r="F1415" t="s">
        <v>5594</v>
      </c>
      <c r="H1415">
        <v>47.216217200000003</v>
      </c>
      <c r="I1415">
        <v>-66.244453699999994</v>
      </c>
      <c r="J1415" s="1" t="str">
        <f t="shared" si="90"/>
        <v>Till</v>
      </c>
      <c r="K1415" s="1" t="str">
        <f t="shared" si="91"/>
        <v>&lt;63 micron</v>
      </c>
      <c r="L1415" t="s">
        <v>76</v>
      </c>
      <c r="M1415" t="s">
        <v>19</v>
      </c>
      <c r="N1415" t="s">
        <v>31</v>
      </c>
    </row>
    <row r="1416" spans="1:14" hidden="1" x14ac:dyDescent="0.3">
      <c r="A1416" t="s">
        <v>5595</v>
      </c>
      <c r="B1416" t="s">
        <v>5596</v>
      </c>
      <c r="C1416" s="1" t="str">
        <f t="shared" si="88"/>
        <v>21:0049</v>
      </c>
      <c r="D1416" s="1" t="str">
        <f t="shared" si="89"/>
        <v>21:0038</v>
      </c>
      <c r="E1416" t="s">
        <v>5597</v>
      </c>
      <c r="F1416" t="s">
        <v>5598</v>
      </c>
      <c r="H1416">
        <v>47.193050599999999</v>
      </c>
      <c r="I1416">
        <v>-66.369095900000005</v>
      </c>
      <c r="J1416" s="1" t="str">
        <f t="shared" si="90"/>
        <v>Till</v>
      </c>
      <c r="K1416" s="1" t="str">
        <f t="shared" si="91"/>
        <v>&lt;63 micron</v>
      </c>
      <c r="L1416" t="s">
        <v>356</v>
      </c>
      <c r="M1416" t="s">
        <v>91</v>
      </c>
      <c r="N1416" t="s">
        <v>48</v>
      </c>
    </row>
    <row r="1417" spans="1:14" hidden="1" x14ac:dyDescent="0.3">
      <c r="A1417" t="s">
        <v>5599</v>
      </c>
      <c r="B1417" t="s">
        <v>5600</v>
      </c>
      <c r="C1417" s="1" t="str">
        <f t="shared" si="88"/>
        <v>21:0049</v>
      </c>
      <c r="D1417" s="1" t="str">
        <f t="shared" si="89"/>
        <v>21:0038</v>
      </c>
      <c r="E1417" t="s">
        <v>5601</v>
      </c>
      <c r="F1417" t="s">
        <v>5602</v>
      </c>
      <c r="H1417">
        <v>47.201316800000001</v>
      </c>
      <c r="I1417">
        <v>-66.356803200000002</v>
      </c>
      <c r="J1417" s="1" t="str">
        <f t="shared" si="90"/>
        <v>Till</v>
      </c>
      <c r="K1417" s="1" t="str">
        <f t="shared" si="91"/>
        <v>&lt;63 micron</v>
      </c>
      <c r="L1417" t="s">
        <v>101</v>
      </c>
      <c r="M1417" t="s">
        <v>91</v>
      </c>
      <c r="N1417" t="s">
        <v>211</v>
      </c>
    </row>
    <row r="1418" spans="1:14" hidden="1" x14ac:dyDescent="0.3">
      <c r="A1418" t="s">
        <v>5603</v>
      </c>
      <c r="B1418" t="s">
        <v>5604</v>
      </c>
      <c r="C1418" s="1" t="str">
        <f t="shared" si="88"/>
        <v>21:0049</v>
      </c>
      <c r="D1418" s="1" t="str">
        <f t="shared" si="89"/>
        <v>21:0038</v>
      </c>
      <c r="E1418" t="s">
        <v>5605</v>
      </c>
      <c r="F1418" t="s">
        <v>5606</v>
      </c>
      <c r="H1418">
        <v>47.210076899999997</v>
      </c>
      <c r="I1418">
        <v>-66.346462799999998</v>
      </c>
      <c r="J1418" s="1" t="str">
        <f t="shared" si="90"/>
        <v>Till</v>
      </c>
      <c r="K1418" s="1" t="str">
        <f t="shared" si="91"/>
        <v>&lt;63 micron</v>
      </c>
      <c r="L1418" t="s">
        <v>157</v>
      </c>
      <c r="M1418" t="s">
        <v>19</v>
      </c>
      <c r="N1418" t="s">
        <v>211</v>
      </c>
    </row>
    <row r="1419" spans="1:14" hidden="1" x14ac:dyDescent="0.3">
      <c r="A1419" t="s">
        <v>5607</v>
      </c>
      <c r="B1419" t="s">
        <v>5608</v>
      </c>
      <c r="C1419" s="1" t="str">
        <f t="shared" si="88"/>
        <v>21:0049</v>
      </c>
      <c r="D1419" s="1" t="str">
        <f t="shared" si="89"/>
        <v>21:0038</v>
      </c>
      <c r="E1419" t="s">
        <v>5609</v>
      </c>
      <c r="F1419" t="s">
        <v>5610</v>
      </c>
      <c r="H1419">
        <v>47.211568200000002</v>
      </c>
      <c r="I1419">
        <v>-66.333181400000001</v>
      </c>
      <c r="J1419" s="1" t="str">
        <f t="shared" si="90"/>
        <v>Till</v>
      </c>
      <c r="K1419" s="1" t="str">
        <f t="shared" si="91"/>
        <v>&lt;63 micron</v>
      </c>
      <c r="L1419" t="s">
        <v>157</v>
      </c>
      <c r="M1419" t="s">
        <v>86</v>
      </c>
      <c r="N1419" t="s">
        <v>211</v>
      </c>
    </row>
    <row r="1420" spans="1:14" hidden="1" x14ac:dyDescent="0.3">
      <c r="A1420" t="s">
        <v>5611</v>
      </c>
      <c r="B1420" t="s">
        <v>5612</v>
      </c>
      <c r="C1420" s="1" t="str">
        <f t="shared" si="88"/>
        <v>21:0049</v>
      </c>
      <c r="D1420" s="1" t="str">
        <f t="shared" si="89"/>
        <v>21:0038</v>
      </c>
      <c r="E1420" t="s">
        <v>5609</v>
      </c>
      <c r="F1420" t="s">
        <v>5613</v>
      </c>
      <c r="H1420">
        <v>47.211568200000002</v>
      </c>
      <c r="I1420">
        <v>-66.333181400000001</v>
      </c>
      <c r="J1420" s="1" t="str">
        <f t="shared" si="90"/>
        <v>Till</v>
      </c>
      <c r="K1420" s="1" t="str">
        <f t="shared" si="91"/>
        <v>&lt;63 micron</v>
      </c>
      <c r="L1420" t="s">
        <v>157</v>
      </c>
      <c r="M1420" t="s">
        <v>86</v>
      </c>
      <c r="N1420" t="s">
        <v>194</v>
      </c>
    </row>
    <row r="1421" spans="1:14" hidden="1" x14ac:dyDescent="0.3">
      <c r="A1421" t="s">
        <v>5614</v>
      </c>
      <c r="B1421" t="s">
        <v>5615</v>
      </c>
      <c r="C1421" s="1" t="str">
        <f t="shared" si="88"/>
        <v>21:0049</v>
      </c>
      <c r="D1421" s="1" t="str">
        <f t="shared" si="89"/>
        <v>21:0038</v>
      </c>
      <c r="E1421" t="s">
        <v>5616</v>
      </c>
      <c r="F1421" t="s">
        <v>5617</v>
      </c>
      <c r="H1421">
        <v>47.239364899999998</v>
      </c>
      <c r="I1421">
        <v>-66.215503400000003</v>
      </c>
      <c r="J1421" s="1" t="str">
        <f t="shared" si="90"/>
        <v>Till</v>
      </c>
      <c r="K1421" s="1" t="str">
        <f t="shared" si="91"/>
        <v>&lt;63 micron</v>
      </c>
      <c r="L1421" t="s">
        <v>30</v>
      </c>
      <c r="M1421" t="s">
        <v>19</v>
      </c>
      <c r="N1421" t="s">
        <v>25</v>
      </c>
    </row>
    <row r="1422" spans="1:14" hidden="1" x14ac:dyDescent="0.3">
      <c r="A1422" t="s">
        <v>5618</v>
      </c>
      <c r="B1422" t="s">
        <v>5619</v>
      </c>
      <c r="C1422" s="1" t="str">
        <f t="shared" si="88"/>
        <v>21:0049</v>
      </c>
      <c r="D1422" s="1" t="str">
        <f t="shared" si="89"/>
        <v>21:0038</v>
      </c>
      <c r="E1422" t="s">
        <v>5620</v>
      </c>
      <c r="F1422" t="s">
        <v>5621</v>
      </c>
      <c r="H1422">
        <v>47.232055899999999</v>
      </c>
      <c r="I1422">
        <v>-66.285910900000005</v>
      </c>
      <c r="J1422" s="1" t="str">
        <f t="shared" si="90"/>
        <v>Till</v>
      </c>
      <c r="K1422" s="1" t="str">
        <f t="shared" si="91"/>
        <v>&lt;63 micron</v>
      </c>
      <c r="L1422" t="s">
        <v>30</v>
      </c>
      <c r="M1422" t="s">
        <v>91</v>
      </c>
      <c r="N1422" t="s">
        <v>55</v>
      </c>
    </row>
    <row r="1423" spans="1:14" hidden="1" x14ac:dyDescent="0.3">
      <c r="A1423" t="s">
        <v>5622</v>
      </c>
      <c r="B1423" t="s">
        <v>5623</v>
      </c>
      <c r="C1423" s="1" t="str">
        <f t="shared" si="88"/>
        <v>21:0049</v>
      </c>
      <c r="D1423" s="1" t="str">
        <f t="shared" si="89"/>
        <v>21:0038</v>
      </c>
      <c r="E1423" t="s">
        <v>5624</v>
      </c>
      <c r="F1423" t="s">
        <v>5625</v>
      </c>
      <c r="H1423">
        <v>47.224880499999998</v>
      </c>
      <c r="I1423">
        <v>-66.325181700000002</v>
      </c>
      <c r="J1423" s="1" t="str">
        <f t="shared" si="90"/>
        <v>Till</v>
      </c>
      <c r="K1423" s="1" t="str">
        <f t="shared" si="91"/>
        <v>&lt;63 micron</v>
      </c>
      <c r="L1423" t="s">
        <v>53</v>
      </c>
      <c r="M1423" t="s">
        <v>86</v>
      </c>
      <c r="N1423" t="s">
        <v>55</v>
      </c>
    </row>
    <row r="1424" spans="1:14" hidden="1" x14ac:dyDescent="0.3">
      <c r="A1424" t="s">
        <v>5626</v>
      </c>
      <c r="B1424" t="s">
        <v>5627</v>
      </c>
      <c r="C1424" s="1" t="str">
        <f t="shared" si="88"/>
        <v>21:0049</v>
      </c>
      <c r="D1424" s="1" t="str">
        <f t="shared" si="89"/>
        <v>21:0038</v>
      </c>
      <c r="E1424" t="s">
        <v>5628</v>
      </c>
      <c r="F1424" t="s">
        <v>5629</v>
      </c>
      <c r="H1424">
        <v>47.210609499999997</v>
      </c>
      <c r="I1424">
        <v>-66.369547800000007</v>
      </c>
      <c r="J1424" s="1" t="str">
        <f t="shared" si="90"/>
        <v>Till</v>
      </c>
      <c r="K1424" s="1" t="str">
        <f t="shared" si="91"/>
        <v>&lt;63 micron</v>
      </c>
      <c r="L1424" t="s">
        <v>134</v>
      </c>
      <c r="M1424" t="s">
        <v>91</v>
      </c>
      <c r="N1424" t="s">
        <v>5630</v>
      </c>
    </row>
    <row r="1425" spans="1:14" hidden="1" x14ac:dyDescent="0.3">
      <c r="A1425" t="s">
        <v>5631</v>
      </c>
      <c r="B1425" t="s">
        <v>5632</v>
      </c>
      <c r="C1425" s="1" t="str">
        <f t="shared" si="88"/>
        <v>21:0049</v>
      </c>
      <c r="D1425" s="1" t="str">
        <f t="shared" si="89"/>
        <v>21:0038</v>
      </c>
      <c r="E1425" t="s">
        <v>5633</v>
      </c>
      <c r="F1425" t="s">
        <v>5634</v>
      </c>
      <c r="H1425">
        <v>47.219030500000002</v>
      </c>
      <c r="I1425">
        <v>-66.383594599999995</v>
      </c>
      <c r="J1425" s="1" t="str">
        <f t="shared" si="90"/>
        <v>Till</v>
      </c>
      <c r="K1425" s="1" t="str">
        <f t="shared" si="91"/>
        <v>&lt;63 micron</v>
      </c>
      <c r="L1425" t="s">
        <v>53</v>
      </c>
      <c r="M1425" t="s">
        <v>91</v>
      </c>
      <c r="N1425" t="s">
        <v>55</v>
      </c>
    </row>
    <row r="1426" spans="1:14" hidden="1" x14ac:dyDescent="0.3">
      <c r="A1426" t="s">
        <v>5635</v>
      </c>
      <c r="B1426" t="s">
        <v>5636</v>
      </c>
      <c r="C1426" s="1" t="str">
        <f t="shared" si="88"/>
        <v>21:0049</v>
      </c>
      <c r="D1426" s="1" t="str">
        <f t="shared" si="89"/>
        <v>21:0038</v>
      </c>
      <c r="E1426" t="s">
        <v>5637</v>
      </c>
      <c r="F1426" t="s">
        <v>5638</v>
      </c>
      <c r="H1426">
        <v>47.0121617</v>
      </c>
      <c r="I1426">
        <v>-66.468785400000002</v>
      </c>
      <c r="J1426" s="1" t="str">
        <f t="shared" si="90"/>
        <v>Till</v>
      </c>
      <c r="K1426" s="1" t="str">
        <f t="shared" si="91"/>
        <v>&lt;63 micron</v>
      </c>
      <c r="L1426" t="s">
        <v>53</v>
      </c>
      <c r="M1426" t="s">
        <v>86</v>
      </c>
      <c r="N1426" t="s">
        <v>55</v>
      </c>
    </row>
    <row r="1427" spans="1:14" hidden="1" x14ac:dyDescent="0.3">
      <c r="A1427" t="s">
        <v>5639</v>
      </c>
      <c r="B1427" t="s">
        <v>5640</v>
      </c>
      <c r="C1427" s="1" t="str">
        <f t="shared" si="88"/>
        <v>21:0049</v>
      </c>
      <c r="D1427" s="1" t="str">
        <f t="shared" si="89"/>
        <v>21:0038</v>
      </c>
      <c r="E1427" t="s">
        <v>5641</v>
      </c>
      <c r="F1427" t="s">
        <v>5642</v>
      </c>
      <c r="H1427">
        <v>47.025124499999997</v>
      </c>
      <c r="I1427">
        <v>-66.464882099999997</v>
      </c>
      <c r="J1427" s="1" t="str">
        <f t="shared" si="90"/>
        <v>Till</v>
      </c>
      <c r="K1427" s="1" t="str">
        <f t="shared" si="91"/>
        <v>&lt;63 micron</v>
      </c>
      <c r="L1427" t="s">
        <v>140</v>
      </c>
      <c r="M1427" t="s">
        <v>91</v>
      </c>
      <c r="N1427" t="s">
        <v>25</v>
      </c>
    </row>
    <row r="1428" spans="1:14" hidden="1" x14ac:dyDescent="0.3">
      <c r="A1428" t="s">
        <v>5643</v>
      </c>
      <c r="B1428" t="s">
        <v>5644</v>
      </c>
      <c r="C1428" s="1" t="str">
        <f t="shared" si="88"/>
        <v>21:0049</v>
      </c>
      <c r="D1428" s="1" t="str">
        <f t="shared" si="89"/>
        <v>21:0038</v>
      </c>
      <c r="E1428" t="s">
        <v>5645</v>
      </c>
      <c r="F1428" t="s">
        <v>5646</v>
      </c>
      <c r="H1428">
        <v>47.019233399999997</v>
      </c>
      <c r="I1428">
        <v>-66.442790599999995</v>
      </c>
      <c r="J1428" s="1" t="str">
        <f t="shared" si="90"/>
        <v>Till</v>
      </c>
      <c r="K1428" s="1" t="str">
        <f t="shared" si="91"/>
        <v>&lt;63 micron</v>
      </c>
      <c r="L1428" t="s">
        <v>66</v>
      </c>
      <c r="M1428" t="s">
        <v>86</v>
      </c>
      <c r="N1428" t="s">
        <v>25</v>
      </c>
    </row>
    <row r="1429" spans="1:14" hidden="1" x14ac:dyDescent="0.3">
      <c r="A1429" t="s">
        <v>5647</v>
      </c>
      <c r="B1429" t="s">
        <v>5648</v>
      </c>
      <c r="C1429" s="1" t="str">
        <f t="shared" si="88"/>
        <v>21:0049</v>
      </c>
      <c r="D1429" s="1" t="str">
        <f t="shared" si="89"/>
        <v>21:0038</v>
      </c>
      <c r="E1429" t="s">
        <v>5649</v>
      </c>
      <c r="F1429" t="s">
        <v>5650</v>
      </c>
      <c r="H1429">
        <v>47.031402999999997</v>
      </c>
      <c r="I1429">
        <v>-66.484327800000003</v>
      </c>
      <c r="J1429" s="1" t="str">
        <f t="shared" si="90"/>
        <v>Till</v>
      </c>
      <c r="K1429" s="1" t="str">
        <f t="shared" si="91"/>
        <v>&lt;63 micron</v>
      </c>
      <c r="L1429" t="s">
        <v>259</v>
      </c>
      <c r="M1429" t="s">
        <v>54</v>
      </c>
      <c r="N1429" t="s">
        <v>55</v>
      </c>
    </row>
    <row r="1430" spans="1:14" hidden="1" x14ac:dyDescent="0.3">
      <c r="A1430" t="s">
        <v>5651</v>
      </c>
      <c r="B1430" t="s">
        <v>5652</v>
      </c>
      <c r="C1430" s="1" t="str">
        <f t="shared" si="88"/>
        <v>21:0049</v>
      </c>
      <c r="D1430" s="1" t="str">
        <f t="shared" si="89"/>
        <v>21:0038</v>
      </c>
      <c r="E1430" t="s">
        <v>5653</v>
      </c>
      <c r="F1430" t="s">
        <v>5654</v>
      </c>
      <c r="H1430">
        <v>46.9924544</v>
      </c>
      <c r="I1430">
        <v>-66.493391299999999</v>
      </c>
      <c r="J1430" s="1" t="str">
        <f t="shared" si="90"/>
        <v>Till</v>
      </c>
      <c r="K1430" s="1" t="str">
        <f t="shared" si="91"/>
        <v>&lt;63 micron</v>
      </c>
      <c r="L1430" t="s">
        <v>19</v>
      </c>
      <c r="M1430" t="s">
        <v>91</v>
      </c>
      <c r="N1430" t="s">
        <v>55</v>
      </c>
    </row>
    <row r="1431" spans="1:14" hidden="1" x14ac:dyDescent="0.3">
      <c r="A1431" t="s">
        <v>5655</v>
      </c>
      <c r="B1431" t="s">
        <v>5656</v>
      </c>
      <c r="C1431" s="1" t="str">
        <f t="shared" si="88"/>
        <v>21:0049</v>
      </c>
      <c r="D1431" s="1" t="str">
        <f t="shared" si="89"/>
        <v>21:0038</v>
      </c>
      <c r="E1431" t="s">
        <v>5653</v>
      </c>
      <c r="F1431" t="s">
        <v>5657</v>
      </c>
      <c r="H1431">
        <v>46.9924544</v>
      </c>
      <c r="I1431">
        <v>-66.493391299999999</v>
      </c>
      <c r="J1431" s="1" t="str">
        <f t="shared" si="90"/>
        <v>Till</v>
      </c>
      <c r="K1431" s="1" t="str">
        <f t="shared" si="91"/>
        <v>&lt;63 micron</v>
      </c>
      <c r="L1431" t="s">
        <v>19</v>
      </c>
      <c r="M1431" t="s">
        <v>54</v>
      </c>
      <c r="N1431" t="s">
        <v>55</v>
      </c>
    </row>
    <row r="1432" spans="1:14" hidden="1" x14ac:dyDescent="0.3">
      <c r="A1432" t="s">
        <v>5658</v>
      </c>
      <c r="B1432" t="s">
        <v>5659</v>
      </c>
      <c r="C1432" s="1" t="str">
        <f t="shared" si="88"/>
        <v>21:0049</v>
      </c>
      <c r="D1432" s="1" t="str">
        <f t="shared" si="89"/>
        <v>21:0038</v>
      </c>
      <c r="E1432" t="s">
        <v>5660</v>
      </c>
      <c r="F1432" t="s">
        <v>5661</v>
      </c>
      <c r="H1432">
        <v>46.891911899999997</v>
      </c>
      <c r="I1432">
        <v>-66.525651699999997</v>
      </c>
      <c r="J1432" s="1" t="str">
        <f t="shared" si="90"/>
        <v>Till</v>
      </c>
      <c r="K1432" s="1" t="str">
        <f t="shared" si="91"/>
        <v>&lt;63 micron</v>
      </c>
      <c r="L1432" t="s">
        <v>140</v>
      </c>
      <c r="M1432" t="s">
        <v>86</v>
      </c>
      <c r="N1432" t="s">
        <v>55</v>
      </c>
    </row>
    <row r="1433" spans="1:14" hidden="1" x14ac:dyDescent="0.3">
      <c r="A1433" t="s">
        <v>5662</v>
      </c>
      <c r="B1433" t="s">
        <v>5663</v>
      </c>
      <c r="C1433" s="1" t="str">
        <f t="shared" si="88"/>
        <v>21:0049</v>
      </c>
      <c r="D1433" s="1" t="str">
        <f t="shared" si="89"/>
        <v>21:0038</v>
      </c>
      <c r="E1433" t="s">
        <v>5664</v>
      </c>
      <c r="F1433" t="s">
        <v>5665</v>
      </c>
      <c r="H1433">
        <v>46.884249699999998</v>
      </c>
      <c r="I1433">
        <v>-66.504346499999997</v>
      </c>
      <c r="J1433" s="1" t="str">
        <f t="shared" si="90"/>
        <v>Till</v>
      </c>
      <c r="K1433" s="1" t="str">
        <f t="shared" si="91"/>
        <v>&lt;63 micron</v>
      </c>
      <c r="L1433" t="s">
        <v>53</v>
      </c>
      <c r="M1433" t="s">
        <v>86</v>
      </c>
      <c r="N1433" t="s">
        <v>194</v>
      </c>
    </row>
    <row r="1434" spans="1:14" hidden="1" x14ac:dyDescent="0.3">
      <c r="A1434" t="s">
        <v>5666</v>
      </c>
      <c r="B1434" t="s">
        <v>5667</v>
      </c>
      <c r="C1434" s="1" t="str">
        <f t="shared" si="88"/>
        <v>21:0049</v>
      </c>
      <c r="D1434" s="1" t="str">
        <f t="shared" si="89"/>
        <v>21:0038</v>
      </c>
      <c r="E1434" t="s">
        <v>5668</v>
      </c>
      <c r="F1434" t="s">
        <v>5669</v>
      </c>
      <c r="H1434">
        <v>46.752386299999998</v>
      </c>
      <c r="I1434">
        <v>-66.482946799999993</v>
      </c>
      <c r="J1434" s="1" t="str">
        <f t="shared" si="90"/>
        <v>Till</v>
      </c>
      <c r="K1434" s="1" t="str">
        <f t="shared" si="91"/>
        <v>&lt;63 micron</v>
      </c>
      <c r="L1434" t="s">
        <v>157</v>
      </c>
      <c r="M1434" t="s">
        <v>91</v>
      </c>
      <c r="N1434" t="s">
        <v>25</v>
      </c>
    </row>
    <row r="1435" spans="1:14" hidden="1" x14ac:dyDescent="0.3">
      <c r="A1435" t="s">
        <v>5670</v>
      </c>
      <c r="B1435" t="s">
        <v>5671</v>
      </c>
      <c r="C1435" s="1" t="str">
        <f t="shared" si="88"/>
        <v>21:0049</v>
      </c>
      <c r="D1435" s="1" t="str">
        <f t="shared" si="89"/>
        <v>21:0038</v>
      </c>
      <c r="E1435" t="s">
        <v>5672</v>
      </c>
      <c r="F1435" t="s">
        <v>5673</v>
      </c>
      <c r="H1435">
        <v>46.755418400000003</v>
      </c>
      <c r="I1435">
        <v>-66.457270899999997</v>
      </c>
      <c r="J1435" s="1" t="str">
        <f t="shared" si="90"/>
        <v>Till</v>
      </c>
      <c r="K1435" s="1" t="str">
        <f t="shared" si="91"/>
        <v>&lt;63 micron</v>
      </c>
      <c r="L1435" t="s">
        <v>157</v>
      </c>
      <c r="M1435" t="s">
        <v>86</v>
      </c>
      <c r="N1435" t="s">
        <v>25</v>
      </c>
    </row>
    <row r="1436" spans="1:14" hidden="1" x14ac:dyDescent="0.3">
      <c r="A1436" t="s">
        <v>5674</v>
      </c>
      <c r="B1436" t="s">
        <v>5675</v>
      </c>
      <c r="C1436" s="1" t="str">
        <f t="shared" si="88"/>
        <v>21:0049</v>
      </c>
      <c r="D1436" s="1" t="str">
        <f t="shared" si="89"/>
        <v>21:0038</v>
      </c>
      <c r="E1436" t="s">
        <v>5672</v>
      </c>
      <c r="F1436" t="s">
        <v>5676</v>
      </c>
      <c r="H1436">
        <v>46.755418400000003</v>
      </c>
      <c r="I1436">
        <v>-66.457270899999997</v>
      </c>
      <c r="J1436" s="1" t="str">
        <f t="shared" si="90"/>
        <v>Till</v>
      </c>
      <c r="K1436" s="1" t="str">
        <f t="shared" si="91"/>
        <v>&lt;63 micron</v>
      </c>
      <c r="L1436" t="s">
        <v>157</v>
      </c>
      <c r="M1436" t="s">
        <v>91</v>
      </c>
      <c r="N1436" t="s">
        <v>211</v>
      </c>
    </row>
    <row r="1437" spans="1:14" hidden="1" x14ac:dyDescent="0.3">
      <c r="A1437" t="s">
        <v>5677</v>
      </c>
      <c r="B1437" t="s">
        <v>5678</v>
      </c>
      <c r="C1437" s="1" t="str">
        <f t="shared" si="88"/>
        <v>21:0049</v>
      </c>
      <c r="D1437" s="1" t="str">
        <f t="shared" si="89"/>
        <v>21:0038</v>
      </c>
      <c r="E1437" t="s">
        <v>5679</v>
      </c>
      <c r="F1437" t="s">
        <v>5680</v>
      </c>
      <c r="H1437">
        <v>46.758127199999997</v>
      </c>
      <c r="I1437">
        <v>-66.437500299999996</v>
      </c>
      <c r="J1437" s="1" t="str">
        <f t="shared" si="90"/>
        <v>Till</v>
      </c>
      <c r="K1437" s="1" t="str">
        <f t="shared" si="91"/>
        <v>&lt;63 micron</v>
      </c>
      <c r="L1437" t="s">
        <v>140</v>
      </c>
      <c r="M1437" t="s">
        <v>86</v>
      </c>
      <c r="N1437" t="s">
        <v>211</v>
      </c>
    </row>
    <row r="1438" spans="1:14" hidden="1" x14ac:dyDescent="0.3">
      <c r="A1438" t="s">
        <v>5681</v>
      </c>
      <c r="B1438" t="s">
        <v>5682</v>
      </c>
      <c r="C1438" s="1" t="str">
        <f t="shared" si="88"/>
        <v>21:0049</v>
      </c>
      <c r="D1438" s="1" t="str">
        <f t="shared" si="89"/>
        <v>21:0038</v>
      </c>
      <c r="E1438" t="s">
        <v>5683</v>
      </c>
      <c r="F1438" t="s">
        <v>5684</v>
      </c>
      <c r="H1438">
        <v>46.7603534</v>
      </c>
      <c r="I1438">
        <v>-66.416441199999994</v>
      </c>
      <c r="J1438" s="1" t="str">
        <f t="shared" si="90"/>
        <v>Till</v>
      </c>
      <c r="K1438" s="1" t="str">
        <f t="shared" si="91"/>
        <v>&lt;63 micron</v>
      </c>
      <c r="L1438" t="s">
        <v>140</v>
      </c>
      <c r="M1438" t="s">
        <v>86</v>
      </c>
      <c r="N1438" t="s">
        <v>55</v>
      </c>
    </row>
    <row r="1439" spans="1:14" hidden="1" x14ac:dyDescent="0.3">
      <c r="A1439" t="s">
        <v>5685</v>
      </c>
      <c r="B1439" t="s">
        <v>5686</v>
      </c>
      <c r="C1439" s="1" t="str">
        <f t="shared" si="88"/>
        <v>21:0049</v>
      </c>
      <c r="D1439" s="1" t="str">
        <f t="shared" si="89"/>
        <v>21:0038</v>
      </c>
      <c r="E1439" t="s">
        <v>5683</v>
      </c>
      <c r="F1439" t="s">
        <v>5687</v>
      </c>
      <c r="H1439">
        <v>46.7603534</v>
      </c>
      <c r="I1439">
        <v>-66.416441199999994</v>
      </c>
      <c r="J1439" s="1" t="str">
        <f t="shared" si="90"/>
        <v>Till</v>
      </c>
      <c r="K1439" s="1" t="str">
        <f t="shared" si="91"/>
        <v>&lt;63 micron</v>
      </c>
      <c r="L1439" t="s">
        <v>140</v>
      </c>
      <c r="M1439" t="s">
        <v>86</v>
      </c>
      <c r="N1439" t="s">
        <v>55</v>
      </c>
    </row>
    <row r="1440" spans="1:14" hidden="1" x14ac:dyDescent="0.3">
      <c r="A1440" t="s">
        <v>5688</v>
      </c>
      <c r="B1440" t="s">
        <v>5689</v>
      </c>
      <c r="C1440" s="1" t="str">
        <f t="shared" si="88"/>
        <v>21:0049</v>
      </c>
      <c r="D1440" s="1" t="str">
        <f t="shared" si="89"/>
        <v>21:0038</v>
      </c>
      <c r="E1440" t="s">
        <v>5690</v>
      </c>
      <c r="F1440" t="s">
        <v>5691</v>
      </c>
      <c r="H1440">
        <v>47.146092699999997</v>
      </c>
      <c r="I1440">
        <v>-66.013945800000002</v>
      </c>
      <c r="J1440" s="1" t="str">
        <f t="shared" si="90"/>
        <v>Till</v>
      </c>
      <c r="K1440" s="1" t="str">
        <f t="shared" si="91"/>
        <v>&lt;63 micron</v>
      </c>
      <c r="L1440" t="s">
        <v>85</v>
      </c>
      <c r="M1440" t="s">
        <v>86</v>
      </c>
      <c r="N1440" t="s">
        <v>25</v>
      </c>
    </row>
    <row r="1441" spans="1:14" hidden="1" x14ac:dyDescent="0.3">
      <c r="A1441" t="s">
        <v>5692</v>
      </c>
      <c r="B1441" t="s">
        <v>5693</v>
      </c>
      <c r="C1441" s="1" t="str">
        <f t="shared" si="88"/>
        <v>21:0049</v>
      </c>
      <c r="D1441" s="1" t="str">
        <f t="shared" si="89"/>
        <v>21:0038</v>
      </c>
      <c r="E1441" t="s">
        <v>5694</v>
      </c>
      <c r="F1441" t="s">
        <v>5695</v>
      </c>
      <c r="H1441">
        <v>47.131991599999999</v>
      </c>
      <c r="I1441">
        <v>-66.060232499999998</v>
      </c>
      <c r="J1441" s="1" t="str">
        <f t="shared" si="90"/>
        <v>Till</v>
      </c>
      <c r="K1441" s="1" t="str">
        <f t="shared" si="91"/>
        <v>&lt;63 micron</v>
      </c>
      <c r="L1441" t="s">
        <v>259</v>
      </c>
      <c r="M1441" t="s">
        <v>54</v>
      </c>
      <c r="N1441" t="s">
        <v>318</v>
      </c>
    </row>
    <row r="1442" spans="1:14" hidden="1" x14ac:dyDescent="0.3">
      <c r="A1442" t="s">
        <v>5696</v>
      </c>
      <c r="B1442" t="s">
        <v>5697</v>
      </c>
      <c r="C1442" s="1" t="str">
        <f t="shared" si="88"/>
        <v>21:0049</v>
      </c>
      <c r="D1442" s="1" t="str">
        <f t="shared" si="89"/>
        <v>21:0038</v>
      </c>
      <c r="E1442" t="s">
        <v>5698</v>
      </c>
      <c r="F1442" t="s">
        <v>5699</v>
      </c>
      <c r="H1442">
        <v>47.1434827</v>
      </c>
      <c r="I1442">
        <v>-66.087297899999996</v>
      </c>
      <c r="J1442" s="1" t="str">
        <f t="shared" si="90"/>
        <v>Till</v>
      </c>
      <c r="K1442" s="1" t="str">
        <f t="shared" si="91"/>
        <v>&lt;63 micron</v>
      </c>
      <c r="L1442" t="s">
        <v>387</v>
      </c>
      <c r="M1442" t="s">
        <v>37</v>
      </c>
      <c r="N1442" t="s">
        <v>54</v>
      </c>
    </row>
    <row r="1443" spans="1:14" hidden="1" x14ac:dyDescent="0.3">
      <c r="A1443" t="s">
        <v>5700</v>
      </c>
      <c r="B1443" t="s">
        <v>5701</v>
      </c>
      <c r="C1443" s="1" t="str">
        <f t="shared" si="88"/>
        <v>21:0049</v>
      </c>
      <c r="D1443" s="1" t="str">
        <f t="shared" si="89"/>
        <v>21:0038</v>
      </c>
      <c r="E1443" t="s">
        <v>5702</v>
      </c>
      <c r="F1443" t="s">
        <v>5703</v>
      </c>
      <c r="H1443">
        <v>47.1619235</v>
      </c>
      <c r="I1443">
        <v>-66.122574900000004</v>
      </c>
      <c r="J1443" s="1" t="str">
        <f t="shared" si="90"/>
        <v>Till</v>
      </c>
      <c r="K1443" s="1" t="str">
        <f t="shared" si="91"/>
        <v>&lt;63 micron</v>
      </c>
      <c r="L1443" t="s">
        <v>393</v>
      </c>
      <c r="M1443" t="s">
        <v>54</v>
      </c>
      <c r="N1443" t="s">
        <v>194</v>
      </c>
    </row>
    <row r="1444" spans="1:14" hidden="1" x14ac:dyDescent="0.3">
      <c r="A1444" t="s">
        <v>5704</v>
      </c>
      <c r="B1444" t="s">
        <v>5705</v>
      </c>
      <c r="C1444" s="1" t="str">
        <f t="shared" si="88"/>
        <v>21:0049</v>
      </c>
      <c r="D1444" s="1" t="str">
        <f t="shared" si="89"/>
        <v>21:0038</v>
      </c>
      <c r="E1444" t="s">
        <v>5706</v>
      </c>
      <c r="F1444" t="s">
        <v>5707</v>
      </c>
      <c r="H1444">
        <v>47.128843600000003</v>
      </c>
      <c r="I1444">
        <v>-66.0254616</v>
      </c>
      <c r="J1444" s="1" t="str">
        <f t="shared" si="90"/>
        <v>Till</v>
      </c>
      <c r="K1444" s="1" t="str">
        <f t="shared" si="91"/>
        <v>&lt;63 micron</v>
      </c>
      <c r="L1444" t="s">
        <v>60</v>
      </c>
      <c r="M1444" t="s">
        <v>91</v>
      </c>
      <c r="N1444" t="s">
        <v>211</v>
      </c>
    </row>
    <row r="1445" spans="1:14" hidden="1" x14ac:dyDescent="0.3">
      <c r="A1445" t="s">
        <v>5708</v>
      </c>
      <c r="B1445" t="s">
        <v>5709</v>
      </c>
      <c r="C1445" s="1" t="str">
        <f t="shared" si="88"/>
        <v>21:0049</v>
      </c>
      <c r="D1445" s="1" t="str">
        <f t="shared" si="89"/>
        <v>21:0038</v>
      </c>
      <c r="E1445" t="s">
        <v>5706</v>
      </c>
      <c r="F1445" t="s">
        <v>5710</v>
      </c>
      <c r="H1445">
        <v>47.128843600000003</v>
      </c>
      <c r="I1445">
        <v>-66.0254616</v>
      </c>
      <c r="J1445" s="1" t="str">
        <f t="shared" si="90"/>
        <v>Till</v>
      </c>
      <c r="K1445" s="1" t="str">
        <f t="shared" si="91"/>
        <v>&lt;63 micron</v>
      </c>
      <c r="L1445" t="s">
        <v>47</v>
      </c>
      <c r="M1445" t="s">
        <v>91</v>
      </c>
      <c r="N1445" t="s">
        <v>48</v>
      </c>
    </row>
    <row r="1446" spans="1:14" hidden="1" x14ac:dyDescent="0.3">
      <c r="A1446" t="s">
        <v>5711</v>
      </c>
      <c r="B1446" t="s">
        <v>5712</v>
      </c>
      <c r="C1446" s="1" t="str">
        <f t="shared" ref="C1446:C1509" si="92">HYPERLINK("http://geochem.nrcan.gc.ca/cdogs/content/bdl/bdl210049_e.htm", "21:0049")</f>
        <v>21:0049</v>
      </c>
      <c r="D1446" s="1" t="str">
        <f t="shared" ref="D1446:D1509" si="93">HYPERLINK("http://geochem.nrcan.gc.ca/cdogs/content/svy/svy210038_e.htm", "21:0038")</f>
        <v>21:0038</v>
      </c>
      <c r="E1446" t="s">
        <v>5713</v>
      </c>
      <c r="F1446" t="s">
        <v>5714</v>
      </c>
      <c r="H1446">
        <v>47.227629299999997</v>
      </c>
      <c r="I1446">
        <v>-66.105145399999998</v>
      </c>
      <c r="J1446" s="1" t="str">
        <f t="shared" si="90"/>
        <v>Till</v>
      </c>
      <c r="K1446" s="1" t="str">
        <f t="shared" si="91"/>
        <v>&lt;63 micron</v>
      </c>
      <c r="L1446" t="s">
        <v>264</v>
      </c>
      <c r="M1446" t="s">
        <v>30</v>
      </c>
      <c r="N1446" t="s">
        <v>211</v>
      </c>
    </row>
    <row r="1447" spans="1:14" hidden="1" x14ac:dyDescent="0.3">
      <c r="A1447" t="s">
        <v>5715</v>
      </c>
      <c r="B1447" t="s">
        <v>5716</v>
      </c>
      <c r="C1447" s="1" t="str">
        <f t="shared" si="92"/>
        <v>21:0049</v>
      </c>
      <c r="D1447" s="1" t="str">
        <f t="shared" si="93"/>
        <v>21:0038</v>
      </c>
      <c r="E1447" t="s">
        <v>5717</v>
      </c>
      <c r="F1447" t="s">
        <v>5718</v>
      </c>
      <c r="H1447">
        <v>47.232515399999997</v>
      </c>
      <c r="I1447">
        <v>-66.015034700000001</v>
      </c>
      <c r="J1447" s="1" t="str">
        <f t="shared" si="90"/>
        <v>Till</v>
      </c>
      <c r="K1447" s="1" t="str">
        <f t="shared" si="91"/>
        <v>&lt;63 micron</v>
      </c>
      <c r="L1447" t="s">
        <v>356</v>
      </c>
      <c r="M1447" t="s">
        <v>91</v>
      </c>
      <c r="N1447" t="s">
        <v>48</v>
      </c>
    </row>
    <row r="1448" spans="1:14" hidden="1" x14ac:dyDescent="0.3">
      <c r="A1448" t="s">
        <v>5719</v>
      </c>
      <c r="B1448" t="s">
        <v>5720</v>
      </c>
      <c r="C1448" s="1" t="str">
        <f t="shared" si="92"/>
        <v>21:0049</v>
      </c>
      <c r="D1448" s="1" t="str">
        <f t="shared" si="93"/>
        <v>21:0038</v>
      </c>
      <c r="E1448" t="s">
        <v>5721</v>
      </c>
      <c r="F1448" t="s">
        <v>5722</v>
      </c>
      <c r="H1448">
        <v>47.188288100000001</v>
      </c>
      <c r="I1448">
        <v>-66.377252100000007</v>
      </c>
      <c r="J1448" s="1" t="str">
        <f t="shared" si="90"/>
        <v>Till</v>
      </c>
      <c r="K1448" s="1" t="str">
        <f t="shared" si="91"/>
        <v>&lt;63 micron</v>
      </c>
      <c r="L1448" t="s">
        <v>61</v>
      </c>
      <c r="M1448" t="s">
        <v>54</v>
      </c>
      <c r="N1448" t="s">
        <v>211</v>
      </c>
    </row>
    <row r="1449" spans="1:14" hidden="1" x14ac:dyDescent="0.3">
      <c r="A1449" t="s">
        <v>5723</v>
      </c>
      <c r="B1449" t="s">
        <v>5724</v>
      </c>
      <c r="C1449" s="1" t="str">
        <f t="shared" si="92"/>
        <v>21:0049</v>
      </c>
      <c r="D1449" s="1" t="str">
        <f t="shared" si="93"/>
        <v>21:0038</v>
      </c>
      <c r="E1449" t="s">
        <v>5725</v>
      </c>
      <c r="F1449" t="s">
        <v>5726</v>
      </c>
      <c r="H1449">
        <v>47.025249100000003</v>
      </c>
      <c r="I1449">
        <v>-66.255621000000005</v>
      </c>
      <c r="J1449" s="1" t="str">
        <f t="shared" si="90"/>
        <v>Till</v>
      </c>
      <c r="K1449" s="1" t="str">
        <f t="shared" si="91"/>
        <v>&lt;63 micron</v>
      </c>
      <c r="L1449" t="s">
        <v>140</v>
      </c>
      <c r="M1449" t="s">
        <v>86</v>
      </c>
      <c r="N1449" t="s">
        <v>48</v>
      </c>
    </row>
    <row r="1450" spans="1:14" hidden="1" x14ac:dyDescent="0.3">
      <c r="A1450" t="s">
        <v>5727</v>
      </c>
      <c r="B1450" t="s">
        <v>5728</v>
      </c>
      <c r="C1450" s="1" t="str">
        <f t="shared" si="92"/>
        <v>21:0049</v>
      </c>
      <c r="D1450" s="1" t="str">
        <f t="shared" si="93"/>
        <v>21:0038</v>
      </c>
      <c r="E1450" t="s">
        <v>5729</v>
      </c>
      <c r="F1450" t="s">
        <v>5730</v>
      </c>
      <c r="H1450">
        <v>47.0281175</v>
      </c>
      <c r="I1450">
        <v>-66.206776000000005</v>
      </c>
      <c r="J1450" s="1" t="str">
        <f t="shared" si="90"/>
        <v>Till</v>
      </c>
      <c r="K1450" s="1" t="str">
        <f t="shared" si="91"/>
        <v>&lt;63 micron</v>
      </c>
      <c r="L1450" t="s">
        <v>37</v>
      </c>
      <c r="M1450" t="s">
        <v>86</v>
      </c>
      <c r="N1450" t="s">
        <v>31</v>
      </c>
    </row>
    <row r="1451" spans="1:14" hidden="1" x14ac:dyDescent="0.3">
      <c r="A1451" t="s">
        <v>5731</v>
      </c>
      <c r="B1451" t="s">
        <v>5732</v>
      </c>
      <c r="C1451" s="1" t="str">
        <f t="shared" si="92"/>
        <v>21:0049</v>
      </c>
      <c r="D1451" s="1" t="str">
        <f t="shared" si="93"/>
        <v>21:0038</v>
      </c>
      <c r="E1451" t="s">
        <v>5733</v>
      </c>
      <c r="F1451" t="s">
        <v>5734</v>
      </c>
      <c r="H1451">
        <v>47.056223500000002</v>
      </c>
      <c r="I1451">
        <v>-66.036090299999998</v>
      </c>
      <c r="J1451" s="1" t="str">
        <f t="shared" si="90"/>
        <v>Till</v>
      </c>
      <c r="K1451" s="1" t="str">
        <f t="shared" si="91"/>
        <v>&lt;63 micron</v>
      </c>
      <c r="L1451" t="s">
        <v>30</v>
      </c>
      <c r="M1451" t="s">
        <v>91</v>
      </c>
      <c r="N1451" t="s">
        <v>31</v>
      </c>
    </row>
    <row r="1452" spans="1:14" hidden="1" x14ac:dyDescent="0.3">
      <c r="A1452" t="s">
        <v>5735</v>
      </c>
      <c r="B1452" t="s">
        <v>5736</v>
      </c>
      <c r="C1452" s="1" t="str">
        <f t="shared" si="92"/>
        <v>21:0049</v>
      </c>
      <c r="D1452" s="1" t="str">
        <f t="shared" si="93"/>
        <v>21:0038</v>
      </c>
      <c r="E1452" t="s">
        <v>5737</v>
      </c>
      <c r="F1452" t="s">
        <v>5738</v>
      </c>
      <c r="H1452">
        <v>47.039917799999998</v>
      </c>
      <c r="I1452">
        <v>-66.362816100000003</v>
      </c>
      <c r="J1452" s="1" t="str">
        <f t="shared" si="90"/>
        <v>Till</v>
      </c>
      <c r="K1452" s="1" t="str">
        <f t="shared" si="91"/>
        <v>&lt;63 micron</v>
      </c>
      <c r="L1452" t="s">
        <v>157</v>
      </c>
      <c r="M1452" t="s">
        <v>86</v>
      </c>
      <c r="N1452" t="s">
        <v>25</v>
      </c>
    </row>
    <row r="1453" spans="1:14" hidden="1" x14ac:dyDescent="0.3">
      <c r="A1453" t="s">
        <v>5739</v>
      </c>
      <c r="B1453" t="s">
        <v>5740</v>
      </c>
      <c r="C1453" s="1" t="str">
        <f t="shared" si="92"/>
        <v>21:0049</v>
      </c>
      <c r="D1453" s="1" t="str">
        <f t="shared" si="93"/>
        <v>21:0038</v>
      </c>
      <c r="E1453" t="s">
        <v>5741</v>
      </c>
      <c r="F1453" t="s">
        <v>5742</v>
      </c>
      <c r="H1453">
        <v>47.020236500000003</v>
      </c>
      <c r="I1453">
        <v>-66.142704600000002</v>
      </c>
      <c r="J1453" s="1" t="str">
        <f t="shared" si="90"/>
        <v>Till</v>
      </c>
      <c r="K1453" s="1" t="str">
        <f t="shared" si="91"/>
        <v>&lt;63 micron</v>
      </c>
      <c r="L1453" t="s">
        <v>157</v>
      </c>
      <c r="M1453" t="s">
        <v>86</v>
      </c>
      <c r="N1453" t="s">
        <v>31</v>
      </c>
    </row>
    <row r="1454" spans="1:14" hidden="1" x14ac:dyDescent="0.3">
      <c r="A1454" t="s">
        <v>5743</v>
      </c>
      <c r="B1454" t="s">
        <v>5744</v>
      </c>
      <c r="C1454" s="1" t="str">
        <f t="shared" si="92"/>
        <v>21:0049</v>
      </c>
      <c r="D1454" s="1" t="str">
        <f t="shared" si="93"/>
        <v>21:0038</v>
      </c>
      <c r="E1454" t="s">
        <v>5745</v>
      </c>
      <c r="F1454" t="s">
        <v>5746</v>
      </c>
      <c r="H1454">
        <v>47.0301677</v>
      </c>
      <c r="I1454">
        <v>-66.388962399999997</v>
      </c>
      <c r="J1454" s="1" t="str">
        <f t="shared" si="90"/>
        <v>Till</v>
      </c>
      <c r="K1454" s="1" t="str">
        <f t="shared" si="91"/>
        <v>&lt;63 micron</v>
      </c>
      <c r="L1454" t="s">
        <v>140</v>
      </c>
      <c r="M1454" t="s">
        <v>91</v>
      </c>
      <c r="N1454" t="s">
        <v>25</v>
      </c>
    </row>
    <row r="1455" spans="1:14" hidden="1" x14ac:dyDescent="0.3">
      <c r="A1455" t="s">
        <v>5747</v>
      </c>
      <c r="B1455" t="s">
        <v>5748</v>
      </c>
      <c r="C1455" s="1" t="str">
        <f t="shared" si="92"/>
        <v>21:0049</v>
      </c>
      <c r="D1455" s="1" t="str">
        <f t="shared" si="93"/>
        <v>21:0038</v>
      </c>
      <c r="E1455" t="s">
        <v>5749</v>
      </c>
      <c r="F1455" t="s">
        <v>5750</v>
      </c>
      <c r="H1455">
        <v>47.045184900000002</v>
      </c>
      <c r="I1455">
        <v>-66.0617175</v>
      </c>
      <c r="J1455" s="1" t="str">
        <f t="shared" si="90"/>
        <v>Till</v>
      </c>
      <c r="K1455" s="1" t="str">
        <f t="shared" si="91"/>
        <v>&lt;63 micron</v>
      </c>
      <c r="L1455" t="s">
        <v>111</v>
      </c>
      <c r="M1455" t="s">
        <v>140</v>
      </c>
      <c r="N1455" t="s">
        <v>67</v>
      </c>
    </row>
    <row r="1456" spans="1:14" hidden="1" x14ac:dyDescent="0.3">
      <c r="A1456" t="s">
        <v>5751</v>
      </c>
      <c r="B1456" t="s">
        <v>5752</v>
      </c>
      <c r="C1456" s="1" t="str">
        <f t="shared" si="92"/>
        <v>21:0049</v>
      </c>
      <c r="D1456" s="1" t="str">
        <f t="shared" si="93"/>
        <v>21:0038</v>
      </c>
      <c r="E1456" t="s">
        <v>5753</v>
      </c>
      <c r="F1456" t="s">
        <v>5754</v>
      </c>
      <c r="H1456">
        <v>47.053535799999999</v>
      </c>
      <c r="I1456">
        <v>-66.002002399999995</v>
      </c>
      <c r="J1456" s="1" t="str">
        <f t="shared" si="90"/>
        <v>Till</v>
      </c>
      <c r="K1456" s="1" t="str">
        <f t="shared" si="91"/>
        <v>&lt;63 micron</v>
      </c>
      <c r="L1456" t="s">
        <v>66</v>
      </c>
      <c r="M1456" t="s">
        <v>86</v>
      </c>
      <c r="N1456" t="s">
        <v>25</v>
      </c>
    </row>
    <row r="1457" spans="1:14" hidden="1" x14ac:dyDescent="0.3">
      <c r="A1457" t="s">
        <v>5755</v>
      </c>
      <c r="B1457" t="s">
        <v>5756</v>
      </c>
      <c r="C1457" s="1" t="str">
        <f t="shared" si="92"/>
        <v>21:0049</v>
      </c>
      <c r="D1457" s="1" t="str">
        <f t="shared" si="93"/>
        <v>21:0038</v>
      </c>
      <c r="E1457" t="s">
        <v>5757</v>
      </c>
      <c r="F1457" t="s">
        <v>5758</v>
      </c>
      <c r="H1457">
        <v>47.169509400000003</v>
      </c>
      <c r="I1457">
        <v>-66.324072000000001</v>
      </c>
      <c r="J1457" s="1" t="str">
        <f t="shared" si="90"/>
        <v>Till</v>
      </c>
      <c r="K1457" s="1" t="str">
        <f t="shared" si="91"/>
        <v>&lt;63 micron</v>
      </c>
      <c r="L1457" t="s">
        <v>356</v>
      </c>
      <c r="M1457" t="s">
        <v>19</v>
      </c>
      <c r="N1457" t="s">
        <v>91</v>
      </c>
    </row>
    <row r="1458" spans="1:14" hidden="1" x14ac:dyDescent="0.3">
      <c r="A1458" t="s">
        <v>5759</v>
      </c>
      <c r="B1458" t="s">
        <v>5760</v>
      </c>
      <c r="C1458" s="1" t="str">
        <f t="shared" si="92"/>
        <v>21:0049</v>
      </c>
      <c r="D1458" s="1" t="str">
        <f t="shared" si="93"/>
        <v>21:0038</v>
      </c>
      <c r="E1458" t="s">
        <v>5761</v>
      </c>
      <c r="F1458" t="s">
        <v>5762</v>
      </c>
      <c r="H1458">
        <v>47.2363699</v>
      </c>
      <c r="I1458">
        <v>-66.166771400000002</v>
      </c>
      <c r="J1458" s="1" t="str">
        <f t="shared" si="90"/>
        <v>Till</v>
      </c>
      <c r="K1458" s="1" t="str">
        <f t="shared" si="91"/>
        <v>&lt;63 micron</v>
      </c>
      <c r="L1458" t="s">
        <v>30</v>
      </c>
      <c r="M1458" t="s">
        <v>91</v>
      </c>
      <c r="N1458" t="s">
        <v>31</v>
      </c>
    </row>
    <row r="1459" spans="1:14" hidden="1" x14ac:dyDescent="0.3">
      <c r="A1459" t="s">
        <v>5763</v>
      </c>
      <c r="B1459" t="s">
        <v>5764</v>
      </c>
      <c r="C1459" s="1" t="str">
        <f t="shared" si="92"/>
        <v>21:0049</v>
      </c>
      <c r="D1459" s="1" t="str">
        <f t="shared" si="93"/>
        <v>21:0038</v>
      </c>
      <c r="E1459" t="s">
        <v>5765</v>
      </c>
      <c r="F1459" t="s">
        <v>5766</v>
      </c>
      <c r="H1459">
        <v>47.242854299999998</v>
      </c>
      <c r="I1459">
        <v>-66.138013299999997</v>
      </c>
      <c r="J1459" s="1" t="str">
        <f t="shared" si="90"/>
        <v>Till</v>
      </c>
      <c r="K1459" s="1" t="str">
        <f t="shared" si="91"/>
        <v>&lt;63 micron</v>
      </c>
      <c r="L1459" t="s">
        <v>405</v>
      </c>
      <c r="M1459" t="s">
        <v>86</v>
      </c>
      <c r="N1459" t="s">
        <v>25</v>
      </c>
    </row>
    <row r="1460" spans="1:14" hidden="1" x14ac:dyDescent="0.3">
      <c r="A1460" t="s">
        <v>5767</v>
      </c>
      <c r="B1460" t="s">
        <v>5768</v>
      </c>
      <c r="C1460" s="1" t="str">
        <f t="shared" si="92"/>
        <v>21:0049</v>
      </c>
      <c r="D1460" s="1" t="str">
        <f t="shared" si="93"/>
        <v>21:0038</v>
      </c>
      <c r="E1460" t="s">
        <v>5769</v>
      </c>
      <c r="F1460" t="s">
        <v>5770</v>
      </c>
      <c r="H1460">
        <v>47.128154600000002</v>
      </c>
      <c r="I1460">
        <v>-66.231207699999999</v>
      </c>
      <c r="J1460" s="1" t="str">
        <f t="shared" si="90"/>
        <v>Till</v>
      </c>
      <c r="K1460" s="1" t="str">
        <f t="shared" si="91"/>
        <v>&lt;63 micron</v>
      </c>
      <c r="L1460" t="s">
        <v>259</v>
      </c>
      <c r="M1460" t="s">
        <v>19</v>
      </c>
      <c r="N1460" t="s">
        <v>211</v>
      </c>
    </row>
    <row r="1461" spans="1:14" hidden="1" x14ac:dyDescent="0.3">
      <c r="A1461" t="s">
        <v>5771</v>
      </c>
      <c r="B1461" t="s">
        <v>5772</v>
      </c>
      <c r="C1461" s="1" t="str">
        <f t="shared" si="92"/>
        <v>21:0049</v>
      </c>
      <c r="D1461" s="1" t="str">
        <f t="shared" si="93"/>
        <v>21:0038</v>
      </c>
      <c r="E1461" t="s">
        <v>5773</v>
      </c>
      <c r="F1461" t="s">
        <v>5774</v>
      </c>
      <c r="H1461">
        <v>47.0706414</v>
      </c>
      <c r="I1461">
        <v>-66.019483800000003</v>
      </c>
      <c r="J1461" s="1" t="str">
        <f t="shared" si="90"/>
        <v>Till</v>
      </c>
      <c r="K1461" s="1" t="str">
        <f t="shared" si="91"/>
        <v>&lt;63 micron</v>
      </c>
      <c r="L1461" t="s">
        <v>19</v>
      </c>
      <c r="M1461" t="s">
        <v>326</v>
      </c>
      <c r="N1461" t="s">
        <v>25</v>
      </c>
    </row>
    <row r="1462" spans="1:14" hidden="1" x14ac:dyDescent="0.3">
      <c r="A1462" t="s">
        <v>5775</v>
      </c>
      <c r="B1462" t="s">
        <v>5776</v>
      </c>
      <c r="C1462" s="1" t="str">
        <f t="shared" si="92"/>
        <v>21:0049</v>
      </c>
      <c r="D1462" s="1" t="str">
        <f t="shared" si="93"/>
        <v>21:0038</v>
      </c>
      <c r="E1462" t="s">
        <v>5777</v>
      </c>
      <c r="F1462" t="s">
        <v>5778</v>
      </c>
      <c r="H1462">
        <v>47.095638299999997</v>
      </c>
      <c r="I1462">
        <v>-66.046421600000002</v>
      </c>
      <c r="J1462" s="1" t="str">
        <f t="shared" si="90"/>
        <v>Till</v>
      </c>
      <c r="K1462" s="1" t="str">
        <f t="shared" si="91"/>
        <v>&lt;63 micron</v>
      </c>
      <c r="L1462" t="s">
        <v>96</v>
      </c>
      <c r="M1462" t="s">
        <v>326</v>
      </c>
      <c r="N1462" t="s">
        <v>31</v>
      </c>
    </row>
    <row r="1463" spans="1:14" hidden="1" x14ac:dyDescent="0.3">
      <c r="A1463" t="s">
        <v>5779</v>
      </c>
      <c r="B1463" t="s">
        <v>5780</v>
      </c>
      <c r="C1463" s="1" t="str">
        <f t="shared" si="92"/>
        <v>21:0049</v>
      </c>
      <c r="D1463" s="1" t="str">
        <f t="shared" si="93"/>
        <v>21:0038</v>
      </c>
      <c r="E1463" t="s">
        <v>5781</v>
      </c>
      <c r="F1463" t="s">
        <v>5782</v>
      </c>
      <c r="H1463">
        <v>47.117637299999998</v>
      </c>
      <c r="I1463">
        <v>-66.169131399999998</v>
      </c>
      <c r="J1463" s="1" t="str">
        <f t="shared" si="90"/>
        <v>Till</v>
      </c>
      <c r="K1463" s="1" t="str">
        <f t="shared" si="91"/>
        <v>&lt;63 micron</v>
      </c>
      <c r="L1463" t="s">
        <v>1121</v>
      </c>
      <c r="M1463" t="s">
        <v>37</v>
      </c>
      <c r="N1463" t="s">
        <v>211</v>
      </c>
    </row>
    <row r="1464" spans="1:14" hidden="1" x14ac:dyDescent="0.3">
      <c r="A1464" t="s">
        <v>5783</v>
      </c>
      <c r="B1464" t="s">
        <v>5784</v>
      </c>
      <c r="C1464" s="1" t="str">
        <f t="shared" si="92"/>
        <v>21:0049</v>
      </c>
      <c r="D1464" s="1" t="str">
        <f t="shared" si="93"/>
        <v>21:0038</v>
      </c>
      <c r="E1464" t="s">
        <v>5785</v>
      </c>
      <c r="F1464" t="s">
        <v>5786</v>
      </c>
      <c r="H1464">
        <v>47.071998000000001</v>
      </c>
      <c r="I1464">
        <v>-66.197896099999994</v>
      </c>
      <c r="J1464" s="1" t="str">
        <f t="shared" si="90"/>
        <v>Till</v>
      </c>
      <c r="K1464" s="1" t="str">
        <f t="shared" si="91"/>
        <v>&lt;63 micron</v>
      </c>
      <c r="L1464" t="s">
        <v>1121</v>
      </c>
      <c r="M1464" t="s">
        <v>91</v>
      </c>
      <c r="N1464" t="s">
        <v>25</v>
      </c>
    </row>
    <row r="1465" spans="1:14" hidden="1" x14ac:dyDescent="0.3">
      <c r="A1465" t="s">
        <v>5787</v>
      </c>
      <c r="B1465" t="s">
        <v>5788</v>
      </c>
      <c r="C1465" s="1" t="str">
        <f t="shared" si="92"/>
        <v>21:0049</v>
      </c>
      <c r="D1465" s="1" t="str">
        <f t="shared" si="93"/>
        <v>21:0038</v>
      </c>
      <c r="E1465" t="s">
        <v>5789</v>
      </c>
      <c r="F1465" t="s">
        <v>5790</v>
      </c>
      <c r="H1465">
        <v>47.082807000000003</v>
      </c>
      <c r="I1465">
        <v>-66.161756199999999</v>
      </c>
      <c r="J1465" s="1" t="str">
        <f t="shared" si="90"/>
        <v>Till</v>
      </c>
      <c r="K1465" s="1" t="str">
        <f t="shared" si="91"/>
        <v>&lt;63 micron</v>
      </c>
      <c r="L1465" t="s">
        <v>889</v>
      </c>
      <c r="M1465" t="s">
        <v>30</v>
      </c>
      <c r="N1465" t="s">
        <v>54</v>
      </c>
    </row>
    <row r="1466" spans="1:14" hidden="1" x14ac:dyDescent="0.3">
      <c r="A1466" t="s">
        <v>5791</v>
      </c>
      <c r="B1466" t="s">
        <v>5792</v>
      </c>
      <c r="C1466" s="1" t="str">
        <f t="shared" si="92"/>
        <v>21:0049</v>
      </c>
      <c r="D1466" s="1" t="str">
        <f t="shared" si="93"/>
        <v>21:0038</v>
      </c>
      <c r="E1466" t="s">
        <v>5793</v>
      </c>
      <c r="F1466" t="s">
        <v>5794</v>
      </c>
      <c r="H1466">
        <v>47.0837602</v>
      </c>
      <c r="I1466">
        <v>-66.182127300000005</v>
      </c>
      <c r="J1466" s="1" t="str">
        <f t="shared" si="90"/>
        <v>Till</v>
      </c>
      <c r="K1466" s="1" t="str">
        <f t="shared" si="91"/>
        <v>&lt;63 micron</v>
      </c>
      <c r="L1466" t="s">
        <v>1024</v>
      </c>
      <c r="M1466" t="s">
        <v>37</v>
      </c>
      <c r="N1466" t="s">
        <v>31</v>
      </c>
    </row>
    <row r="1467" spans="1:14" hidden="1" x14ac:dyDescent="0.3">
      <c r="A1467" t="s">
        <v>5795</v>
      </c>
      <c r="B1467" t="s">
        <v>5796</v>
      </c>
      <c r="C1467" s="1" t="str">
        <f t="shared" si="92"/>
        <v>21:0049</v>
      </c>
      <c r="D1467" s="1" t="str">
        <f t="shared" si="93"/>
        <v>21:0038</v>
      </c>
      <c r="E1467" t="s">
        <v>5797</v>
      </c>
      <c r="F1467" t="s">
        <v>5798</v>
      </c>
      <c r="H1467">
        <v>47.069104000000003</v>
      </c>
      <c r="I1467">
        <v>-66.171704500000004</v>
      </c>
      <c r="J1467" s="1" t="str">
        <f t="shared" si="90"/>
        <v>Till</v>
      </c>
      <c r="K1467" s="1" t="str">
        <f t="shared" si="91"/>
        <v>&lt;63 micron</v>
      </c>
      <c r="L1467" t="s">
        <v>1121</v>
      </c>
      <c r="M1467" t="s">
        <v>86</v>
      </c>
      <c r="N1467" t="s">
        <v>48</v>
      </c>
    </row>
    <row r="1468" spans="1:14" hidden="1" x14ac:dyDescent="0.3">
      <c r="A1468" t="s">
        <v>5799</v>
      </c>
      <c r="B1468" t="s">
        <v>5800</v>
      </c>
      <c r="C1468" s="1" t="str">
        <f t="shared" si="92"/>
        <v>21:0049</v>
      </c>
      <c r="D1468" s="1" t="str">
        <f t="shared" si="93"/>
        <v>21:0038</v>
      </c>
      <c r="E1468" t="s">
        <v>5801</v>
      </c>
      <c r="F1468" t="s">
        <v>5802</v>
      </c>
      <c r="H1468">
        <v>47.023323099999999</v>
      </c>
      <c r="I1468">
        <v>-66.104374100000001</v>
      </c>
      <c r="J1468" s="1" t="str">
        <f t="shared" si="90"/>
        <v>Till</v>
      </c>
      <c r="K1468" s="1" t="str">
        <f t="shared" si="91"/>
        <v>&lt;63 micron</v>
      </c>
      <c r="L1468" t="s">
        <v>61</v>
      </c>
      <c r="M1468" t="s">
        <v>374</v>
      </c>
      <c r="N1468" t="s">
        <v>25</v>
      </c>
    </row>
    <row r="1469" spans="1:14" hidden="1" x14ac:dyDescent="0.3">
      <c r="A1469" t="s">
        <v>5803</v>
      </c>
      <c r="B1469" t="s">
        <v>5804</v>
      </c>
      <c r="C1469" s="1" t="str">
        <f t="shared" si="92"/>
        <v>21:0049</v>
      </c>
      <c r="D1469" s="1" t="str">
        <f t="shared" si="93"/>
        <v>21:0038</v>
      </c>
      <c r="E1469" t="s">
        <v>5805</v>
      </c>
      <c r="F1469" t="s">
        <v>5806</v>
      </c>
      <c r="H1469">
        <v>47.147720700000001</v>
      </c>
      <c r="I1469">
        <v>-66.296805800000001</v>
      </c>
      <c r="J1469" s="1" t="str">
        <f t="shared" si="90"/>
        <v>Till</v>
      </c>
      <c r="K1469" s="1" t="str">
        <f t="shared" si="91"/>
        <v>&lt;63 micron</v>
      </c>
      <c r="L1469" t="s">
        <v>30</v>
      </c>
      <c r="M1469" t="s">
        <v>91</v>
      </c>
      <c r="N1469" t="s">
        <v>31</v>
      </c>
    </row>
    <row r="1470" spans="1:14" hidden="1" x14ac:dyDescent="0.3">
      <c r="A1470" t="s">
        <v>5807</v>
      </c>
      <c r="B1470" t="s">
        <v>5808</v>
      </c>
      <c r="C1470" s="1" t="str">
        <f t="shared" si="92"/>
        <v>21:0049</v>
      </c>
      <c r="D1470" s="1" t="str">
        <f t="shared" si="93"/>
        <v>21:0038</v>
      </c>
      <c r="E1470" t="s">
        <v>5809</v>
      </c>
      <c r="F1470" t="s">
        <v>5810</v>
      </c>
      <c r="H1470">
        <v>47.168195300000001</v>
      </c>
      <c r="I1470">
        <v>-66.175680799999995</v>
      </c>
      <c r="J1470" s="1" t="str">
        <f t="shared" si="90"/>
        <v>Till</v>
      </c>
      <c r="K1470" s="1" t="str">
        <f t="shared" si="91"/>
        <v>&lt;63 micron</v>
      </c>
      <c r="L1470" t="s">
        <v>259</v>
      </c>
      <c r="M1470" t="s">
        <v>91</v>
      </c>
      <c r="N1470" t="s">
        <v>54</v>
      </c>
    </row>
    <row r="1471" spans="1:14" hidden="1" x14ac:dyDescent="0.3">
      <c r="A1471" t="s">
        <v>5811</v>
      </c>
      <c r="B1471" t="s">
        <v>5812</v>
      </c>
      <c r="C1471" s="1" t="str">
        <f t="shared" si="92"/>
        <v>21:0049</v>
      </c>
      <c r="D1471" s="1" t="str">
        <f t="shared" si="93"/>
        <v>21:0038</v>
      </c>
      <c r="E1471" t="s">
        <v>5813</v>
      </c>
      <c r="F1471" t="s">
        <v>5814</v>
      </c>
      <c r="H1471">
        <v>47.201735800000002</v>
      </c>
      <c r="I1471">
        <v>-66.355461899999995</v>
      </c>
      <c r="J1471" s="1" t="str">
        <f t="shared" si="90"/>
        <v>Till</v>
      </c>
      <c r="K1471" s="1" t="str">
        <f t="shared" si="91"/>
        <v>&lt;63 micron</v>
      </c>
      <c r="L1471" t="s">
        <v>18</v>
      </c>
      <c r="M1471" t="s">
        <v>61</v>
      </c>
      <c r="N1471" t="s">
        <v>5630</v>
      </c>
    </row>
    <row r="1472" spans="1:14" hidden="1" x14ac:dyDescent="0.3">
      <c r="A1472" t="s">
        <v>5815</v>
      </c>
      <c r="B1472" t="s">
        <v>5816</v>
      </c>
      <c r="C1472" s="1" t="str">
        <f t="shared" si="92"/>
        <v>21:0049</v>
      </c>
      <c r="D1472" s="1" t="str">
        <f t="shared" si="93"/>
        <v>21:0038</v>
      </c>
      <c r="E1472" t="s">
        <v>5813</v>
      </c>
      <c r="F1472" t="s">
        <v>5817</v>
      </c>
      <c r="H1472">
        <v>47.201735800000002</v>
      </c>
      <c r="I1472">
        <v>-66.355461899999995</v>
      </c>
      <c r="J1472" s="1" t="str">
        <f t="shared" si="90"/>
        <v>Till</v>
      </c>
      <c r="K1472" s="1" t="str">
        <f t="shared" si="91"/>
        <v>&lt;63 micron</v>
      </c>
      <c r="L1472" t="s">
        <v>76</v>
      </c>
      <c r="M1472" t="s">
        <v>24</v>
      </c>
      <c r="N1472" t="s">
        <v>293</v>
      </c>
    </row>
    <row r="1473" spans="1:14" hidden="1" x14ac:dyDescent="0.3">
      <c r="A1473" t="s">
        <v>5818</v>
      </c>
      <c r="B1473" t="s">
        <v>5819</v>
      </c>
      <c r="C1473" s="1" t="str">
        <f t="shared" si="92"/>
        <v>21:0049</v>
      </c>
      <c r="D1473" s="1" t="str">
        <f t="shared" si="93"/>
        <v>21:0038</v>
      </c>
      <c r="E1473" t="s">
        <v>5813</v>
      </c>
      <c r="F1473" t="s">
        <v>5820</v>
      </c>
      <c r="H1473">
        <v>47.201735800000002</v>
      </c>
      <c r="I1473">
        <v>-66.355461899999995</v>
      </c>
      <c r="J1473" s="1" t="str">
        <f t="shared" si="90"/>
        <v>Till</v>
      </c>
      <c r="K1473" s="1" t="str">
        <f t="shared" si="91"/>
        <v>&lt;63 micron</v>
      </c>
      <c r="L1473" t="s">
        <v>346</v>
      </c>
      <c r="M1473" t="s">
        <v>24</v>
      </c>
      <c r="N1473" t="s">
        <v>5821</v>
      </c>
    </row>
    <row r="1474" spans="1:14" hidden="1" x14ac:dyDescent="0.3">
      <c r="A1474" t="s">
        <v>5822</v>
      </c>
      <c r="B1474" t="s">
        <v>5823</v>
      </c>
      <c r="C1474" s="1" t="str">
        <f t="shared" si="92"/>
        <v>21:0049</v>
      </c>
      <c r="D1474" s="1" t="str">
        <f t="shared" si="93"/>
        <v>21:0038</v>
      </c>
      <c r="E1474" t="s">
        <v>5813</v>
      </c>
      <c r="F1474" t="s">
        <v>5824</v>
      </c>
      <c r="H1474">
        <v>47.201735800000002</v>
      </c>
      <c r="I1474">
        <v>-66.355461899999995</v>
      </c>
      <c r="J1474" s="1" t="str">
        <f t="shared" ref="J1474:J1537" si="94">HYPERLINK("http://geochem.nrcan.gc.ca/cdogs/content/kwd/kwd020044_e.htm", "Till")</f>
        <v>Till</v>
      </c>
      <c r="K1474" s="1" t="str">
        <f t="shared" ref="K1474:K1537" si="95">HYPERLINK("http://geochem.nrcan.gc.ca/cdogs/content/kwd/kwd080004_e.htm", "&lt;63 micron")</f>
        <v>&lt;63 micron</v>
      </c>
      <c r="L1474" t="s">
        <v>4117</v>
      </c>
      <c r="M1474" t="s">
        <v>157</v>
      </c>
      <c r="N1474" t="s">
        <v>140</v>
      </c>
    </row>
    <row r="1475" spans="1:14" hidden="1" x14ac:dyDescent="0.3">
      <c r="A1475" t="s">
        <v>5825</v>
      </c>
      <c r="B1475" t="s">
        <v>5826</v>
      </c>
      <c r="C1475" s="1" t="str">
        <f t="shared" si="92"/>
        <v>21:0049</v>
      </c>
      <c r="D1475" s="1" t="str">
        <f t="shared" si="93"/>
        <v>21:0038</v>
      </c>
      <c r="E1475" t="s">
        <v>5813</v>
      </c>
      <c r="F1475" t="s">
        <v>5827</v>
      </c>
      <c r="H1475">
        <v>47.201735800000002</v>
      </c>
      <c r="I1475">
        <v>-66.355461899999995</v>
      </c>
      <c r="J1475" s="1" t="str">
        <f t="shared" si="94"/>
        <v>Till</v>
      </c>
      <c r="K1475" s="1" t="str">
        <f t="shared" si="95"/>
        <v>&lt;63 micron</v>
      </c>
      <c r="L1475" t="s">
        <v>5828</v>
      </c>
      <c r="M1475" t="s">
        <v>85</v>
      </c>
      <c r="N1475" t="s">
        <v>53</v>
      </c>
    </row>
    <row r="1476" spans="1:14" hidden="1" x14ac:dyDescent="0.3">
      <c r="A1476" t="s">
        <v>5829</v>
      </c>
      <c r="B1476" t="s">
        <v>5830</v>
      </c>
      <c r="C1476" s="1" t="str">
        <f t="shared" si="92"/>
        <v>21:0049</v>
      </c>
      <c r="D1476" s="1" t="str">
        <f t="shared" si="93"/>
        <v>21:0038</v>
      </c>
      <c r="E1476" t="s">
        <v>5831</v>
      </c>
      <c r="F1476" t="s">
        <v>5832</v>
      </c>
      <c r="H1476">
        <v>47.197766899999998</v>
      </c>
      <c r="I1476">
        <v>-66.358960100000004</v>
      </c>
      <c r="J1476" s="1" t="str">
        <f t="shared" si="94"/>
        <v>Till</v>
      </c>
      <c r="K1476" s="1" t="str">
        <f t="shared" si="95"/>
        <v>&lt;63 micron</v>
      </c>
      <c r="L1476" t="s">
        <v>374</v>
      </c>
      <c r="M1476" t="s">
        <v>30</v>
      </c>
      <c r="N1476" t="s">
        <v>5833</v>
      </c>
    </row>
    <row r="1477" spans="1:14" hidden="1" x14ac:dyDescent="0.3">
      <c r="A1477" t="s">
        <v>5834</v>
      </c>
      <c r="B1477" t="s">
        <v>5835</v>
      </c>
      <c r="C1477" s="1" t="str">
        <f t="shared" si="92"/>
        <v>21:0049</v>
      </c>
      <c r="D1477" s="1" t="str">
        <f t="shared" si="93"/>
        <v>21:0038</v>
      </c>
      <c r="E1477" t="s">
        <v>5831</v>
      </c>
      <c r="F1477" t="s">
        <v>5836</v>
      </c>
      <c r="H1477">
        <v>47.197766899999998</v>
      </c>
      <c r="I1477">
        <v>-66.358960100000004</v>
      </c>
      <c r="J1477" s="1" t="str">
        <f t="shared" si="94"/>
        <v>Till</v>
      </c>
      <c r="K1477" s="1" t="str">
        <f t="shared" si="95"/>
        <v>&lt;63 micron</v>
      </c>
      <c r="L1477" t="s">
        <v>346</v>
      </c>
      <c r="M1477" t="s">
        <v>61</v>
      </c>
      <c r="N1477" t="s">
        <v>47</v>
      </c>
    </row>
    <row r="1478" spans="1:14" hidden="1" x14ac:dyDescent="0.3">
      <c r="A1478" t="s">
        <v>5837</v>
      </c>
      <c r="B1478" t="s">
        <v>5838</v>
      </c>
      <c r="C1478" s="1" t="str">
        <f t="shared" si="92"/>
        <v>21:0049</v>
      </c>
      <c r="D1478" s="1" t="str">
        <f t="shared" si="93"/>
        <v>21:0038</v>
      </c>
      <c r="E1478" t="s">
        <v>5831</v>
      </c>
      <c r="F1478" t="s">
        <v>5839</v>
      </c>
      <c r="H1478">
        <v>47.197766899999998</v>
      </c>
      <c r="I1478">
        <v>-66.358960100000004</v>
      </c>
      <c r="J1478" s="1" t="str">
        <f t="shared" si="94"/>
        <v>Till</v>
      </c>
      <c r="K1478" s="1" t="str">
        <f t="shared" si="95"/>
        <v>&lt;63 micron</v>
      </c>
      <c r="L1478" t="s">
        <v>369</v>
      </c>
      <c r="M1478" t="s">
        <v>30</v>
      </c>
      <c r="N1478" t="s">
        <v>157</v>
      </c>
    </row>
    <row r="1479" spans="1:14" hidden="1" x14ac:dyDescent="0.3">
      <c r="A1479" t="s">
        <v>5840</v>
      </c>
      <c r="B1479" t="s">
        <v>5841</v>
      </c>
      <c r="C1479" s="1" t="str">
        <f t="shared" si="92"/>
        <v>21:0049</v>
      </c>
      <c r="D1479" s="1" t="str">
        <f t="shared" si="93"/>
        <v>21:0038</v>
      </c>
      <c r="E1479" t="s">
        <v>5831</v>
      </c>
      <c r="F1479" t="s">
        <v>5842</v>
      </c>
      <c r="H1479">
        <v>47.197766899999998</v>
      </c>
      <c r="I1479">
        <v>-66.358960100000004</v>
      </c>
      <c r="J1479" s="1" t="str">
        <f t="shared" si="94"/>
        <v>Till</v>
      </c>
      <c r="K1479" s="1" t="str">
        <f t="shared" si="95"/>
        <v>&lt;63 micron</v>
      </c>
      <c r="L1479" t="s">
        <v>369</v>
      </c>
      <c r="M1479" t="s">
        <v>889</v>
      </c>
      <c r="N1479" t="s">
        <v>5843</v>
      </c>
    </row>
    <row r="1480" spans="1:14" hidden="1" x14ac:dyDescent="0.3">
      <c r="A1480" t="s">
        <v>5844</v>
      </c>
      <c r="B1480" t="s">
        <v>5845</v>
      </c>
      <c r="C1480" s="1" t="str">
        <f t="shared" si="92"/>
        <v>21:0049</v>
      </c>
      <c r="D1480" s="1" t="str">
        <f t="shared" si="93"/>
        <v>21:0038</v>
      </c>
      <c r="E1480" t="s">
        <v>5846</v>
      </c>
      <c r="F1480" t="s">
        <v>5847</v>
      </c>
      <c r="H1480">
        <v>47.195146200000003</v>
      </c>
      <c r="I1480">
        <v>-66.362390899999994</v>
      </c>
      <c r="J1480" s="1" t="str">
        <f t="shared" si="94"/>
        <v>Till</v>
      </c>
      <c r="K1480" s="1" t="str">
        <f t="shared" si="95"/>
        <v>&lt;63 micron</v>
      </c>
      <c r="L1480" t="s">
        <v>889</v>
      </c>
      <c r="M1480" t="s">
        <v>326</v>
      </c>
      <c r="N1480" t="s">
        <v>38</v>
      </c>
    </row>
    <row r="1481" spans="1:14" hidden="1" x14ac:dyDescent="0.3">
      <c r="A1481" t="s">
        <v>5848</v>
      </c>
      <c r="B1481" t="s">
        <v>5849</v>
      </c>
      <c r="C1481" s="1" t="str">
        <f t="shared" si="92"/>
        <v>21:0049</v>
      </c>
      <c r="D1481" s="1" t="str">
        <f t="shared" si="93"/>
        <v>21:0038</v>
      </c>
      <c r="E1481" t="s">
        <v>5846</v>
      </c>
      <c r="F1481" t="s">
        <v>5850</v>
      </c>
      <c r="H1481">
        <v>47.195146200000003</v>
      </c>
      <c r="I1481">
        <v>-66.362390899999994</v>
      </c>
      <c r="J1481" s="1" t="str">
        <f t="shared" si="94"/>
        <v>Till</v>
      </c>
      <c r="K1481" s="1" t="str">
        <f t="shared" si="95"/>
        <v>&lt;63 micron</v>
      </c>
      <c r="L1481" t="s">
        <v>1024</v>
      </c>
      <c r="M1481" t="s">
        <v>19</v>
      </c>
      <c r="N1481" t="s">
        <v>118</v>
      </c>
    </row>
    <row r="1482" spans="1:14" hidden="1" x14ac:dyDescent="0.3">
      <c r="A1482" t="s">
        <v>5851</v>
      </c>
      <c r="B1482" t="s">
        <v>5852</v>
      </c>
      <c r="C1482" s="1" t="str">
        <f t="shared" si="92"/>
        <v>21:0049</v>
      </c>
      <c r="D1482" s="1" t="str">
        <f t="shared" si="93"/>
        <v>21:0038</v>
      </c>
      <c r="E1482" t="s">
        <v>5853</v>
      </c>
      <c r="F1482" t="s">
        <v>5854</v>
      </c>
      <c r="H1482">
        <v>46.667843300000001</v>
      </c>
      <c r="I1482">
        <v>-66.744422900000004</v>
      </c>
      <c r="J1482" s="1" t="str">
        <f t="shared" si="94"/>
        <v>Till</v>
      </c>
      <c r="K1482" s="1" t="str">
        <f t="shared" si="95"/>
        <v>&lt;63 micron</v>
      </c>
      <c r="L1482" t="s">
        <v>19</v>
      </c>
      <c r="M1482" t="s">
        <v>86</v>
      </c>
      <c r="N1482" t="s">
        <v>55</v>
      </c>
    </row>
    <row r="1483" spans="1:14" hidden="1" x14ac:dyDescent="0.3">
      <c r="A1483" t="s">
        <v>5855</v>
      </c>
      <c r="B1483" t="s">
        <v>5856</v>
      </c>
      <c r="C1483" s="1" t="str">
        <f t="shared" si="92"/>
        <v>21:0049</v>
      </c>
      <c r="D1483" s="1" t="str">
        <f t="shared" si="93"/>
        <v>21:0038</v>
      </c>
      <c r="E1483" t="s">
        <v>5857</v>
      </c>
      <c r="F1483" t="s">
        <v>5858</v>
      </c>
      <c r="H1483">
        <v>46.6929303</v>
      </c>
      <c r="I1483">
        <v>-66.671441299999998</v>
      </c>
      <c r="J1483" s="1" t="str">
        <f t="shared" si="94"/>
        <v>Till</v>
      </c>
      <c r="K1483" s="1" t="str">
        <f t="shared" si="95"/>
        <v>&lt;63 micron</v>
      </c>
      <c r="L1483" t="s">
        <v>101</v>
      </c>
      <c r="M1483" t="s">
        <v>86</v>
      </c>
      <c r="N1483" t="s">
        <v>55</v>
      </c>
    </row>
    <row r="1484" spans="1:14" hidden="1" x14ac:dyDescent="0.3">
      <c r="A1484" t="s">
        <v>5859</v>
      </c>
      <c r="B1484" t="s">
        <v>5860</v>
      </c>
      <c r="C1484" s="1" t="str">
        <f t="shared" si="92"/>
        <v>21:0049</v>
      </c>
      <c r="D1484" s="1" t="str">
        <f t="shared" si="93"/>
        <v>21:0038</v>
      </c>
      <c r="E1484" t="s">
        <v>5861</v>
      </c>
      <c r="F1484" t="s">
        <v>5862</v>
      </c>
      <c r="H1484">
        <v>46.681161199999998</v>
      </c>
      <c r="I1484">
        <v>-66.668024399999993</v>
      </c>
      <c r="J1484" s="1" t="str">
        <f t="shared" si="94"/>
        <v>Till</v>
      </c>
      <c r="K1484" s="1" t="str">
        <f t="shared" si="95"/>
        <v>&lt;63 micron</v>
      </c>
      <c r="L1484" t="s">
        <v>259</v>
      </c>
      <c r="M1484" t="s">
        <v>19</v>
      </c>
      <c r="N1484" t="s">
        <v>55</v>
      </c>
    </row>
    <row r="1485" spans="1:14" hidden="1" x14ac:dyDescent="0.3">
      <c r="A1485" t="s">
        <v>5863</v>
      </c>
      <c r="B1485" t="s">
        <v>5864</v>
      </c>
      <c r="C1485" s="1" t="str">
        <f t="shared" si="92"/>
        <v>21:0049</v>
      </c>
      <c r="D1485" s="1" t="str">
        <f t="shared" si="93"/>
        <v>21:0038</v>
      </c>
      <c r="E1485" t="s">
        <v>5865</v>
      </c>
      <c r="F1485" t="s">
        <v>5866</v>
      </c>
      <c r="H1485">
        <v>46.682296399999998</v>
      </c>
      <c r="I1485">
        <v>-66.657513699999996</v>
      </c>
      <c r="J1485" s="1" t="str">
        <f t="shared" si="94"/>
        <v>Till</v>
      </c>
      <c r="K1485" s="1" t="str">
        <f t="shared" si="95"/>
        <v>&lt;63 micron</v>
      </c>
      <c r="L1485" t="s">
        <v>1126</v>
      </c>
      <c r="M1485" t="s">
        <v>140</v>
      </c>
      <c r="N1485" t="s">
        <v>211</v>
      </c>
    </row>
    <row r="1486" spans="1:14" hidden="1" x14ac:dyDescent="0.3">
      <c r="A1486" t="s">
        <v>5867</v>
      </c>
      <c r="B1486" t="s">
        <v>5868</v>
      </c>
      <c r="C1486" s="1" t="str">
        <f t="shared" si="92"/>
        <v>21:0049</v>
      </c>
      <c r="D1486" s="1" t="str">
        <f t="shared" si="93"/>
        <v>21:0038</v>
      </c>
      <c r="E1486" t="s">
        <v>5869</v>
      </c>
      <c r="F1486" t="s">
        <v>5870</v>
      </c>
      <c r="H1486">
        <v>46.670383700000002</v>
      </c>
      <c r="I1486">
        <v>-66.6253423</v>
      </c>
      <c r="J1486" s="1" t="str">
        <f t="shared" si="94"/>
        <v>Till</v>
      </c>
      <c r="K1486" s="1" t="str">
        <f t="shared" si="95"/>
        <v>&lt;63 micron</v>
      </c>
      <c r="L1486" t="s">
        <v>346</v>
      </c>
      <c r="M1486" t="s">
        <v>53</v>
      </c>
      <c r="N1486" t="s">
        <v>194</v>
      </c>
    </row>
    <row r="1487" spans="1:14" hidden="1" x14ac:dyDescent="0.3">
      <c r="A1487" t="s">
        <v>5871</v>
      </c>
      <c r="B1487" t="s">
        <v>5872</v>
      </c>
      <c r="C1487" s="1" t="str">
        <f t="shared" si="92"/>
        <v>21:0049</v>
      </c>
      <c r="D1487" s="1" t="str">
        <f t="shared" si="93"/>
        <v>21:0038</v>
      </c>
      <c r="E1487" t="s">
        <v>5873</v>
      </c>
      <c r="F1487" t="s">
        <v>5874</v>
      </c>
      <c r="H1487">
        <v>46.640997800000001</v>
      </c>
      <c r="I1487">
        <v>-66.618789300000003</v>
      </c>
      <c r="J1487" s="1" t="str">
        <f t="shared" si="94"/>
        <v>Till</v>
      </c>
      <c r="K1487" s="1" t="str">
        <f t="shared" si="95"/>
        <v>&lt;63 micron</v>
      </c>
      <c r="L1487" t="s">
        <v>356</v>
      </c>
      <c r="M1487" t="s">
        <v>91</v>
      </c>
      <c r="N1487" t="s">
        <v>55</v>
      </c>
    </row>
    <row r="1488" spans="1:14" hidden="1" x14ac:dyDescent="0.3">
      <c r="A1488" t="s">
        <v>5875</v>
      </c>
      <c r="B1488" t="s">
        <v>5876</v>
      </c>
      <c r="C1488" s="1" t="str">
        <f t="shared" si="92"/>
        <v>21:0049</v>
      </c>
      <c r="D1488" s="1" t="str">
        <f t="shared" si="93"/>
        <v>21:0038</v>
      </c>
      <c r="E1488" t="s">
        <v>5877</v>
      </c>
      <c r="F1488" t="s">
        <v>5878</v>
      </c>
      <c r="H1488">
        <v>46.631420400000003</v>
      </c>
      <c r="I1488">
        <v>-66.612677399999995</v>
      </c>
      <c r="J1488" s="1" t="str">
        <f t="shared" si="94"/>
        <v>Till</v>
      </c>
      <c r="K1488" s="1" t="str">
        <f t="shared" si="95"/>
        <v>&lt;63 micron</v>
      </c>
      <c r="L1488" t="s">
        <v>101</v>
      </c>
      <c r="M1488" t="s">
        <v>54</v>
      </c>
      <c r="N1488" t="s">
        <v>55</v>
      </c>
    </row>
    <row r="1489" spans="1:14" hidden="1" x14ac:dyDescent="0.3">
      <c r="A1489" t="s">
        <v>5879</v>
      </c>
      <c r="B1489" t="s">
        <v>5880</v>
      </c>
      <c r="C1489" s="1" t="str">
        <f t="shared" si="92"/>
        <v>21:0049</v>
      </c>
      <c r="D1489" s="1" t="str">
        <f t="shared" si="93"/>
        <v>21:0038</v>
      </c>
      <c r="E1489" t="s">
        <v>5881</v>
      </c>
      <c r="F1489" t="s">
        <v>5882</v>
      </c>
      <c r="H1489">
        <v>46.627210400000003</v>
      </c>
      <c r="I1489">
        <v>-66.605024299999997</v>
      </c>
      <c r="J1489" s="1" t="str">
        <f t="shared" si="94"/>
        <v>Till</v>
      </c>
      <c r="K1489" s="1" t="str">
        <f t="shared" si="95"/>
        <v>&lt;63 micron</v>
      </c>
      <c r="L1489" t="s">
        <v>61</v>
      </c>
      <c r="M1489" t="s">
        <v>91</v>
      </c>
      <c r="N1489" t="s">
        <v>55</v>
      </c>
    </row>
    <row r="1490" spans="1:14" hidden="1" x14ac:dyDescent="0.3">
      <c r="A1490" t="s">
        <v>5883</v>
      </c>
      <c r="B1490" t="s">
        <v>5884</v>
      </c>
      <c r="C1490" s="1" t="str">
        <f t="shared" si="92"/>
        <v>21:0049</v>
      </c>
      <c r="D1490" s="1" t="str">
        <f t="shared" si="93"/>
        <v>21:0038</v>
      </c>
      <c r="E1490" t="s">
        <v>5885</v>
      </c>
      <c r="F1490" t="s">
        <v>5886</v>
      </c>
      <c r="H1490">
        <v>46.651837700000002</v>
      </c>
      <c r="I1490">
        <v>-66.800634299999999</v>
      </c>
      <c r="J1490" s="1" t="str">
        <f t="shared" si="94"/>
        <v>Till</v>
      </c>
      <c r="K1490" s="1" t="str">
        <f t="shared" si="95"/>
        <v>&lt;63 micron</v>
      </c>
      <c r="L1490" t="s">
        <v>140</v>
      </c>
      <c r="M1490" t="s">
        <v>86</v>
      </c>
      <c r="N1490" t="s">
        <v>55</v>
      </c>
    </row>
    <row r="1491" spans="1:14" hidden="1" x14ac:dyDescent="0.3">
      <c r="A1491" t="s">
        <v>5887</v>
      </c>
      <c r="B1491" t="s">
        <v>5888</v>
      </c>
      <c r="C1491" s="1" t="str">
        <f t="shared" si="92"/>
        <v>21:0049</v>
      </c>
      <c r="D1491" s="1" t="str">
        <f t="shared" si="93"/>
        <v>21:0038</v>
      </c>
      <c r="E1491" t="s">
        <v>5889</v>
      </c>
      <c r="F1491" t="s">
        <v>5890</v>
      </c>
      <c r="H1491">
        <v>46.630060100000001</v>
      </c>
      <c r="I1491">
        <v>-66.768203799999995</v>
      </c>
      <c r="J1491" s="1" t="str">
        <f t="shared" si="94"/>
        <v>Till</v>
      </c>
      <c r="K1491" s="1" t="str">
        <f t="shared" si="95"/>
        <v>&lt;63 micron</v>
      </c>
      <c r="L1491" t="s">
        <v>19</v>
      </c>
      <c r="M1491" t="s">
        <v>86</v>
      </c>
      <c r="N1491" t="s">
        <v>55</v>
      </c>
    </row>
    <row r="1492" spans="1:14" hidden="1" x14ac:dyDescent="0.3">
      <c r="A1492" t="s">
        <v>5891</v>
      </c>
      <c r="B1492" t="s">
        <v>5892</v>
      </c>
      <c r="C1492" s="1" t="str">
        <f t="shared" si="92"/>
        <v>21:0049</v>
      </c>
      <c r="D1492" s="1" t="str">
        <f t="shared" si="93"/>
        <v>21:0038</v>
      </c>
      <c r="E1492" t="s">
        <v>5893</v>
      </c>
      <c r="F1492" t="s">
        <v>5894</v>
      </c>
      <c r="H1492">
        <v>46.633860400000003</v>
      </c>
      <c r="I1492">
        <v>-66.778499499999995</v>
      </c>
      <c r="J1492" s="1" t="str">
        <f t="shared" si="94"/>
        <v>Till</v>
      </c>
      <c r="K1492" s="1" t="str">
        <f t="shared" si="95"/>
        <v>&lt;63 micron</v>
      </c>
      <c r="L1492" t="s">
        <v>37</v>
      </c>
      <c r="M1492" t="s">
        <v>86</v>
      </c>
      <c r="N1492" t="s">
        <v>55</v>
      </c>
    </row>
    <row r="1493" spans="1:14" hidden="1" x14ac:dyDescent="0.3">
      <c r="A1493" t="s">
        <v>5895</v>
      </c>
      <c r="B1493" t="s">
        <v>5896</v>
      </c>
      <c r="C1493" s="1" t="str">
        <f t="shared" si="92"/>
        <v>21:0049</v>
      </c>
      <c r="D1493" s="1" t="str">
        <f t="shared" si="93"/>
        <v>21:0038</v>
      </c>
      <c r="E1493" t="s">
        <v>5897</v>
      </c>
      <c r="F1493" t="s">
        <v>5898</v>
      </c>
      <c r="H1493">
        <v>46.647353799999998</v>
      </c>
      <c r="I1493">
        <v>-66.801469600000004</v>
      </c>
      <c r="J1493" s="1" t="str">
        <f t="shared" si="94"/>
        <v>Till</v>
      </c>
      <c r="K1493" s="1" t="str">
        <f t="shared" si="95"/>
        <v>&lt;63 micron</v>
      </c>
      <c r="L1493" t="s">
        <v>53</v>
      </c>
      <c r="M1493" t="s">
        <v>326</v>
      </c>
      <c r="N1493" t="s">
        <v>55</v>
      </c>
    </row>
    <row r="1494" spans="1:14" hidden="1" x14ac:dyDescent="0.3">
      <c r="A1494" t="s">
        <v>5899</v>
      </c>
      <c r="B1494" t="s">
        <v>5900</v>
      </c>
      <c r="C1494" s="1" t="str">
        <f t="shared" si="92"/>
        <v>21:0049</v>
      </c>
      <c r="D1494" s="1" t="str">
        <f t="shared" si="93"/>
        <v>21:0038</v>
      </c>
      <c r="E1494" t="s">
        <v>5901</v>
      </c>
      <c r="F1494" t="s">
        <v>5902</v>
      </c>
      <c r="H1494">
        <v>46.615404099999999</v>
      </c>
      <c r="I1494">
        <v>-66.801458299999993</v>
      </c>
      <c r="J1494" s="1" t="str">
        <f t="shared" si="94"/>
        <v>Till</v>
      </c>
      <c r="K1494" s="1" t="str">
        <f t="shared" si="95"/>
        <v>&lt;63 micron</v>
      </c>
      <c r="L1494" t="s">
        <v>19</v>
      </c>
      <c r="M1494" t="s">
        <v>19</v>
      </c>
      <c r="N1494" t="s">
        <v>55</v>
      </c>
    </row>
    <row r="1495" spans="1:14" hidden="1" x14ac:dyDescent="0.3">
      <c r="A1495" t="s">
        <v>5903</v>
      </c>
      <c r="B1495" t="s">
        <v>5904</v>
      </c>
      <c r="C1495" s="1" t="str">
        <f t="shared" si="92"/>
        <v>21:0049</v>
      </c>
      <c r="D1495" s="1" t="str">
        <f t="shared" si="93"/>
        <v>21:0038</v>
      </c>
      <c r="E1495" t="s">
        <v>5905</v>
      </c>
      <c r="F1495" t="s">
        <v>5906</v>
      </c>
      <c r="H1495">
        <v>46.620199499999998</v>
      </c>
      <c r="I1495">
        <v>-66.7934269</v>
      </c>
      <c r="J1495" s="1" t="str">
        <f t="shared" si="94"/>
        <v>Till</v>
      </c>
      <c r="K1495" s="1" t="str">
        <f t="shared" si="95"/>
        <v>&lt;63 micron</v>
      </c>
      <c r="L1495" t="s">
        <v>61</v>
      </c>
      <c r="M1495" t="s">
        <v>91</v>
      </c>
      <c r="N1495" t="s">
        <v>55</v>
      </c>
    </row>
    <row r="1496" spans="1:14" hidden="1" x14ac:dyDescent="0.3">
      <c r="A1496" t="s">
        <v>5907</v>
      </c>
      <c r="B1496" t="s">
        <v>5908</v>
      </c>
      <c r="C1496" s="1" t="str">
        <f t="shared" si="92"/>
        <v>21:0049</v>
      </c>
      <c r="D1496" s="1" t="str">
        <f t="shared" si="93"/>
        <v>21:0038</v>
      </c>
      <c r="E1496" t="s">
        <v>5909</v>
      </c>
      <c r="F1496" t="s">
        <v>5910</v>
      </c>
      <c r="H1496">
        <v>46.634126999999999</v>
      </c>
      <c r="I1496">
        <v>-66.815724299999999</v>
      </c>
      <c r="J1496" s="1" t="str">
        <f t="shared" si="94"/>
        <v>Till</v>
      </c>
      <c r="K1496" s="1" t="str">
        <f t="shared" si="95"/>
        <v>&lt;63 micron</v>
      </c>
      <c r="L1496" t="s">
        <v>140</v>
      </c>
      <c r="M1496" t="s">
        <v>86</v>
      </c>
      <c r="N1496" t="s">
        <v>55</v>
      </c>
    </row>
    <row r="1497" spans="1:14" hidden="1" x14ac:dyDescent="0.3">
      <c r="A1497" t="s">
        <v>5911</v>
      </c>
      <c r="B1497" t="s">
        <v>5912</v>
      </c>
      <c r="C1497" s="1" t="str">
        <f t="shared" si="92"/>
        <v>21:0049</v>
      </c>
      <c r="D1497" s="1" t="str">
        <f t="shared" si="93"/>
        <v>21:0038</v>
      </c>
      <c r="E1497" t="s">
        <v>5913</v>
      </c>
      <c r="F1497" t="s">
        <v>5914</v>
      </c>
      <c r="H1497">
        <v>46.677245800000001</v>
      </c>
      <c r="I1497">
        <v>-66.764952300000004</v>
      </c>
      <c r="J1497" s="1" t="str">
        <f t="shared" si="94"/>
        <v>Till</v>
      </c>
      <c r="K1497" s="1" t="str">
        <f t="shared" si="95"/>
        <v>&lt;63 micron</v>
      </c>
      <c r="L1497" t="s">
        <v>140</v>
      </c>
      <c r="M1497" t="s">
        <v>37</v>
      </c>
      <c r="N1497" t="s">
        <v>55</v>
      </c>
    </row>
    <row r="1498" spans="1:14" hidden="1" x14ac:dyDescent="0.3">
      <c r="A1498" t="s">
        <v>5915</v>
      </c>
      <c r="B1498" t="s">
        <v>5916</v>
      </c>
      <c r="C1498" s="1" t="str">
        <f t="shared" si="92"/>
        <v>21:0049</v>
      </c>
      <c r="D1498" s="1" t="str">
        <f t="shared" si="93"/>
        <v>21:0038</v>
      </c>
      <c r="E1498" t="s">
        <v>5917</v>
      </c>
      <c r="F1498" t="s">
        <v>5918</v>
      </c>
      <c r="H1498">
        <v>46.556782900000002</v>
      </c>
      <c r="I1498">
        <v>-66.572902099999993</v>
      </c>
      <c r="J1498" s="1" t="str">
        <f t="shared" si="94"/>
        <v>Till</v>
      </c>
      <c r="K1498" s="1" t="str">
        <f t="shared" si="95"/>
        <v>&lt;63 micron</v>
      </c>
      <c r="L1498" t="s">
        <v>889</v>
      </c>
      <c r="M1498" t="s">
        <v>37</v>
      </c>
      <c r="N1498" t="s">
        <v>194</v>
      </c>
    </row>
    <row r="1499" spans="1:14" hidden="1" x14ac:dyDescent="0.3">
      <c r="A1499" t="s">
        <v>5919</v>
      </c>
      <c r="B1499" t="s">
        <v>5920</v>
      </c>
      <c r="C1499" s="1" t="str">
        <f t="shared" si="92"/>
        <v>21:0049</v>
      </c>
      <c r="D1499" s="1" t="str">
        <f t="shared" si="93"/>
        <v>21:0038</v>
      </c>
      <c r="E1499" t="s">
        <v>5921</v>
      </c>
      <c r="F1499" t="s">
        <v>5922</v>
      </c>
      <c r="H1499">
        <v>46.550301300000001</v>
      </c>
      <c r="I1499">
        <v>-66.585584100000005</v>
      </c>
      <c r="J1499" s="1" t="str">
        <f t="shared" si="94"/>
        <v>Till</v>
      </c>
      <c r="K1499" s="1" t="str">
        <f t="shared" si="95"/>
        <v>&lt;63 micron</v>
      </c>
      <c r="L1499" t="s">
        <v>1024</v>
      </c>
      <c r="M1499" t="s">
        <v>37</v>
      </c>
      <c r="N1499" t="s">
        <v>318</v>
      </c>
    </row>
    <row r="1500" spans="1:14" hidden="1" x14ac:dyDescent="0.3">
      <c r="A1500" t="s">
        <v>5923</v>
      </c>
      <c r="B1500" t="s">
        <v>5924</v>
      </c>
      <c r="C1500" s="1" t="str">
        <f t="shared" si="92"/>
        <v>21:0049</v>
      </c>
      <c r="D1500" s="1" t="str">
        <f t="shared" si="93"/>
        <v>21:0038</v>
      </c>
      <c r="E1500" t="s">
        <v>5925</v>
      </c>
      <c r="F1500" t="s">
        <v>5926</v>
      </c>
      <c r="H1500">
        <v>46.576446199999999</v>
      </c>
      <c r="I1500">
        <v>-66.630755699999995</v>
      </c>
      <c r="J1500" s="1" t="str">
        <f t="shared" si="94"/>
        <v>Till</v>
      </c>
      <c r="K1500" s="1" t="str">
        <f t="shared" si="95"/>
        <v>&lt;63 micron</v>
      </c>
      <c r="L1500" t="s">
        <v>76</v>
      </c>
      <c r="M1500" t="s">
        <v>54</v>
      </c>
      <c r="N1500" t="s">
        <v>48</v>
      </c>
    </row>
    <row r="1501" spans="1:14" hidden="1" x14ac:dyDescent="0.3">
      <c r="A1501" t="s">
        <v>5927</v>
      </c>
      <c r="B1501" t="s">
        <v>5928</v>
      </c>
      <c r="C1501" s="1" t="str">
        <f t="shared" si="92"/>
        <v>21:0049</v>
      </c>
      <c r="D1501" s="1" t="str">
        <f t="shared" si="93"/>
        <v>21:0038</v>
      </c>
      <c r="E1501" t="s">
        <v>5929</v>
      </c>
      <c r="F1501" t="s">
        <v>5930</v>
      </c>
      <c r="H1501">
        <v>46.5485373</v>
      </c>
      <c r="I1501">
        <v>-66.741547999999995</v>
      </c>
      <c r="J1501" s="1" t="str">
        <f t="shared" si="94"/>
        <v>Till</v>
      </c>
      <c r="K1501" s="1" t="str">
        <f t="shared" si="95"/>
        <v>&lt;63 micron</v>
      </c>
      <c r="L1501" t="s">
        <v>24</v>
      </c>
      <c r="M1501" t="s">
        <v>326</v>
      </c>
      <c r="N1501" t="s">
        <v>25</v>
      </c>
    </row>
    <row r="1502" spans="1:14" hidden="1" x14ac:dyDescent="0.3">
      <c r="A1502" t="s">
        <v>5931</v>
      </c>
      <c r="B1502" t="s">
        <v>5932</v>
      </c>
      <c r="C1502" s="1" t="str">
        <f t="shared" si="92"/>
        <v>21:0049</v>
      </c>
      <c r="D1502" s="1" t="str">
        <f t="shared" si="93"/>
        <v>21:0038</v>
      </c>
      <c r="E1502" t="s">
        <v>5933</v>
      </c>
      <c r="F1502" t="s">
        <v>5934</v>
      </c>
      <c r="H1502">
        <v>46.544408699999998</v>
      </c>
      <c r="I1502">
        <v>-66.562366800000007</v>
      </c>
      <c r="J1502" s="1" t="str">
        <f t="shared" si="94"/>
        <v>Till</v>
      </c>
      <c r="K1502" s="1" t="str">
        <f t="shared" si="95"/>
        <v>&lt;63 micron</v>
      </c>
      <c r="L1502" t="s">
        <v>405</v>
      </c>
      <c r="M1502" t="s">
        <v>54</v>
      </c>
      <c r="N1502" t="s">
        <v>54</v>
      </c>
    </row>
    <row r="1503" spans="1:14" hidden="1" x14ac:dyDescent="0.3">
      <c r="A1503" t="s">
        <v>5935</v>
      </c>
      <c r="B1503" t="s">
        <v>5936</v>
      </c>
      <c r="C1503" s="1" t="str">
        <f t="shared" si="92"/>
        <v>21:0049</v>
      </c>
      <c r="D1503" s="1" t="str">
        <f t="shared" si="93"/>
        <v>21:0038</v>
      </c>
      <c r="E1503" t="s">
        <v>5937</v>
      </c>
      <c r="F1503" t="s">
        <v>5938</v>
      </c>
      <c r="H1503">
        <v>46.536246900000002</v>
      </c>
      <c r="I1503">
        <v>-66.559471900000005</v>
      </c>
      <c r="J1503" s="1" t="str">
        <f t="shared" si="94"/>
        <v>Till</v>
      </c>
      <c r="K1503" s="1" t="str">
        <f t="shared" si="95"/>
        <v>&lt;63 micron</v>
      </c>
      <c r="L1503" t="s">
        <v>96</v>
      </c>
      <c r="M1503" t="s">
        <v>61</v>
      </c>
      <c r="N1503" t="s">
        <v>211</v>
      </c>
    </row>
    <row r="1504" spans="1:14" hidden="1" x14ac:dyDescent="0.3">
      <c r="A1504" t="s">
        <v>5939</v>
      </c>
      <c r="B1504" t="s">
        <v>5940</v>
      </c>
      <c r="C1504" s="1" t="str">
        <f t="shared" si="92"/>
        <v>21:0049</v>
      </c>
      <c r="D1504" s="1" t="str">
        <f t="shared" si="93"/>
        <v>21:0038</v>
      </c>
      <c r="E1504" t="s">
        <v>5941</v>
      </c>
      <c r="F1504" t="s">
        <v>5942</v>
      </c>
      <c r="H1504">
        <v>46.525345799999997</v>
      </c>
      <c r="I1504">
        <v>-66.554744799999995</v>
      </c>
      <c r="J1504" s="1" t="str">
        <f t="shared" si="94"/>
        <v>Till</v>
      </c>
      <c r="K1504" s="1" t="str">
        <f t="shared" si="95"/>
        <v>&lt;63 micron</v>
      </c>
      <c r="L1504" t="s">
        <v>157</v>
      </c>
      <c r="M1504" t="s">
        <v>86</v>
      </c>
      <c r="N1504" t="s">
        <v>318</v>
      </c>
    </row>
    <row r="1505" spans="1:14" hidden="1" x14ac:dyDescent="0.3">
      <c r="A1505" t="s">
        <v>5943</v>
      </c>
      <c r="B1505" t="s">
        <v>5944</v>
      </c>
      <c r="C1505" s="1" t="str">
        <f t="shared" si="92"/>
        <v>21:0049</v>
      </c>
      <c r="D1505" s="1" t="str">
        <f t="shared" si="93"/>
        <v>21:0038</v>
      </c>
      <c r="E1505" t="s">
        <v>5945</v>
      </c>
      <c r="F1505" t="s">
        <v>5946</v>
      </c>
      <c r="H1505">
        <v>46.515469099999997</v>
      </c>
      <c r="I1505">
        <v>-66.555840000000003</v>
      </c>
      <c r="J1505" s="1" t="str">
        <f t="shared" si="94"/>
        <v>Till</v>
      </c>
      <c r="K1505" s="1" t="str">
        <f t="shared" si="95"/>
        <v>&lt;63 micron</v>
      </c>
      <c r="L1505" t="s">
        <v>157</v>
      </c>
      <c r="M1505" t="s">
        <v>54</v>
      </c>
      <c r="N1505" t="s">
        <v>48</v>
      </c>
    </row>
    <row r="1506" spans="1:14" hidden="1" x14ac:dyDescent="0.3">
      <c r="A1506" t="s">
        <v>5947</v>
      </c>
      <c r="B1506" t="s">
        <v>5948</v>
      </c>
      <c r="C1506" s="1" t="str">
        <f t="shared" si="92"/>
        <v>21:0049</v>
      </c>
      <c r="D1506" s="1" t="str">
        <f t="shared" si="93"/>
        <v>21:0038</v>
      </c>
      <c r="E1506" t="s">
        <v>5949</v>
      </c>
      <c r="F1506" t="s">
        <v>5950</v>
      </c>
      <c r="H1506">
        <v>46.512140799999997</v>
      </c>
      <c r="I1506">
        <v>-66.547515899999993</v>
      </c>
      <c r="J1506" s="1" t="str">
        <f t="shared" si="94"/>
        <v>Till</v>
      </c>
      <c r="K1506" s="1" t="str">
        <f t="shared" si="95"/>
        <v>&lt;63 micron</v>
      </c>
      <c r="L1506" t="s">
        <v>111</v>
      </c>
      <c r="M1506" t="s">
        <v>2460</v>
      </c>
      <c r="N1506" t="s">
        <v>194</v>
      </c>
    </row>
    <row r="1507" spans="1:14" hidden="1" x14ac:dyDescent="0.3">
      <c r="A1507" t="s">
        <v>5951</v>
      </c>
      <c r="B1507" t="s">
        <v>5952</v>
      </c>
      <c r="C1507" s="1" t="str">
        <f t="shared" si="92"/>
        <v>21:0049</v>
      </c>
      <c r="D1507" s="1" t="str">
        <f t="shared" si="93"/>
        <v>21:0038</v>
      </c>
      <c r="E1507" t="s">
        <v>5953</v>
      </c>
      <c r="F1507" t="s">
        <v>5954</v>
      </c>
      <c r="H1507">
        <v>46.515161900000003</v>
      </c>
      <c r="I1507">
        <v>-66.541513300000005</v>
      </c>
      <c r="J1507" s="1" t="str">
        <f t="shared" si="94"/>
        <v>Till</v>
      </c>
      <c r="K1507" s="1" t="str">
        <f t="shared" si="95"/>
        <v>&lt;63 micron</v>
      </c>
      <c r="L1507" t="s">
        <v>60</v>
      </c>
      <c r="M1507" t="s">
        <v>91</v>
      </c>
      <c r="N1507" t="s">
        <v>48</v>
      </c>
    </row>
    <row r="1508" spans="1:14" hidden="1" x14ac:dyDescent="0.3">
      <c r="A1508" t="s">
        <v>5955</v>
      </c>
      <c r="B1508" t="s">
        <v>5956</v>
      </c>
      <c r="C1508" s="1" t="str">
        <f t="shared" si="92"/>
        <v>21:0049</v>
      </c>
      <c r="D1508" s="1" t="str">
        <f t="shared" si="93"/>
        <v>21:0038</v>
      </c>
      <c r="E1508" t="s">
        <v>5957</v>
      </c>
      <c r="F1508" t="s">
        <v>5958</v>
      </c>
      <c r="H1508">
        <v>46.505960100000003</v>
      </c>
      <c r="I1508">
        <v>-66.532152600000003</v>
      </c>
      <c r="J1508" s="1" t="str">
        <f t="shared" si="94"/>
        <v>Till</v>
      </c>
      <c r="K1508" s="1" t="str">
        <f t="shared" si="95"/>
        <v>&lt;63 micron</v>
      </c>
      <c r="L1508" t="s">
        <v>157</v>
      </c>
      <c r="M1508" t="s">
        <v>91</v>
      </c>
      <c r="N1508" t="s">
        <v>194</v>
      </c>
    </row>
    <row r="1509" spans="1:14" hidden="1" x14ac:dyDescent="0.3">
      <c r="A1509" t="s">
        <v>5959</v>
      </c>
      <c r="B1509" t="s">
        <v>5960</v>
      </c>
      <c r="C1509" s="1" t="str">
        <f t="shared" si="92"/>
        <v>21:0049</v>
      </c>
      <c r="D1509" s="1" t="str">
        <f t="shared" si="93"/>
        <v>21:0038</v>
      </c>
      <c r="E1509" t="s">
        <v>5961</v>
      </c>
      <c r="F1509" t="s">
        <v>5962</v>
      </c>
      <c r="H1509">
        <v>46.553737300000002</v>
      </c>
      <c r="I1509">
        <v>-66.664360000000002</v>
      </c>
      <c r="J1509" s="1" t="str">
        <f t="shared" si="94"/>
        <v>Till</v>
      </c>
      <c r="K1509" s="1" t="str">
        <f t="shared" si="95"/>
        <v>&lt;63 micron</v>
      </c>
      <c r="L1509" t="s">
        <v>47</v>
      </c>
      <c r="M1509" t="s">
        <v>91</v>
      </c>
      <c r="N1509" t="s">
        <v>48</v>
      </c>
    </row>
    <row r="1510" spans="1:14" hidden="1" x14ac:dyDescent="0.3">
      <c r="A1510" t="s">
        <v>5963</v>
      </c>
      <c r="B1510" t="s">
        <v>5964</v>
      </c>
      <c r="C1510" s="1" t="str">
        <f t="shared" ref="C1510:C1573" si="96">HYPERLINK("http://geochem.nrcan.gc.ca/cdogs/content/bdl/bdl210049_e.htm", "21:0049")</f>
        <v>21:0049</v>
      </c>
      <c r="D1510" s="1" t="str">
        <f t="shared" ref="D1510:D1573" si="97">HYPERLINK("http://geochem.nrcan.gc.ca/cdogs/content/svy/svy210038_e.htm", "21:0038")</f>
        <v>21:0038</v>
      </c>
      <c r="E1510" t="s">
        <v>5961</v>
      </c>
      <c r="F1510" t="s">
        <v>5965</v>
      </c>
      <c r="H1510">
        <v>46.553737300000002</v>
      </c>
      <c r="I1510">
        <v>-66.664360000000002</v>
      </c>
      <c r="J1510" s="1" t="str">
        <f t="shared" si="94"/>
        <v>Till</v>
      </c>
      <c r="K1510" s="1" t="str">
        <f t="shared" si="95"/>
        <v>&lt;63 micron</v>
      </c>
      <c r="L1510" t="s">
        <v>60</v>
      </c>
      <c r="M1510" t="s">
        <v>37</v>
      </c>
      <c r="N1510" t="s">
        <v>54</v>
      </c>
    </row>
    <row r="1511" spans="1:14" hidden="1" x14ac:dyDescent="0.3">
      <c r="A1511" t="s">
        <v>5966</v>
      </c>
      <c r="B1511" t="s">
        <v>5967</v>
      </c>
      <c r="C1511" s="1" t="str">
        <f t="shared" si="96"/>
        <v>21:0049</v>
      </c>
      <c r="D1511" s="1" t="str">
        <f t="shared" si="97"/>
        <v>21:0038</v>
      </c>
      <c r="E1511" t="s">
        <v>5968</v>
      </c>
      <c r="F1511" t="s">
        <v>5969</v>
      </c>
      <c r="H1511">
        <v>46.559515599999997</v>
      </c>
      <c r="I1511">
        <v>-66.660849999999996</v>
      </c>
      <c r="J1511" s="1" t="str">
        <f t="shared" si="94"/>
        <v>Till</v>
      </c>
      <c r="K1511" s="1" t="str">
        <f t="shared" si="95"/>
        <v>&lt;63 micron</v>
      </c>
      <c r="L1511" t="s">
        <v>351</v>
      </c>
      <c r="M1511" t="s">
        <v>101</v>
      </c>
      <c r="N1511" t="s">
        <v>5630</v>
      </c>
    </row>
    <row r="1512" spans="1:14" hidden="1" x14ac:dyDescent="0.3">
      <c r="A1512" t="s">
        <v>5970</v>
      </c>
      <c r="B1512" t="s">
        <v>5971</v>
      </c>
      <c r="C1512" s="1" t="str">
        <f t="shared" si="96"/>
        <v>21:0049</v>
      </c>
      <c r="D1512" s="1" t="str">
        <f t="shared" si="97"/>
        <v>21:0038</v>
      </c>
      <c r="E1512" t="s">
        <v>5972</v>
      </c>
      <c r="F1512" t="s">
        <v>5973</v>
      </c>
      <c r="H1512">
        <v>46.565626399999999</v>
      </c>
      <c r="I1512">
        <v>-66.673636000000002</v>
      </c>
      <c r="J1512" s="1" t="str">
        <f t="shared" si="94"/>
        <v>Till</v>
      </c>
      <c r="K1512" s="1" t="str">
        <f t="shared" si="95"/>
        <v>&lt;63 micron</v>
      </c>
      <c r="L1512" t="s">
        <v>889</v>
      </c>
      <c r="M1512" t="s">
        <v>54</v>
      </c>
      <c r="N1512" t="s">
        <v>25</v>
      </c>
    </row>
    <row r="1513" spans="1:14" hidden="1" x14ac:dyDescent="0.3">
      <c r="A1513" t="s">
        <v>5974</v>
      </c>
      <c r="B1513" t="s">
        <v>5975</v>
      </c>
      <c r="C1513" s="1" t="str">
        <f t="shared" si="96"/>
        <v>21:0049</v>
      </c>
      <c r="D1513" s="1" t="str">
        <f t="shared" si="97"/>
        <v>21:0038</v>
      </c>
      <c r="E1513" t="s">
        <v>5976</v>
      </c>
      <c r="F1513" t="s">
        <v>5977</v>
      </c>
      <c r="H1513">
        <v>46.563259000000002</v>
      </c>
      <c r="I1513">
        <v>-66.690047800000002</v>
      </c>
      <c r="J1513" s="1" t="str">
        <f t="shared" si="94"/>
        <v>Till</v>
      </c>
      <c r="K1513" s="1" t="str">
        <f t="shared" si="95"/>
        <v>&lt;63 micron</v>
      </c>
      <c r="L1513" t="s">
        <v>24</v>
      </c>
      <c r="M1513" t="s">
        <v>91</v>
      </c>
      <c r="N1513" t="s">
        <v>25</v>
      </c>
    </row>
    <row r="1514" spans="1:14" hidden="1" x14ac:dyDescent="0.3">
      <c r="A1514" t="s">
        <v>5978</v>
      </c>
      <c r="B1514" t="s">
        <v>5979</v>
      </c>
      <c r="C1514" s="1" t="str">
        <f t="shared" si="96"/>
        <v>21:0049</v>
      </c>
      <c r="D1514" s="1" t="str">
        <f t="shared" si="97"/>
        <v>21:0038</v>
      </c>
      <c r="E1514" t="s">
        <v>5980</v>
      </c>
      <c r="F1514" t="s">
        <v>5981</v>
      </c>
      <c r="H1514">
        <v>46.543549400000003</v>
      </c>
      <c r="I1514">
        <v>-66.716972100000007</v>
      </c>
      <c r="J1514" s="1" t="str">
        <f t="shared" si="94"/>
        <v>Till</v>
      </c>
      <c r="K1514" s="1" t="str">
        <f t="shared" si="95"/>
        <v>&lt;63 micron</v>
      </c>
      <c r="L1514" t="s">
        <v>96</v>
      </c>
      <c r="M1514" t="s">
        <v>61</v>
      </c>
      <c r="N1514" t="s">
        <v>25</v>
      </c>
    </row>
    <row r="1515" spans="1:14" hidden="1" x14ac:dyDescent="0.3">
      <c r="A1515" t="s">
        <v>5982</v>
      </c>
      <c r="B1515" t="s">
        <v>5983</v>
      </c>
      <c r="C1515" s="1" t="str">
        <f t="shared" si="96"/>
        <v>21:0049</v>
      </c>
      <c r="D1515" s="1" t="str">
        <f t="shared" si="97"/>
        <v>21:0038</v>
      </c>
      <c r="E1515" t="s">
        <v>5984</v>
      </c>
      <c r="F1515" t="s">
        <v>5985</v>
      </c>
      <c r="H1515">
        <v>46.533286199999999</v>
      </c>
      <c r="I1515">
        <v>-66.766959099999994</v>
      </c>
      <c r="J1515" s="1" t="str">
        <f t="shared" si="94"/>
        <v>Till</v>
      </c>
      <c r="K1515" s="1" t="str">
        <f t="shared" si="95"/>
        <v>&lt;63 micron</v>
      </c>
      <c r="L1515" t="s">
        <v>30</v>
      </c>
      <c r="M1515" t="s">
        <v>37</v>
      </c>
      <c r="N1515" t="s">
        <v>55</v>
      </c>
    </row>
    <row r="1516" spans="1:14" hidden="1" x14ac:dyDescent="0.3">
      <c r="A1516" t="s">
        <v>5986</v>
      </c>
      <c r="B1516" t="s">
        <v>5987</v>
      </c>
      <c r="C1516" s="1" t="str">
        <f t="shared" si="96"/>
        <v>21:0049</v>
      </c>
      <c r="D1516" s="1" t="str">
        <f t="shared" si="97"/>
        <v>21:0038</v>
      </c>
      <c r="E1516" t="s">
        <v>5988</v>
      </c>
      <c r="F1516" t="s">
        <v>5989</v>
      </c>
      <c r="H1516">
        <v>46.547155600000004</v>
      </c>
      <c r="I1516">
        <v>-66.785956299999995</v>
      </c>
      <c r="J1516" s="1" t="str">
        <f t="shared" si="94"/>
        <v>Till</v>
      </c>
      <c r="K1516" s="1" t="str">
        <f t="shared" si="95"/>
        <v>&lt;63 micron</v>
      </c>
      <c r="L1516" t="s">
        <v>76</v>
      </c>
      <c r="M1516" t="s">
        <v>91</v>
      </c>
      <c r="N1516" t="s">
        <v>38</v>
      </c>
    </row>
    <row r="1517" spans="1:14" hidden="1" x14ac:dyDescent="0.3">
      <c r="A1517" t="s">
        <v>5990</v>
      </c>
      <c r="B1517" t="s">
        <v>5991</v>
      </c>
      <c r="C1517" s="1" t="str">
        <f t="shared" si="96"/>
        <v>21:0049</v>
      </c>
      <c r="D1517" s="1" t="str">
        <f t="shared" si="97"/>
        <v>21:0038</v>
      </c>
      <c r="E1517" t="s">
        <v>5992</v>
      </c>
      <c r="F1517" t="s">
        <v>5993</v>
      </c>
      <c r="H1517">
        <v>46.5396474</v>
      </c>
      <c r="I1517">
        <v>-66.747134200000005</v>
      </c>
      <c r="J1517" s="1" t="str">
        <f t="shared" si="94"/>
        <v>Till</v>
      </c>
      <c r="K1517" s="1" t="str">
        <f t="shared" si="95"/>
        <v>&lt;63 micron</v>
      </c>
      <c r="L1517" t="s">
        <v>111</v>
      </c>
      <c r="M1517" t="s">
        <v>91</v>
      </c>
      <c r="N1517" t="s">
        <v>54</v>
      </c>
    </row>
    <row r="1518" spans="1:14" hidden="1" x14ac:dyDescent="0.3">
      <c r="A1518" t="s">
        <v>5994</v>
      </c>
      <c r="B1518" t="s">
        <v>5995</v>
      </c>
      <c r="C1518" s="1" t="str">
        <f t="shared" si="96"/>
        <v>21:0049</v>
      </c>
      <c r="D1518" s="1" t="str">
        <f t="shared" si="97"/>
        <v>21:0038</v>
      </c>
      <c r="E1518" t="s">
        <v>5996</v>
      </c>
      <c r="F1518" t="s">
        <v>5997</v>
      </c>
      <c r="H1518">
        <v>46.727982699999998</v>
      </c>
      <c r="I1518">
        <v>-66.7137764</v>
      </c>
      <c r="J1518" s="1" t="str">
        <f t="shared" si="94"/>
        <v>Till</v>
      </c>
      <c r="K1518" s="1" t="str">
        <f t="shared" si="95"/>
        <v>&lt;63 micron</v>
      </c>
      <c r="L1518" t="s">
        <v>140</v>
      </c>
      <c r="M1518" t="s">
        <v>86</v>
      </c>
      <c r="N1518" t="s">
        <v>55</v>
      </c>
    </row>
    <row r="1519" spans="1:14" hidden="1" x14ac:dyDescent="0.3">
      <c r="A1519" t="s">
        <v>5998</v>
      </c>
      <c r="B1519" t="s">
        <v>5999</v>
      </c>
      <c r="C1519" s="1" t="str">
        <f t="shared" si="96"/>
        <v>21:0049</v>
      </c>
      <c r="D1519" s="1" t="str">
        <f t="shared" si="97"/>
        <v>21:0038</v>
      </c>
      <c r="E1519" t="s">
        <v>6000</v>
      </c>
      <c r="F1519" t="s">
        <v>6001</v>
      </c>
      <c r="H1519">
        <v>46.701269099999998</v>
      </c>
      <c r="I1519">
        <v>-66.750878900000004</v>
      </c>
      <c r="J1519" s="1" t="str">
        <f t="shared" si="94"/>
        <v>Till</v>
      </c>
      <c r="K1519" s="1" t="str">
        <f t="shared" si="95"/>
        <v>&lt;63 micron</v>
      </c>
      <c r="L1519" t="s">
        <v>37</v>
      </c>
      <c r="M1519" t="s">
        <v>86</v>
      </c>
      <c r="N1519" t="s">
        <v>55</v>
      </c>
    </row>
    <row r="1520" spans="1:14" hidden="1" x14ac:dyDescent="0.3">
      <c r="A1520" t="s">
        <v>6002</v>
      </c>
      <c r="B1520" t="s">
        <v>6003</v>
      </c>
      <c r="C1520" s="1" t="str">
        <f t="shared" si="96"/>
        <v>21:0049</v>
      </c>
      <c r="D1520" s="1" t="str">
        <f t="shared" si="97"/>
        <v>21:0038</v>
      </c>
      <c r="E1520" t="s">
        <v>6004</v>
      </c>
      <c r="F1520" t="s">
        <v>6005</v>
      </c>
      <c r="H1520">
        <v>46.680469600000002</v>
      </c>
      <c r="I1520">
        <v>-66.768742200000005</v>
      </c>
      <c r="J1520" s="1" t="str">
        <f t="shared" si="94"/>
        <v>Till</v>
      </c>
      <c r="K1520" s="1" t="str">
        <f t="shared" si="95"/>
        <v>&lt;63 micron</v>
      </c>
      <c r="L1520" t="s">
        <v>19</v>
      </c>
      <c r="M1520" t="s">
        <v>86</v>
      </c>
      <c r="N1520" t="s">
        <v>55</v>
      </c>
    </row>
    <row r="1521" spans="1:14" hidden="1" x14ac:dyDescent="0.3">
      <c r="A1521" t="s">
        <v>6006</v>
      </c>
      <c r="B1521" t="s">
        <v>6007</v>
      </c>
      <c r="C1521" s="1" t="str">
        <f t="shared" si="96"/>
        <v>21:0049</v>
      </c>
      <c r="D1521" s="1" t="str">
        <f t="shared" si="97"/>
        <v>21:0038</v>
      </c>
      <c r="E1521" t="s">
        <v>6008</v>
      </c>
      <c r="F1521" t="s">
        <v>6009</v>
      </c>
      <c r="H1521">
        <v>46.695000200000003</v>
      </c>
      <c r="I1521">
        <v>-66.752447399999994</v>
      </c>
      <c r="J1521" s="1" t="str">
        <f t="shared" si="94"/>
        <v>Till</v>
      </c>
      <c r="K1521" s="1" t="str">
        <f t="shared" si="95"/>
        <v>&lt;63 micron</v>
      </c>
      <c r="L1521" t="s">
        <v>37</v>
      </c>
      <c r="M1521" t="s">
        <v>19</v>
      </c>
      <c r="N1521" t="s">
        <v>55</v>
      </c>
    </row>
    <row r="1522" spans="1:14" hidden="1" x14ac:dyDescent="0.3">
      <c r="A1522" t="s">
        <v>6010</v>
      </c>
      <c r="B1522" t="s">
        <v>6011</v>
      </c>
      <c r="C1522" s="1" t="str">
        <f t="shared" si="96"/>
        <v>21:0049</v>
      </c>
      <c r="D1522" s="1" t="str">
        <f t="shared" si="97"/>
        <v>21:0038</v>
      </c>
      <c r="E1522" t="s">
        <v>6012</v>
      </c>
      <c r="F1522" t="s">
        <v>6013</v>
      </c>
      <c r="H1522">
        <v>46.678351599999999</v>
      </c>
      <c r="I1522">
        <v>-66.752484600000003</v>
      </c>
      <c r="J1522" s="1" t="str">
        <f t="shared" si="94"/>
        <v>Till</v>
      </c>
      <c r="K1522" s="1" t="str">
        <f t="shared" si="95"/>
        <v>&lt;63 micron</v>
      </c>
      <c r="L1522" t="s">
        <v>405</v>
      </c>
      <c r="M1522" t="s">
        <v>37</v>
      </c>
      <c r="N1522" t="s">
        <v>55</v>
      </c>
    </row>
    <row r="1523" spans="1:14" hidden="1" x14ac:dyDescent="0.3">
      <c r="A1523" t="s">
        <v>6014</v>
      </c>
      <c r="B1523" t="s">
        <v>6015</v>
      </c>
      <c r="C1523" s="1" t="str">
        <f t="shared" si="96"/>
        <v>21:0049</v>
      </c>
      <c r="D1523" s="1" t="str">
        <f t="shared" si="97"/>
        <v>21:0038</v>
      </c>
      <c r="E1523" t="s">
        <v>6016</v>
      </c>
      <c r="F1523" t="s">
        <v>6017</v>
      </c>
      <c r="H1523">
        <v>46.662344699999998</v>
      </c>
      <c r="I1523">
        <v>-66.739423000000002</v>
      </c>
      <c r="J1523" s="1" t="str">
        <f t="shared" si="94"/>
        <v>Till</v>
      </c>
      <c r="K1523" s="1" t="str">
        <f t="shared" si="95"/>
        <v>&lt;63 micron</v>
      </c>
      <c r="L1523" t="s">
        <v>19</v>
      </c>
      <c r="M1523" t="s">
        <v>86</v>
      </c>
      <c r="N1523" t="s">
        <v>55</v>
      </c>
    </row>
    <row r="1524" spans="1:14" hidden="1" x14ac:dyDescent="0.3">
      <c r="A1524" t="s">
        <v>6018</v>
      </c>
      <c r="B1524" t="s">
        <v>6019</v>
      </c>
      <c r="C1524" s="1" t="str">
        <f t="shared" si="96"/>
        <v>21:0049</v>
      </c>
      <c r="D1524" s="1" t="str">
        <f t="shared" si="97"/>
        <v>21:0038</v>
      </c>
      <c r="E1524" t="s">
        <v>6020</v>
      </c>
      <c r="F1524" t="s">
        <v>6021</v>
      </c>
      <c r="H1524">
        <v>46.530920899999998</v>
      </c>
      <c r="I1524">
        <v>-66.715545700000007</v>
      </c>
      <c r="J1524" s="1" t="str">
        <f t="shared" si="94"/>
        <v>Till</v>
      </c>
      <c r="K1524" s="1" t="str">
        <f t="shared" si="95"/>
        <v>&lt;63 micron</v>
      </c>
      <c r="L1524" t="s">
        <v>96</v>
      </c>
      <c r="M1524" t="s">
        <v>30</v>
      </c>
      <c r="N1524" t="s">
        <v>194</v>
      </c>
    </row>
    <row r="1525" spans="1:14" hidden="1" x14ac:dyDescent="0.3">
      <c r="A1525" t="s">
        <v>6022</v>
      </c>
      <c r="B1525" t="s">
        <v>6023</v>
      </c>
      <c r="C1525" s="1" t="str">
        <f t="shared" si="96"/>
        <v>21:0049</v>
      </c>
      <c r="D1525" s="1" t="str">
        <f t="shared" si="97"/>
        <v>21:0038</v>
      </c>
      <c r="E1525" t="s">
        <v>6024</v>
      </c>
      <c r="F1525" t="s">
        <v>6025</v>
      </c>
      <c r="H1525">
        <v>46.531109499999999</v>
      </c>
      <c r="I1525">
        <v>-66.702497100000002</v>
      </c>
      <c r="J1525" s="1" t="str">
        <f t="shared" si="94"/>
        <v>Till</v>
      </c>
      <c r="K1525" s="1" t="str">
        <f t="shared" si="95"/>
        <v>&lt;63 micron</v>
      </c>
      <c r="L1525" t="s">
        <v>47</v>
      </c>
      <c r="M1525" t="s">
        <v>37</v>
      </c>
      <c r="N1525" t="s">
        <v>318</v>
      </c>
    </row>
    <row r="1526" spans="1:14" hidden="1" x14ac:dyDescent="0.3">
      <c r="A1526" t="s">
        <v>6026</v>
      </c>
      <c r="B1526" t="s">
        <v>6027</v>
      </c>
      <c r="C1526" s="1" t="str">
        <f t="shared" si="96"/>
        <v>21:0049</v>
      </c>
      <c r="D1526" s="1" t="str">
        <f t="shared" si="97"/>
        <v>21:0038</v>
      </c>
      <c r="E1526" t="s">
        <v>6028</v>
      </c>
      <c r="F1526" t="s">
        <v>6029</v>
      </c>
      <c r="H1526">
        <v>46.529868800000003</v>
      </c>
      <c r="I1526">
        <v>-66.685596899999993</v>
      </c>
      <c r="J1526" s="1" t="str">
        <f t="shared" si="94"/>
        <v>Till</v>
      </c>
      <c r="K1526" s="1" t="str">
        <f t="shared" si="95"/>
        <v>&lt;63 micron</v>
      </c>
      <c r="L1526" t="s">
        <v>1024</v>
      </c>
      <c r="M1526" t="s">
        <v>91</v>
      </c>
      <c r="N1526" t="s">
        <v>54</v>
      </c>
    </row>
    <row r="1527" spans="1:14" hidden="1" x14ac:dyDescent="0.3">
      <c r="A1527" t="s">
        <v>6030</v>
      </c>
      <c r="B1527" t="s">
        <v>6031</v>
      </c>
      <c r="C1527" s="1" t="str">
        <f t="shared" si="96"/>
        <v>21:0049</v>
      </c>
      <c r="D1527" s="1" t="str">
        <f t="shared" si="97"/>
        <v>21:0038</v>
      </c>
      <c r="E1527" t="s">
        <v>6032</v>
      </c>
      <c r="F1527" t="s">
        <v>6033</v>
      </c>
      <c r="H1527">
        <v>46.523085000000002</v>
      </c>
      <c r="I1527">
        <v>-66.683929399999997</v>
      </c>
      <c r="J1527" s="1" t="str">
        <f t="shared" si="94"/>
        <v>Till</v>
      </c>
      <c r="K1527" s="1" t="str">
        <f t="shared" si="95"/>
        <v>&lt;63 micron</v>
      </c>
      <c r="L1527" t="s">
        <v>6034</v>
      </c>
      <c r="M1527" t="s">
        <v>91</v>
      </c>
      <c r="N1527" t="s">
        <v>54</v>
      </c>
    </row>
    <row r="1528" spans="1:14" hidden="1" x14ac:dyDescent="0.3">
      <c r="A1528" t="s">
        <v>6035</v>
      </c>
      <c r="B1528" t="s">
        <v>6036</v>
      </c>
      <c r="C1528" s="1" t="str">
        <f t="shared" si="96"/>
        <v>21:0049</v>
      </c>
      <c r="D1528" s="1" t="str">
        <f t="shared" si="97"/>
        <v>21:0038</v>
      </c>
      <c r="E1528" t="s">
        <v>6037</v>
      </c>
      <c r="F1528" t="s">
        <v>6038</v>
      </c>
      <c r="H1528">
        <v>46.517600799999997</v>
      </c>
      <c r="I1528">
        <v>-66.724579000000006</v>
      </c>
      <c r="J1528" s="1" t="str">
        <f t="shared" si="94"/>
        <v>Till</v>
      </c>
      <c r="K1528" s="1" t="str">
        <f t="shared" si="95"/>
        <v>&lt;63 micron</v>
      </c>
      <c r="L1528" t="s">
        <v>101</v>
      </c>
      <c r="M1528" t="s">
        <v>91</v>
      </c>
      <c r="N1528" t="s">
        <v>224</v>
      </c>
    </row>
    <row r="1529" spans="1:14" hidden="1" x14ac:dyDescent="0.3">
      <c r="A1529" t="s">
        <v>6039</v>
      </c>
      <c r="B1529" t="s">
        <v>6040</v>
      </c>
      <c r="C1529" s="1" t="str">
        <f t="shared" si="96"/>
        <v>21:0049</v>
      </c>
      <c r="D1529" s="1" t="str">
        <f t="shared" si="97"/>
        <v>21:0038</v>
      </c>
      <c r="E1529" t="s">
        <v>6041</v>
      </c>
      <c r="F1529" t="s">
        <v>6042</v>
      </c>
      <c r="H1529">
        <v>46.644376600000001</v>
      </c>
      <c r="I1529">
        <v>-66.6081863</v>
      </c>
      <c r="J1529" s="1" t="str">
        <f t="shared" si="94"/>
        <v>Till</v>
      </c>
      <c r="K1529" s="1" t="str">
        <f t="shared" si="95"/>
        <v>&lt;63 micron</v>
      </c>
      <c r="L1529" t="s">
        <v>96</v>
      </c>
      <c r="M1529" t="s">
        <v>54</v>
      </c>
      <c r="N1529" t="s">
        <v>31</v>
      </c>
    </row>
    <row r="1530" spans="1:14" hidden="1" x14ac:dyDescent="0.3">
      <c r="A1530" t="s">
        <v>6043</v>
      </c>
      <c r="B1530" t="s">
        <v>6044</v>
      </c>
      <c r="C1530" s="1" t="str">
        <f t="shared" si="96"/>
        <v>21:0049</v>
      </c>
      <c r="D1530" s="1" t="str">
        <f t="shared" si="97"/>
        <v>21:0038</v>
      </c>
      <c r="E1530" t="s">
        <v>6045</v>
      </c>
      <c r="F1530" t="s">
        <v>6046</v>
      </c>
      <c r="H1530">
        <v>46.6466767</v>
      </c>
      <c r="I1530">
        <v>-66.589134999999999</v>
      </c>
      <c r="J1530" s="1" t="str">
        <f t="shared" si="94"/>
        <v>Till</v>
      </c>
      <c r="K1530" s="1" t="str">
        <f t="shared" si="95"/>
        <v>&lt;63 micron</v>
      </c>
      <c r="L1530" t="s">
        <v>18</v>
      </c>
      <c r="M1530" t="s">
        <v>86</v>
      </c>
      <c r="N1530" t="s">
        <v>211</v>
      </c>
    </row>
    <row r="1531" spans="1:14" hidden="1" x14ac:dyDescent="0.3">
      <c r="A1531" t="s">
        <v>6047</v>
      </c>
      <c r="B1531" t="s">
        <v>6048</v>
      </c>
      <c r="C1531" s="1" t="str">
        <f t="shared" si="96"/>
        <v>21:0049</v>
      </c>
      <c r="D1531" s="1" t="str">
        <f t="shared" si="97"/>
        <v>21:0038</v>
      </c>
      <c r="E1531" t="s">
        <v>6045</v>
      </c>
      <c r="F1531" t="s">
        <v>6049</v>
      </c>
      <c r="H1531">
        <v>46.6466767</v>
      </c>
      <c r="I1531">
        <v>-66.589134999999999</v>
      </c>
      <c r="J1531" s="1" t="str">
        <f t="shared" si="94"/>
        <v>Till</v>
      </c>
      <c r="K1531" s="1" t="str">
        <f t="shared" si="95"/>
        <v>&lt;63 micron</v>
      </c>
      <c r="L1531" t="s">
        <v>18</v>
      </c>
      <c r="M1531" t="s">
        <v>37</v>
      </c>
      <c r="N1531" t="s">
        <v>48</v>
      </c>
    </row>
    <row r="1532" spans="1:14" hidden="1" x14ac:dyDescent="0.3">
      <c r="A1532" t="s">
        <v>6050</v>
      </c>
      <c r="B1532" t="s">
        <v>6051</v>
      </c>
      <c r="C1532" s="1" t="str">
        <f t="shared" si="96"/>
        <v>21:0049</v>
      </c>
      <c r="D1532" s="1" t="str">
        <f t="shared" si="97"/>
        <v>21:0038</v>
      </c>
      <c r="E1532" t="s">
        <v>6052</v>
      </c>
      <c r="F1532" t="s">
        <v>6053</v>
      </c>
      <c r="H1532">
        <v>46.639552199999997</v>
      </c>
      <c r="I1532">
        <v>-66.5927188</v>
      </c>
      <c r="J1532" s="1" t="str">
        <f t="shared" si="94"/>
        <v>Till</v>
      </c>
      <c r="K1532" s="1" t="str">
        <f t="shared" si="95"/>
        <v>&lt;63 micron</v>
      </c>
      <c r="L1532" t="s">
        <v>47</v>
      </c>
      <c r="M1532" t="s">
        <v>54</v>
      </c>
      <c r="N1532" t="s">
        <v>55</v>
      </c>
    </row>
    <row r="1533" spans="1:14" hidden="1" x14ac:dyDescent="0.3">
      <c r="A1533" t="s">
        <v>6054</v>
      </c>
      <c r="B1533" t="s">
        <v>6055</v>
      </c>
      <c r="C1533" s="1" t="str">
        <f t="shared" si="96"/>
        <v>21:0049</v>
      </c>
      <c r="D1533" s="1" t="str">
        <f t="shared" si="97"/>
        <v>21:0038</v>
      </c>
      <c r="E1533" t="s">
        <v>6056</v>
      </c>
      <c r="F1533" t="s">
        <v>6057</v>
      </c>
      <c r="H1533">
        <v>46.681582200000001</v>
      </c>
      <c r="I1533">
        <v>-66.711159199999997</v>
      </c>
      <c r="J1533" s="1" t="str">
        <f t="shared" si="94"/>
        <v>Till</v>
      </c>
      <c r="K1533" s="1" t="str">
        <f t="shared" si="95"/>
        <v>&lt;63 micron</v>
      </c>
      <c r="L1533" t="s">
        <v>140</v>
      </c>
      <c r="M1533" t="s">
        <v>86</v>
      </c>
      <c r="N1533" t="s">
        <v>55</v>
      </c>
    </row>
    <row r="1534" spans="1:14" hidden="1" x14ac:dyDescent="0.3">
      <c r="A1534" t="s">
        <v>6058</v>
      </c>
      <c r="B1534" t="s">
        <v>6059</v>
      </c>
      <c r="C1534" s="1" t="str">
        <f t="shared" si="96"/>
        <v>21:0049</v>
      </c>
      <c r="D1534" s="1" t="str">
        <f t="shared" si="97"/>
        <v>21:0038</v>
      </c>
      <c r="E1534" t="s">
        <v>6060</v>
      </c>
      <c r="F1534" t="s">
        <v>6061</v>
      </c>
      <c r="H1534">
        <v>46.673365199999999</v>
      </c>
      <c r="I1534">
        <v>-66.727849699999993</v>
      </c>
      <c r="J1534" s="1" t="str">
        <f t="shared" si="94"/>
        <v>Till</v>
      </c>
      <c r="K1534" s="1" t="str">
        <f t="shared" si="95"/>
        <v>&lt;63 micron</v>
      </c>
      <c r="L1534" t="s">
        <v>19</v>
      </c>
      <c r="M1534" t="s">
        <v>91</v>
      </c>
      <c r="N1534" t="s">
        <v>55</v>
      </c>
    </row>
    <row r="1535" spans="1:14" hidden="1" x14ac:dyDescent="0.3">
      <c r="A1535" t="s">
        <v>6062</v>
      </c>
      <c r="B1535" t="s">
        <v>6063</v>
      </c>
      <c r="C1535" s="1" t="str">
        <f t="shared" si="96"/>
        <v>21:0049</v>
      </c>
      <c r="D1535" s="1" t="str">
        <f t="shared" si="97"/>
        <v>21:0038</v>
      </c>
      <c r="E1535" t="s">
        <v>6064</v>
      </c>
      <c r="F1535" t="s">
        <v>6065</v>
      </c>
      <c r="H1535">
        <v>46.6723395</v>
      </c>
      <c r="I1535">
        <v>-66.744235700000004</v>
      </c>
      <c r="J1535" s="1" t="str">
        <f t="shared" si="94"/>
        <v>Till</v>
      </c>
      <c r="K1535" s="1" t="str">
        <f t="shared" si="95"/>
        <v>&lt;63 micron</v>
      </c>
      <c r="L1535" t="s">
        <v>140</v>
      </c>
      <c r="M1535" t="s">
        <v>86</v>
      </c>
      <c r="N1535" t="s">
        <v>55</v>
      </c>
    </row>
    <row r="1536" spans="1:14" hidden="1" x14ac:dyDescent="0.3">
      <c r="A1536" t="s">
        <v>6066</v>
      </c>
      <c r="B1536" t="s">
        <v>6067</v>
      </c>
      <c r="C1536" s="1" t="str">
        <f t="shared" si="96"/>
        <v>21:0049</v>
      </c>
      <c r="D1536" s="1" t="str">
        <f t="shared" si="97"/>
        <v>21:0038</v>
      </c>
      <c r="E1536" t="s">
        <v>6068</v>
      </c>
      <c r="F1536" t="s">
        <v>6069</v>
      </c>
      <c r="H1536">
        <v>46.6692465</v>
      </c>
      <c r="I1536">
        <v>-66.701875099999995</v>
      </c>
      <c r="J1536" s="1" t="str">
        <f t="shared" si="94"/>
        <v>Till</v>
      </c>
      <c r="K1536" s="1" t="str">
        <f t="shared" si="95"/>
        <v>&lt;63 micron</v>
      </c>
      <c r="L1536" t="s">
        <v>259</v>
      </c>
      <c r="M1536" t="s">
        <v>54</v>
      </c>
      <c r="N1536" t="s">
        <v>55</v>
      </c>
    </row>
    <row r="1537" spans="1:14" hidden="1" x14ac:dyDescent="0.3">
      <c r="A1537" t="s">
        <v>6070</v>
      </c>
      <c r="B1537" t="s">
        <v>6071</v>
      </c>
      <c r="C1537" s="1" t="str">
        <f t="shared" si="96"/>
        <v>21:0049</v>
      </c>
      <c r="D1537" s="1" t="str">
        <f t="shared" si="97"/>
        <v>21:0038</v>
      </c>
      <c r="E1537" t="s">
        <v>6072</v>
      </c>
      <c r="F1537" t="s">
        <v>6073</v>
      </c>
      <c r="H1537">
        <v>46.518437499999997</v>
      </c>
      <c r="I1537">
        <v>-66.744100500000002</v>
      </c>
      <c r="J1537" s="1" t="str">
        <f t="shared" si="94"/>
        <v>Till</v>
      </c>
      <c r="K1537" s="1" t="str">
        <f t="shared" si="95"/>
        <v>&lt;63 micron</v>
      </c>
      <c r="L1537" t="s">
        <v>405</v>
      </c>
      <c r="M1537" t="s">
        <v>91</v>
      </c>
      <c r="N1537" t="s">
        <v>38</v>
      </c>
    </row>
    <row r="1538" spans="1:14" hidden="1" x14ac:dyDescent="0.3">
      <c r="A1538" t="s">
        <v>6074</v>
      </c>
      <c r="B1538" t="s">
        <v>6075</v>
      </c>
      <c r="C1538" s="1" t="str">
        <f t="shared" si="96"/>
        <v>21:0049</v>
      </c>
      <c r="D1538" s="1" t="str">
        <f t="shared" si="97"/>
        <v>21:0038</v>
      </c>
      <c r="E1538" t="s">
        <v>6076</v>
      </c>
      <c r="F1538" t="s">
        <v>6077</v>
      </c>
      <c r="H1538">
        <v>46.723351899999997</v>
      </c>
      <c r="I1538">
        <v>-66.619092499999994</v>
      </c>
      <c r="J1538" s="1" t="str">
        <f t="shared" ref="J1538:J1601" si="98">HYPERLINK("http://geochem.nrcan.gc.ca/cdogs/content/kwd/kwd020044_e.htm", "Till")</f>
        <v>Till</v>
      </c>
      <c r="K1538" s="1" t="str">
        <f t="shared" ref="K1538:K1601" si="99">HYPERLINK("http://geochem.nrcan.gc.ca/cdogs/content/kwd/kwd080004_e.htm", "&lt;63 micron")</f>
        <v>&lt;63 micron</v>
      </c>
      <c r="L1538" t="s">
        <v>140</v>
      </c>
      <c r="M1538" t="s">
        <v>86</v>
      </c>
      <c r="N1538" t="s">
        <v>55</v>
      </c>
    </row>
    <row r="1539" spans="1:14" hidden="1" x14ac:dyDescent="0.3">
      <c r="A1539" t="s">
        <v>6078</v>
      </c>
      <c r="B1539" t="s">
        <v>6079</v>
      </c>
      <c r="C1539" s="1" t="str">
        <f t="shared" si="96"/>
        <v>21:0049</v>
      </c>
      <c r="D1539" s="1" t="str">
        <f t="shared" si="97"/>
        <v>21:0038</v>
      </c>
      <c r="E1539" t="s">
        <v>6080</v>
      </c>
      <c r="F1539" t="s">
        <v>6081</v>
      </c>
      <c r="H1539">
        <v>46.701200399999998</v>
      </c>
      <c r="I1539">
        <v>-66.614179800000002</v>
      </c>
      <c r="J1539" s="1" t="str">
        <f t="shared" si="98"/>
        <v>Till</v>
      </c>
      <c r="K1539" s="1" t="str">
        <f t="shared" si="99"/>
        <v>&lt;63 micron</v>
      </c>
      <c r="L1539" t="s">
        <v>53</v>
      </c>
      <c r="M1539" t="s">
        <v>53</v>
      </c>
      <c r="N1539" t="s">
        <v>55</v>
      </c>
    </row>
    <row r="1540" spans="1:14" hidden="1" x14ac:dyDescent="0.3">
      <c r="A1540" t="s">
        <v>6082</v>
      </c>
      <c r="B1540" t="s">
        <v>6083</v>
      </c>
      <c r="C1540" s="1" t="str">
        <f t="shared" si="96"/>
        <v>21:0049</v>
      </c>
      <c r="D1540" s="1" t="str">
        <f t="shared" si="97"/>
        <v>21:0038</v>
      </c>
      <c r="E1540" t="s">
        <v>6084</v>
      </c>
      <c r="F1540" t="s">
        <v>6085</v>
      </c>
      <c r="H1540">
        <v>46.713813600000002</v>
      </c>
      <c r="I1540">
        <v>-66.5933426</v>
      </c>
      <c r="J1540" s="1" t="str">
        <f t="shared" si="98"/>
        <v>Till</v>
      </c>
      <c r="K1540" s="1" t="str">
        <f t="shared" si="99"/>
        <v>&lt;63 micron</v>
      </c>
      <c r="L1540" t="s">
        <v>140</v>
      </c>
      <c r="M1540" t="s">
        <v>86</v>
      </c>
      <c r="N1540" t="s">
        <v>55</v>
      </c>
    </row>
    <row r="1541" spans="1:14" hidden="1" x14ac:dyDescent="0.3">
      <c r="A1541" t="s">
        <v>6086</v>
      </c>
      <c r="B1541" t="s">
        <v>6087</v>
      </c>
      <c r="C1541" s="1" t="str">
        <f t="shared" si="96"/>
        <v>21:0049</v>
      </c>
      <c r="D1541" s="1" t="str">
        <f t="shared" si="97"/>
        <v>21:0038</v>
      </c>
      <c r="E1541" t="s">
        <v>6088</v>
      </c>
      <c r="F1541" t="s">
        <v>6089</v>
      </c>
      <c r="H1541">
        <v>46.711163499999998</v>
      </c>
      <c r="I1541">
        <v>-66.660843600000007</v>
      </c>
      <c r="J1541" s="1" t="str">
        <f t="shared" si="98"/>
        <v>Till</v>
      </c>
      <c r="K1541" s="1" t="str">
        <f t="shared" si="99"/>
        <v>&lt;63 micron</v>
      </c>
      <c r="L1541" t="s">
        <v>157</v>
      </c>
      <c r="M1541" t="s">
        <v>86</v>
      </c>
      <c r="N1541" t="s">
        <v>55</v>
      </c>
    </row>
    <row r="1542" spans="1:14" hidden="1" x14ac:dyDescent="0.3">
      <c r="A1542" t="s">
        <v>6090</v>
      </c>
      <c r="B1542" t="s">
        <v>6091</v>
      </c>
      <c r="C1542" s="1" t="str">
        <f t="shared" si="96"/>
        <v>21:0049</v>
      </c>
      <c r="D1542" s="1" t="str">
        <f t="shared" si="97"/>
        <v>21:0038</v>
      </c>
      <c r="E1542" t="s">
        <v>6092</v>
      </c>
      <c r="F1542" t="s">
        <v>6093</v>
      </c>
      <c r="H1542">
        <v>46.544082199999998</v>
      </c>
      <c r="I1542">
        <v>-66.654339500000006</v>
      </c>
      <c r="J1542" s="1" t="str">
        <f t="shared" si="98"/>
        <v>Till</v>
      </c>
      <c r="K1542" s="1" t="str">
        <f t="shared" si="99"/>
        <v>&lt;63 micron</v>
      </c>
      <c r="L1542" t="s">
        <v>1010</v>
      </c>
      <c r="M1542" t="s">
        <v>91</v>
      </c>
      <c r="N1542" t="s">
        <v>54</v>
      </c>
    </row>
    <row r="1543" spans="1:14" hidden="1" x14ac:dyDescent="0.3">
      <c r="A1543" t="s">
        <v>6094</v>
      </c>
      <c r="B1543" t="s">
        <v>6095</v>
      </c>
      <c r="C1543" s="1" t="str">
        <f t="shared" si="96"/>
        <v>21:0049</v>
      </c>
      <c r="D1543" s="1" t="str">
        <f t="shared" si="97"/>
        <v>21:0038</v>
      </c>
      <c r="E1543" t="s">
        <v>6096</v>
      </c>
      <c r="F1543" t="s">
        <v>6097</v>
      </c>
      <c r="H1543">
        <v>46.5354995</v>
      </c>
      <c r="I1543">
        <v>-66.652753200000006</v>
      </c>
      <c r="J1543" s="1" t="str">
        <f t="shared" si="98"/>
        <v>Till</v>
      </c>
      <c r="K1543" s="1" t="str">
        <f t="shared" si="99"/>
        <v>&lt;63 micron</v>
      </c>
      <c r="L1543" t="s">
        <v>5507</v>
      </c>
      <c r="M1543" t="s">
        <v>140</v>
      </c>
      <c r="N1543" t="s">
        <v>224</v>
      </c>
    </row>
    <row r="1544" spans="1:14" hidden="1" x14ac:dyDescent="0.3">
      <c r="A1544" t="s">
        <v>6098</v>
      </c>
      <c r="B1544" t="s">
        <v>6099</v>
      </c>
      <c r="C1544" s="1" t="str">
        <f t="shared" si="96"/>
        <v>21:0049</v>
      </c>
      <c r="D1544" s="1" t="str">
        <f t="shared" si="97"/>
        <v>21:0038</v>
      </c>
      <c r="E1544" t="s">
        <v>6100</v>
      </c>
      <c r="F1544" t="s">
        <v>6101</v>
      </c>
      <c r="H1544">
        <v>46.5351237</v>
      </c>
      <c r="I1544">
        <v>-66.634511200000006</v>
      </c>
      <c r="J1544" s="1" t="str">
        <f t="shared" si="98"/>
        <v>Till</v>
      </c>
      <c r="K1544" s="1" t="str">
        <f t="shared" si="99"/>
        <v>&lt;63 micron</v>
      </c>
      <c r="L1544" t="s">
        <v>369</v>
      </c>
      <c r="M1544" t="s">
        <v>37</v>
      </c>
      <c r="N1544" t="s">
        <v>224</v>
      </c>
    </row>
    <row r="1545" spans="1:14" hidden="1" x14ac:dyDescent="0.3">
      <c r="A1545" t="s">
        <v>6102</v>
      </c>
      <c r="B1545" t="s">
        <v>6103</v>
      </c>
      <c r="C1545" s="1" t="str">
        <f t="shared" si="96"/>
        <v>21:0049</v>
      </c>
      <c r="D1545" s="1" t="str">
        <f t="shared" si="97"/>
        <v>21:0038</v>
      </c>
      <c r="E1545" t="s">
        <v>6104</v>
      </c>
      <c r="F1545" t="s">
        <v>6105</v>
      </c>
      <c r="H1545">
        <v>46.548336999999997</v>
      </c>
      <c r="I1545">
        <v>-66.642415799999995</v>
      </c>
      <c r="J1545" s="1" t="str">
        <f t="shared" si="98"/>
        <v>Till</v>
      </c>
      <c r="K1545" s="1" t="str">
        <f t="shared" si="99"/>
        <v>&lt;63 micron</v>
      </c>
      <c r="L1545" t="s">
        <v>36</v>
      </c>
      <c r="M1545" t="s">
        <v>53</v>
      </c>
      <c r="N1545" t="s">
        <v>48</v>
      </c>
    </row>
    <row r="1546" spans="1:14" hidden="1" x14ac:dyDescent="0.3">
      <c r="A1546" t="s">
        <v>6106</v>
      </c>
      <c r="B1546" t="s">
        <v>6107</v>
      </c>
      <c r="C1546" s="1" t="str">
        <f t="shared" si="96"/>
        <v>21:0049</v>
      </c>
      <c r="D1546" s="1" t="str">
        <f t="shared" si="97"/>
        <v>21:0038</v>
      </c>
      <c r="E1546" t="s">
        <v>6108</v>
      </c>
      <c r="F1546" t="s">
        <v>6109</v>
      </c>
      <c r="H1546">
        <v>46.589634400000001</v>
      </c>
      <c r="I1546">
        <v>-66.551852800000006</v>
      </c>
      <c r="J1546" s="1" t="str">
        <f t="shared" si="98"/>
        <v>Till</v>
      </c>
      <c r="K1546" s="1" t="str">
        <f t="shared" si="99"/>
        <v>&lt;63 micron</v>
      </c>
      <c r="L1546" t="s">
        <v>60</v>
      </c>
      <c r="M1546" t="s">
        <v>86</v>
      </c>
      <c r="N1546" t="s">
        <v>38</v>
      </c>
    </row>
    <row r="1547" spans="1:14" hidden="1" x14ac:dyDescent="0.3">
      <c r="A1547" t="s">
        <v>6110</v>
      </c>
      <c r="B1547" t="s">
        <v>6111</v>
      </c>
      <c r="C1547" s="1" t="str">
        <f t="shared" si="96"/>
        <v>21:0049</v>
      </c>
      <c r="D1547" s="1" t="str">
        <f t="shared" si="97"/>
        <v>21:0038</v>
      </c>
      <c r="E1547" t="s">
        <v>6112</v>
      </c>
      <c r="F1547" t="s">
        <v>6113</v>
      </c>
      <c r="H1547">
        <v>46.596656500000002</v>
      </c>
      <c r="I1547">
        <v>-66.564592399999995</v>
      </c>
      <c r="J1547" s="1" t="str">
        <f t="shared" si="98"/>
        <v>Till</v>
      </c>
      <c r="K1547" s="1" t="str">
        <f t="shared" si="99"/>
        <v>&lt;63 micron</v>
      </c>
      <c r="L1547" t="s">
        <v>259</v>
      </c>
      <c r="M1547" t="s">
        <v>91</v>
      </c>
      <c r="N1547" t="s">
        <v>123</v>
      </c>
    </row>
    <row r="1548" spans="1:14" hidden="1" x14ac:dyDescent="0.3">
      <c r="A1548" t="s">
        <v>6114</v>
      </c>
      <c r="B1548" t="s">
        <v>6115</v>
      </c>
      <c r="C1548" s="1" t="str">
        <f t="shared" si="96"/>
        <v>21:0049</v>
      </c>
      <c r="D1548" s="1" t="str">
        <f t="shared" si="97"/>
        <v>21:0038</v>
      </c>
      <c r="E1548" t="s">
        <v>6116</v>
      </c>
      <c r="F1548" t="s">
        <v>6117</v>
      </c>
      <c r="H1548">
        <v>46.612492500000002</v>
      </c>
      <c r="I1548">
        <v>-66.547556599999993</v>
      </c>
      <c r="J1548" s="1" t="str">
        <f t="shared" si="98"/>
        <v>Till</v>
      </c>
      <c r="K1548" s="1" t="str">
        <f t="shared" si="99"/>
        <v>&lt;63 micron</v>
      </c>
      <c r="L1548" t="s">
        <v>96</v>
      </c>
      <c r="M1548" t="s">
        <v>54</v>
      </c>
      <c r="N1548" t="s">
        <v>318</v>
      </c>
    </row>
    <row r="1549" spans="1:14" hidden="1" x14ac:dyDescent="0.3">
      <c r="A1549" t="s">
        <v>6118</v>
      </c>
      <c r="B1549" t="s">
        <v>6119</v>
      </c>
      <c r="C1549" s="1" t="str">
        <f t="shared" si="96"/>
        <v>21:0049</v>
      </c>
      <c r="D1549" s="1" t="str">
        <f t="shared" si="97"/>
        <v>21:0038</v>
      </c>
      <c r="E1549" t="s">
        <v>6116</v>
      </c>
      <c r="F1549" t="s">
        <v>6120</v>
      </c>
      <c r="H1549">
        <v>46.612492500000002</v>
      </c>
      <c r="I1549">
        <v>-66.547556599999993</v>
      </c>
      <c r="J1549" s="1" t="str">
        <f t="shared" si="98"/>
        <v>Till</v>
      </c>
      <c r="K1549" s="1" t="str">
        <f t="shared" si="99"/>
        <v>&lt;63 micron</v>
      </c>
      <c r="L1549" t="s">
        <v>24</v>
      </c>
      <c r="M1549" t="s">
        <v>86</v>
      </c>
      <c r="N1549" t="s">
        <v>54</v>
      </c>
    </row>
    <row r="1550" spans="1:14" hidden="1" x14ac:dyDescent="0.3">
      <c r="A1550" t="s">
        <v>6121</v>
      </c>
      <c r="B1550" t="s">
        <v>6122</v>
      </c>
      <c r="C1550" s="1" t="str">
        <f t="shared" si="96"/>
        <v>21:0049</v>
      </c>
      <c r="D1550" s="1" t="str">
        <f t="shared" si="97"/>
        <v>21:0038</v>
      </c>
      <c r="E1550" t="s">
        <v>6123</v>
      </c>
      <c r="F1550" t="s">
        <v>6124</v>
      </c>
      <c r="H1550">
        <v>46.613173600000003</v>
      </c>
      <c r="I1550">
        <v>-66.579523199999997</v>
      </c>
      <c r="J1550" s="1" t="str">
        <f t="shared" si="98"/>
        <v>Till</v>
      </c>
      <c r="K1550" s="1" t="str">
        <f t="shared" si="99"/>
        <v>&lt;63 micron</v>
      </c>
      <c r="L1550" t="s">
        <v>6125</v>
      </c>
      <c r="M1550" t="s">
        <v>54</v>
      </c>
      <c r="N1550" t="s">
        <v>25</v>
      </c>
    </row>
    <row r="1551" spans="1:14" hidden="1" x14ac:dyDescent="0.3">
      <c r="A1551" t="s">
        <v>6126</v>
      </c>
      <c r="B1551" t="s">
        <v>6127</v>
      </c>
      <c r="C1551" s="1" t="str">
        <f t="shared" si="96"/>
        <v>21:0049</v>
      </c>
      <c r="D1551" s="1" t="str">
        <f t="shared" si="97"/>
        <v>21:0038</v>
      </c>
      <c r="E1551" t="s">
        <v>6128</v>
      </c>
      <c r="F1551" t="s">
        <v>6129</v>
      </c>
      <c r="H1551">
        <v>46.597190400000002</v>
      </c>
      <c r="I1551">
        <v>-66.837447800000007</v>
      </c>
      <c r="J1551" s="1" t="str">
        <f t="shared" si="98"/>
        <v>Till</v>
      </c>
      <c r="K1551" s="1" t="str">
        <f t="shared" si="99"/>
        <v>&lt;63 micron</v>
      </c>
      <c r="L1551" t="s">
        <v>140</v>
      </c>
      <c r="M1551" t="s">
        <v>86</v>
      </c>
      <c r="N1551" t="s">
        <v>55</v>
      </c>
    </row>
    <row r="1552" spans="1:14" hidden="1" x14ac:dyDescent="0.3">
      <c r="A1552" t="s">
        <v>6130</v>
      </c>
      <c r="B1552" t="s">
        <v>6131</v>
      </c>
      <c r="C1552" s="1" t="str">
        <f t="shared" si="96"/>
        <v>21:0049</v>
      </c>
      <c r="D1552" s="1" t="str">
        <f t="shared" si="97"/>
        <v>21:0038</v>
      </c>
      <c r="E1552" t="s">
        <v>6132</v>
      </c>
      <c r="F1552" t="s">
        <v>6133</v>
      </c>
      <c r="H1552">
        <v>46.662554900000003</v>
      </c>
      <c r="I1552">
        <v>-66.704773299999999</v>
      </c>
      <c r="J1552" s="1" t="str">
        <f t="shared" si="98"/>
        <v>Till</v>
      </c>
      <c r="K1552" s="1" t="str">
        <f t="shared" si="99"/>
        <v>&lt;63 micron</v>
      </c>
      <c r="L1552" t="s">
        <v>259</v>
      </c>
      <c r="M1552" t="s">
        <v>60</v>
      </c>
      <c r="N1552" t="s">
        <v>55</v>
      </c>
    </row>
    <row r="1553" spans="1:14" hidden="1" x14ac:dyDescent="0.3">
      <c r="A1553" t="s">
        <v>6134</v>
      </c>
      <c r="B1553" t="s">
        <v>6135</v>
      </c>
      <c r="C1553" s="1" t="str">
        <f t="shared" si="96"/>
        <v>21:0049</v>
      </c>
      <c r="D1553" s="1" t="str">
        <f t="shared" si="97"/>
        <v>21:0038</v>
      </c>
      <c r="E1553" t="s">
        <v>6136</v>
      </c>
      <c r="F1553" t="s">
        <v>6137</v>
      </c>
      <c r="H1553">
        <v>46.508335600000002</v>
      </c>
      <c r="I1553">
        <v>-67.275689999999997</v>
      </c>
      <c r="J1553" s="1" t="str">
        <f t="shared" si="98"/>
        <v>Till</v>
      </c>
      <c r="K1553" s="1" t="str">
        <f t="shared" si="99"/>
        <v>&lt;63 micron</v>
      </c>
      <c r="L1553" t="s">
        <v>157</v>
      </c>
      <c r="M1553" t="s">
        <v>86</v>
      </c>
      <c r="N1553" t="s">
        <v>67</v>
      </c>
    </row>
    <row r="1554" spans="1:14" hidden="1" x14ac:dyDescent="0.3">
      <c r="A1554" t="s">
        <v>6138</v>
      </c>
      <c r="B1554" t="s">
        <v>6139</v>
      </c>
      <c r="C1554" s="1" t="str">
        <f t="shared" si="96"/>
        <v>21:0049</v>
      </c>
      <c r="D1554" s="1" t="str">
        <f t="shared" si="97"/>
        <v>21:0038</v>
      </c>
      <c r="E1554" t="s">
        <v>6140</v>
      </c>
      <c r="F1554" t="s">
        <v>6141</v>
      </c>
      <c r="H1554">
        <v>46.508474999999997</v>
      </c>
      <c r="I1554">
        <v>-67.1688008</v>
      </c>
      <c r="J1554" s="1" t="str">
        <f t="shared" si="98"/>
        <v>Till</v>
      </c>
      <c r="K1554" s="1" t="str">
        <f t="shared" si="99"/>
        <v>&lt;63 micron</v>
      </c>
      <c r="L1554" t="s">
        <v>61</v>
      </c>
      <c r="M1554" t="s">
        <v>30</v>
      </c>
      <c r="N1554" t="s">
        <v>194</v>
      </c>
    </row>
    <row r="1555" spans="1:14" hidden="1" x14ac:dyDescent="0.3">
      <c r="A1555" t="s">
        <v>6142</v>
      </c>
      <c r="B1555" t="s">
        <v>6143</v>
      </c>
      <c r="C1555" s="1" t="str">
        <f t="shared" si="96"/>
        <v>21:0049</v>
      </c>
      <c r="D1555" s="1" t="str">
        <f t="shared" si="97"/>
        <v>21:0038</v>
      </c>
      <c r="E1555" t="s">
        <v>6140</v>
      </c>
      <c r="F1555" t="s">
        <v>6144</v>
      </c>
      <c r="H1555">
        <v>46.508474999999997</v>
      </c>
      <c r="I1555">
        <v>-67.1688008</v>
      </c>
      <c r="J1555" s="1" t="str">
        <f t="shared" si="98"/>
        <v>Till</v>
      </c>
      <c r="K1555" s="1" t="str">
        <f t="shared" si="99"/>
        <v>&lt;63 micron</v>
      </c>
      <c r="L1555" t="s">
        <v>66</v>
      </c>
      <c r="M1555" t="s">
        <v>140</v>
      </c>
      <c r="N1555" t="s">
        <v>4108</v>
      </c>
    </row>
    <row r="1556" spans="1:14" hidden="1" x14ac:dyDescent="0.3">
      <c r="A1556" t="s">
        <v>6145</v>
      </c>
      <c r="B1556" t="s">
        <v>6146</v>
      </c>
      <c r="C1556" s="1" t="str">
        <f t="shared" si="96"/>
        <v>21:0049</v>
      </c>
      <c r="D1556" s="1" t="str">
        <f t="shared" si="97"/>
        <v>21:0038</v>
      </c>
      <c r="E1556" t="s">
        <v>6147</v>
      </c>
      <c r="F1556" t="s">
        <v>6148</v>
      </c>
      <c r="H1556">
        <v>46.503502099999999</v>
      </c>
      <c r="I1556">
        <v>-67.195686899999998</v>
      </c>
      <c r="J1556" s="1" t="str">
        <f t="shared" si="98"/>
        <v>Till</v>
      </c>
      <c r="K1556" s="1" t="str">
        <f t="shared" si="99"/>
        <v>&lt;63 micron</v>
      </c>
      <c r="L1556" t="s">
        <v>157</v>
      </c>
      <c r="M1556" t="s">
        <v>61</v>
      </c>
      <c r="N1556" t="s">
        <v>48</v>
      </c>
    </row>
    <row r="1557" spans="1:14" hidden="1" x14ac:dyDescent="0.3">
      <c r="A1557" t="s">
        <v>6149</v>
      </c>
      <c r="B1557" t="s">
        <v>6150</v>
      </c>
      <c r="C1557" s="1" t="str">
        <f t="shared" si="96"/>
        <v>21:0049</v>
      </c>
      <c r="D1557" s="1" t="str">
        <f t="shared" si="97"/>
        <v>21:0038</v>
      </c>
      <c r="E1557" t="s">
        <v>6151</v>
      </c>
      <c r="F1557" t="s">
        <v>6152</v>
      </c>
      <c r="H1557">
        <v>46.526154200000001</v>
      </c>
      <c r="I1557">
        <v>-67.205366999999995</v>
      </c>
      <c r="J1557" s="1" t="str">
        <f t="shared" si="98"/>
        <v>Till</v>
      </c>
      <c r="K1557" s="1" t="str">
        <f t="shared" si="99"/>
        <v>&lt;63 micron</v>
      </c>
      <c r="L1557" t="s">
        <v>61</v>
      </c>
      <c r="M1557" t="s">
        <v>326</v>
      </c>
      <c r="N1557" t="s">
        <v>211</v>
      </c>
    </row>
    <row r="1558" spans="1:14" hidden="1" x14ac:dyDescent="0.3">
      <c r="A1558" t="s">
        <v>6153</v>
      </c>
      <c r="B1558" t="s">
        <v>6154</v>
      </c>
      <c r="C1558" s="1" t="str">
        <f t="shared" si="96"/>
        <v>21:0049</v>
      </c>
      <c r="D1558" s="1" t="str">
        <f t="shared" si="97"/>
        <v>21:0038</v>
      </c>
      <c r="E1558" t="s">
        <v>6155</v>
      </c>
      <c r="F1558" t="s">
        <v>6156</v>
      </c>
      <c r="H1558">
        <v>46.545598200000001</v>
      </c>
      <c r="I1558">
        <v>-67.269943600000005</v>
      </c>
      <c r="J1558" s="1" t="str">
        <f t="shared" si="98"/>
        <v>Till</v>
      </c>
      <c r="K1558" s="1" t="str">
        <f t="shared" si="99"/>
        <v>&lt;63 micron</v>
      </c>
      <c r="L1558" t="s">
        <v>66</v>
      </c>
      <c r="M1558" t="s">
        <v>96</v>
      </c>
      <c r="N1558" t="s">
        <v>54</v>
      </c>
    </row>
    <row r="1559" spans="1:14" hidden="1" x14ac:dyDescent="0.3">
      <c r="A1559" t="s">
        <v>6157</v>
      </c>
      <c r="B1559" t="s">
        <v>6158</v>
      </c>
      <c r="C1559" s="1" t="str">
        <f t="shared" si="96"/>
        <v>21:0049</v>
      </c>
      <c r="D1559" s="1" t="str">
        <f t="shared" si="97"/>
        <v>21:0038</v>
      </c>
      <c r="E1559" t="s">
        <v>6159</v>
      </c>
      <c r="F1559" t="s">
        <v>6160</v>
      </c>
      <c r="H1559">
        <v>46.736739700000001</v>
      </c>
      <c r="I1559">
        <v>-67.485051600000006</v>
      </c>
      <c r="J1559" s="1" t="str">
        <f t="shared" si="98"/>
        <v>Till</v>
      </c>
      <c r="K1559" s="1" t="str">
        <f t="shared" si="99"/>
        <v>&lt;63 micron</v>
      </c>
      <c r="L1559" t="s">
        <v>61</v>
      </c>
      <c r="M1559" t="s">
        <v>6161</v>
      </c>
      <c r="N1559" t="s">
        <v>318</v>
      </c>
    </row>
    <row r="1560" spans="1:14" hidden="1" x14ac:dyDescent="0.3">
      <c r="A1560" t="s">
        <v>6162</v>
      </c>
      <c r="B1560" t="s">
        <v>6163</v>
      </c>
      <c r="C1560" s="1" t="str">
        <f t="shared" si="96"/>
        <v>21:0049</v>
      </c>
      <c r="D1560" s="1" t="str">
        <f t="shared" si="97"/>
        <v>21:0038</v>
      </c>
      <c r="E1560" t="s">
        <v>6164</v>
      </c>
      <c r="F1560" t="s">
        <v>6165</v>
      </c>
      <c r="H1560">
        <v>46.720390199999997</v>
      </c>
      <c r="I1560">
        <v>-67.473732400000003</v>
      </c>
      <c r="J1560" s="1" t="str">
        <f t="shared" si="98"/>
        <v>Till</v>
      </c>
      <c r="K1560" s="1" t="str">
        <f t="shared" si="99"/>
        <v>&lt;63 micron</v>
      </c>
      <c r="L1560" t="s">
        <v>19</v>
      </c>
      <c r="M1560" t="s">
        <v>6166</v>
      </c>
      <c r="N1560" t="s">
        <v>67</v>
      </c>
    </row>
    <row r="1561" spans="1:14" hidden="1" x14ac:dyDescent="0.3">
      <c r="A1561" t="s">
        <v>6167</v>
      </c>
      <c r="B1561" t="s">
        <v>6168</v>
      </c>
      <c r="C1561" s="1" t="str">
        <f t="shared" si="96"/>
        <v>21:0049</v>
      </c>
      <c r="D1561" s="1" t="str">
        <f t="shared" si="97"/>
        <v>21:0038</v>
      </c>
      <c r="E1561" t="s">
        <v>6169</v>
      </c>
      <c r="F1561" t="s">
        <v>6170</v>
      </c>
      <c r="H1561">
        <v>46.679141600000001</v>
      </c>
      <c r="I1561">
        <v>-67.354597400000003</v>
      </c>
      <c r="J1561" s="1" t="str">
        <f t="shared" si="98"/>
        <v>Till</v>
      </c>
      <c r="K1561" s="1" t="str">
        <f t="shared" si="99"/>
        <v>&lt;63 micron</v>
      </c>
      <c r="L1561" t="s">
        <v>37</v>
      </c>
      <c r="M1561" t="s">
        <v>326</v>
      </c>
      <c r="N1561" t="s">
        <v>48</v>
      </c>
    </row>
    <row r="1562" spans="1:14" hidden="1" x14ac:dyDescent="0.3">
      <c r="A1562" t="s">
        <v>6171</v>
      </c>
      <c r="B1562" t="s">
        <v>6172</v>
      </c>
      <c r="C1562" s="1" t="str">
        <f t="shared" si="96"/>
        <v>21:0049</v>
      </c>
      <c r="D1562" s="1" t="str">
        <f t="shared" si="97"/>
        <v>21:0038</v>
      </c>
      <c r="E1562" t="s">
        <v>6173</v>
      </c>
      <c r="F1562" t="s">
        <v>6174</v>
      </c>
      <c r="H1562">
        <v>46.650948499999998</v>
      </c>
      <c r="I1562">
        <v>-67.397273900000002</v>
      </c>
      <c r="J1562" s="1" t="str">
        <f t="shared" si="98"/>
        <v>Till</v>
      </c>
      <c r="K1562" s="1" t="str">
        <f t="shared" si="99"/>
        <v>&lt;63 micron</v>
      </c>
      <c r="L1562" t="s">
        <v>37</v>
      </c>
      <c r="M1562" t="s">
        <v>60</v>
      </c>
      <c r="N1562" t="s">
        <v>48</v>
      </c>
    </row>
    <row r="1563" spans="1:14" hidden="1" x14ac:dyDescent="0.3">
      <c r="A1563" t="s">
        <v>6175</v>
      </c>
      <c r="B1563" t="s">
        <v>6176</v>
      </c>
      <c r="C1563" s="1" t="str">
        <f t="shared" si="96"/>
        <v>21:0049</v>
      </c>
      <c r="D1563" s="1" t="str">
        <f t="shared" si="97"/>
        <v>21:0038</v>
      </c>
      <c r="E1563" t="s">
        <v>6177</v>
      </c>
      <c r="F1563" t="s">
        <v>6178</v>
      </c>
      <c r="H1563">
        <v>46.647927799999998</v>
      </c>
      <c r="I1563">
        <v>-67.439181599999998</v>
      </c>
      <c r="J1563" s="1" t="str">
        <f t="shared" si="98"/>
        <v>Till</v>
      </c>
      <c r="K1563" s="1" t="str">
        <f t="shared" si="99"/>
        <v>&lt;63 micron</v>
      </c>
      <c r="L1563" t="s">
        <v>37</v>
      </c>
      <c r="M1563" t="s">
        <v>326</v>
      </c>
      <c r="N1563" t="s">
        <v>48</v>
      </c>
    </row>
    <row r="1564" spans="1:14" hidden="1" x14ac:dyDescent="0.3">
      <c r="A1564" t="s">
        <v>6179</v>
      </c>
      <c r="B1564" t="s">
        <v>6180</v>
      </c>
      <c r="C1564" s="1" t="str">
        <f t="shared" si="96"/>
        <v>21:0049</v>
      </c>
      <c r="D1564" s="1" t="str">
        <f t="shared" si="97"/>
        <v>21:0038</v>
      </c>
      <c r="E1564" t="s">
        <v>6181</v>
      </c>
      <c r="F1564" t="s">
        <v>6182</v>
      </c>
      <c r="H1564">
        <v>46.651791699999997</v>
      </c>
      <c r="I1564">
        <v>-67.458674200000004</v>
      </c>
      <c r="J1564" s="1" t="str">
        <f t="shared" si="98"/>
        <v>Till</v>
      </c>
      <c r="K1564" s="1" t="str">
        <f t="shared" si="99"/>
        <v>&lt;63 micron</v>
      </c>
      <c r="L1564" t="s">
        <v>37</v>
      </c>
      <c r="M1564" t="s">
        <v>140</v>
      </c>
      <c r="N1564" t="s">
        <v>25</v>
      </c>
    </row>
    <row r="1565" spans="1:14" hidden="1" x14ac:dyDescent="0.3">
      <c r="A1565" t="s">
        <v>6183</v>
      </c>
      <c r="B1565" t="s">
        <v>6184</v>
      </c>
      <c r="C1565" s="1" t="str">
        <f t="shared" si="96"/>
        <v>21:0049</v>
      </c>
      <c r="D1565" s="1" t="str">
        <f t="shared" si="97"/>
        <v>21:0038</v>
      </c>
      <c r="E1565" t="s">
        <v>6181</v>
      </c>
      <c r="F1565" t="s">
        <v>6185</v>
      </c>
      <c r="H1565">
        <v>46.651791699999997</v>
      </c>
      <c r="I1565">
        <v>-67.458674200000004</v>
      </c>
      <c r="J1565" s="1" t="str">
        <f t="shared" si="98"/>
        <v>Till</v>
      </c>
      <c r="K1565" s="1" t="str">
        <f t="shared" si="99"/>
        <v>&lt;63 micron</v>
      </c>
      <c r="L1565" t="s">
        <v>140</v>
      </c>
      <c r="M1565" t="s">
        <v>61</v>
      </c>
      <c r="N1565" t="s">
        <v>25</v>
      </c>
    </row>
    <row r="1566" spans="1:14" hidden="1" x14ac:dyDescent="0.3">
      <c r="A1566" t="s">
        <v>6186</v>
      </c>
      <c r="B1566" t="s">
        <v>6187</v>
      </c>
      <c r="C1566" s="1" t="str">
        <f t="shared" si="96"/>
        <v>21:0049</v>
      </c>
      <c r="D1566" s="1" t="str">
        <f t="shared" si="97"/>
        <v>21:0038</v>
      </c>
      <c r="E1566" t="s">
        <v>6188</v>
      </c>
      <c r="F1566" t="s">
        <v>6189</v>
      </c>
      <c r="H1566">
        <v>46.666430400000003</v>
      </c>
      <c r="I1566">
        <v>-67.476559800000004</v>
      </c>
      <c r="J1566" s="1" t="str">
        <f t="shared" si="98"/>
        <v>Till</v>
      </c>
      <c r="K1566" s="1" t="str">
        <f t="shared" si="99"/>
        <v>&lt;63 micron</v>
      </c>
      <c r="L1566" t="s">
        <v>140</v>
      </c>
      <c r="M1566" t="s">
        <v>61</v>
      </c>
      <c r="N1566" t="s">
        <v>25</v>
      </c>
    </row>
    <row r="1567" spans="1:14" hidden="1" x14ac:dyDescent="0.3">
      <c r="A1567" t="s">
        <v>6190</v>
      </c>
      <c r="B1567" t="s">
        <v>6191</v>
      </c>
      <c r="C1567" s="1" t="str">
        <f t="shared" si="96"/>
        <v>21:0049</v>
      </c>
      <c r="D1567" s="1" t="str">
        <f t="shared" si="97"/>
        <v>21:0038</v>
      </c>
      <c r="E1567" t="s">
        <v>6192</v>
      </c>
      <c r="F1567" t="s">
        <v>6193</v>
      </c>
      <c r="H1567">
        <v>46.648533499999999</v>
      </c>
      <c r="I1567">
        <v>-67.484250200000005</v>
      </c>
      <c r="J1567" s="1" t="str">
        <f t="shared" si="98"/>
        <v>Till</v>
      </c>
      <c r="K1567" s="1" t="str">
        <f t="shared" si="99"/>
        <v>&lt;63 micron</v>
      </c>
      <c r="L1567" t="s">
        <v>140</v>
      </c>
      <c r="M1567" t="s">
        <v>140</v>
      </c>
      <c r="N1567" t="s">
        <v>55</v>
      </c>
    </row>
    <row r="1568" spans="1:14" hidden="1" x14ac:dyDescent="0.3">
      <c r="A1568" t="s">
        <v>6194</v>
      </c>
      <c r="B1568" t="s">
        <v>6195</v>
      </c>
      <c r="C1568" s="1" t="str">
        <f t="shared" si="96"/>
        <v>21:0049</v>
      </c>
      <c r="D1568" s="1" t="str">
        <f t="shared" si="97"/>
        <v>21:0038</v>
      </c>
      <c r="E1568" t="s">
        <v>6196</v>
      </c>
      <c r="F1568" t="s">
        <v>6197</v>
      </c>
      <c r="H1568">
        <v>46.6268125</v>
      </c>
      <c r="I1568">
        <v>-67.475059400000006</v>
      </c>
      <c r="J1568" s="1" t="str">
        <f t="shared" si="98"/>
        <v>Till</v>
      </c>
      <c r="K1568" s="1" t="str">
        <f t="shared" si="99"/>
        <v>&lt;63 micron</v>
      </c>
      <c r="L1568" t="s">
        <v>19</v>
      </c>
      <c r="M1568" t="s">
        <v>53</v>
      </c>
      <c r="N1568" t="s">
        <v>25</v>
      </c>
    </row>
    <row r="1569" spans="1:14" hidden="1" x14ac:dyDescent="0.3">
      <c r="A1569" t="s">
        <v>6198</v>
      </c>
      <c r="B1569" t="s">
        <v>6199</v>
      </c>
      <c r="C1569" s="1" t="str">
        <f t="shared" si="96"/>
        <v>21:0049</v>
      </c>
      <c r="D1569" s="1" t="str">
        <f t="shared" si="97"/>
        <v>21:0038</v>
      </c>
      <c r="E1569" t="s">
        <v>6200</v>
      </c>
      <c r="F1569" t="s">
        <v>6201</v>
      </c>
      <c r="H1569">
        <v>46.846325200000003</v>
      </c>
      <c r="I1569">
        <v>-67.309492000000006</v>
      </c>
      <c r="J1569" s="1" t="str">
        <f t="shared" si="98"/>
        <v>Till</v>
      </c>
      <c r="K1569" s="1" t="str">
        <f t="shared" si="99"/>
        <v>&lt;63 micron</v>
      </c>
      <c r="L1569" t="s">
        <v>140</v>
      </c>
      <c r="M1569" t="s">
        <v>91</v>
      </c>
      <c r="N1569" t="s">
        <v>54</v>
      </c>
    </row>
    <row r="1570" spans="1:14" hidden="1" x14ac:dyDescent="0.3">
      <c r="A1570" t="s">
        <v>6202</v>
      </c>
      <c r="B1570" t="s">
        <v>6203</v>
      </c>
      <c r="C1570" s="1" t="str">
        <f t="shared" si="96"/>
        <v>21:0049</v>
      </c>
      <c r="D1570" s="1" t="str">
        <f t="shared" si="97"/>
        <v>21:0038</v>
      </c>
      <c r="E1570" t="s">
        <v>6200</v>
      </c>
      <c r="F1570" t="s">
        <v>6204</v>
      </c>
      <c r="H1570">
        <v>46.846325200000003</v>
      </c>
      <c r="I1570">
        <v>-67.309492000000006</v>
      </c>
      <c r="J1570" s="1" t="str">
        <f t="shared" si="98"/>
        <v>Till</v>
      </c>
      <c r="K1570" s="1" t="str">
        <f t="shared" si="99"/>
        <v>&lt;63 micron</v>
      </c>
      <c r="L1570" t="s">
        <v>53</v>
      </c>
      <c r="M1570" t="s">
        <v>37</v>
      </c>
      <c r="N1570" t="s">
        <v>54</v>
      </c>
    </row>
    <row r="1571" spans="1:14" hidden="1" x14ac:dyDescent="0.3">
      <c r="A1571" t="s">
        <v>6205</v>
      </c>
      <c r="B1571" t="s">
        <v>6206</v>
      </c>
      <c r="C1571" s="1" t="str">
        <f t="shared" si="96"/>
        <v>21:0049</v>
      </c>
      <c r="D1571" s="1" t="str">
        <f t="shared" si="97"/>
        <v>21:0038</v>
      </c>
      <c r="E1571" t="s">
        <v>6200</v>
      </c>
      <c r="F1571" t="s">
        <v>6207</v>
      </c>
      <c r="H1571">
        <v>46.846325200000003</v>
      </c>
      <c r="I1571">
        <v>-67.309492000000006</v>
      </c>
      <c r="J1571" s="1" t="str">
        <f t="shared" si="98"/>
        <v>Till</v>
      </c>
      <c r="K1571" s="1" t="str">
        <f t="shared" si="99"/>
        <v>&lt;63 micron</v>
      </c>
      <c r="L1571" t="s">
        <v>61</v>
      </c>
      <c r="M1571" t="s">
        <v>91</v>
      </c>
      <c r="N1571" t="s">
        <v>194</v>
      </c>
    </row>
    <row r="1572" spans="1:14" hidden="1" x14ac:dyDescent="0.3">
      <c r="A1572" t="s">
        <v>6208</v>
      </c>
      <c r="B1572" t="s">
        <v>6209</v>
      </c>
      <c r="C1572" s="1" t="str">
        <f t="shared" si="96"/>
        <v>21:0049</v>
      </c>
      <c r="D1572" s="1" t="str">
        <f t="shared" si="97"/>
        <v>21:0038</v>
      </c>
      <c r="E1572" t="s">
        <v>6210</v>
      </c>
      <c r="F1572" t="s">
        <v>6211</v>
      </c>
      <c r="H1572">
        <v>46.828932600000002</v>
      </c>
      <c r="I1572">
        <v>-67.289713699999993</v>
      </c>
      <c r="J1572" s="1" t="str">
        <f t="shared" si="98"/>
        <v>Till</v>
      </c>
      <c r="K1572" s="1" t="str">
        <f t="shared" si="99"/>
        <v>&lt;63 micron</v>
      </c>
      <c r="L1572" t="s">
        <v>37</v>
      </c>
      <c r="M1572" t="s">
        <v>86</v>
      </c>
      <c r="N1572" t="s">
        <v>55</v>
      </c>
    </row>
    <row r="1573" spans="1:14" hidden="1" x14ac:dyDescent="0.3">
      <c r="A1573" t="s">
        <v>6212</v>
      </c>
      <c r="B1573" t="s">
        <v>6213</v>
      </c>
      <c r="C1573" s="1" t="str">
        <f t="shared" si="96"/>
        <v>21:0049</v>
      </c>
      <c r="D1573" s="1" t="str">
        <f t="shared" si="97"/>
        <v>21:0038</v>
      </c>
      <c r="E1573" t="s">
        <v>6214</v>
      </c>
      <c r="F1573" t="s">
        <v>6215</v>
      </c>
      <c r="H1573">
        <v>46.809128800000003</v>
      </c>
      <c r="I1573">
        <v>-67.259539599999997</v>
      </c>
      <c r="J1573" s="1" t="str">
        <f t="shared" si="98"/>
        <v>Till</v>
      </c>
      <c r="K1573" s="1" t="str">
        <f t="shared" si="99"/>
        <v>&lt;63 micron</v>
      </c>
      <c r="L1573" t="s">
        <v>53</v>
      </c>
      <c r="M1573" t="s">
        <v>54</v>
      </c>
      <c r="N1573" t="s">
        <v>67</v>
      </c>
    </row>
    <row r="1574" spans="1:14" hidden="1" x14ac:dyDescent="0.3">
      <c r="A1574" t="s">
        <v>6216</v>
      </c>
      <c r="B1574" t="s">
        <v>6217</v>
      </c>
      <c r="C1574" s="1" t="str">
        <f t="shared" ref="C1574:C1602" si="100">HYPERLINK("http://geochem.nrcan.gc.ca/cdogs/content/bdl/bdl210049_e.htm", "21:0049")</f>
        <v>21:0049</v>
      </c>
      <c r="D1574" s="1" t="str">
        <f t="shared" ref="D1574:D1602" si="101">HYPERLINK("http://geochem.nrcan.gc.ca/cdogs/content/svy/svy210038_e.htm", "21:0038")</f>
        <v>21:0038</v>
      </c>
      <c r="E1574" t="s">
        <v>6218</v>
      </c>
      <c r="F1574" t="s">
        <v>6219</v>
      </c>
      <c r="H1574">
        <v>46.7928341</v>
      </c>
      <c r="I1574">
        <v>-67.282996199999999</v>
      </c>
      <c r="J1574" s="1" t="str">
        <f t="shared" si="98"/>
        <v>Till</v>
      </c>
      <c r="K1574" s="1" t="str">
        <f t="shared" si="99"/>
        <v>&lt;63 micron</v>
      </c>
      <c r="L1574" t="s">
        <v>19</v>
      </c>
      <c r="M1574" t="s">
        <v>54</v>
      </c>
      <c r="N1574" t="s">
        <v>55</v>
      </c>
    </row>
    <row r="1575" spans="1:14" hidden="1" x14ac:dyDescent="0.3">
      <c r="A1575" t="s">
        <v>6220</v>
      </c>
      <c r="B1575" t="s">
        <v>6221</v>
      </c>
      <c r="C1575" s="1" t="str">
        <f t="shared" si="100"/>
        <v>21:0049</v>
      </c>
      <c r="D1575" s="1" t="str">
        <f t="shared" si="101"/>
        <v>21:0038</v>
      </c>
      <c r="E1575" t="s">
        <v>6222</v>
      </c>
      <c r="F1575" t="s">
        <v>6223</v>
      </c>
      <c r="H1575">
        <v>46.774216500000001</v>
      </c>
      <c r="I1575">
        <v>-67.271799299999998</v>
      </c>
      <c r="J1575" s="1" t="str">
        <f t="shared" si="98"/>
        <v>Till</v>
      </c>
      <c r="K1575" s="1" t="str">
        <f t="shared" si="99"/>
        <v>&lt;63 micron</v>
      </c>
      <c r="L1575" t="s">
        <v>53</v>
      </c>
      <c r="M1575" t="s">
        <v>37</v>
      </c>
      <c r="N1575" t="s">
        <v>25</v>
      </c>
    </row>
    <row r="1576" spans="1:14" hidden="1" x14ac:dyDescent="0.3">
      <c r="A1576" t="s">
        <v>6224</v>
      </c>
      <c r="B1576" t="s">
        <v>6225</v>
      </c>
      <c r="C1576" s="1" t="str">
        <f t="shared" si="100"/>
        <v>21:0049</v>
      </c>
      <c r="D1576" s="1" t="str">
        <f t="shared" si="101"/>
        <v>21:0038</v>
      </c>
      <c r="E1576" t="s">
        <v>6226</v>
      </c>
      <c r="F1576" t="s">
        <v>6227</v>
      </c>
      <c r="H1576">
        <v>46.748727899999999</v>
      </c>
      <c r="I1576">
        <v>-67.282434100000003</v>
      </c>
      <c r="J1576" s="1" t="str">
        <f t="shared" si="98"/>
        <v>Till</v>
      </c>
      <c r="K1576" s="1" t="str">
        <f t="shared" si="99"/>
        <v>&lt;63 micron</v>
      </c>
      <c r="L1576" t="s">
        <v>140</v>
      </c>
      <c r="M1576" t="s">
        <v>91</v>
      </c>
      <c r="N1576" t="s">
        <v>55</v>
      </c>
    </row>
    <row r="1577" spans="1:14" hidden="1" x14ac:dyDescent="0.3">
      <c r="A1577" t="s">
        <v>6228</v>
      </c>
      <c r="B1577" t="s">
        <v>6229</v>
      </c>
      <c r="C1577" s="1" t="str">
        <f t="shared" si="100"/>
        <v>21:0049</v>
      </c>
      <c r="D1577" s="1" t="str">
        <f t="shared" si="101"/>
        <v>21:0038</v>
      </c>
      <c r="E1577" t="s">
        <v>6230</v>
      </c>
      <c r="F1577" t="s">
        <v>6231</v>
      </c>
      <c r="H1577">
        <v>46.736504799999999</v>
      </c>
      <c r="I1577">
        <v>-67.307693</v>
      </c>
      <c r="J1577" s="1" t="str">
        <f t="shared" si="98"/>
        <v>Till</v>
      </c>
      <c r="K1577" s="1" t="str">
        <f t="shared" si="99"/>
        <v>&lt;63 micron</v>
      </c>
      <c r="L1577" t="s">
        <v>140</v>
      </c>
      <c r="M1577" t="s">
        <v>86</v>
      </c>
      <c r="N1577" t="s">
        <v>55</v>
      </c>
    </row>
    <row r="1578" spans="1:14" hidden="1" x14ac:dyDescent="0.3">
      <c r="A1578" t="s">
        <v>6232</v>
      </c>
      <c r="B1578" t="s">
        <v>6233</v>
      </c>
      <c r="C1578" s="1" t="str">
        <f t="shared" si="100"/>
        <v>21:0049</v>
      </c>
      <c r="D1578" s="1" t="str">
        <f t="shared" si="101"/>
        <v>21:0038</v>
      </c>
      <c r="E1578" t="s">
        <v>6234</v>
      </c>
      <c r="F1578" t="s">
        <v>6235</v>
      </c>
      <c r="H1578">
        <v>46.7320171</v>
      </c>
      <c r="I1578">
        <v>-67.339246200000005</v>
      </c>
      <c r="J1578" s="1" t="str">
        <f t="shared" si="98"/>
        <v>Till</v>
      </c>
      <c r="K1578" s="1" t="str">
        <f t="shared" si="99"/>
        <v>&lt;63 micron</v>
      </c>
      <c r="L1578" t="s">
        <v>140</v>
      </c>
      <c r="M1578" t="s">
        <v>54</v>
      </c>
      <c r="N1578" t="s">
        <v>31</v>
      </c>
    </row>
    <row r="1579" spans="1:14" hidden="1" x14ac:dyDescent="0.3">
      <c r="A1579" t="s">
        <v>6236</v>
      </c>
      <c r="B1579" t="s">
        <v>6237</v>
      </c>
      <c r="C1579" s="1" t="str">
        <f t="shared" si="100"/>
        <v>21:0049</v>
      </c>
      <c r="D1579" s="1" t="str">
        <f t="shared" si="101"/>
        <v>21:0038</v>
      </c>
      <c r="E1579" t="s">
        <v>6238</v>
      </c>
      <c r="F1579" t="s">
        <v>6239</v>
      </c>
      <c r="H1579">
        <v>46.979346700000001</v>
      </c>
      <c r="I1579">
        <v>-66.004182299999997</v>
      </c>
      <c r="J1579" s="1" t="str">
        <f t="shared" si="98"/>
        <v>Till</v>
      </c>
      <c r="K1579" s="1" t="str">
        <f t="shared" si="99"/>
        <v>&lt;63 micron</v>
      </c>
      <c r="L1579" t="s">
        <v>66</v>
      </c>
      <c r="M1579" t="s">
        <v>37</v>
      </c>
      <c r="N1579" t="s">
        <v>25</v>
      </c>
    </row>
    <row r="1580" spans="1:14" hidden="1" x14ac:dyDescent="0.3">
      <c r="A1580" t="s">
        <v>6240</v>
      </c>
      <c r="B1580" t="s">
        <v>6241</v>
      </c>
      <c r="C1580" s="1" t="str">
        <f t="shared" si="100"/>
        <v>21:0049</v>
      </c>
      <c r="D1580" s="1" t="str">
        <f t="shared" si="101"/>
        <v>21:0038</v>
      </c>
      <c r="E1580" t="s">
        <v>6242</v>
      </c>
      <c r="F1580" t="s">
        <v>6243</v>
      </c>
      <c r="H1580">
        <v>47.017317499999997</v>
      </c>
      <c r="I1580">
        <v>-66.021138500000006</v>
      </c>
      <c r="J1580" s="1" t="str">
        <f t="shared" si="98"/>
        <v>Till</v>
      </c>
      <c r="K1580" s="1" t="str">
        <f t="shared" si="99"/>
        <v>&lt;63 micron</v>
      </c>
      <c r="L1580" t="s">
        <v>96</v>
      </c>
      <c r="M1580" t="s">
        <v>86</v>
      </c>
      <c r="N1580" t="s">
        <v>55</v>
      </c>
    </row>
    <row r="1581" spans="1:14" hidden="1" x14ac:dyDescent="0.3">
      <c r="A1581" t="s">
        <v>6244</v>
      </c>
      <c r="B1581" t="s">
        <v>6245</v>
      </c>
      <c r="C1581" s="1" t="str">
        <f t="shared" si="100"/>
        <v>21:0049</v>
      </c>
      <c r="D1581" s="1" t="str">
        <f t="shared" si="101"/>
        <v>21:0038</v>
      </c>
      <c r="E1581" t="s">
        <v>6246</v>
      </c>
      <c r="F1581" t="s">
        <v>6247</v>
      </c>
      <c r="H1581">
        <v>47.079479800000001</v>
      </c>
      <c r="I1581">
        <v>-65.950797100000003</v>
      </c>
      <c r="J1581" s="1" t="str">
        <f t="shared" si="98"/>
        <v>Till</v>
      </c>
      <c r="K1581" s="1" t="str">
        <f t="shared" si="99"/>
        <v>&lt;63 micron</v>
      </c>
      <c r="L1581" t="s">
        <v>101</v>
      </c>
      <c r="M1581" t="s">
        <v>54</v>
      </c>
      <c r="N1581" t="s">
        <v>25</v>
      </c>
    </row>
    <row r="1582" spans="1:14" hidden="1" x14ac:dyDescent="0.3">
      <c r="A1582" t="s">
        <v>6248</v>
      </c>
      <c r="B1582" t="s">
        <v>6249</v>
      </c>
      <c r="C1582" s="1" t="str">
        <f t="shared" si="100"/>
        <v>21:0049</v>
      </c>
      <c r="D1582" s="1" t="str">
        <f t="shared" si="101"/>
        <v>21:0038</v>
      </c>
      <c r="E1582" t="s">
        <v>6250</v>
      </c>
      <c r="F1582" t="s">
        <v>6251</v>
      </c>
      <c r="H1582">
        <v>46.5872131</v>
      </c>
      <c r="I1582">
        <v>-67.168104299999996</v>
      </c>
      <c r="J1582" s="1" t="str">
        <f t="shared" si="98"/>
        <v>Till</v>
      </c>
      <c r="K1582" s="1" t="str">
        <f t="shared" si="99"/>
        <v>&lt;63 micron</v>
      </c>
      <c r="L1582" t="s">
        <v>61</v>
      </c>
      <c r="M1582" t="s">
        <v>86</v>
      </c>
      <c r="N1582" t="s">
        <v>55</v>
      </c>
    </row>
    <row r="1583" spans="1:14" hidden="1" x14ac:dyDescent="0.3">
      <c r="A1583" t="s">
        <v>6252</v>
      </c>
      <c r="B1583" t="s">
        <v>6253</v>
      </c>
      <c r="C1583" s="1" t="str">
        <f t="shared" si="100"/>
        <v>21:0049</v>
      </c>
      <c r="D1583" s="1" t="str">
        <f t="shared" si="101"/>
        <v>21:0038</v>
      </c>
      <c r="E1583" t="s">
        <v>6254</v>
      </c>
      <c r="F1583" t="s">
        <v>6255</v>
      </c>
      <c r="H1583">
        <v>46.617314200000003</v>
      </c>
      <c r="I1583">
        <v>-67.1651296</v>
      </c>
      <c r="J1583" s="1" t="str">
        <f t="shared" si="98"/>
        <v>Till</v>
      </c>
      <c r="K1583" s="1" t="str">
        <f t="shared" si="99"/>
        <v>&lt;63 micron</v>
      </c>
      <c r="L1583" t="s">
        <v>140</v>
      </c>
      <c r="M1583" t="s">
        <v>86</v>
      </c>
      <c r="N1583" t="s">
        <v>55</v>
      </c>
    </row>
    <row r="1584" spans="1:14" hidden="1" x14ac:dyDescent="0.3">
      <c r="A1584" t="s">
        <v>6256</v>
      </c>
      <c r="B1584" t="s">
        <v>6257</v>
      </c>
      <c r="C1584" s="1" t="str">
        <f t="shared" si="100"/>
        <v>21:0049</v>
      </c>
      <c r="D1584" s="1" t="str">
        <f t="shared" si="101"/>
        <v>21:0038</v>
      </c>
      <c r="E1584" t="s">
        <v>6258</v>
      </c>
      <c r="F1584" t="s">
        <v>6259</v>
      </c>
      <c r="H1584">
        <v>46.594568199999998</v>
      </c>
      <c r="I1584">
        <v>-67.122162099999997</v>
      </c>
      <c r="J1584" s="1" t="str">
        <f t="shared" si="98"/>
        <v>Till</v>
      </c>
      <c r="K1584" s="1" t="str">
        <f t="shared" si="99"/>
        <v>&lt;63 micron</v>
      </c>
      <c r="L1584" t="s">
        <v>140</v>
      </c>
      <c r="M1584" t="s">
        <v>86</v>
      </c>
      <c r="N1584" t="s">
        <v>55</v>
      </c>
    </row>
    <row r="1585" spans="1:14" hidden="1" x14ac:dyDescent="0.3">
      <c r="A1585" t="s">
        <v>6260</v>
      </c>
      <c r="B1585" t="s">
        <v>6261</v>
      </c>
      <c r="C1585" s="1" t="str">
        <f t="shared" si="100"/>
        <v>21:0049</v>
      </c>
      <c r="D1585" s="1" t="str">
        <f t="shared" si="101"/>
        <v>21:0038</v>
      </c>
      <c r="E1585" t="s">
        <v>6262</v>
      </c>
      <c r="F1585" t="s">
        <v>6263</v>
      </c>
      <c r="H1585">
        <v>46.5526014</v>
      </c>
      <c r="I1585">
        <v>-67.142527999999999</v>
      </c>
      <c r="J1585" s="1" t="str">
        <f t="shared" si="98"/>
        <v>Till</v>
      </c>
      <c r="K1585" s="1" t="str">
        <f t="shared" si="99"/>
        <v>&lt;63 micron</v>
      </c>
      <c r="L1585" t="s">
        <v>66</v>
      </c>
      <c r="M1585" t="s">
        <v>86</v>
      </c>
      <c r="N1585" t="s">
        <v>55</v>
      </c>
    </row>
    <row r="1586" spans="1:14" hidden="1" x14ac:dyDescent="0.3">
      <c r="A1586" t="s">
        <v>6264</v>
      </c>
      <c r="B1586" t="s">
        <v>6265</v>
      </c>
      <c r="C1586" s="1" t="str">
        <f t="shared" si="100"/>
        <v>21:0049</v>
      </c>
      <c r="D1586" s="1" t="str">
        <f t="shared" si="101"/>
        <v>21:0038</v>
      </c>
      <c r="E1586" t="s">
        <v>6266</v>
      </c>
      <c r="F1586" t="s">
        <v>6267</v>
      </c>
      <c r="H1586">
        <v>46.533371799999998</v>
      </c>
      <c r="I1586">
        <v>-67.122319300000001</v>
      </c>
      <c r="J1586" s="1" t="str">
        <f t="shared" si="98"/>
        <v>Till</v>
      </c>
      <c r="K1586" s="1" t="str">
        <f t="shared" si="99"/>
        <v>&lt;63 micron</v>
      </c>
      <c r="L1586" t="s">
        <v>111</v>
      </c>
      <c r="M1586" t="s">
        <v>86</v>
      </c>
      <c r="N1586" t="s">
        <v>55</v>
      </c>
    </row>
    <row r="1587" spans="1:14" hidden="1" x14ac:dyDescent="0.3">
      <c r="A1587" t="s">
        <v>6268</v>
      </c>
      <c r="B1587" t="s">
        <v>6269</v>
      </c>
      <c r="C1587" s="1" t="str">
        <f t="shared" si="100"/>
        <v>21:0049</v>
      </c>
      <c r="D1587" s="1" t="str">
        <f t="shared" si="101"/>
        <v>21:0038</v>
      </c>
      <c r="E1587" t="s">
        <v>6270</v>
      </c>
      <c r="F1587" t="s">
        <v>6271</v>
      </c>
      <c r="H1587">
        <v>46.709828000000002</v>
      </c>
      <c r="I1587">
        <v>-66.868927999999997</v>
      </c>
      <c r="J1587" s="1" t="str">
        <f t="shared" si="98"/>
        <v>Till</v>
      </c>
      <c r="K1587" s="1" t="str">
        <f t="shared" si="99"/>
        <v>&lt;63 micron</v>
      </c>
      <c r="L1587" t="s">
        <v>53</v>
      </c>
      <c r="M1587" t="s">
        <v>86</v>
      </c>
      <c r="N1587" t="s">
        <v>55</v>
      </c>
    </row>
    <row r="1588" spans="1:14" hidden="1" x14ac:dyDescent="0.3">
      <c r="A1588" t="s">
        <v>6272</v>
      </c>
      <c r="B1588" t="s">
        <v>6273</v>
      </c>
      <c r="C1588" s="1" t="str">
        <f t="shared" si="100"/>
        <v>21:0049</v>
      </c>
      <c r="D1588" s="1" t="str">
        <f t="shared" si="101"/>
        <v>21:0038</v>
      </c>
      <c r="E1588" t="s">
        <v>6274</v>
      </c>
      <c r="F1588" t="s">
        <v>6275</v>
      </c>
      <c r="H1588">
        <v>46.721435200000002</v>
      </c>
      <c r="I1588">
        <v>-66.962691000000007</v>
      </c>
      <c r="J1588" s="1" t="str">
        <f t="shared" si="98"/>
        <v>Till</v>
      </c>
      <c r="K1588" s="1" t="str">
        <f t="shared" si="99"/>
        <v>&lt;63 micron</v>
      </c>
      <c r="L1588" t="s">
        <v>53</v>
      </c>
      <c r="M1588" t="s">
        <v>86</v>
      </c>
      <c r="N1588" t="s">
        <v>55</v>
      </c>
    </row>
    <row r="1589" spans="1:14" hidden="1" x14ac:dyDescent="0.3">
      <c r="A1589" t="s">
        <v>6276</v>
      </c>
      <c r="B1589" t="s">
        <v>6277</v>
      </c>
      <c r="C1589" s="1" t="str">
        <f t="shared" si="100"/>
        <v>21:0049</v>
      </c>
      <c r="D1589" s="1" t="str">
        <f t="shared" si="101"/>
        <v>21:0038</v>
      </c>
      <c r="E1589" t="s">
        <v>6278</v>
      </c>
      <c r="F1589" t="s">
        <v>6279</v>
      </c>
      <c r="H1589">
        <v>46.737674699999999</v>
      </c>
      <c r="I1589">
        <v>-66.509812400000001</v>
      </c>
      <c r="J1589" s="1" t="str">
        <f t="shared" si="98"/>
        <v>Till</v>
      </c>
      <c r="K1589" s="1" t="str">
        <f t="shared" si="99"/>
        <v>&lt;63 micron</v>
      </c>
      <c r="L1589" t="s">
        <v>135</v>
      </c>
      <c r="M1589" t="s">
        <v>54</v>
      </c>
      <c r="N1589" t="s">
        <v>48</v>
      </c>
    </row>
    <row r="1590" spans="1:14" hidden="1" x14ac:dyDescent="0.3">
      <c r="A1590" t="s">
        <v>6280</v>
      </c>
      <c r="B1590" t="s">
        <v>6281</v>
      </c>
      <c r="C1590" s="1" t="str">
        <f t="shared" si="100"/>
        <v>21:0049</v>
      </c>
      <c r="D1590" s="1" t="str">
        <f t="shared" si="101"/>
        <v>21:0038</v>
      </c>
      <c r="E1590" t="s">
        <v>6282</v>
      </c>
      <c r="F1590" t="s">
        <v>6283</v>
      </c>
      <c r="H1590">
        <v>46.679268100000002</v>
      </c>
      <c r="I1590">
        <v>-67.301636299999998</v>
      </c>
      <c r="J1590" s="1" t="str">
        <f t="shared" si="98"/>
        <v>Till</v>
      </c>
      <c r="K1590" s="1" t="str">
        <f t="shared" si="99"/>
        <v>&lt;63 micron</v>
      </c>
      <c r="L1590" t="s">
        <v>157</v>
      </c>
      <c r="M1590" t="s">
        <v>91</v>
      </c>
      <c r="N1590" t="s">
        <v>55</v>
      </c>
    </row>
    <row r="1591" spans="1:14" hidden="1" x14ac:dyDescent="0.3">
      <c r="A1591" t="s">
        <v>6284</v>
      </c>
      <c r="B1591" t="s">
        <v>6285</v>
      </c>
      <c r="C1591" s="1" t="str">
        <f t="shared" si="100"/>
        <v>21:0049</v>
      </c>
      <c r="D1591" s="1" t="str">
        <f t="shared" si="101"/>
        <v>21:0038</v>
      </c>
      <c r="E1591" t="s">
        <v>6286</v>
      </c>
      <c r="F1591" t="s">
        <v>6287</v>
      </c>
      <c r="H1591">
        <v>46.855834299999998</v>
      </c>
      <c r="I1591">
        <v>-66.460403400000004</v>
      </c>
      <c r="J1591" s="1" t="str">
        <f t="shared" si="98"/>
        <v>Till</v>
      </c>
      <c r="K1591" s="1" t="str">
        <f t="shared" si="99"/>
        <v>&lt;63 micron</v>
      </c>
      <c r="L1591" t="s">
        <v>53</v>
      </c>
      <c r="M1591" t="s">
        <v>86</v>
      </c>
      <c r="N1591" t="s">
        <v>55</v>
      </c>
    </row>
    <row r="1592" spans="1:14" hidden="1" x14ac:dyDescent="0.3">
      <c r="A1592" t="s">
        <v>6288</v>
      </c>
      <c r="B1592" t="s">
        <v>6289</v>
      </c>
      <c r="C1592" s="1" t="str">
        <f t="shared" si="100"/>
        <v>21:0049</v>
      </c>
      <c r="D1592" s="1" t="str">
        <f t="shared" si="101"/>
        <v>21:0038</v>
      </c>
      <c r="E1592" t="s">
        <v>6290</v>
      </c>
      <c r="F1592" t="s">
        <v>6291</v>
      </c>
      <c r="H1592">
        <v>46.854050800000003</v>
      </c>
      <c r="I1592">
        <v>-66.461143500000006</v>
      </c>
      <c r="J1592" s="1" t="str">
        <f t="shared" si="98"/>
        <v>Till</v>
      </c>
      <c r="K1592" s="1" t="str">
        <f t="shared" si="99"/>
        <v>&lt;63 micron</v>
      </c>
      <c r="L1592" t="s">
        <v>53</v>
      </c>
      <c r="M1592" t="s">
        <v>37</v>
      </c>
      <c r="N1592" t="s">
        <v>55</v>
      </c>
    </row>
    <row r="1593" spans="1:14" hidden="1" x14ac:dyDescent="0.3">
      <c r="A1593" t="s">
        <v>6292</v>
      </c>
      <c r="B1593" t="s">
        <v>6293</v>
      </c>
      <c r="C1593" s="1" t="str">
        <f t="shared" si="100"/>
        <v>21:0049</v>
      </c>
      <c r="D1593" s="1" t="str">
        <f t="shared" si="101"/>
        <v>21:0038</v>
      </c>
      <c r="E1593" t="s">
        <v>6294</v>
      </c>
      <c r="F1593" t="s">
        <v>6295</v>
      </c>
      <c r="H1593">
        <v>46.852223700000003</v>
      </c>
      <c r="I1593">
        <v>-66.459917899999994</v>
      </c>
      <c r="J1593" s="1" t="str">
        <f t="shared" si="98"/>
        <v>Till</v>
      </c>
      <c r="K1593" s="1" t="str">
        <f t="shared" si="99"/>
        <v>&lt;63 micron</v>
      </c>
      <c r="L1593" t="s">
        <v>140</v>
      </c>
      <c r="M1593" t="s">
        <v>86</v>
      </c>
      <c r="N1593" t="s">
        <v>55</v>
      </c>
    </row>
    <row r="1594" spans="1:14" hidden="1" x14ac:dyDescent="0.3">
      <c r="A1594" t="s">
        <v>6296</v>
      </c>
      <c r="B1594" t="s">
        <v>6297</v>
      </c>
      <c r="C1594" s="1" t="str">
        <f t="shared" si="100"/>
        <v>21:0049</v>
      </c>
      <c r="D1594" s="1" t="str">
        <f t="shared" si="101"/>
        <v>21:0038</v>
      </c>
      <c r="E1594" t="s">
        <v>6298</v>
      </c>
      <c r="F1594" t="s">
        <v>6299</v>
      </c>
      <c r="H1594">
        <v>46.847133499999998</v>
      </c>
      <c r="I1594">
        <v>-66.453599499999996</v>
      </c>
      <c r="J1594" s="1" t="str">
        <f t="shared" si="98"/>
        <v>Till</v>
      </c>
      <c r="K1594" s="1" t="str">
        <f t="shared" si="99"/>
        <v>&lt;63 micron</v>
      </c>
      <c r="L1594" t="s">
        <v>61</v>
      </c>
      <c r="M1594" t="s">
        <v>54</v>
      </c>
      <c r="N1594" t="s">
        <v>55</v>
      </c>
    </row>
    <row r="1595" spans="1:14" hidden="1" x14ac:dyDescent="0.3">
      <c r="A1595" t="s">
        <v>6300</v>
      </c>
      <c r="B1595" t="s">
        <v>6301</v>
      </c>
      <c r="C1595" s="1" t="str">
        <f t="shared" si="100"/>
        <v>21:0049</v>
      </c>
      <c r="D1595" s="1" t="str">
        <f t="shared" si="101"/>
        <v>21:0038</v>
      </c>
      <c r="E1595" t="s">
        <v>6302</v>
      </c>
      <c r="F1595" t="s">
        <v>6303</v>
      </c>
      <c r="H1595">
        <v>46.852585900000001</v>
      </c>
      <c r="I1595">
        <v>-66.455965300000003</v>
      </c>
      <c r="J1595" s="1" t="str">
        <f t="shared" si="98"/>
        <v>Till</v>
      </c>
      <c r="K1595" s="1" t="str">
        <f t="shared" si="99"/>
        <v>&lt;63 micron</v>
      </c>
      <c r="L1595" t="s">
        <v>53</v>
      </c>
      <c r="M1595" t="s">
        <v>37</v>
      </c>
      <c r="N1595" t="s">
        <v>55</v>
      </c>
    </row>
    <row r="1596" spans="1:14" hidden="1" x14ac:dyDescent="0.3">
      <c r="A1596" t="s">
        <v>6304</v>
      </c>
      <c r="B1596" t="s">
        <v>6305</v>
      </c>
      <c r="C1596" s="1" t="str">
        <f t="shared" si="100"/>
        <v>21:0049</v>
      </c>
      <c r="D1596" s="1" t="str">
        <f t="shared" si="101"/>
        <v>21:0038</v>
      </c>
      <c r="E1596" t="s">
        <v>6306</v>
      </c>
      <c r="F1596" t="s">
        <v>6307</v>
      </c>
      <c r="H1596">
        <v>47.238114400000001</v>
      </c>
      <c r="I1596">
        <v>-65.888246499999994</v>
      </c>
      <c r="J1596" s="1" t="str">
        <f t="shared" si="98"/>
        <v>Till</v>
      </c>
      <c r="K1596" s="1" t="str">
        <f t="shared" si="99"/>
        <v>&lt;63 micron</v>
      </c>
      <c r="L1596" t="s">
        <v>245</v>
      </c>
      <c r="M1596" t="s">
        <v>91</v>
      </c>
      <c r="N1596" t="s">
        <v>25</v>
      </c>
    </row>
    <row r="1597" spans="1:14" hidden="1" x14ac:dyDescent="0.3">
      <c r="A1597" t="s">
        <v>6308</v>
      </c>
      <c r="B1597" t="s">
        <v>6309</v>
      </c>
      <c r="C1597" s="1" t="str">
        <f t="shared" si="100"/>
        <v>21:0049</v>
      </c>
      <c r="D1597" s="1" t="str">
        <f t="shared" si="101"/>
        <v>21:0038</v>
      </c>
      <c r="E1597" t="s">
        <v>6310</v>
      </c>
      <c r="F1597" t="s">
        <v>6311</v>
      </c>
      <c r="H1597">
        <v>47.181553899999997</v>
      </c>
      <c r="I1597">
        <v>-65.935993600000003</v>
      </c>
      <c r="J1597" s="1" t="str">
        <f t="shared" si="98"/>
        <v>Till</v>
      </c>
      <c r="K1597" s="1" t="str">
        <f t="shared" si="99"/>
        <v>&lt;63 micron</v>
      </c>
      <c r="L1597" t="s">
        <v>128</v>
      </c>
      <c r="M1597" t="s">
        <v>54</v>
      </c>
      <c r="N1597" t="s">
        <v>48</v>
      </c>
    </row>
    <row r="1598" spans="1:14" hidden="1" x14ac:dyDescent="0.3">
      <c r="A1598" t="s">
        <v>6312</v>
      </c>
      <c r="B1598" t="s">
        <v>6313</v>
      </c>
      <c r="C1598" s="1" t="str">
        <f t="shared" si="100"/>
        <v>21:0049</v>
      </c>
      <c r="D1598" s="1" t="str">
        <f t="shared" si="101"/>
        <v>21:0038</v>
      </c>
      <c r="E1598" t="s">
        <v>6314</v>
      </c>
      <c r="F1598" t="s">
        <v>6315</v>
      </c>
      <c r="H1598">
        <v>47.2417041</v>
      </c>
      <c r="I1598">
        <v>-65.852762499999997</v>
      </c>
      <c r="J1598" s="1" t="str">
        <f t="shared" si="98"/>
        <v>Till</v>
      </c>
      <c r="K1598" s="1" t="str">
        <f t="shared" si="99"/>
        <v>&lt;63 micron</v>
      </c>
      <c r="L1598" t="s">
        <v>60</v>
      </c>
      <c r="M1598" t="s">
        <v>140</v>
      </c>
      <c r="N1598" t="s">
        <v>25</v>
      </c>
    </row>
    <row r="1599" spans="1:14" hidden="1" x14ac:dyDescent="0.3">
      <c r="A1599" t="s">
        <v>6316</v>
      </c>
      <c r="B1599" t="s">
        <v>6317</v>
      </c>
      <c r="C1599" s="1" t="str">
        <f t="shared" si="100"/>
        <v>21:0049</v>
      </c>
      <c r="D1599" s="1" t="str">
        <f t="shared" si="101"/>
        <v>21:0038</v>
      </c>
      <c r="E1599" t="s">
        <v>6318</v>
      </c>
      <c r="F1599" t="s">
        <v>6319</v>
      </c>
      <c r="H1599">
        <v>47.126285899999999</v>
      </c>
      <c r="I1599">
        <v>-65.932948499999995</v>
      </c>
      <c r="J1599" s="1" t="str">
        <f t="shared" si="98"/>
        <v>Till</v>
      </c>
      <c r="K1599" s="1" t="str">
        <f t="shared" si="99"/>
        <v>&lt;63 micron</v>
      </c>
      <c r="L1599" t="s">
        <v>30</v>
      </c>
      <c r="M1599" t="s">
        <v>54</v>
      </c>
      <c r="N1599" t="s">
        <v>25</v>
      </c>
    </row>
    <row r="1600" spans="1:14" hidden="1" x14ac:dyDescent="0.3">
      <c r="A1600" t="s">
        <v>6320</v>
      </c>
      <c r="B1600" t="s">
        <v>6321</v>
      </c>
      <c r="C1600" s="1" t="str">
        <f t="shared" si="100"/>
        <v>21:0049</v>
      </c>
      <c r="D1600" s="1" t="str">
        <f t="shared" si="101"/>
        <v>21:0038</v>
      </c>
      <c r="E1600" t="s">
        <v>6322</v>
      </c>
      <c r="F1600" t="s">
        <v>6323</v>
      </c>
      <c r="H1600">
        <v>46.737810199999998</v>
      </c>
      <c r="I1600">
        <v>-66.495406799999998</v>
      </c>
      <c r="J1600" s="1" t="str">
        <f t="shared" si="98"/>
        <v>Till</v>
      </c>
      <c r="K1600" s="1" t="str">
        <f t="shared" si="99"/>
        <v>&lt;63 micron</v>
      </c>
      <c r="L1600" t="s">
        <v>157</v>
      </c>
      <c r="M1600" t="s">
        <v>54</v>
      </c>
      <c r="N1600" t="s">
        <v>55</v>
      </c>
    </row>
    <row r="1601" spans="1:14" hidden="1" x14ac:dyDescent="0.3">
      <c r="A1601" t="s">
        <v>6324</v>
      </c>
      <c r="B1601" t="s">
        <v>6325</v>
      </c>
      <c r="C1601" s="1" t="str">
        <f t="shared" si="100"/>
        <v>21:0049</v>
      </c>
      <c r="D1601" s="1" t="str">
        <f t="shared" si="101"/>
        <v>21:0038</v>
      </c>
      <c r="E1601" t="s">
        <v>6326</v>
      </c>
      <c r="F1601" t="s">
        <v>6327</v>
      </c>
      <c r="H1601">
        <v>46.725648100000001</v>
      </c>
      <c r="I1601">
        <v>-66.474375699999996</v>
      </c>
      <c r="J1601" s="1" t="str">
        <f t="shared" si="98"/>
        <v>Till</v>
      </c>
      <c r="K1601" s="1" t="str">
        <f t="shared" si="99"/>
        <v>&lt;63 micron</v>
      </c>
      <c r="L1601" t="s">
        <v>53</v>
      </c>
      <c r="M1601" t="s">
        <v>86</v>
      </c>
      <c r="N1601" t="s">
        <v>55</v>
      </c>
    </row>
    <row r="1602" spans="1:14" hidden="1" x14ac:dyDescent="0.3">
      <c r="A1602" t="s">
        <v>6328</v>
      </c>
      <c r="B1602" t="s">
        <v>6329</v>
      </c>
      <c r="C1602" s="1" t="str">
        <f t="shared" si="100"/>
        <v>21:0049</v>
      </c>
      <c r="D1602" s="1" t="str">
        <f t="shared" si="101"/>
        <v>21:0038</v>
      </c>
      <c r="E1602" t="s">
        <v>6330</v>
      </c>
      <c r="F1602" t="s">
        <v>6331</v>
      </c>
      <c r="H1602">
        <v>46.707145300000001</v>
      </c>
      <c r="I1602">
        <v>-66.471968500000003</v>
      </c>
      <c r="J1602" s="1" t="str">
        <f t="shared" ref="J1602:J1665" si="102">HYPERLINK("http://geochem.nrcan.gc.ca/cdogs/content/kwd/kwd020044_e.htm", "Till")</f>
        <v>Till</v>
      </c>
      <c r="K1602" s="1" t="str">
        <f t="shared" ref="K1602:K1665" si="103">HYPERLINK("http://geochem.nrcan.gc.ca/cdogs/content/kwd/kwd080004_e.htm", "&lt;63 micron")</f>
        <v>&lt;63 micron</v>
      </c>
      <c r="L1602" t="s">
        <v>284</v>
      </c>
      <c r="M1602" t="s">
        <v>86</v>
      </c>
      <c r="N1602" t="s">
        <v>38</v>
      </c>
    </row>
    <row r="1603" spans="1:14" hidden="1" x14ac:dyDescent="0.3">
      <c r="A1603" t="s">
        <v>6332</v>
      </c>
      <c r="B1603" t="s">
        <v>6333</v>
      </c>
      <c r="C1603" s="1" t="str">
        <f t="shared" ref="C1603:C1666" si="104">HYPERLINK("http://geochem.nrcan.gc.ca/cdogs/content/bdl/bdl210053_e.htm", "21:0053")</f>
        <v>21:0053</v>
      </c>
      <c r="D1603" s="1" t="str">
        <f t="shared" ref="D1603:D1666" si="105">HYPERLINK("http://geochem.nrcan.gc.ca/cdogs/content/svy/svy210039_e.htm", "21:0039")</f>
        <v>21:0039</v>
      </c>
      <c r="E1603" t="s">
        <v>6334</v>
      </c>
      <c r="F1603" t="s">
        <v>6335</v>
      </c>
      <c r="H1603">
        <v>46.283681899999998</v>
      </c>
      <c r="I1603">
        <v>-67.633891599999998</v>
      </c>
      <c r="J1603" s="1" t="str">
        <f t="shared" si="102"/>
        <v>Till</v>
      </c>
      <c r="K1603" s="1" t="str">
        <f t="shared" si="103"/>
        <v>&lt;63 micron</v>
      </c>
      <c r="L1603" t="s">
        <v>1754</v>
      </c>
      <c r="M1603" t="s">
        <v>1754</v>
      </c>
      <c r="N1603" t="s">
        <v>38</v>
      </c>
    </row>
    <row r="1604" spans="1:14" hidden="1" x14ac:dyDescent="0.3">
      <c r="A1604" t="s">
        <v>6336</v>
      </c>
      <c r="B1604" t="s">
        <v>6337</v>
      </c>
      <c r="C1604" s="1" t="str">
        <f t="shared" si="104"/>
        <v>21:0053</v>
      </c>
      <c r="D1604" s="1" t="str">
        <f t="shared" si="105"/>
        <v>21:0039</v>
      </c>
      <c r="E1604" t="s">
        <v>6338</v>
      </c>
      <c r="F1604" t="s">
        <v>6339</v>
      </c>
      <c r="H1604">
        <v>46.294831100000003</v>
      </c>
      <c r="I1604">
        <v>-67.663477200000003</v>
      </c>
      <c r="J1604" s="1" t="str">
        <f t="shared" si="102"/>
        <v>Till</v>
      </c>
      <c r="K1604" s="1" t="str">
        <f t="shared" si="103"/>
        <v>&lt;63 micron</v>
      </c>
      <c r="L1604" t="s">
        <v>30</v>
      </c>
      <c r="M1604" t="s">
        <v>53</v>
      </c>
      <c r="N1604" t="s">
        <v>25</v>
      </c>
    </row>
    <row r="1605" spans="1:14" hidden="1" x14ac:dyDescent="0.3">
      <c r="A1605" t="s">
        <v>6340</v>
      </c>
      <c r="B1605" t="s">
        <v>6341</v>
      </c>
      <c r="C1605" s="1" t="str">
        <f t="shared" si="104"/>
        <v>21:0053</v>
      </c>
      <c r="D1605" s="1" t="str">
        <f t="shared" si="105"/>
        <v>21:0039</v>
      </c>
      <c r="E1605" t="s">
        <v>6342</v>
      </c>
      <c r="F1605" t="s">
        <v>6343</v>
      </c>
      <c r="H1605">
        <v>46.324697499999999</v>
      </c>
      <c r="I1605">
        <v>-67.758233399999995</v>
      </c>
      <c r="J1605" s="1" t="str">
        <f t="shared" si="102"/>
        <v>Till</v>
      </c>
      <c r="K1605" s="1" t="str">
        <f t="shared" si="103"/>
        <v>&lt;63 micron</v>
      </c>
      <c r="L1605" t="s">
        <v>37</v>
      </c>
      <c r="M1605" t="s">
        <v>19</v>
      </c>
      <c r="N1605" t="s">
        <v>25</v>
      </c>
    </row>
    <row r="1606" spans="1:14" hidden="1" x14ac:dyDescent="0.3">
      <c r="A1606" t="s">
        <v>6344</v>
      </c>
      <c r="B1606" t="s">
        <v>6345</v>
      </c>
      <c r="C1606" s="1" t="str">
        <f t="shared" si="104"/>
        <v>21:0053</v>
      </c>
      <c r="D1606" s="1" t="str">
        <f t="shared" si="105"/>
        <v>21:0039</v>
      </c>
      <c r="E1606" t="s">
        <v>6346</v>
      </c>
      <c r="F1606" t="s">
        <v>6347</v>
      </c>
      <c r="H1606">
        <v>46.352206799999998</v>
      </c>
      <c r="I1606">
        <v>-67.644532999999996</v>
      </c>
      <c r="J1606" s="1" t="str">
        <f t="shared" si="102"/>
        <v>Till</v>
      </c>
      <c r="K1606" s="1" t="str">
        <f t="shared" si="103"/>
        <v>&lt;63 micron</v>
      </c>
      <c r="L1606" t="s">
        <v>66</v>
      </c>
      <c r="M1606" t="s">
        <v>19</v>
      </c>
      <c r="N1606" t="s">
        <v>25</v>
      </c>
    </row>
    <row r="1607" spans="1:14" hidden="1" x14ac:dyDescent="0.3">
      <c r="A1607" t="s">
        <v>6348</v>
      </c>
      <c r="B1607" t="s">
        <v>6349</v>
      </c>
      <c r="C1607" s="1" t="str">
        <f t="shared" si="104"/>
        <v>21:0053</v>
      </c>
      <c r="D1607" s="1" t="str">
        <f t="shared" si="105"/>
        <v>21:0039</v>
      </c>
      <c r="E1607" t="s">
        <v>6350</v>
      </c>
      <c r="F1607" t="s">
        <v>6351</v>
      </c>
      <c r="H1607">
        <v>46.381680199999998</v>
      </c>
      <c r="I1607">
        <v>-67.6255977</v>
      </c>
      <c r="J1607" s="1" t="str">
        <f t="shared" si="102"/>
        <v>Till</v>
      </c>
      <c r="K1607" s="1" t="str">
        <f t="shared" si="103"/>
        <v>&lt;63 micron</v>
      </c>
      <c r="L1607" t="s">
        <v>157</v>
      </c>
      <c r="M1607" t="s">
        <v>86</v>
      </c>
      <c r="N1607" t="s">
        <v>48</v>
      </c>
    </row>
    <row r="1608" spans="1:14" hidden="1" x14ac:dyDescent="0.3">
      <c r="A1608" t="s">
        <v>6352</v>
      </c>
      <c r="B1608" t="s">
        <v>6353</v>
      </c>
      <c r="C1608" s="1" t="str">
        <f t="shared" si="104"/>
        <v>21:0053</v>
      </c>
      <c r="D1608" s="1" t="str">
        <f t="shared" si="105"/>
        <v>21:0039</v>
      </c>
      <c r="E1608" t="s">
        <v>6354</v>
      </c>
      <c r="F1608" t="s">
        <v>6355</v>
      </c>
      <c r="H1608">
        <v>46.390385799999997</v>
      </c>
      <c r="I1608">
        <v>-67.601317199999997</v>
      </c>
      <c r="J1608" s="1" t="str">
        <f t="shared" si="102"/>
        <v>Till</v>
      </c>
      <c r="K1608" s="1" t="str">
        <f t="shared" si="103"/>
        <v>&lt;63 micron</v>
      </c>
      <c r="L1608" t="s">
        <v>1754</v>
      </c>
      <c r="M1608" t="s">
        <v>140</v>
      </c>
      <c r="N1608" t="s">
        <v>1754</v>
      </c>
    </row>
    <row r="1609" spans="1:14" hidden="1" x14ac:dyDescent="0.3">
      <c r="A1609" t="s">
        <v>6356</v>
      </c>
      <c r="B1609" t="s">
        <v>6357</v>
      </c>
      <c r="C1609" s="1" t="str">
        <f t="shared" si="104"/>
        <v>21:0053</v>
      </c>
      <c r="D1609" s="1" t="str">
        <f t="shared" si="105"/>
        <v>21:0039</v>
      </c>
      <c r="E1609" t="s">
        <v>6358</v>
      </c>
      <c r="F1609" t="s">
        <v>6359</v>
      </c>
      <c r="H1609">
        <v>46.438854200000002</v>
      </c>
      <c r="I1609">
        <v>-67.665818700000003</v>
      </c>
      <c r="J1609" s="1" t="str">
        <f t="shared" si="102"/>
        <v>Till</v>
      </c>
      <c r="K1609" s="1" t="str">
        <f t="shared" si="103"/>
        <v>&lt;63 micron</v>
      </c>
      <c r="L1609" t="s">
        <v>1754</v>
      </c>
      <c r="M1609" t="s">
        <v>19</v>
      </c>
      <c r="N1609" t="s">
        <v>25</v>
      </c>
    </row>
    <row r="1610" spans="1:14" hidden="1" x14ac:dyDescent="0.3">
      <c r="A1610" t="s">
        <v>6360</v>
      </c>
      <c r="B1610" t="s">
        <v>6361</v>
      </c>
      <c r="C1610" s="1" t="str">
        <f t="shared" si="104"/>
        <v>21:0053</v>
      </c>
      <c r="D1610" s="1" t="str">
        <f t="shared" si="105"/>
        <v>21:0039</v>
      </c>
      <c r="E1610" t="s">
        <v>6362</v>
      </c>
      <c r="F1610" t="s">
        <v>6363</v>
      </c>
      <c r="H1610">
        <v>46.431275800000002</v>
      </c>
      <c r="I1610">
        <v>-67.751910499999994</v>
      </c>
      <c r="J1610" s="1" t="str">
        <f t="shared" si="102"/>
        <v>Till</v>
      </c>
      <c r="K1610" s="1" t="str">
        <f t="shared" si="103"/>
        <v>&lt;63 micron</v>
      </c>
      <c r="L1610" t="s">
        <v>157</v>
      </c>
      <c r="M1610" t="s">
        <v>140</v>
      </c>
      <c r="N1610" t="s">
        <v>48</v>
      </c>
    </row>
    <row r="1611" spans="1:14" hidden="1" x14ac:dyDescent="0.3">
      <c r="A1611" t="s">
        <v>6364</v>
      </c>
      <c r="B1611" t="s">
        <v>6365</v>
      </c>
      <c r="C1611" s="1" t="str">
        <f t="shared" si="104"/>
        <v>21:0053</v>
      </c>
      <c r="D1611" s="1" t="str">
        <f t="shared" si="105"/>
        <v>21:0039</v>
      </c>
      <c r="E1611" t="s">
        <v>6366</v>
      </c>
      <c r="F1611" t="s">
        <v>6367</v>
      </c>
      <c r="H1611">
        <v>46.440497700000002</v>
      </c>
      <c r="I1611">
        <v>-67.739332500000003</v>
      </c>
      <c r="J1611" s="1" t="str">
        <f t="shared" si="102"/>
        <v>Till</v>
      </c>
      <c r="K1611" s="1" t="str">
        <f t="shared" si="103"/>
        <v>&lt;63 micron</v>
      </c>
      <c r="L1611" t="s">
        <v>1754</v>
      </c>
      <c r="M1611" t="s">
        <v>91</v>
      </c>
      <c r="N1611" t="s">
        <v>25</v>
      </c>
    </row>
    <row r="1612" spans="1:14" hidden="1" x14ac:dyDescent="0.3">
      <c r="A1612" t="s">
        <v>6368</v>
      </c>
      <c r="B1612" t="s">
        <v>6369</v>
      </c>
      <c r="C1612" s="1" t="str">
        <f t="shared" si="104"/>
        <v>21:0053</v>
      </c>
      <c r="D1612" s="1" t="str">
        <f t="shared" si="105"/>
        <v>21:0039</v>
      </c>
      <c r="E1612" t="s">
        <v>6370</v>
      </c>
      <c r="F1612" t="s">
        <v>6371</v>
      </c>
      <c r="H1612">
        <v>46.486501699999998</v>
      </c>
      <c r="I1612">
        <v>-67.700484799999998</v>
      </c>
      <c r="J1612" s="1" t="str">
        <f t="shared" si="102"/>
        <v>Till</v>
      </c>
      <c r="K1612" s="1" t="str">
        <f t="shared" si="103"/>
        <v>&lt;63 micron</v>
      </c>
      <c r="L1612" t="s">
        <v>61</v>
      </c>
      <c r="M1612" t="s">
        <v>91</v>
      </c>
      <c r="N1612" t="s">
        <v>48</v>
      </c>
    </row>
    <row r="1613" spans="1:14" hidden="1" x14ac:dyDescent="0.3">
      <c r="A1613" t="s">
        <v>6372</v>
      </c>
      <c r="B1613" t="s">
        <v>6373</v>
      </c>
      <c r="C1613" s="1" t="str">
        <f t="shared" si="104"/>
        <v>21:0053</v>
      </c>
      <c r="D1613" s="1" t="str">
        <f t="shared" si="105"/>
        <v>21:0039</v>
      </c>
      <c r="E1613" t="s">
        <v>6374</v>
      </c>
      <c r="F1613" t="s">
        <v>6375</v>
      </c>
      <c r="H1613">
        <v>46.458470900000002</v>
      </c>
      <c r="I1613">
        <v>-67.612597600000001</v>
      </c>
      <c r="J1613" s="1" t="str">
        <f t="shared" si="102"/>
        <v>Till</v>
      </c>
      <c r="K1613" s="1" t="str">
        <f t="shared" si="103"/>
        <v>&lt;63 micron</v>
      </c>
      <c r="L1613" t="s">
        <v>1754</v>
      </c>
      <c r="M1613" t="s">
        <v>53</v>
      </c>
      <c r="N1613" t="s">
        <v>211</v>
      </c>
    </row>
    <row r="1614" spans="1:14" hidden="1" x14ac:dyDescent="0.3">
      <c r="A1614" t="s">
        <v>6376</v>
      </c>
      <c r="B1614" t="s">
        <v>6377</v>
      </c>
      <c r="C1614" s="1" t="str">
        <f t="shared" si="104"/>
        <v>21:0053</v>
      </c>
      <c r="D1614" s="1" t="str">
        <f t="shared" si="105"/>
        <v>21:0039</v>
      </c>
      <c r="E1614" t="s">
        <v>6378</v>
      </c>
      <c r="F1614" t="s">
        <v>6379</v>
      </c>
      <c r="H1614">
        <v>46.355558600000002</v>
      </c>
      <c r="I1614">
        <v>-67.550863199999995</v>
      </c>
      <c r="J1614" s="1" t="str">
        <f t="shared" si="102"/>
        <v>Till</v>
      </c>
      <c r="K1614" s="1" t="str">
        <f t="shared" si="103"/>
        <v>&lt;63 micron</v>
      </c>
      <c r="L1614" t="s">
        <v>19</v>
      </c>
      <c r="M1614" t="s">
        <v>37</v>
      </c>
      <c r="N1614" t="s">
        <v>25</v>
      </c>
    </row>
    <row r="1615" spans="1:14" hidden="1" x14ac:dyDescent="0.3">
      <c r="A1615" t="s">
        <v>6380</v>
      </c>
      <c r="B1615" t="s">
        <v>6381</v>
      </c>
      <c r="C1615" s="1" t="str">
        <f t="shared" si="104"/>
        <v>21:0053</v>
      </c>
      <c r="D1615" s="1" t="str">
        <f t="shared" si="105"/>
        <v>21:0039</v>
      </c>
      <c r="E1615" t="s">
        <v>6382</v>
      </c>
      <c r="F1615" t="s">
        <v>6383</v>
      </c>
      <c r="H1615">
        <v>46.374133399999998</v>
      </c>
      <c r="I1615">
        <v>-67.518516000000005</v>
      </c>
      <c r="J1615" s="1" t="str">
        <f t="shared" si="102"/>
        <v>Till</v>
      </c>
      <c r="K1615" s="1" t="str">
        <f t="shared" si="103"/>
        <v>&lt;63 micron</v>
      </c>
      <c r="L1615" t="s">
        <v>53</v>
      </c>
      <c r="M1615" t="s">
        <v>140</v>
      </c>
      <c r="N1615" t="s">
        <v>55</v>
      </c>
    </row>
    <row r="1616" spans="1:14" hidden="1" x14ac:dyDescent="0.3">
      <c r="A1616" t="s">
        <v>6384</v>
      </c>
      <c r="B1616" t="s">
        <v>6385</v>
      </c>
      <c r="C1616" s="1" t="str">
        <f t="shared" si="104"/>
        <v>21:0053</v>
      </c>
      <c r="D1616" s="1" t="str">
        <f t="shared" si="105"/>
        <v>21:0039</v>
      </c>
      <c r="E1616" t="s">
        <v>6386</v>
      </c>
      <c r="F1616" t="s">
        <v>6387</v>
      </c>
      <c r="H1616">
        <v>46.401812399999997</v>
      </c>
      <c r="I1616">
        <v>-67.543394899999996</v>
      </c>
      <c r="J1616" s="1" t="str">
        <f t="shared" si="102"/>
        <v>Till</v>
      </c>
      <c r="K1616" s="1" t="str">
        <f t="shared" si="103"/>
        <v>&lt;63 micron</v>
      </c>
      <c r="L1616" t="s">
        <v>140</v>
      </c>
      <c r="M1616" t="s">
        <v>86</v>
      </c>
      <c r="N1616" t="s">
        <v>25</v>
      </c>
    </row>
    <row r="1617" spans="1:14" hidden="1" x14ac:dyDescent="0.3">
      <c r="A1617" t="s">
        <v>6388</v>
      </c>
      <c r="B1617" t="s">
        <v>6389</v>
      </c>
      <c r="C1617" s="1" t="str">
        <f t="shared" si="104"/>
        <v>21:0053</v>
      </c>
      <c r="D1617" s="1" t="str">
        <f t="shared" si="105"/>
        <v>21:0039</v>
      </c>
      <c r="E1617" t="s">
        <v>6390</v>
      </c>
      <c r="F1617" t="s">
        <v>6391</v>
      </c>
      <c r="H1617">
        <v>46.470067499999999</v>
      </c>
      <c r="I1617">
        <v>-67.532196200000001</v>
      </c>
      <c r="J1617" s="1" t="str">
        <f t="shared" si="102"/>
        <v>Till</v>
      </c>
      <c r="K1617" s="1" t="str">
        <f t="shared" si="103"/>
        <v>&lt;63 micron</v>
      </c>
      <c r="L1617" t="s">
        <v>96</v>
      </c>
      <c r="M1617" t="s">
        <v>140</v>
      </c>
      <c r="N1617" t="s">
        <v>25</v>
      </c>
    </row>
    <row r="1618" spans="1:14" hidden="1" x14ac:dyDescent="0.3">
      <c r="A1618" t="s">
        <v>6392</v>
      </c>
      <c r="B1618" t="s">
        <v>6393</v>
      </c>
      <c r="C1618" s="1" t="str">
        <f t="shared" si="104"/>
        <v>21:0053</v>
      </c>
      <c r="D1618" s="1" t="str">
        <f t="shared" si="105"/>
        <v>21:0039</v>
      </c>
      <c r="E1618" t="s">
        <v>6394</v>
      </c>
      <c r="F1618" t="s">
        <v>6395</v>
      </c>
      <c r="H1618">
        <v>46.469899699999999</v>
      </c>
      <c r="I1618">
        <v>-67.519175300000001</v>
      </c>
      <c r="J1618" s="1" t="str">
        <f t="shared" si="102"/>
        <v>Till</v>
      </c>
      <c r="K1618" s="1" t="str">
        <f t="shared" si="103"/>
        <v>&lt;63 micron</v>
      </c>
      <c r="L1618" t="s">
        <v>157</v>
      </c>
      <c r="M1618" t="s">
        <v>86</v>
      </c>
      <c r="N1618" t="s">
        <v>48</v>
      </c>
    </row>
    <row r="1619" spans="1:14" hidden="1" x14ac:dyDescent="0.3">
      <c r="A1619" t="s">
        <v>6396</v>
      </c>
      <c r="B1619" t="s">
        <v>6397</v>
      </c>
      <c r="C1619" s="1" t="str">
        <f t="shared" si="104"/>
        <v>21:0053</v>
      </c>
      <c r="D1619" s="1" t="str">
        <f t="shared" si="105"/>
        <v>21:0039</v>
      </c>
      <c r="E1619" t="s">
        <v>6398</v>
      </c>
      <c r="F1619" t="s">
        <v>6399</v>
      </c>
      <c r="H1619">
        <v>46.434901099999998</v>
      </c>
      <c r="I1619">
        <v>-67.432260299999996</v>
      </c>
      <c r="J1619" s="1" t="str">
        <f t="shared" si="102"/>
        <v>Till</v>
      </c>
      <c r="K1619" s="1" t="str">
        <f t="shared" si="103"/>
        <v>&lt;63 micron</v>
      </c>
      <c r="L1619" t="s">
        <v>53</v>
      </c>
      <c r="M1619" t="s">
        <v>86</v>
      </c>
      <c r="N1619" t="s">
        <v>25</v>
      </c>
    </row>
    <row r="1620" spans="1:14" hidden="1" x14ac:dyDescent="0.3">
      <c r="A1620" t="s">
        <v>6400</v>
      </c>
      <c r="B1620" t="s">
        <v>6401</v>
      </c>
      <c r="C1620" s="1" t="str">
        <f t="shared" si="104"/>
        <v>21:0053</v>
      </c>
      <c r="D1620" s="1" t="str">
        <f t="shared" si="105"/>
        <v>21:0039</v>
      </c>
      <c r="E1620" t="s">
        <v>6402</v>
      </c>
      <c r="F1620" t="s">
        <v>6403</v>
      </c>
      <c r="H1620">
        <v>46.443206099999998</v>
      </c>
      <c r="I1620">
        <v>-67.376040599999996</v>
      </c>
      <c r="J1620" s="1" t="str">
        <f t="shared" si="102"/>
        <v>Till</v>
      </c>
      <c r="K1620" s="1" t="str">
        <f t="shared" si="103"/>
        <v>&lt;63 micron</v>
      </c>
      <c r="L1620" t="s">
        <v>66</v>
      </c>
      <c r="M1620" t="s">
        <v>19</v>
      </c>
      <c r="N1620" t="s">
        <v>31</v>
      </c>
    </row>
    <row r="1621" spans="1:14" hidden="1" x14ac:dyDescent="0.3">
      <c r="A1621" t="s">
        <v>6404</v>
      </c>
      <c r="B1621" t="s">
        <v>6405</v>
      </c>
      <c r="C1621" s="1" t="str">
        <f t="shared" si="104"/>
        <v>21:0053</v>
      </c>
      <c r="D1621" s="1" t="str">
        <f t="shared" si="105"/>
        <v>21:0039</v>
      </c>
      <c r="E1621" t="s">
        <v>6406</v>
      </c>
      <c r="F1621" t="s">
        <v>6407</v>
      </c>
      <c r="H1621">
        <v>46.458021799999997</v>
      </c>
      <c r="I1621">
        <v>-67.373646600000001</v>
      </c>
      <c r="J1621" s="1" t="str">
        <f t="shared" si="102"/>
        <v>Till</v>
      </c>
      <c r="K1621" s="1" t="str">
        <f t="shared" si="103"/>
        <v>&lt;63 micron</v>
      </c>
      <c r="L1621" t="s">
        <v>96</v>
      </c>
      <c r="M1621" t="s">
        <v>91</v>
      </c>
      <c r="N1621" t="s">
        <v>48</v>
      </c>
    </row>
    <row r="1622" spans="1:14" hidden="1" x14ac:dyDescent="0.3">
      <c r="A1622" t="s">
        <v>6408</v>
      </c>
      <c r="B1622" t="s">
        <v>6409</v>
      </c>
      <c r="C1622" s="1" t="str">
        <f t="shared" si="104"/>
        <v>21:0053</v>
      </c>
      <c r="D1622" s="1" t="str">
        <f t="shared" si="105"/>
        <v>21:0039</v>
      </c>
      <c r="E1622" t="s">
        <v>6410</v>
      </c>
      <c r="F1622" t="s">
        <v>6411</v>
      </c>
      <c r="H1622">
        <v>46.454897299999999</v>
      </c>
      <c r="I1622">
        <v>-67.298083199999994</v>
      </c>
      <c r="J1622" s="1" t="str">
        <f t="shared" si="102"/>
        <v>Till</v>
      </c>
      <c r="K1622" s="1" t="str">
        <f t="shared" si="103"/>
        <v>&lt;63 micron</v>
      </c>
      <c r="L1622" t="s">
        <v>60</v>
      </c>
      <c r="M1622" t="s">
        <v>91</v>
      </c>
      <c r="N1622" t="s">
        <v>25</v>
      </c>
    </row>
    <row r="1623" spans="1:14" hidden="1" x14ac:dyDescent="0.3">
      <c r="A1623" t="s">
        <v>6412</v>
      </c>
      <c r="B1623" t="s">
        <v>6413</v>
      </c>
      <c r="C1623" s="1" t="str">
        <f t="shared" si="104"/>
        <v>21:0053</v>
      </c>
      <c r="D1623" s="1" t="str">
        <f t="shared" si="105"/>
        <v>21:0039</v>
      </c>
      <c r="E1623" t="s">
        <v>6414</v>
      </c>
      <c r="F1623" t="s">
        <v>6415</v>
      </c>
      <c r="H1623">
        <v>46.479450999999997</v>
      </c>
      <c r="I1623">
        <v>-67.425769200000005</v>
      </c>
      <c r="J1623" s="1" t="str">
        <f t="shared" si="102"/>
        <v>Till</v>
      </c>
      <c r="K1623" s="1" t="str">
        <f t="shared" si="103"/>
        <v>&lt;63 micron</v>
      </c>
      <c r="L1623" t="s">
        <v>1754</v>
      </c>
      <c r="M1623" t="s">
        <v>37</v>
      </c>
      <c r="N1623" t="s">
        <v>25</v>
      </c>
    </row>
    <row r="1624" spans="1:14" hidden="1" x14ac:dyDescent="0.3">
      <c r="A1624" t="s">
        <v>6416</v>
      </c>
      <c r="B1624" t="s">
        <v>6417</v>
      </c>
      <c r="C1624" s="1" t="str">
        <f t="shared" si="104"/>
        <v>21:0053</v>
      </c>
      <c r="D1624" s="1" t="str">
        <f t="shared" si="105"/>
        <v>21:0039</v>
      </c>
      <c r="E1624" t="s">
        <v>6418</v>
      </c>
      <c r="F1624" t="s">
        <v>6419</v>
      </c>
      <c r="H1624">
        <v>46.438219199999999</v>
      </c>
      <c r="I1624">
        <v>-67.488140799999996</v>
      </c>
      <c r="J1624" s="1" t="str">
        <f t="shared" si="102"/>
        <v>Till</v>
      </c>
      <c r="K1624" s="1" t="str">
        <f t="shared" si="103"/>
        <v>&lt;63 micron</v>
      </c>
      <c r="L1624" t="s">
        <v>19</v>
      </c>
      <c r="M1624" t="s">
        <v>91</v>
      </c>
      <c r="N1624" t="s">
        <v>25</v>
      </c>
    </row>
    <row r="1625" spans="1:14" hidden="1" x14ac:dyDescent="0.3">
      <c r="A1625" t="s">
        <v>6420</v>
      </c>
      <c r="B1625" t="s">
        <v>6421</v>
      </c>
      <c r="C1625" s="1" t="str">
        <f t="shared" si="104"/>
        <v>21:0053</v>
      </c>
      <c r="D1625" s="1" t="str">
        <f t="shared" si="105"/>
        <v>21:0039</v>
      </c>
      <c r="E1625" t="s">
        <v>6422</v>
      </c>
      <c r="F1625" t="s">
        <v>6423</v>
      </c>
      <c r="H1625">
        <v>46.385397699999999</v>
      </c>
      <c r="I1625">
        <v>-67.458387999999999</v>
      </c>
      <c r="J1625" s="1" t="str">
        <f t="shared" si="102"/>
        <v>Till</v>
      </c>
      <c r="K1625" s="1" t="str">
        <f t="shared" si="103"/>
        <v>&lt;63 micron</v>
      </c>
      <c r="L1625" t="s">
        <v>66</v>
      </c>
      <c r="M1625" t="s">
        <v>19</v>
      </c>
      <c r="N1625" t="s">
        <v>48</v>
      </c>
    </row>
    <row r="1626" spans="1:14" hidden="1" x14ac:dyDescent="0.3">
      <c r="A1626" t="s">
        <v>6424</v>
      </c>
      <c r="B1626" t="s">
        <v>6425</v>
      </c>
      <c r="C1626" s="1" t="str">
        <f t="shared" si="104"/>
        <v>21:0053</v>
      </c>
      <c r="D1626" s="1" t="str">
        <f t="shared" si="105"/>
        <v>21:0039</v>
      </c>
      <c r="E1626" t="s">
        <v>6426</v>
      </c>
      <c r="F1626" t="s">
        <v>6427</v>
      </c>
      <c r="H1626">
        <v>46.376240799999998</v>
      </c>
      <c r="I1626">
        <v>-67.319513900000004</v>
      </c>
      <c r="J1626" s="1" t="str">
        <f t="shared" si="102"/>
        <v>Till</v>
      </c>
      <c r="K1626" s="1" t="str">
        <f t="shared" si="103"/>
        <v>&lt;63 micron</v>
      </c>
      <c r="L1626" t="s">
        <v>53</v>
      </c>
      <c r="M1626" t="s">
        <v>91</v>
      </c>
      <c r="N1626" t="s">
        <v>25</v>
      </c>
    </row>
    <row r="1627" spans="1:14" hidden="1" x14ac:dyDescent="0.3">
      <c r="A1627" t="s">
        <v>6428</v>
      </c>
      <c r="B1627" t="s">
        <v>6429</v>
      </c>
      <c r="C1627" s="1" t="str">
        <f t="shared" si="104"/>
        <v>21:0053</v>
      </c>
      <c r="D1627" s="1" t="str">
        <f t="shared" si="105"/>
        <v>21:0039</v>
      </c>
      <c r="E1627" t="s">
        <v>6430</v>
      </c>
      <c r="F1627" t="s">
        <v>6431</v>
      </c>
      <c r="H1627">
        <v>46.348876500000003</v>
      </c>
      <c r="I1627">
        <v>-67.387934799999996</v>
      </c>
      <c r="J1627" s="1" t="str">
        <f t="shared" si="102"/>
        <v>Till</v>
      </c>
      <c r="K1627" s="1" t="str">
        <f t="shared" si="103"/>
        <v>&lt;63 micron</v>
      </c>
      <c r="L1627" t="s">
        <v>157</v>
      </c>
      <c r="M1627" t="s">
        <v>91</v>
      </c>
      <c r="N1627" t="s">
        <v>55</v>
      </c>
    </row>
    <row r="1628" spans="1:14" hidden="1" x14ac:dyDescent="0.3">
      <c r="A1628" t="s">
        <v>6432</v>
      </c>
      <c r="B1628" t="s">
        <v>6433</v>
      </c>
      <c r="C1628" s="1" t="str">
        <f t="shared" si="104"/>
        <v>21:0053</v>
      </c>
      <c r="D1628" s="1" t="str">
        <f t="shared" si="105"/>
        <v>21:0039</v>
      </c>
      <c r="E1628" t="s">
        <v>6434</v>
      </c>
      <c r="F1628" t="s">
        <v>6435</v>
      </c>
      <c r="H1628">
        <v>46.361012100000003</v>
      </c>
      <c r="I1628">
        <v>-67.386927900000003</v>
      </c>
      <c r="J1628" s="1" t="str">
        <f t="shared" si="102"/>
        <v>Till</v>
      </c>
      <c r="K1628" s="1" t="str">
        <f t="shared" si="103"/>
        <v>&lt;63 micron</v>
      </c>
      <c r="L1628" t="s">
        <v>19</v>
      </c>
      <c r="M1628" t="s">
        <v>54</v>
      </c>
      <c r="N1628" t="s">
        <v>25</v>
      </c>
    </row>
    <row r="1629" spans="1:14" hidden="1" x14ac:dyDescent="0.3">
      <c r="A1629" t="s">
        <v>6436</v>
      </c>
      <c r="B1629" t="s">
        <v>6437</v>
      </c>
      <c r="C1629" s="1" t="str">
        <f t="shared" si="104"/>
        <v>21:0053</v>
      </c>
      <c r="D1629" s="1" t="str">
        <f t="shared" si="105"/>
        <v>21:0039</v>
      </c>
      <c r="E1629" t="s">
        <v>6438</v>
      </c>
      <c r="F1629" t="s">
        <v>6439</v>
      </c>
      <c r="H1629">
        <v>46.378876499999997</v>
      </c>
      <c r="I1629">
        <v>-67.330486199999996</v>
      </c>
      <c r="J1629" s="1" t="str">
        <f t="shared" si="102"/>
        <v>Till</v>
      </c>
      <c r="K1629" s="1" t="str">
        <f t="shared" si="103"/>
        <v>&lt;63 micron</v>
      </c>
      <c r="L1629" t="s">
        <v>259</v>
      </c>
      <c r="M1629" t="s">
        <v>91</v>
      </c>
      <c r="N1629" t="s">
        <v>140</v>
      </c>
    </row>
    <row r="1630" spans="1:14" hidden="1" x14ac:dyDescent="0.3">
      <c r="A1630" t="s">
        <v>6440</v>
      </c>
      <c r="B1630" t="s">
        <v>6441</v>
      </c>
      <c r="C1630" s="1" t="str">
        <f t="shared" si="104"/>
        <v>21:0053</v>
      </c>
      <c r="D1630" s="1" t="str">
        <f t="shared" si="105"/>
        <v>21:0039</v>
      </c>
      <c r="E1630" t="s">
        <v>6442</v>
      </c>
      <c r="F1630" t="s">
        <v>6443</v>
      </c>
      <c r="H1630">
        <v>46.384894199999998</v>
      </c>
      <c r="I1630">
        <v>-67.357613400000005</v>
      </c>
      <c r="J1630" s="1" t="str">
        <f t="shared" si="102"/>
        <v>Till</v>
      </c>
      <c r="K1630" s="1" t="str">
        <f t="shared" si="103"/>
        <v>&lt;63 micron</v>
      </c>
      <c r="L1630" t="s">
        <v>53</v>
      </c>
      <c r="M1630" t="s">
        <v>86</v>
      </c>
      <c r="N1630" t="s">
        <v>211</v>
      </c>
    </row>
    <row r="1631" spans="1:14" hidden="1" x14ac:dyDescent="0.3">
      <c r="A1631" t="s">
        <v>6444</v>
      </c>
      <c r="B1631" t="s">
        <v>6445</v>
      </c>
      <c r="C1631" s="1" t="str">
        <f t="shared" si="104"/>
        <v>21:0053</v>
      </c>
      <c r="D1631" s="1" t="str">
        <f t="shared" si="105"/>
        <v>21:0039</v>
      </c>
      <c r="E1631" t="s">
        <v>6446</v>
      </c>
      <c r="F1631" t="s">
        <v>6447</v>
      </c>
      <c r="H1631">
        <v>46.300763500000002</v>
      </c>
      <c r="I1631">
        <v>-67.358832100000001</v>
      </c>
      <c r="J1631" s="1" t="str">
        <f t="shared" si="102"/>
        <v>Till</v>
      </c>
      <c r="K1631" s="1" t="str">
        <f t="shared" si="103"/>
        <v>&lt;63 micron</v>
      </c>
      <c r="L1631" t="s">
        <v>4117</v>
      </c>
      <c r="M1631" t="s">
        <v>91</v>
      </c>
      <c r="N1631" t="s">
        <v>246</v>
      </c>
    </row>
    <row r="1632" spans="1:14" hidden="1" x14ac:dyDescent="0.3">
      <c r="A1632" t="s">
        <v>6448</v>
      </c>
      <c r="B1632" t="s">
        <v>6449</v>
      </c>
      <c r="C1632" s="1" t="str">
        <f t="shared" si="104"/>
        <v>21:0053</v>
      </c>
      <c r="D1632" s="1" t="str">
        <f t="shared" si="105"/>
        <v>21:0039</v>
      </c>
      <c r="E1632" t="s">
        <v>6450</v>
      </c>
      <c r="F1632" t="s">
        <v>6451</v>
      </c>
      <c r="H1632">
        <v>46.283239999999999</v>
      </c>
      <c r="I1632">
        <v>-67.360653299999996</v>
      </c>
      <c r="J1632" s="1" t="str">
        <f t="shared" si="102"/>
        <v>Till</v>
      </c>
      <c r="K1632" s="1" t="str">
        <f t="shared" si="103"/>
        <v>&lt;63 micron</v>
      </c>
      <c r="L1632" t="s">
        <v>61</v>
      </c>
      <c r="M1632" t="s">
        <v>86</v>
      </c>
      <c r="N1632" t="s">
        <v>318</v>
      </c>
    </row>
    <row r="1633" spans="1:14" hidden="1" x14ac:dyDescent="0.3">
      <c r="A1633" t="s">
        <v>6452</v>
      </c>
      <c r="B1633" t="s">
        <v>6453</v>
      </c>
      <c r="C1633" s="1" t="str">
        <f t="shared" si="104"/>
        <v>21:0053</v>
      </c>
      <c r="D1633" s="1" t="str">
        <f t="shared" si="105"/>
        <v>21:0039</v>
      </c>
      <c r="E1633" t="s">
        <v>6454</v>
      </c>
      <c r="F1633" t="s">
        <v>6455</v>
      </c>
      <c r="H1633">
        <v>46.276477399999997</v>
      </c>
      <c r="I1633">
        <v>-67.366046699999998</v>
      </c>
      <c r="J1633" s="1" t="str">
        <f t="shared" si="102"/>
        <v>Till</v>
      </c>
      <c r="K1633" s="1" t="str">
        <f t="shared" si="103"/>
        <v>&lt;63 micron</v>
      </c>
      <c r="L1633" t="s">
        <v>140</v>
      </c>
      <c r="M1633" t="s">
        <v>86</v>
      </c>
      <c r="N1633" t="s">
        <v>55</v>
      </c>
    </row>
    <row r="1634" spans="1:14" hidden="1" x14ac:dyDescent="0.3">
      <c r="A1634" t="s">
        <v>6456</v>
      </c>
      <c r="B1634" t="s">
        <v>6457</v>
      </c>
      <c r="C1634" s="1" t="str">
        <f t="shared" si="104"/>
        <v>21:0053</v>
      </c>
      <c r="D1634" s="1" t="str">
        <f t="shared" si="105"/>
        <v>21:0039</v>
      </c>
      <c r="E1634" t="s">
        <v>6454</v>
      </c>
      <c r="F1634" t="s">
        <v>6458</v>
      </c>
      <c r="H1634">
        <v>46.276477399999997</v>
      </c>
      <c r="I1634">
        <v>-67.366046699999998</v>
      </c>
      <c r="J1634" s="1" t="str">
        <f t="shared" si="102"/>
        <v>Till</v>
      </c>
      <c r="K1634" s="1" t="str">
        <f t="shared" si="103"/>
        <v>&lt;63 micron</v>
      </c>
      <c r="L1634" t="s">
        <v>140</v>
      </c>
      <c r="M1634" t="s">
        <v>86</v>
      </c>
      <c r="N1634" t="s">
        <v>48</v>
      </c>
    </row>
    <row r="1635" spans="1:14" hidden="1" x14ac:dyDescent="0.3">
      <c r="A1635" t="s">
        <v>6459</v>
      </c>
      <c r="B1635" t="s">
        <v>6460</v>
      </c>
      <c r="C1635" s="1" t="str">
        <f t="shared" si="104"/>
        <v>21:0053</v>
      </c>
      <c r="D1635" s="1" t="str">
        <f t="shared" si="105"/>
        <v>21:0039</v>
      </c>
      <c r="E1635" t="s">
        <v>6461</v>
      </c>
      <c r="F1635" t="s">
        <v>6462</v>
      </c>
      <c r="H1635">
        <v>46.285599599999998</v>
      </c>
      <c r="I1635">
        <v>-67.432630399999994</v>
      </c>
      <c r="J1635" s="1" t="str">
        <f t="shared" si="102"/>
        <v>Till</v>
      </c>
      <c r="K1635" s="1" t="str">
        <f t="shared" si="103"/>
        <v>&lt;63 micron</v>
      </c>
      <c r="L1635" t="s">
        <v>53</v>
      </c>
      <c r="M1635" t="s">
        <v>86</v>
      </c>
      <c r="N1635" t="s">
        <v>25</v>
      </c>
    </row>
    <row r="1636" spans="1:14" hidden="1" x14ac:dyDescent="0.3">
      <c r="A1636" t="s">
        <v>6463</v>
      </c>
      <c r="B1636" t="s">
        <v>6464</v>
      </c>
      <c r="C1636" s="1" t="str">
        <f t="shared" si="104"/>
        <v>21:0053</v>
      </c>
      <c r="D1636" s="1" t="str">
        <f t="shared" si="105"/>
        <v>21:0039</v>
      </c>
      <c r="E1636" t="s">
        <v>6465</v>
      </c>
      <c r="F1636" t="s">
        <v>6466</v>
      </c>
      <c r="H1636">
        <v>46.290720299999997</v>
      </c>
      <c r="I1636">
        <v>-67.478572900000003</v>
      </c>
      <c r="J1636" s="1" t="str">
        <f t="shared" si="102"/>
        <v>Till</v>
      </c>
      <c r="K1636" s="1" t="str">
        <f t="shared" si="103"/>
        <v>&lt;63 micron</v>
      </c>
      <c r="L1636" t="s">
        <v>54</v>
      </c>
      <c r="M1636" t="s">
        <v>86</v>
      </c>
      <c r="N1636" t="s">
        <v>25</v>
      </c>
    </row>
    <row r="1637" spans="1:14" hidden="1" x14ac:dyDescent="0.3">
      <c r="A1637" t="s">
        <v>6467</v>
      </c>
      <c r="B1637" t="s">
        <v>6468</v>
      </c>
      <c r="C1637" s="1" t="str">
        <f t="shared" si="104"/>
        <v>21:0053</v>
      </c>
      <c r="D1637" s="1" t="str">
        <f t="shared" si="105"/>
        <v>21:0039</v>
      </c>
      <c r="E1637" t="s">
        <v>6469</v>
      </c>
      <c r="F1637" t="s">
        <v>6470</v>
      </c>
      <c r="H1637">
        <v>46.2606058</v>
      </c>
      <c r="I1637">
        <v>-67.586454900000007</v>
      </c>
      <c r="J1637" s="1" t="str">
        <f t="shared" si="102"/>
        <v>Till</v>
      </c>
      <c r="K1637" s="1" t="str">
        <f t="shared" si="103"/>
        <v>&lt;63 micron</v>
      </c>
      <c r="L1637" t="s">
        <v>101</v>
      </c>
      <c r="M1637" t="s">
        <v>91</v>
      </c>
      <c r="N1637" t="s">
        <v>55</v>
      </c>
    </row>
    <row r="1638" spans="1:14" hidden="1" x14ac:dyDescent="0.3">
      <c r="A1638" t="s">
        <v>6471</v>
      </c>
      <c r="B1638" t="s">
        <v>6472</v>
      </c>
      <c r="C1638" s="1" t="str">
        <f t="shared" si="104"/>
        <v>21:0053</v>
      </c>
      <c r="D1638" s="1" t="str">
        <f t="shared" si="105"/>
        <v>21:0039</v>
      </c>
      <c r="E1638" t="s">
        <v>6473</v>
      </c>
      <c r="F1638" t="s">
        <v>6474</v>
      </c>
      <c r="H1638">
        <v>46.224697800000001</v>
      </c>
      <c r="I1638">
        <v>-67.522541200000006</v>
      </c>
      <c r="J1638" s="1" t="str">
        <f t="shared" si="102"/>
        <v>Till</v>
      </c>
      <c r="K1638" s="1" t="str">
        <f t="shared" si="103"/>
        <v>&lt;63 micron</v>
      </c>
      <c r="L1638" t="s">
        <v>1754</v>
      </c>
      <c r="M1638" t="s">
        <v>157</v>
      </c>
      <c r="N1638" t="s">
        <v>25</v>
      </c>
    </row>
    <row r="1639" spans="1:14" hidden="1" x14ac:dyDescent="0.3">
      <c r="A1639" t="s">
        <v>6475</v>
      </c>
      <c r="B1639" t="s">
        <v>6476</v>
      </c>
      <c r="C1639" s="1" t="str">
        <f t="shared" si="104"/>
        <v>21:0053</v>
      </c>
      <c r="D1639" s="1" t="str">
        <f t="shared" si="105"/>
        <v>21:0039</v>
      </c>
      <c r="E1639" t="s">
        <v>6477</v>
      </c>
      <c r="F1639" t="s">
        <v>6478</v>
      </c>
      <c r="H1639">
        <v>46.204225299999997</v>
      </c>
      <c r="I1639">
        <v>-67.612530399999997</v>
      </c>
      <c r="J1639" s="1" t="str">
        <f t="shared" si="102"/>
        <v>Till</v>
      </c>
      <c r="K1639" s="1" t="str">
        <f t="shared" si="103"/>
        <v>&lt;63 micron</v>
      </c>
      <c r="L1639" t="s">
        <v>30</v>
      </c>
      <c r="M1639" t="s">
        <v>91</v>
      </c>
      <c r="N1639" t="s">
        <v>31</v>
      </c>
    </row>
    <row r="1640" spans="1:14" hidden="1" x14ac:dyDescent="0.3">
      <c r="A1640" t="s">
        <v>6479</v>
      </c>
      <c r="B1640" t="s">
        <v>6480</v>
      </c>
      <c r="C1640" s="1" t="str">
        <f t="shared" si="104"/>
        <v>21:0053</v>
      </c>
      <c r="D1640" s="1" t="str">
        <f t="shared" si="105"/>
        <v>21:0039</v>
      </c>
      <c r="E1640" t="s">
        <v>6481</v>
      </c>
      <c r="F1640" t="s">
        <v>6482</v>
      </c>
      <c r="H1640">
        <v>46.233224100000001</v>
      </c>
      <c r="I1640">
        <v>-67.682611499999993</v>
      </c>
      <c r="J1640" s="1" t="str">
        <f t="shared" si="102"/>
        <v>Till</v>
      </c>
      <c r="K1640" s="1" t="str">
        <f t="shared" si="103"/>
        <v>&lt;63 micron</v>
      </c>
      <c r="L1640" t="s">
        <v>85</v>
      </c>
      <c r="M1640" t="s">
        <v>86</v>
      </c>
      <c r="N1640" t="s">
        <v>31</v>
      </c>
    </row>
    <row r="1641" spans="1:14" hidden="1" x14ac:dyDescent="0.3">
      <c r="A1641" t="s">
        <v>6483</v>
      </c>
      <c r="B1641" t="s">
        <v>6484</v>
      </c>
      <c r="C1641" s="1" t="str">
        <f t="shared" si="104"/>
        <v>21:0053</v>
      </c>
      <c r="D1641" s="1" t="str">
        <f t="shared" si="105"/>
        <v>21:0039</v>
      </c>
      <c r="E1641" t="s">
        <v>6485</v>
      </c>
      <c r="F1641" t="s">
        <v>6486</v>
      </c>
      <c r="H1641">
        <v>46.245836199999999</v>
      </c>
      <c r="I1641">
        <v>-67.7314741</v>
      </c>
      <c r="J1641" s="1" t="str">
        <f t="shared" si="102"/>
        <v>Till</v>
      </c>
      <c r="K1641" s="1" t="str">
        <f t="shared" si="103"/>
        <v>&lt;63 micron</v>
      </c>
      <c r="L1641" t="s">
        <v>53</v>
      </c>
      <c r="M1641" t="s">
        <v>140</v>
      </c>
      <c r="N1641" t="s">
        <v>25</v>
      </c>
    </row>
    <row r="1642" spans="1:14" hidden="1" x14ac:dyDescent="0.3">
      <c r="A1642" t="s">
        <v>6487</v>
      </c>
      <c r="B1642" t="s">
        <v>6488</v>
      </c>
      <c r="C1642" s="1" t="str">
        <f t="shared" si="104"/>
        <v>21:0053</v>
      </c>
      <c r="D1642" s="1" t="str">
        <f t="shared" si="105"/>
        <v>21:0039</v>
      </c>
      <c r="E1642" t="s">
        <v>6489</v>
      </c>
      <c r="F1642" t="s">
        <v>6490</v>
      </c>
      <c r="H1642">
        <v>46.225661700000003</v>
      </c>
      <c r="I1642">
        <v>-67.734208300000006</v>
      </c>
      <c r="J1642" s="1" t="str">
        <f t="shared" si="102"/>
        <v>Till</v>
      </c>
      <c r="K1642" s="1" t="str">
        <f t="shared" si="103"/>
        <v>&lt;63 micron</v>
      </c>
      <c r="L1642" t="s">
        <v>157</v>
      </c>
      <c r="M1642" t="s">
        <v>86</v>
      </c>
      <c r="N1642" t="s">
        <v>25</v>
      </c>
    </row>
    <row r="1643" spans="1:14" hidden="1" x14ac:dyDescent="0.3">
      <c r="A1643" t="s">
        <v>6491</v>
      </c>
      <c r="B1643" t="s">
        <v>6492</v>
      </c>
      <c r="C1643" s="1" t="str">
        <f t="shared" si="104"/>
        <v>21:0053</v>
      </c>
      <c r="D1643" s="1" t="str">
        <f t="shared" si="105"/>
        <v>21:0039</v>
      </c>
      <c r="E1643" t="s">
        <v>6493</v>
      </c>
      <c r="F1643" t="s">
        <v>6494</v>
      </c>
      <c r="H1643">
        <v>46.193455999999998</v>
      </c>
      <c r="I1643">
        <v>-67.711296300000001</v>
      </c>
      <c r="J1643" s="1" t="str">
        <f t="shared" si="102"/>
        <v>Till</v>
      </c>
      <c r="K1643" s="1" t="str">
        <f t="shared" si="103"/>
        <v>&lt;63 micron</v>
      </c>
      <c r="L1643" t="s">
        <v>61</v>
      </c>
      <c r="M1643" t="s">
        <v>140</v>
      </c>
      <c r="N1643" t="s">
        <v>25</v>
      </c>
    </row>
    <row r="1644" spans="1:14" hidden="1" x14ac:dyDescent="0.3">
      <c r="A1644" t="s">
        <v>6495</v>
      </c>
      <c r="B1644" t="s">
        <v>6496</v>
      </c>
      <c r="C1644" s="1" t="str">
        <f t="shared" si="104"/>
        <v>21:0053</v>
      </c>
      <c r="D1644" s="1" t="str">
        <f t="shared" si="105"/>
        <v>21:0039</v>
      </c>
      <c r="E1644" t="s">
        <v>6497</v>
      </c>
      <c r="F1644" t="s">
        <v>6498</v>
      </c>
      <c r="H1644">
        <v>46.1801374</v>
      </c>
      <c r="I1644">
        <v>-67.747886199999996</v>
      </c>
      <c r="J1644" s="1" t="str">
        <f t="shared" si="102"/>
        <v>Till</v>
      </c>
      <c r="K1644" s="1" t="str">
        <f t="shared" si="103"/>
        <v>&lt;63 micron</v>
      </c>
      <c r="L1644" t="s">
        <v>19</v>
      </c>
      <c r="M1644" t="s">
        <v>19</v>
      </c>
      <c r="N1644" t="s">
        <v>31</v>
      </c>
    </row>
    <row r="1645" spans="1:14" hidden="1" x14ac:dyDescent="0.3">
      <c r="A1645" t="s">
        <v>6499</v>
      </c>
      <c r="B1645" t="s">
        <v>6500</v>
      </c>
      <c r="C1645" s="1" t="str">
        <f t="shared" si="104"/>
        <v>21:0053</v>
      </c>
      <c r="D1645" s="1" t="str">
        <f t="shared" si="105"/>
        <v>21:0039</v>
      </c>
      <c r="E1645" t="s">
        <v>6501</v>
      </c>
      <c r="F1645" t="s">
        <v>6502</v>
      </c>
      <c r="H1645">
        <v>46.157519899999997</v>
      </c>
      <c r="I1645">
        <v>-67.677490800000001</v>
      </c>
      <c r="J1645" s="1" t="str">
        <f t="shared" si="102"/>
        <v>Till</v>
      </c>
      <c r="K1645" s="1" t="str">
        <f t="shared" si="103"/>
        <v>&lt;63 micron</v>
      </c>
      <c r="L1645" t="s">
        <v>157</v>
      </c>
      <c r="M1645" t="s">
        <v>37</v>
      </c>
      <c r="N1645" t="s">
        <v>48</v>
      </c>
    </row>
    <row r="1646" spans="1:14" hidden="1" x14ac:dyDescent="0.3">
      <c r="A1646" t="s">
        <v>6503</v>
      </c>
      <c r="B1646" t="s">
        <v>6504</v>
      </c>
      <c r="C1646" s="1" t="str">
        <f t="shared" si="104"/>
        <v>21:0053</v>
      </c>
      <c r="D1646" s="1" t="str">
        <f t="shared" si="105"/>
        <v>21:0039</v>
      </c>
      <c r="E1646" t="s">
        <v>6505</v>
      </c>
      <c r="F1646" t="s">
        <v>6506</v>
      </c>
      <c r="H1646">
        <v>46.1436767</v>
      </c>
      <c r="I1646">
        <v>-67.755187500000005</v>
      </c>
      <c r="J1646" s="1" t="str">
        <f t="shared" si="102"/>
        <v>Till</v>
      </c>
      <c r="K1646" s="1" t="str">
        <f t="shared" si="103"/>
        <v>&lt;63 micron</v>
      </c>
      <c r="L1646" t="s">
        <v>19</v>
      </c>
      <c r="M1646" t="s">
        <v>86</v>
      </c>
      <c r="N1646" t="s">
        <v>48</v>
      </c>
    </row>
    <row r="1647" spans="1:14" hidden="1" x14ac:dyDescent="0.3">
      <c r="A1647" t="s">
        <v>6507</v>
      </c>
      <c r="B1647" t="s">
        <v>6508</v>
      </c>
      <c r="C1647" s="1" t="str">
        <f t="shared" si="104"/>
        <v>21:0053</v>
      </c>
      <c r="D1647" s="1" t="str">
        <f t="shared" si="105"/>
        <v>21:0039</v>
      </c>
      <c r="E1647" t="s">
        <v>6509</v>
      </c>
      <c r="F1647" t="s">
        <v>6510</v>
      </c>
      <c r="H1647">
        <v>46.084012299999998</v>
      </c>
      <c r="I1647">
        <v>-67.7231606</v>
      </c>
      <c r="J1647" s="1" t="str">
        <f t="shared" si="102"/>
        <v>Till</v>
      </c>
      <c r="K1647" s="1" t="str">
        <f t="shared" si="103"/>
        <v>&lt;63 micron</v>
      </c>
      <c r="L1647" t="s">
        <v>140</v>
      </c>
      <c r="M1647" t="s">
        <v>86</v>
      </c>
      <c r="N1647" t="s">
        <v>25</v>
      </c>
    </row>
    <row r="1648" spans="1:14" hidden="1" x14ac:dyDescent="0.3">
      <c r="A1648" t="s">
        <v>6511</v>
      </c>
      <c r="B1648" t="s">
        <v>6512</v>
      </c>
      <c r="C1648" s="1" t="str">
        <f t="shared" si="104"/>
        <v>21:0053</v>
      </c>
      <c r="D1648" s="1" t="str">
        <f t="shared" si="105"/>
        <v>21:0039</v>
      </c>
      <c r="E1648" t="s">
        <v>6513</v>
      </c>
      <c r="F1648" t="s">
        <v>6514</v>
      </c>
      <c r="H1648">
        <v>46.034401699999997</v>
      </c>
      <c r="I1648">
        <v>-67.697553900000003</v>
      </c>
      <c r="J1648" s="1" t="str">
        <f t="shared" si="102"/>
        <v>Till</v>
      </c>
      <c r="K1648" s="1" t="str">
        <f t="shared" si="103"/>
        <v>&lt;63 micron</v>
      </c>
      <c r="L1648" t="s">
        <v>53</v>
      </c>
      <c r="M1648" t="s">
        <v>19</v>
      </c>
      <c r="N1648" t="s">
        <v>48</v>
      </c>
    </row>
    <row r="1649" spans="1:14" hidden="1" x14ac:dyDescent="0.3">
      <c r="A1649" t="s">
        <v>6515</v>
      </c>
      <c r="B1649" t="s">
        <v>6516</v>
      </c>
      <c r="C1649" s="1" t="str">
        <f t="shared" si="104"/>
        <v>21:0053</v>
      </c>
      <c r="D1649" s="1" t="str">
        <f t="shared" si="105"/>
        <v>21:0039</v>
      </c>
      <c r="E1649" t="s">
        <v>6517</v>
      </c>
      <c r="F1649" t="s">
        <v>6518</v>
      </c>
      <c r="H1649">
        <v>46.074826899999998</v>
      </c>
      <c r="I1649">
        <v>-67.667506099999997</v>
      </c>
      <c r="J1649" s="1" t="str">
        <f t="shared" si="102"/>
        <v>Till</v>
      </c>
      <c r="K1649" s="1" t="str">
        <f t="shared" si="103"/>
        <v>&lt;63 micron</v>
      </c>
      <c r="L1649" t="s">
        <v>96</v>
      </c>
      <c r="M1649" t="s">
        <v>37</v>
      </c>
      <c r="N1649" t="s">
        <v>54</v>
      </c>
    </row>
    <row r="1650" spans="1:14" hidden="1" x14ac:dyDescent="0.3">
      <c r="A1650" t="s">
        <v>6519</v>
      </c>
      <c r="B1650" t="s">
        <v>6520</v>
      </c>
      <c r="C1650" s="1" t="str">
        <f t="shared" si="104"/>
        <v>21:0053</v>
      </c>
      <c r="D1650" s="1" t="str">
        <f t="shared" si="105"/>
        <v>21:0039</v>
      </c>
      <c r="E1650" t="s">
        <v>6521</v>
      </c>
      <c r="F1650" t="s">
        <v>6522</v>
      </c>
      <c r="H1650">
        <v>46.103315100000003</v>
      </c>
      <c r="I1650">
        <v>-67.640942300000006</v>
      </c>
      <c r="J1650" s="1" t="str">
        <f t="shared" si="102"/>
        <v>Till</v>
      </c>
      <c r="K1650" s="1" t="str">
        <f t="shared" si="103"/>
        <v>&lt;63 micron</v>
      </c>
      <c r="L1650" t="s">
        <v>30</v>
      </c>
      <c r="M1650" t="s">
        <v>37</v>
      </c>
      <c r="N1650" t="s">
        <v>48</v>
      </c>
    </row>
    <row r="1651" spans="1:14" hidden="1" x14ac:dyDescent="0.3">
      <c r="A1651" t="s">
        <v>6523</v>
      </c>
      <c r="B1651" t="s">
        <v>6524</v>
      </c>
      <c r="C1651" s="1" t="str">
        <f t="shared" si="104"/>
        <v>21:0053</v>
      </c>
      <c r="D1651" s="1" t="str">
        <f t="shared" si="105"/>
        <v>21:0039</v>
      </c>
      <c r="E1651" t="s">
        <v>6525</v>
      </c>
      <c r="F1651" t="s">
        <v>6526</v>
      </c>
      <c r="H1651">
        <v>46.119725299999999</v>
      </c>
      <c r="I1651">
        <v>-67.602358199999998</v>
      </c>
      <c r="J1651" s="1" t="str">
        <f t="shared" si="102"/>
        <v>Till</v>
      </c>
      <c r="K1651" s="1" t="str">
        <f t="shared" si="103"/>
        <v>&lt;63 micron</v>
      </c>
      <c r="L1651" t="s">
        <v>53</v>
      </c>
      <c r="M1651" t="s">
        <v>140</v>
      </c>
      <c r="N1651" t="s">
        <v>25</v>
      </c>
    </row>
    <row r="1652" spans="1:14" hidden="1" x14ac:dyDescent="0.3">
      <c r="A1652" t="s">
        <v>6527</v>
      </c>
      <c r="B1652" t="s">
        <v>6528</v>
      </c>
      <c r="C1652" s="1" t="str">
        <f t="shared" si="104"/>
        <v>21:0053</v>
      </c>
      <c r="D1652" s="1" t="str">
        <f t="shared" si="105"/>
        <v>21:0039</v>
      </c>
      <c r="E1652" t="s">
        <v>6529</v>
      </c>
      <c r="F1652" t="s">
        <v>6530</v>
      </c>
      <c r="H1652">
        <v>46.056283100000002</v>
      </c>
      <c r="I1652">
        <v>-67.566792800000002</v>
      </c>
      <c r="J1652" s="1" t="str">
        <f t="shared" si="102"/>
        <v>Till</v>
      </c>
      <c r="K1652" s="1" t="str">
        <f t="shared" si="103"/>
        <v>&lt;63 micron</v>
      </c>
      <c r="L1652" t="s">
        <v>53</v>
      </c>
      <c r="M1652" t="s">
        <v>91</v>
      </c>
      <c r="N1652" t="s">
        <v>25</v>
      </c>
    </row>
    <row r="1653" spans="1:14" hidden="1" x14ac:dyDescent="0.3">
      <c r="A1653" t="s">
        <v>6531</v>
      </c>
      <c r="B1653" t="s">
        <v>6532</v>
      </c>
      <c r="C1653" s="1" t="str">
        <f t="shared" si="104"/>
        <v>21:0053</v>
      </c>
      <c r="D1653" s="1" t="str">
        <f t="shared" si="105"/>
        <v>21:0039</v>
      </c>
      <c r="E1653" t="s">
        <v>6533</v>
      </c>
      <c r="F1653" t="s">
        <v>6534</v>
      </c>
      <c r="H1653">
        <v>46.042434399999998</v>
      </c>
      <c r="I1653">
        <v>-67.6301579</v>
      </c>
      <c r="J1653" s="1" t="str">
        <f t="shared" si="102"/>
        <v>Till</v>
      </c>
      <c r="K1653" s="1" t="str">
        <f t="shared" si="103"/>
        <v>&lt;63 micron</v>
      </c>
      <c r="L1653" t="s">
        <v>61</v>
      </c>
      <c r="M1653" t="s">
        <v>54</v>
      </c>
      <c r="N1653" t="s">
        <v>48</v>
      </c>
    </row>
    <row r="1654" spans="1:14" hidden="1" x14ac:dyDescent="0.3">
      <c r="A1654" t="s">
        <v>6535</v>
      </c>
      <c r="B1654" t="s">
        <v>6536</v>
      </c>
      <c r="C1654" s="1" t="str">
        <f t="shared" si="104"/>
        <v>21:0053</v>
      </c>
      <c r="D1654" s="1" t="str">
        <f t="shared" si="105"/>
        <v>21:0039</v>
      </c>
      <c r="E1654" t="s">
        <v>6537</v>
      </c>
      <c r="F1654" t="s">
        <v>6538</v>
      </c>
      <c r="H1654">
        <v>46.019582800000002</v>
      </c>
      <c r="I1654">
        <v>-67.6384738</v>
      </c>
      <c r="J1654" s="1" t="str">
        <f t="shared" si="102"/>
        <v>Till</v>
      </c>
      <c r="K1654" s="1" t="str">
        <f t="shared" si="103"/>
        <v>&lt;63 micron</v>
      </c>
      <c r="L1654" t="s">
        <v>61</v>
      </c>
      <c r="M1654" t="s">
        <v>53</v>
      </c>
      <c r="N1654" t="s">
        <v>194</v>
      </c>
    </row>
    <row r="1655" spans="1:14" hidden="1" x14ac:dyDescent="0.3">
      <c r="A1655" t="s">
        <v>6539</v>
      </c>
      <c r="B1655" t="s">
        <v>6540</v>
      </c>
      <c r="C1655" s="1" t="str">
        <f t="shared" si="104"/>
        <v>21:0053</v>
      </c>
      <c r="D1655" s="1" t="str">
        <f t="shared" si="105"/>
        <v>21:0039</v>
      </c>
      <c r="E1655" t="s">
        <v>6541</v>
      </c>
      <c r="F1655" t="s">
        <v>6542</v>
      </c>
      <c r="H1655">
        <v>46.003194200000003</v>
      </c>
      <c r="I1655">
        <v>-67.585923100000002</v>
      </c>
      <c r="J1655" s="1" t="str">
        <f t="shared" si="102"/>
        <v>Till</v>
      </c>
      <c r="K1655" s="1" t="str">
        <f t="shared" si="103"/>
        <v>&lt;63 micron</v>
      </c>
      <c r="L1655" t="s">
        <v>61</v>
      </c>
      <c r="M1655" t="s">
        <v>91</v>
      </c>
      <c r="N1655" t="s">
        <v>48</v>
      </c>
    </row>
    <row r="1656" spans="1:14" hidden="1" x14ac:dyDescent="0.3">
      <c r="A1656" t="s">
        <v>6543</v>
      </c>
      <c r="B1656" t="s">
        <v>6544</v>
      </c>
      <c r="C1656" s="1" t="str">
        <f t="shared" si="104"/>
        <v>21:0053</v>
      </c>
      <c r="D1656" s="1" t="str">
        <f t="shared" si="105"/>
        <v>21:0039</v>
      </c>
      <c r="E1656" t="s">
        <v>6545</v>
      </c>
      <c r="F1656" t="s">
        <v>6546</v>
      </c>
      <c r="H1656">
        <v>46.0074343</v>
      </c>
      <c r="I1656">
        <v>-67.529629099999994</v>
      </c>
      <c r="J1656" s="1" t="str">
        <f t="shared" si="102"/>
        <v>Till</v>
      </c>
      <c r="K1656" s="1" t="str">
        <f t="shared" si="103"/>
        <v>&lt;63 micron</v>
      </c>
      <c r="L1656" t="s">
        <v>157</v>
      </c>
      <c r="M1656" t="s">
        <v>91</v>
      </c>
      <c r="N1656" t="s">
        <v>48</v>
      </c>
    </row>
    <row r="1657" spans="1:14" hidden="1" x14ac:dyDescent="0.3">
      <c r="A1657" t="s">
        <v>6547</v>
      </c>
      <c r="B1657" t="s">
        <v>6548</v>
      </c>
      <c r="C1657" s="1" t="str">
        <f t="shared" si="104"/>
        <v>21:0053</v>
      </c>
      <c r="D1657" s="1" t="str">
        <f t="shared" si="105"/>
        <v>21:0039</v>
      </c>
      <c r="E1657" t="s">
        <v>6549</v>
      </c>
      <c r="F1657" t="s">
        <v>6550</v>
      </c>
      <c r="H1657">
        <v>46.158309500000001</v>
      </c>
      <c r="I1657">
        <v>-67.504244600000007</v>
      </c>
      <c r="J1657" s="1" t="str">
        <f t="shared" si="102"/>
        <v>Till</v>
      </c>
      <c r="K1657" s="1" t="str">
        <f t="shared" si="103"/>
        <v>&lt;63 micron</v>
      </c>
      <c r="L1657" t="s">
        <v>53</v>
      </c>
      <c r="M1657" t="s">
        <v>54</v>
      </c>
      <c r="N1657" t="s">
        <v>31</v>
      </c>
    </row>
    <row r="1658" spans="1:14" hidden="1" x14ac:dyDescent="0.3">
      <c r="A1658" t="s">
        <v>6551</v>
      </c>
      <c r="B1658" t="s">
        <v>6552</v>
      </c>
      <c r="C1658" s="1" t="str">
        <f t="shared" si="104"/>
        <v>21:0053</v>
      </c>
      <c r="D1658" s="1" t="str">
        <f t="shared" si="105"/>
        <v>21:0039</v>
      </c>
      <c r="E1658" t="s">
        <v>6553</v>
      </c>
      <c r="F1658" t="s">
        <v>6554</v>
      </c>
      <c r="H1658">
        <v>46.144773600000001</v>
      </c>
      <c r="I1658">
        <v>-67.427827300000004</v>
      </c>
      <c r="J1658" s="1" t="str">
        <f t="shared" si="102"/>
        <v>Till</v>
      </c>
      <c r="K1658" s="1" t="str">
        <f t="shared" si="103"/>
        <v>&lt;63 micron</v>
      </c>
      <c r="L1658" t="s">
        <v>53</v>
      </c>
      <c r="M1658" t="s">
        <v>19</v>
      </c>
      <c r="N1658" t="s">
        <v>25</v>
      </c>
    </row>
    <row r="1659" spans="1:14" hidden="1" x14ac:dyDescent="0.3">
      <c r="A1659" t="s">
        <v>6555</v>
      </c>
      <c r="B1659" t="s">
        <v>6556</v>
      </c>
      <c r="C1659" s="1" t="str">
        <f t="shared" si="104"/>
        <v>21:0053</v>
      </c>
      <c r="D1659" s="1" t="str">
        <f t="shared" si="105"/>
        <v>21:0039</v>
      </c>
      <c r="E1659" t="s">
        <v>6557</v>
      </c>
      <c r="F1659" t="s">
        <v>6558</v>
      </c>
      <c r="H1659">
        <v>46.116742100000003</v>
      </c>
      <c r="I1659">
        <v>-67.354597600000005</v>
      </c>
      <c r="J1659" s="1" t="str">
        <f t="shared" si="102"/>
        <v>Till</v>
      </c>
      <c r="K1659" s="1" t="str">
        <f t="shared" si="103"/>
        <v>&lt;63 micron</v>
      </c>
      <c r="L1659" t="s">
        <v>19</v>
      </c>
      <c r="M1659" t="s">
        <v>86</v>
      </c>
      <c r="N1659" t="s">
        <v>55</v>
      </c>
    </row>
    <row r="1660" spans="1:14" hidden="1" x14ac:dyDescent="0.3">
      <c r="A1660" t="s">
        <v>6559</v>
      </c>
      <c r="B1660" t="s">
        <v>6560</v>
      </c>
      <c r="C1660" s="1" t="str">
        <f t="shared" si="104"/>
        <v>21:0053</v>
      </c>
      <c r="D1660" s="1" t="str">
        <f t="shared" si="105"/>
        <v>21:0039</v>
      </c>
      <c r="E1660" t="s">
        <v>6561</v>
      </c>
      <c r="F1660" t="s">
        <v>6562</v>
      </c>
      <c r="H1660">
        <v>46.113856800000001</v>
      </c>
      <c r="I1660">
        <v>-67.317154000000002</v>
      </c>
      <c r="J1660" s="1" t="str">
        <f t="shared" si="102"/>
        <v>Till</v>
      </c>
      <c r="K1660" s="1" t="str">
        <f t="shared" si="103"/>
        <v>&lt;63 micron</v>
      </c>
      <c r="L1660" t="s">
        <v>53</v>
      </c>
      <c r="M1660" t="s">
        <v>30</v>
      </c>
      <c r="N1660" t="s">
        <v>25</v>
      </c>
    </row>
    <row r="1661" spans="1:14" hidden="1" x14ac:dyDescent="0.3">
      <c r="A1661" t="s">
        <v>6563</v>
      </c>
      <c r="B1661" t="s">
        <v>6564</v>
      </c>
      <c r="C1661" s="1" t="str">
        <f t="shared" si="104"/>
        <v>21:0053</v>
      </c>
      <c r="D1661" s="1" t="str">
        <f t="shared" si="105"/>
        <v>21:0039</v>
      </c>
      <c r="E1661" t="s">
        <v>6565</v>
      </c>
      <c r="F1661" t="s">
        <v>6566</v>
      </c>
      <c r="H1661">
        <v>46.118218900000002</v>
      </c>
      <c r="I1661">
        <v>-67.271723399999999</v>
      </c>
      <c r="J1661" s="1" t="str">
        <f t="shared" si="102"/>
        <v>Till</v>
      </c>
      <c r="K1661" s="1" t="str">
        <f t="shared" si="103"/>
        <v>&lt;63 micron</v>
      </c>
      <c r="L1661" t="s">
        <v>157</v>
      </c>
      <c r="M1661" t="s">
        <v>54</v>
      </c>
      <c r="N1661" t="s">
        <v>31</v>
      </c>
    </row>
    <row r="1662" spans="1:14" hidden="1" x14ac:dyDescent="0.3">
      <c r="A1662" t="s">
        <v>6567</v>
      </c>
      <c r="B1662" t="s">
        <v>6568</v>
      </c>
      <c r="C1662" s="1" t="str">
        <f t="shared" si="104"/>
        <v>21:0053</v>
      </c>
      <c r="D1662" s="1" t="str">
        <f t="shared" si="105"/>
        <v>21:0039</v>
      </c>
      <c r="E1662" t="s">
        <v>6569</v>
      </c>
      <c r="F1662" t="s">
        <v>6570</v>
      </c>
      <c r="H1662">
        <v>46.151719200000002</v>
      </c>
      <c r="I1662">
        <v>-67.231824900000007</v>
      </c>
      <c r="J1662" s="1" t="str">
        <f t="shared" si="102"/>
        <v>Till</v>
      </c>
      <c r="K1662" s="1" t="str">
        <f t="shared" si="103"/>
        <v>&lt;63 micron</v>
      </c>
      <c r="L1662" t="s">
        <v>1121</v>
      </c>
      <c r="M1662" t="s">
        <v>53</v>
      </c>
      <c r="N1662" t="s">
        <v>25</v>
      </c>
    </row>
    <row r="1663" spans="1:14" hidden="1" x14ac:dyDescent="0.3">
      <c r="A1663" t="s">
        <v>6571</v>
      </c>
      <c r="B1663" t="s">
        <v>6572</v>
      </c>
      <c r="C1663" s="1" t="str">
        <f t="shared" si="104"/>
        <v>21:0053</v>
      </c>
      <c r="D1663" s="1" t="str">
        <f t="shared" si="105"/>
        <v>21:0039</v>
      </c>
      <c r="E1663" t="s">
        <v>6573</v>
      </c>
      <c r="F1663" t="s">
        <v>6574</v>
      </c>
      <c r="H1663">
        <v>46.211392699999998</v>
      </c>
      <c r="I1663">
        <v>-67.279174100000006</v>
      </c>
      <c r="J1663" s="1" t="str">
        <f t="shared" si="102"/>
        <v>Till</v>
      </c>
      <c r="K1663" s="1" t="str">
        <f t="shared" si="103"/>
        <v>&lt;63 micron</v>
      </c>
      <c r="L1663" t="s">
        <v>140</v>
      </c>
      <c r="M1663" t="s">
        <v>86</v>
      </c>
      <c r="N1663" t="s">
        <v>25</v>
      </c>
    </row>
    <row r="1664" spans="1:14" hidden="1" x14ac:dyDescent="0.3">
      <c r="A1664" t="s">
        <v>6575</v>
      </c>
      <c r="B1664" t="s">
        <v>6576</v>
      </c>
      <c r="C1664" s="1" t="str">
        <f t="shared" si="104"/>
        <v>21:0053</v>
      </c>
      <c r="D1664" s="1" t="str">
        <f t="shared" si="105"/>
        <v>21:0039</v>
      </c>
      <c r="E1664" t="s">
        <v>6577</v>
      </c>
      <c r="F1664" t="s">
        <v>6578</v>
      </c>
      <c r="H1664">
        <v>46.1778367</v>
      </c>
      <c r="I1664">
        <v>-67.232931399999998</v>
      </c>
      <c r="J1664" s="1" t="str">
        <f t="shared" si="102"/>
        <v>Till</v>
      </c>
      <c r="K1664" s="1" t="str">
        <f t="shared" si="103"/>
        <v>&lt;63 micron</v>
      </c>
      <c r="L1664" t="s">
        <v>134</v>
      </c>
      <c r="M1664" t="s">
        <v>19</v>
      </c>
      <c r="N1664" t="s">
        <v>1005</v>
      </c>
    </row>
    <row r="1665" spans="1:14" hidden="1" x14ac:dyDescent="0.3">
      <c r="A1665" t="s">
        <v>6579</v>
      </c>
      <c r="B1665" t="s">
        <v>6580</v>
      </c>
      <c r="C1665" s="1" t="str">
        <f t="shared" si="104"/>
        <v>21:0053</v>
      </c>
      <c r="D1665" s="1" t="str">
        <f t="shared" si="105"/>
        <v>21:0039</v>
      </c>
      <c r="E1665" t="s">
        <v>6581</v>
      </c>
      <c r="F1665" t="s">
        <v>6582</v>
      </c>
      <c r="H1665">
        <v>46.145850899999999</v>
      </c>
      <c r="I1665">
        <v>-67.173419499999994</v>
      </c>
      <c r="J1665" s="1" t="str">
        <f t="shared" si="102"/>
        <v>Till</v>
      </c>
      <c r="K1665" s="1" t="str">
        <f t="shared" si="103"/>
        <v>&lt;63 micron</v>
      </c>
      <c r="L1665" t="s">
        <v>96</v>
      </c>
      <c r="M1665" t="s">
        <v>91</v>
      </c>
      <c r="N1665" t="s">
        <v>211</v>
      </c>
    </row>
    <row r="1666" spans="1:14" hidden="1" x14ac:dyDescent="0.3">
      <c r="A1666" t="s">
        <v>6583</v>
      </c>
      <c r="B1666" t="s">
        <v>6584</v>
      </c>
      <c r="C1666" s="1" t="str">
        <f t="shared" si="104"/>
        <v>21:0053</v>
      </c>
      <c r="D1666" s="1" t="str">
        <f t="shared" si="105"/>
        <v>21:0039</v>
      </c>
      <c r="E1666" t="s">
        <v>6585</v>
      </c>
      <c r="F1666" t="s">
        <v>6586</v>
      </c>
      <c r="H1666">
        <v>46.119750099999997</v>
      </c>
      <c r="I1666">
        <v>-67.184701000000004</v>
      </c>
      <c r="J1666" s="1" t="str">
        <f t="shared" ref="J1666:J1729" si="106">HYPERLINK("http://geochem.nrcan.gc.ca/cdogs/content/kwd/kwd020044_e.htm", "Till")</f>
        <v>Till</v>
      </c>
      <c r="K1666" s="1" t="str">
        <f t="shared" ref="K1666:K1729" si="107">HYPERLINK("http://geochem.nrcan.gc.ca/cdogs/content/kwd/kwd080004_e.htm", "&lt;63 micron")</f>
        <v>&lt;63 micron</v>
      </c>
      <c r="L1666" t="s">
        <v>101</v>
      </c>
      <c r="M1666" t="s">
        <v>91</v>
      </c>
      <c r="N1666" t="s">
        <v>54</v>
      </c>
    </row>
    <row r="1667" spans="1:14" hidden="1" x14ac:dyDescent="0.3">
      <c r="A1667" t="s">
        <v>6587</v>
      </c>
      <c r="B1667" t="s">
        <v>6588</v>
      </c>
      <c r="C1667" s="1" t="str">
        <f t="shared" ref="C1667:C1730" si="108">HYPERLINK("http://geochem.nrcan.gc.ca/cdogs/content/bdl/bdl210053_e.htm", "21:0053")</f>
        <v>21:0053</v>
      </c>
      <c r="D1667" s="1" t="str">
        <f t="shared" ref="D1667:D1730" si="109">HYPERLINK("http://geochem.nrcan.gc.ca/cdogs/content/svy/svy210039_e.htm", "21:0039")</f>
        <v>21:0039</v>
      </c>
      <c r="E1667" t="s">
        <v>6589</v>
      </c>
      <c r="F1667" t="s">
        <v>6590</v>
      </c>
      <c r="H1667">
        <v>46.224082000000003</v>
      </c>
      <c r="I1667">
        <v>-67.044072400000005</v>
      </c>
      <c r="J1667" s="1" t="str">
        <f t="shared" si="106"/>
        <v>Till</v>
      </c>
      <c r="K1667" s="1" t="str">
        <f t="shared" si="107"/>
        <v>&lt;63 micron</v>
      </c>
      <c r="L1667" t="s">
        <v>53</v>
      </c>
      <c r="M1667" t="s">
        <v>86</v>
      </c>
      <c r="N1667" t="s">
        <v>194</v>
      </c>
    </row>
    <row r="1668" spans="1:14" hidden="1" x14ac:dyDescent="0.3">
      <c r="A1668" t="s">
        <v>6591</v>
      </c>
      <c r="B1668" t="s">
        <v>6592</v>
      </c>
      <c r="C1668" s="1" t="str">
        <f t="shared" si="108"/>
        <v>21:0053</v>
      </c>
      <c r="D1668" s="1" t="str">
        <f t="shared" si="109"/>
        <v>21:0039</v>
      </c>
      <c r="E1668" t="s">
        <v>6593</v>
      </c>
      <c r="F1668" t="s">
        <v>6594</v>
      </c>
      <c r="H1668">
        <v>46.211118300000003</v>
      </c>
      <c r="I1668">
        <v>-67.065016</v>
      </c>
      <c r="J1668" s="1" t="str">
        <f t="shared" si="106"/>
        <v>Till</v>
      </c>
      <c r="K1668" s="1" t="str">
        <f t="shared" si="107"/>
        <v>&lt;63 micron</v>
      </c>
      <c r="L1668" t="s">
        <v>37</v>
      </c>
      <c r="M1668" t="s">
        <v>37</v>
      </c>
      <c r="N1668" t="s">
        <v>25</v>
      </c>
    </row>
    <row r="1669" spans="1:14" hidden="1" x14ac:dyDescent="0.3">
      <c r="A1669" t="s">
        <v>6595</v>
      </c>
      <c r="B1669" t="s">
        <v>6596</v>
      </c>
      <c r="C1669" s="1" t="str">
        <f t="shared" si="108"/>
        <v>21:0053</v>
      </c>
      <c r="D1669" s="1" t="str">
        <f t="shared" si="109"/>
        <v>21:0039</v>
      </c>
      <c r="E1669" t="s">
        <v>6597</v>
      </c>
      <c r="F1669" t="s">
        <v>6598</v>
      </c>
      <c r="H1669">
        <v>46.187311200000003</v>
      </c>
      <c r="I1669">
        <v>-67.083604800000003</v>
      </c>
      <c r="J1669" s="1" t="str">
        <f t="shared" si="106"/>
        <v>Till</v>
      </c>
      <c r="K1669" s="1" t="str">
        <f t="shared" si="107"/>
        <v>&lt;63 micron</v>
      </c>
      <c r="L1669" t="s">
        <v>37</v>
      </c>
      <c r="M1669" t="s">
        <v>91</v>
      </c>
      <c r="N1669" t="s">
        <v>31</v>
      </c>
    </row>
    <row r="1670" spans="1:14" hidden="1" x14ac:dyDescent="0.3">
      <c r="A1670" t="s">
        <v>6599</v>
      </c>
      <c r="B1670" t="s">
        <v>6600</v>
      </c>
      <c r="C1670" s="1" t="str">
        <f t="shared" si="108"/>
        <v>21:0053</v>
      </c>
      <c r="D1670" s="1" t="str">
        <f t="shared" si="109"/>
        <v>21:0039</v>
      </c>
      <c r="E1670" t="s">
        <v>6601</v>
      </c>
      <c r="F1670" t="s">
        <v>6602</v>
      </c>
      <c r="H1670">
        <v>46.169572600000002</v>
      </c>
      <c r="I1670">
        <v>-67.110129700000002</v>
      </c>
      <c r="J1670" s="1" t="str">
        <f t="shared" si="106"/>
        <v>Till</v>
      </c>
      <c r="K1670" s="1" t="str">
        <f t="shared" si="107"/>
        <v>&lt;63 micron</v>
      </c>
      <c r="L1670" t="s">
        <v>19</v>
      </c>
      <c r="M1670" t="s">
        <v>86</v>
      </c>
      <c r="N1670" t="s">
        <v>25</v>
      </c>
    </row>
    <row r="1671" spans="1:14" hidden="1" x14ac:dyDescent="0.3">
      <c r="A1671" t="s">
        <v>6603</v>
      </c>
      <c r="B1671" t="s">
        <v>6604</v>
      </c>
      <c r="C1671" s="1" t="str">
        <f t="shared" si="108"/>
        <v>21:0053</v>
      </c>
      <c r="D1671" s="1" t="str">
        <f t="shared" si="109"/>
        <v>21:0039</v>
      </c>
      <c r="E1671" t="s">
        <v>6605</v>
      </c>
      <c r="F1671" t="s">
        <v>6606</v>
      </c>
      <c r="H1671">
        <v>46.129640500000001</v>
      </c>
      <c r="I1671">
        <v>-67.117321099999998</v>
      </c>
      <c r="J1671" s="1" t="str">
        <f t="shared" si="106"/>
        <v>Till</v>
      </c>
      <c r="K1671" s="1" t="str">
        <f t="shared" si="107"/>
        <v>&lt;63 micron</v>
      </c>
      <c r="L1671" t="s">
        <v>60</v>
      </c>
      <c r="M1671" t="s">
        <v>19</v>
      </c>
      <c r="N1671" t="s">
        <v>54</v>
      </c>
    </row>
    <row r="1672" spans="1:14" hidden="1" x14ac:dyDescent="0.3">
      <c r="A1672" t="s">
        <v>6607</v>
      </c>
      <c r="B1672" t="s">
        <v>6608</v>
      </c>
      <c r="C1672" s="1" t="str">
        <f t="shared" si="108"/>
        <v>21:0053</v>
      </c>
      <c r="D1672" s="1" t="str">
        <f t="shared" si="109"/>
        <v>21:0039</v>
      </c>
      <c r="E1672" t="s">
        <v>6609</v>
      </c>
      <c r="F1672" t="s">
        <v>6610</v>
      </c>
      <c r="H1672">
        <v>46.109071399999998</v>
      </c>
      <c r="I1672">
        <v>-67.152959999999993</v>
      </c>
      <c r="J1672" s="1" t="str">
        <f t="shared" si="106"/>
        <v>Till</v>
      </c>
      <c r="K1672" s="1" t="str">
        <f t="shared" si="107"/>
        <v>&lt;63 micron</v>
      </c>
      <c r="L1672" t="s">
        <v>37</v>
      </c>
      <c r="M1672" t="s">
        <v>91</v>
      </c>
      <c r="N1672" t="s">
        <v>55</v>
      </c>
    </row>
    <row r="1673" spans="1:14" hidden="1" x14ac:dyDescent="0.3">
      <c r="A1673" t="s">
        <v>6611</v>
      </c>
      <c r="B1673" t="s">
        <v>6612</v>
      </c>
      <c r="C1673" s="1" t="str">
        <f t="shared" si="108"/>
        <v>21:0053</v>
      </c>
      <c r="D1673" s="1" t="str">
        <f t="shared" si="109"/>
        <v>21:0039</v>
      </c>
      <c r="E1673" t="s">
        <v>6613</v>
      </c>
      <c r="F1673" t="s">
        <v>6614</v>
      </c>
      <c r="H1673">
        <v>46.116479900000002</v>
      </c>
      <c r="I1673">
        <v>-67.088973699999997</v>
      </c>
      <c r="J1673" s="1" t="str">
        <f t="shared" si="106"/>
        <v>Till</v>
      </c>
      <c r="K1673" s="1" t="str">
        <f t="shared" si="107"/>
        <v>&lt;63 micron</v>
      </c>
      <c r="L1673" t="s">
        <v>60</v>
      </c>
      <c r="M1673" t="s">
        <v>19</v>
      </c>
      <c r="N1673" t="s">
        <v>25</v>
      </c>
    </row>
    <row r="1674" spans="1:14" hidden="1" x14ac:dyDescent="0.3">
      <c r="A1674" t="s">
        <v>6615</v>
      </c>
      <c r="B1674" t="s">
        <v>6616</v>
      </c>
      <c r="C1674" s="1" t="str">
        <f t="shared" si="108"/>
        <v>21:0053</v>
      </c>
      <c r="D1674" s="1" t="str">
        <f t="shared" si="109"/>
        <v>21:0039</v>
      </c>
      <c r="E1674" t="s">
        <v>6617</v>
      </c>
      <c r="F1674" t="s">
        <v>6618</v>
      </c>
      <c r="H1674">
        <v>46.094292500000002</v>
      </c>
      <c r="I1674">
        <v>-67.033142400000003</v>
      </c>
      <c r="J1674" s="1" t="str">
        <f t="shared" si="106"/>
        <v>Till</v>
      </c>
      <c r="K1674" s="1" t="str">
        <f t="shared" si="107"/>
        <v>&lt;63 micron</v>
      </c>
      <c r="L1674" t="s">
        <v>66</v>
      </c>
      <c r="M1674" t="s">
        <v>19</v>
      </c>
      <c r="N1674" t="s">
        <v>318</v>
      </c>
    </row>
    <row r="1675" spans="1:14" hidden="1" x14ac:dyDescent="0.3">
      <c r="A1675" t="s">
        <v>6619</v>
      </c>
      <c r="B1675" t="s">
        <v>6620</v>
      </c>
      <c r="C1675" s="1" t="str">
        <f t="shared" si="108"/>
        <v>21:0053</v>
      </c>
      <c r="D1675" s="1" t="str">
        <f t="shared" si="109"/>
        <v>21:0039</v>
      </c>
      <c r="E1675" t="s">
        <v>6621</v>
      </c>
      <c r="F1675" t="s">
        <v>6622</v>
      </c>
      <c r="H1675">
        <v>46.071751999999996</v>
      </c>
      <c r="I1675">
        <v>-67.010020400000002</v>
      </c>
      <c r="J1675" s="1" t="str">
        <f t="shared" si="106"/>
        <v>Till</v>
      </c>
      <c r="K1675" s="1" t="str">
        <f t="shared" si="107"/>
        <v>&lt;63 micron</v>
      </c>
      <c r="L1675" t="s">
        <v>24</v>
      </c>
      <c r="M1675" t="s">
        <v>91</v>
      </c>
      <c r="N1675" t="s">
        <v>54</v>
      </c>
    </row>
    <row r="1676" spans="1:14" hidden="1" x14ac:dyDescent="0.3">
      <c r="A1676" t="s">
        <v>6623</v>
      </c>
      <c r="B1676" t="s">
        <v>6624</v>
      </c>
      <c r="C1676" s="1" t="str">
        <f t="shared" si="108"/>
        <v>21:0053</v>
      </c>
      <c r="D1676" s="1" t="str">
        <f t="shared" si="109"/>
        <v>21:0039</v>
      </c>
      <c r="E1676" t="s">
        <v>6625</v>
      </c>
      <c r="F1676" t="s">
        <v>6626</v>
      </c>
      <c r="H1676">
        <v>46.018507800000002</v>
      </c>
      <c r="I1676">
        <v>-66.911165400000002</v>
      </c>
      <c r="J1676" s="1" t="str">
        <f t="shared" si="106"/>
        <v>Till</v>
      </c>
      <c r="K1676" s="1" t="str">
        <f t="shared" si="107"/>
        <v>&lt;63 micron</v>
      </c>
      <c r="L1676" t="s">
        <v>60</v>
      </c>
      <c r="M1676" t="s">
        <v>86</v>
      </c>
      <c r="N1676" t="s">
        <v>55</v>
      </c>
    </row>
    <row r="1677" spans="1:14" hidden="1" x14ac:dyDescent="0.3">
      <c r="A1677" t="s">
        <v>6627</v>
      </c>
      <c r="B1677" t="s">
        <v>6628</v>
      </c>
      <c r="C1677" s="1" t="str">
        <f t="shared" si="108"/>
        <v>21:0053</v>
      </c>
      <c r="D1677" s="1" t="str">
        <f t="shared" si="109"/>
        <v>21:0039</v>
      </c>
      <c r="E1677" t="s">
        <v>6629</v>
      </c>
      <c r="F1677" t="s">
        <v>6630</v>
      </c>
      <c r="H1677">
        <v>46.066363099999997</v>
      </c>
      <c r="I1677">
        <v>-66.907291099999995</v>
      </c>
      <c r="J1677" s="1" t="str">
        <f t="shared" si="106"/>
        <v>Till</v>
      </c>
      <c r="K1677" s="1" t="str">
        <f t="shared" si="107"/>
        <v>&lt;63 micron</v>
      </c>
      <c r="L1677" t="s">
        <v>845</v>
      </c>
      <c r="M1677" t="s">
        <v>53</v>
      </c>
      <c r="N1677" t="s">
        <v>365</v>
      </c>
    </row>
    <row r="1678" spans="1:14" hidden="1" x14ac:dyDescent="0.3">
      <c r="A1678" t="s">
        <v>6631</v>
      </c>
      <c r="B1678" t="s">
        <v>6632</v>
      </c>
      <c r="C1678" s="1" t="str">
        <f t="shared" si="108"/>
        <v>21:0053</v>
      </c>
      <c r="D1678" s="1" t="str">
        <f t="shared" si="109"/>
        <v>21:0039</v>
      </c>
      <c r="E1678" t="s">
        <v>6633</v>
      </c>
      <c r="F1678" t="s">
        <v>6634</v>
      </c>
      <c r="H1678">
        <v>46.189020499999998</v>
      </c>
      <c r="I1678">
        <v>-67.540667999999997</v>
      </c>
      <c r="J1678" s="1" t="str">
        <f t="shared" si="106"/>
        <v>Till</v>
      </c>
      <c r="K1678" s="1" t="str">
        <f t="shared" si="107"/>
        <v>&lt;63 micron</v>
      </c>
      <c r="L1678" t="s">
        <v>157</v>
      </c>
      <c r="M1678" t="s">
        <v>91</v>
      </c>
      <c r="N1678" t="s">
        <v>194</v>
      </c>
    </row>
    <row r="1679" spans="1:14" hidden="1" x14ac:dyDescent="0.3">
      <c r="A1679" t="s">
        <v>6635</v>
      </c>
      <c r="B1679" t="s">
        <v>6636</v>
      </c>
      <c r="C1679" s="1" t="str">
        <f t="shared" si="108"/>
        <v>21:0053</v>
      </c>
      <c r="D1679" s="1" t="str">
        <f t="shared" si="109"/>
        <v>21:0039</v>
      </c>
      <c r="E1679" t="s">
        <v>6637</v>
      </c>
      <c r="F1679" t="s">
        <v>6638</v>
      </c>
      <c r="H1679">
        <v>46.178937400000002</v>
      </c>
      <c r="I1679">
        <v>-67.512495599999994</v>
      </c>
      <c r="J1679" s="1" t="str">
        <f t="shared" si="106"/>
        <v>Till</v>
      </c>
      <c r="K1679" s="1" t="str">
        <f t="shared" si="107"/>
        <v>&lt;63 micron</v>
      </c>
      <c r="L1679" t="s">
        <v>157</v>
      </c>
      <c r="M1679" t="s">
        <v>19</v>
      </c>
      <c r="N1679" t="s">
        <v>194</v>
      </c>
    </row>
    <row r="1680" spans="1:14" hidden="1" x14ac:dyDescent="0.3">
      <c r="A1680" t="s">
        <v>6639</v>
      </c>
      <c r="B1680" t="s">
        <v>6640</v>
      </c>
      <c r="C1680" s="1" t="str">
        <f t="shared" si="108"/>
        <v>21:0053</v>
      </c>
      <c r="D1680" s="1" t="str">
        <f t="shared" si="109"/>
        <v>21:0039</v>
      </c>
      <c r="E1680" t="s">
        <v>6641</v>
      </c>
      <c r="F1680" t="s">
        <v>6642</v>
      </c>
      <c r="H1680">
        <v>46.192930400000002</v>
      </c>
      <c r="I1680">
        <v>-67.468055100000001</v>
      </c>
      <c r="J1680" s="1" t="str">
        <f t="shared" si="106"/>
        <v>Till</v>
      </c>
      <c r="K1680" s="1" t="str">
        <f t="shared" si="107"/>
        <v>&lt;63 micron</v>
      </c>
      <c r="L1680" t="s">
        <v>53</v>
      </c>
      <c r="M1680" t="s">
        <v>86</v>
      </c>
      <c r="N1680" t="s">
        <v>31</v>
      </c>
    </row>
    <row r="1681" spans="1:14" hidden="1" x14ac:dyDescent="0.3">
      <c r="A1681" t="s">
        <v>6643</v>
      </c>
      <c r="B1681" t="s">
        <v>6644</v>
      </c>
      <c r="C1681" s="1" t="str">
        <f t="shared" si="108"/>
        <v>21:0053</v>
      </c>
      <c r="D1681" s="1" t="str">
        <f t="shared" si="109"/>
        <v>21:0039</v>
      </c>
      <c r="E1681" t="s">
        <v>6645</v>
      </c>
      <c r="F1681" t="s">
        <v>6646</v>
      </c>
      <c r="H1681">
        <v>46.181390899999997</v>
      </c>
      <c r="I1681">
        <v>-67.446607900000004</v>
      </c>
      <c r="J1681" s="1" t="str">
        <f t="shared" si="106"/>
        <v>Till</v>
      </c>
      <c r="K1681" s="1" t="str">
        <f t="shared" si="107"/>
        <v>&lt;63 micron</v>
      </c>
      <c r="L1681" t="s">
        <v>140</v>
      </c>
      <c r="M1681" t="s">
        <v>86</v>
      </c>
      <c r="N1681" t="s">
        <v>48</v>
      </c>
    </row>
    <row r="1682" spans="1:14" hidden="1" x14ac:dyDescent="0.3">
      <c r="A1682" t="s">
        <v>6647</v>
      </c>
      <c r="B1682" t="s">
        <v>6648</v>
      </c>
      <c r="C1682" s="1" t="str">
        <f t="shared" si="108"/>
        <v>21:0053</v>
      </c>
      <c r="D1682" s="1" t="str">
        <f t="shared" si="109"/>
        <v>21:0039</v>
      </c>
      <c r="E1682" t="s">
        <v>6649</v>
      </c>
      <c r="F1682" t="s">
        <v>6650</v>
      </c>
      <c r="H1682">
        <v>46.193692400000003</v>
      </c>
      <c r="I1682">
        <v>-67.392477799999995</v>
      </c>
      <c r="J1682" s="1" t="str">
        <f t="shared" si="106"/>
        <v>Till</v>
      </c>
      <c r="K1682" s="1" t="str">
        <f t="shared" si="107"/>
        <v>&lt;63 micron</v>
      </c>
      <c r="L1682" t="s">
        <v>157</v>
      </c>
      <c r="M1682" t="s">
        <v>54</v>
      </c>
      <c r="N1682" t="s">
        <v>25</v>
      </c>
    </row>
    <row r="1683" spans="1:14" hidden="1" x14ac:dyDescent="0.3">
      <c r="A1683" t="s">
        <v>6651</v>
      </c>
      <c r="B1683" t="s">
        <v>6652</v>
      </c>
      <c r="C1683" s="1" t="str">
        <f t="shared" si="108"/>
        <v>21:0053</v>
      </c>
      <c r="D1683" s="1" t="str">
        <f t="shared" si="109"/>
        <v>21:0039</v>
      </c>
      <c r="E1683" t="s">
        <v>6653</v>
      </c>
      <c r="F1683" t="s">
        <v>6654</v>
      </c>
      <c r="H1683">
        <v>46.1906508</v>
      </c>
      <c r="I1683">
        <v>-67.426130700000002</v>
      </c>
      <c r="J1683" s="1" t="str">
        <f t="shared" si="106"/>
        <v>Till</v>
      </c>
      <c r="K1683" s="1" t="str">
        <f t="shared" si="107"/>
        <v>&lt;63 micron</v>
      </c>
      <c r="L1683" t="s">
        <v>30</v>
      </c>
      <c r="M1683" t="s">
        <v>91</v>
      </c>
      <c r="N1683" t="s">
        <v>54</v>
      </c>
    </row>
    <row r="1684" spans="1:14" hidden="1" x14ac:dyDescent="0.3">
      <c r="A1684" t="s">
        <v>6655</v>
      </c>
      <c r="B1684" t="s">
        <v>6656</v>
      </c>
      <c r="C1684" s="1" t="str">
        <f t="shared" si="108"/>
        <v>21:0053</v>
      </c>
      <c r="D1684" s="1" t="str">
        <f t="shared" si="109"/>
        <v>21:0039</v>
      </c>
      <c r="E1684" t="s">
        <v>6657</v>
      </c>
      <c r="F1684" t="s">
        <v>6658</v>
      </c>
      <c r="H1684">
        <v>46.210639700000002</v>
      </c>
      <c r="I1684">
        <v>-67.496990600000004</v>
      </c>
      <c r="J1684" s="1" t="str">
        <f t="shared" si="106"/>
        <v>Till</v>
      </c>
      <c r="K1684" s="1" t="str">
        <f t="shared" si="107"/>
        <v>&lt;63 micron</v>
      </c>
      <c r="L1684" t="s">
        <v>140</v>
      </c>
      <c r="M1684" t="s">
        <v>91</v>
      </c>
      <c r="N1684" t="s">
        <v>211</v>
      </c>
    </row>
    <row r="1685" spans="1:14" hidden="1" x14ac:dyDescent="0.3">
      <c r="A1685" t="s">
        <v>6659</v>
      </c>
      <c r="B1685" t="s">
        <v>6660</v>
      </c>
      <c r="C1685" s="1" t="str">
        <f t="shared" si="108"/>
        <v>21:0053</v>
      </c>
      <c r="D1685" s="1" t="str">
        <f t="shared" si="109"/>
        <v>21:0039</v>
      </c>
      <c r="E1685" t="s">
        <v>6661</v>
      </c>
      <c r="F1685" t="s">
        <v>6662</v>
      </c>
      <c r="H1685">
        <v>46.130732000000002</v>
      </c>
      <c r="I1685">
        <v>-67.408226799999994</v>
      </c>
      <c r="J1685" s="1" t="str">
        <f t="shared" si="106"/>
        <v>Till</v>
      </c>
      <c r="K1685" s="1" t="str">
        <f t="shared" si="107"/>
        <v>&lt;63 micron</v>
      </c>
      <c r="L1685" t="s">
        <v>19</v>
      </c>
      <c r="M1685" t="s">
        <v>91</v>
      </c>
      <c r="N1685" t="s">
        <v>48</v>
      </c>
    </row>
    <row r="1686" spans="1:14" hidden="1" x14ac:dyDescent="0.3">
      <c r="A1686" t="s">
        <v>6663</v>
      </c>
      <c r="B1686" t="s">
        <v>6664</v>
      </c>
      <c r="C1686" s="1" t="str">
        <f t="shared" si="108"/>
        <v>21:0053</v>
      </c>
      <c r="D1686" s="1" t="str">
        <f t="shared" si="109"/>
        <v>21:0039</v>
      </c>
      <c r="E1686" t="s">
        <v>6665</v>
      </c>
      <c r="F1686" t="s">
        <v>6666</v>
      </c>
      <c r="H1686">
        <v>46.072635599999998</v>
      </c>
      <c r="I1686">
        <v>-67.329399300000006</v>
      </c>
      <c r="J1686" s="1" t="str">
        <f t="shared" si="106"/>
        <v>Till</v>
      </c>
      <c r="K1686" s="1" t="str">
        <f t="shared" si="107"/>
        <v>&lt;63 micron</v>
      </c>
      <c r="L1686" t="s">
        <v>61</v>
      </c>
      <c r="M1686" t="s">
        <v>54</v>
      </c>
      <c r="N1686" t="s">
        <v>211</v>
      </c>
    </row>
    <row r="1687" spans="1:14" hidden="1" x14ac:dyDescent="0.3">
      <c r="A1687" t="s">
        <v>6667</v>
      </c>
      <c r="B1687" t="s">
        <v>6668</v>
      </c>
      <c r="C1687" s="1" t="str">
        <f t="shared" si="108"/>
        <v>21:0053</v>
      </c>
      <c r="D1687" s="1" t="str">
        <f t="shared" si="109"/>
        <v>21:0039</v>
      </c>
      <c r="E1687" t="s">
        <v>6669</v>
      </c>
      <c r="F1687" t="s">
        <v>6670</v>
      </c>
      <c r="H1687">
        <v>46.037744500000002</v>
      </c>
      <c r="I1687">
        <v>-67.325281899999993</v>
      </c>
      <c r="J1687" s="1" t="str">
        <f t="shared" si="106"/>
        <v>Till</v>
      </c>
      <c r="K1687" s="1" t="str">
        <f t="shared" si="107"/>
        <v>&lt;63 micron</v>
      </c>
      <c r="L1687" t="s">
        <v>61</v>
      </c>
      <c r="M1687" t="s">
        <v>54</v>
      </c>
      <c r="N1687" t="s">
        <v>25</v>
      </c>
    </row>
    <row r="1688" spans="1:14" hidden="1" x14ac:dyDescent="0.3">
      <c r="A1688" t="s">
        <v>6671</v>
      </c>
      <c r="B1688" t="s">
        <v>6672</v>
      </c>
      <c r="C1688" s="1" t="str">
        <f t="shared" si="108"/>
        <v>21:0053</v>
      </c>
      <c r="D1688" s="1" t="str">
        <f t="shared" si="109"/>
        <v>21:0039</v>
      </c>
      <c r="E1688" t="s">
        <v>6673</v>
      </c>
      <c r="F1688" t="s">
        <v>6674</v>
      </c>
      <c r="H1688">
        <v>46.024737600000002</v>
      </c>
      <c r="I1688">
        <v>-67.315984400000005</v>
      </c>
      <c r="J1688" s="1" t="str">
        <f t="shared" si="106"/>
        <v>Till</v>
      </c>
      <c r="K1688" s="1" t="str">
        <f t="shared" si="107"/>
        <v>&lt;63 micron</v>
      </c>
      <c r="L1688" t="s">
        <v>157</v>
      </c>
      <c r="M1688" t="s">
        <v>19</v>
      </c>
      <c r="N1688" t="s">
        <v>211</v>
      </c>
    </row>
    <row r="1689" spans="1:14" hidden="1" x14ac:dyDescent="0.3">
      <c r="A1689" t="s">
        <v>6675</v>
      </c>
      <c r="B1689" t="s">
        <v>6676</v>
      </c>
      <c r="C1689" s="1" t="str">
        <f t="shared" si="108"/>
        <v>21:0053</v>
      </c>
      <c r="D1689" s="1" t="str">
        <f t="shared" si="109"/>
        <v>21:0039</v>
      </c>
      <c r="E1689" t="s">
        <v>6677</v>
      </c>
      <c r="F1689" t="s">
        <v>6678</v>
      </c>
      <c r="H1689">
        <v>46.013110699999999</v>
      </c>
      <c r="I1689">
        <v>-67.2607912</v>
      </c>
      <c r="J1689" s="1" t="str">
        <f t="shared" si="106"/>
        <v>Till</v>
      </c>
      <c r="K1689" s="1" t="str">
        <f t="shared" si="107"/>
        <v>&lt;63 micron</v>
      </c>
      <c r="L1689" t="s">
        <v>157</v>
      </c>
      <c r="M1689" t="s">
        <v>86</v>
      </c>
      <c r="N1689" t="s">
        <v>211</v>
      </c>
    </row>
    <row r="1690" spans="1:14" hidden="1" x14ac:dyDescent="0.3">
      <c r="A1690" t="s">
        <v>6679</v>
      </c>
      <c r="B1690" t="s">
        <v>6680</v>
      </c>
      <c r="C1690" s="1" t="str">
        <f t="shared" si="108"/>
        <v>21:0053</v>
      </c>
      <c r="D1690" s="1" t="str">
        <f t="shared" si="109"/>
        <v>21:0039</v>
      </c>
      <c r="E1690" t="s">
        <v>6681</v>
      </c>
      <c r="F1690" t="s">
        <v>6682</v>
      </c>
      <c r="H1690">
        <v>46.005414999999999</v>
      </c>
      <c r="I1690">
        <v>-67.2578034</v>
      </c>
      <c r="J1690" s="1" t="str">
        <f t="shared" si="106"/>
        <v>Till</v>
      </c>
      <c r="K1690" s="1" t="str">
        <f t="shared" si="107"/>
        <v>&lt;63 micron</v>
      </c>
      <c r="L1690" t="s">
        <v>157</v>
      </c>
      <c r="M1690" t="s">
        <v>54</v>
      </c>
      <c r="N1690" t="s">
        <v>194</v>
      </c>
    </row>
    <row r="1691" spans="1:14" hidden="1" x14ac:dyDescent="0.3">
      <c r="A1691" t="s">
        <v>6683</v>
      </c>
      <c r="B1691" t="s">
        <v>6684</v>
      </c>
      <c r="C1691" s="1" t="str">
        <f t="shared" si="108"/>
        <v>21:0053</v>
      </c>
      <c r="D1691" s="1" t="str">
        <f t="shared" si="109"/>
        <v>21:0039</v>
      </c>
      <c r="E1691" t="s">
        <v>6685</v>
      </c>
      <c r="F1691" t="s">
        <v>6686</v>
      </c>
      <c r="H1691">
        <v>46.073838000000002</v>
      </c>
      <c r="I1691">
        <v>-67.259207500000002</v>
      </c>
      <c r="J1691" s="1" t="str">
        <f t="shared" si="106"/>
        <v>Till</v>
      </c>
      <c r="K1691" s="1" t="str">
        <f t="shared" si="107"/>
        <v>&lt;63 micron</v>
      </c>
      <c r="L1691" t="s">
        <v>96</v>
      </c>
      <c r="M1691" t="s">
        <v>54</v>
      </c>
      <c r="N1691" t="s">
        <v>25</v>
      </c>
    </row>
    <row r="1692" spans="1:14" hidden="1" x14ac:dyDescent="0.3">
      <c r="A1692" t="s">
        <v>6687</v>
      </c>
      <c r="B1692" t="s">
        <v>6688</v>
      </c>
      <c r="C1692" s="1" t="str">
        <f t="shared" si="108"/>
        <v>21:0053</v>
      </c>
      <c r="D1692" s="1" t="str">
        <f t="shared" si="109"/>
        <v>21:0039</v>
      </c>
      <c r="E1692" t="s">
        <v>6689</v>
      </c>
      <c r="F1692" t="s">
        <v>6690</v>
      </c>
      <c r="H1692">
        <v>46.054565199999999</v>
      </c>
      <c r="I1692">
        <v>-67.234927999999996</v>
      </c>
      <c r="J1692" s="1" t="str">
        <f t="shared" si="106"/>
        <v>Till</v>
      </c>
      <c r="K1692" s="1" t="str">
        <f t="shared" si="107"/>
        <v>&lt;63 micron</v>
      </c>
      <c r="L1692" t="s">
        <v>66</v>
      </c>
      <c r="M1692" t="s">
        <v>53</v>
      </c>
      <c r="N1692" t="s">
        <v>48</v>
      </c>
    </row>
    <row r="1693" spans="1:14" hidden="1" x14ac:dyDescent="0.3">
      <c r="A1693" t="s">
        <v>6691</v>
      </c>
      <c r="B1693" t="s">
        <v>6692</v>
      </c>
      <c r="C1693" s="1" t="str">
        <f t="shared" si="108"/>
        <v>21:0053</v>
      </c>
      <c r="D1693" s="1" t="str">
        <f t="shared" si="109"/>
        <v>21:0039</v>
      </c>
      <c r="E1693" t="s">
        <v>6693</v>
      </c>
      <c r="F1693" t="s">
        <v>6694</v>
      </c>
      <c r="H1693">
        <v>46.075705200000002</v>
      </c>
      <c r="I1693">
        <v>-67.234254000000007</v>
      </c>
      <c r="J1693" s="1" t="str">
        <f t="shared" si="106"/>
        <v>Till</v>
      </c>
      <c r="K1693" s="1" t="str">
        <f t="shared" si="107"/>
        <v>&lt;63 micron</v>
      </c>
      <c r="L1693" t="s">
        <v>30</v>
      </c>
      <c r="M1693" t="s">
        <v>91</v>
      </c>
      <c r="N1693" t="s">
        <v>48</v>
      </c>
    </row>
    <row r="1694" spans="1:14" hidden="1" x14ac:dyDescent="0.3">
      <c r="A1694" t="s">
        <v>6695</v>
      </c>
      <c r="B1694" t="s">
        <v>6696</v>
      </c>
      <c r="C1694" s="1" t="str">
        <f t="shared" si="108"/>
        <v>21:0053</v>
      </c>
      <c r="D1694" s="1" t="str">
        <f t="shared" si="109"/>
        <v>21:0039</v>
      </c>
      <c r="E1694" t="s">
        <v>6697</v>
      </c>
      <c r="F1694" t="s">
        <v>6698</v>
      </c>
      <c r="H1694">
        <v>46.077943300000001</v>
      </c>
      <c r="I1694">
        <v>-67.148179099999993</v>
      </c>
      <c r="J1694" s="1" t="str">
        <f t="shared" si="106"/>
        <v>Till</v>
      </c>
      <c r="K1694" s="1" t="str">
        <f t="shared" si="107"/>
        <v>&lt;63 micron</v>
      </c>
      <c r="L1694" t="s">
        <v>24</v>
      </c>
      <c r="M1694" t="s">
        <v>54</v>
      </c>
      <c r="N1694" t="s">
        <v>54</v>
      </c>
    </row>
    <row r="1695" spans="1:14" hidden="1" x14ac:dyDescent="0.3">
      <c r="A1695" t="s">
        <v>6699</v>
      </c>
      <c r="B1695" t="s">
        <v>6700</v>
      </c>
      <c r="C1695" s="1" t="str">
        <f t="shared" si="108"/>
        <v>21:0053</v>
      </c>
      <c r="D1695" s="1" t="str">
        <f t="shared" si="109"/>
        <v>21:0039</v>
      </c>
      <c r="E1695" t="s">
        <v>6701</v>
      </c>
      <c r="F1695" t="s">
        <v>6702</v>
      </c>
      <c r="H1695">
        <v>46.0347285</v>
      </c>
      <c r="I1695">
        <v>-67.161253900000006</v>
      </c>
      <c r="J1695" s="1" t="str">
        <f t="shared" si="106"/>
        <v>Till</v>
      </c>
      <c r="K1695" s="1" t="str">
        <f t="shared" si="107"/>
        <v>&lt;63 micron</v>
      </c>
      <c r="L1695" t="s">
        <v>24</v>
      </c>
      <c r="M1695" t="s">
        <v>86</v>
      </c>
      <c r="N1695" t="s">
        <v>1369</v>
      </c>
    </row>
    <row r="1696" spans="1:14" hidden="1" x14ac:dyDescent="0.3">
      <c r="A1696" t="s">
        <v>6703</v>
      </c>
      <c r="B1696" t="s">
        <v>6704</v>
      </c>
      <c r="C1696" s="1" t="str">
        <f t="shared" si="108"/>
        <v>21:0053</v>
      </c>
      <c r="D1696" s="1" t="str">
        <f t="shared" si="109"/>
        <v>21:0039</v>
      </c>
      <c r="E1696" t="s">
        <v>6705</v>
      </c>
      <c r="F1696" t="s">
        <v>6706</v>
      </c>
      <c r="H1696">
        <v>46.035792100000002</v>
      </c>
      <c r="I1696">
        <v>-67.1024192</v>
      </c>
      <c r="J1696" s="1" t="str">
        <f t="shared" si="106"/>
        <v>Till</v>
      </c>
      <c r="K1696" s="1" t="str">
        <f t="shared" si="107"/>
        <v>&lt;63 micron</v>
      </c>
      <c r="L1696" t="s">
        <v>85</v>
      </c>
      <c r="M1696" t="s">
        <v>91</v>
      </c>
      <c r="N1696" t="s">
        <v>318</v>
      </c>
    </row>
    <row r="1697" spans="1:14" hidden="1" x14ac:dyDescent="0.3">
      <c r="A1697" t="s">
        <v>6707</v>
      </c>
      <c r="B1697" t="s">
        <v>6708</v>
      </c>
      <c r="C1697" s="1" t="str">
        <f t="shared" si="108"/>
        <v>21:0053</v>
      </c>
      <c r="D1697" s="1" t="str">
        <f t="shared" si="109"/>
        <v>21:0039</v>
      </c>
      <c r="E1697" t="s">
        <v>6709</v>
      </c>
      <c r="F1697" t="s">
        <v>6710</v>
      </c>
      <c r="H1697">
        <v>46.0007734</v>
      </c>
      <c r="I1697">
        <v>-67.014505200000002</v>
      </c>
      <c r="J1697" s="1" t="str">
        <f t="shared" si="106"/>
        <v>Till</v>
      </c>
      <c r="K1697" s="1" t="str">
        <f t="shared" si="107"/>
        <v>&lt;63 micron</v>
      </c>
      <c r="L1697" t="s">
        <v>60</v>
      </c>
      <c r="M1697" t="s">
        <v>86</v>
      </c>
      <c r="N1697" t="s">
        <v>275</v>
      </c>
    </row>
    <row r="1698" spans="1:14" hidden="1" x14ac:dyDescent="0.3">
      <c r="A1698" t="s">
        <v>6711</v>
      </c>
      <c r="B1698" t="s">
        <v>6712</v>
      </c>
      <c r="C1698" s="1" t="str">
        <f t="shared" si="108"/>
        <v>21:0053</v>
      </c>
      <c r="D1698" s="1" t="str">
        <f t="shared" si="109"/>
        <v>21:0039</v>
      </c>
      <c r="E1698" t="s">
        <v>6713</v>
      </c>
      <c r="F1698" t="s">
        <v>6714</v>
      </c>
      <c r="H1698">
        <v>45.970550199999998</v>
      </c>
      <c r="I1698">
        <v>-67.0233305</v>
      </c>
      <c r="J1698" s="1" t="str">
        <f t="shared" si="106"/>
        <v>Till</v>
      </c>
      <c r="K1698" s="1" t="str">
        <f t="shared" si="107"/>
        <v>&lt;63 micron</v>
      </c>
      <c r="L1698" t="s">
        <v>47</v>
      </c>
      <c r="M1698" t="s">
        <v>91</v>
      </c>
      <c r="N1698" t="s">
        <v>54</v>
      </c>
    </row>
    <row r="1699" spans="1:14" hidden="1" x14ac:dyDescent="0.3">
      <c r="A1699" t="s">
        <v>6715</v>
      </c>
      <c r="B1699" t="s">
        <v>6716</v>
      </c>
      <c r="C1699" s="1" t="str">
        <f t="shared" si="108"/>
        <v>21:0053</v>
      </c>
      <c r="D1699" s="1" t="str">
        <f t="shared" si="109"/>
        <v>21:0039</v>
      </c>
      <c r="E1699" t="s">
        <v>6717</v>
      </c>
      <c r="F1699" t="s">
        <v>6718</v>
      </c>
      <c r="H1699">
        <v>45.936573600000003</v>
      </c>
      <c r="I1699">
        <v>-67.0103486</v>
      </c>
      <c r="J1699" s="1" t="str">
        <f t="shared" si="106"/>
        <v>Till</v>
      </c>
      <c r="K1699" s="1" t="str">
        <f t="shared" si="107"/>
        <v>&lt;63 micron</v>
      </c>
      <c r="L1699" t="s">
        <v>61</v>
      </c>
      <c r="M1699" t="s">
        <v>86</v>
      </c>
      <c r="N1699" t="s">
        <v>48</v>
      </c>
    </row>
    <row r="1700" spans="1:14" hidden="1" x14ac:dyDescent="0.3">
      <c r="A1700" t="s">
        <v>6719</v>
      </c>
      <c r="B1700" t="s">
        <v>6720</v>
      </c>
      <c r="C1700" s="1" t="str">
        <f t="shared" si="108"/>
        <v>21:0053</v>
      </c>
      <c r="D1700" s="1" t="str">
        <f t="shared" si="109"/>
        <v>21:0039</v>
      </c>
      <c r="E1700" t="s">
        <v>6721</v>
      </c>
      <c r="F1700" t="s">
        <v>6722</v>
      </c>
      <c r="H1700">
        <v>45.933773799999997</v>
      </c>
      <c r="I1700">
        <v>-67.056886000000006</v>
      </c>
      <c r="J1700" s="1" t="str">
        <f t="shared" si="106"/>
        <v>Till</v>
      </c>
      <c r="K1700" s="1" t="str">
        <f t="shared" si="107"/>
        <v>&lt;63 micron</v>
      </c>
      <c r="L1700" t="s">
        <v>24</v>
      </c>
      <c r="M1700" t="s">
        <v>91</v>
      </c>
      <c r="N1700" t="s">
        <v>211</v>
      </c>
    </row>
    <row r="1701" spans="1:14" hidden="1" x14ac:dyDescent="0.3">
      <c r="A1701" t="s">
        <v>6723</v>
      </c>
      <c r="B1701" t="s">
        <v>6724</v>
      </c>
      <c r="C1701" s="1" t="str">
        <f t="shared" si="108"/>
        <v>21:0053</v>
      </c>
      <c r="D1701" s="1" t="str">
        <f t="shared" si="109"/>
        <v>21:0039</v>
      </c>
      <c r="E1701" t="s">
        <v>6725</v>
      </c>
      <c r="F1701" t="s">
        <v>6726</v>
      </c>
      <c r="H1701">
        <v>45.9640013</v>
      </c>
      <c r="I1701">
        <v>-67.115197800000004</v>
      </c>
      <c r="J1701" s="1" t="str">
        <f t="shared" si="106"/>
        <v>Till</v>
      </c>
      <c r="K1701" s="1" t="str">
        <f t="shared" si="107"/>
        <v>&lt;63 micron</v>
      </c>
      <c r="L1701" t="s">
        <v>24</v>
      </c>
      <c r="M1701" t="s">
        <v>37</v>
      </c>
      <c r="N1701" t="s">
        <v>31</v>
      </c>
    </row>
    <row r="1702" spans="1:14" hidden="1" x14ac:dyDescent="0.3">
      <c r="A1702" t="s">
        <v>6727</v>
      </c>
      <c r="B1702" t="s">
        <v>6728</v>
      </c>
      <c r="C1702" s="1" t="str">
        <f t="shared" si="108"/>
        <v>21:0053</v>
      </c>
      <c r="D1702" s="1" t="str">
        <f t="shared" si="109"/>
        <v>21:0039</v>
      </c>
      <c r="E1702" t="s">
        <v>6729</v>
      </c>
      <c r="F1702" t="s">
        <v>6730</v>
      </c>
      <c r="H1702">
        <v>45.980225699999998</v>
      </c>
      <c r="I1702">
        <v>-67.172096600000003</v>
      </c>
      <c r="J1702" s="1" t="str">
        <f t="shared" si="106"/>
        <v>Till</v>
      </c>
      <c r="K1702" s="1" t="str">
        <f t="shared" si="107"/>
        <v>&lt;63 micron</v>
      </c>
      <c r="L1702" t="s">
        <v>140</v>
      </c>
      <c r="M1702" t="s">
        <v>91</v>
      </c>
      <c r="N1702" t="s">
        <v>211</v>
      </c>
    </row>
    <row r="1703" spans="1:14" hidden="1" x14ac:dyDescent="0.3">
      <c r="A1703" t="s">
        <v>6731</v>
      </c>
      <c r="B1703" t="s">
        <v>6732</v>
      </c>
      <c r="C1703" s="1" t="str">
        <f t="shared" si="108"/>
        <v>21:0053</v>
      </c>
      <c r="D1703" s="1" t="str">
        <f t="shared" si="109"/>
        <v>21:0039</v>
      </c>
      <c r="E1703" t="s">
        <v>6733</v>
      </c>
      <c r="F1703" t="s">
        <v>6734</v>
      </c>
      <c r="H1703">
        <v>45.965372899999998</v>
      </c>
      <c r="I1703">
        <v>-67.349405399999995</v>
      </c>
      <c r="J1703" s="1" t="str">
        <f t="shared" si="106"/>
        <v>Till</v>
      </c>
      <c r="K1703" s="1" t="str">
        <f t="shared" si="107"/>
        <v>&lt;63 micron</v>
      </c>
      <c r="L1703" t="s">
        <v>66</v>
      </c>
      <c r="M1703" t="s">
        <v>37</v>
      </c>
      <c r="N1703" t="s">
        <v>211</v>
      </c>
    </row>
    <row r="1704" spans="1:14" hidden="1" x14ac:dyDescent="0.3">
      <c r="A1704" t="s">
        <v>6735</v>
      </c>
      <c r="B1704" t="s">
        <v>6736</v>
      </c>
      <c r="C1704" s="1" t="str">
        <f t="shared" si="108"/>
        <v>21:0053</v>
      </c>
      <c r="D1704" s="1" t="str">
        <f t="shared" si="109"/>
        <v>21:0039</v>
      </c>
      <c r="E1704" t="s">
        <v>6737</v>
      </c>
      <c r="F1704" t="s">
        <v>6738</v>
      </c>
      <c r="H1704">
        <v>46.118569600000001</v>
      </c>
      <c r="I1704">
        <v>-67.510820899999999</v>
      </c>
      <c r="J1704" s="1" t="str">
        <f t="shared" si="106"/>
        <v>Till</v>
      </c>
      <c r="K1704" s="1" t="str">
        <f t="shared" si="107"/>
        <v>&lt;63 micron</v>
      </c>
      <c r="L1704" t="s">
        <v>140</v>
      </c>
      <c r="M1704" t="s">
        <v>37</v>
      </c>
      <c r="N1704" t="s">
        <v>25</v>
      </c>
    </row>
    <row r="1705" spans="1:14" hidden="1" x14ac:dyDescent="0.3">
      <c r="A1705" t="s">
        <v>6739</v>
      </c>
      <c r="B1705" t="s">
        <v>6740</v>
      </c>
      <c r="C1705" s="1" t="str">
        <f t="shared" si="108"/>
        <v>21:0053</v>
      </c>
      <c r="D1705" s="1" t="str">
        <f t="shared" si="109"/>
        <v>21:0039</v>
      </c>
      <c r="E1705" t="s">
        <v>6741</v>
      </c>
      <c r="F1705" t="s">
        <v>6742</v>
      </c>
      <c r="H1705">
        <v>46.147577400000003</v>
      </c>
      <c r="I1705">
        <v>-67.562158499999995</v>
      </c>
      <c r="J1705" s="1" t="str">
        <f t="shared" si="106"/>
        <v>Till</v>
      </c>
      <c r="K1705" s="1" t="str">
        <f t="shared" si="107"/>
        <v>&lt;63 micron</v>
      </c>
      <c r="L1705" t="s">
        <v>53</v>
      </c>
      <c r="M1705" t="s">
        <v>91</v>
      </c>
      <c r="N1705" t="s">
        <v>48</v>
      </c>
    </row>
    <row r="1706" spans="1:14" hidden="1" x14ac:dyDescent="0.3">
      <c r="A1706" t="s">
        <v>6743</v>
      </c>
      <c r="B1706" t="s">
        <v>6744</v>
      </c>
      <c r="C1706" s="1" t="str">
        <f t="shared" si="108"/>
        <v>21:0053</v>
      </c>
      <c r="D1706" s="1" t="str">
        <f t="shared" si="109"/>
        <v>21:0039</v>
      </c>
      <c r="E1706" t="s">
        <v>6745</v>
      </c>
      <c r="F1706" t="s">
        <v>6746</v>
      </c>
      <c r="H1706">
        <v>45.986853000000004</v>
      </c>
      <c r="I1706">
        <v>-67.470135499999998</v>
      </c>
      <c r="J1706" s="1" t="str">
        <f t="shared" si="106"/>
        <v>Till</v>
      </c>
      <c r="K1706" s="1" t="str">
        <f t="shared" si="107"/>
        <v>&lt;63 micron</v>
      </c>
      <c r="L1706" t="s">
        <v>101</v>
      </c>
      <c r="M1706" t="s">
        <v>86</v>
      </c>
      <c r="N1706" t="s">
        <v>194</v>
      </c>
    </row>
    <row r="1707" spans="1:14" hidden="1" x14ac:dyDescent="0.3">
      <c r="A1707" t="s">
        <v>6747</v>
      </c>
      <c r="B1707" t="s">
        <v>6748</v>
      </c>
      <c r="C1707" s="1" t="str">
        <f t="shared" si="108"/>
        <v>21:0053</v>
      </c>
      <c r="D1707" s="1" t="str">
        <f t="shared" si="109"/>
        <v>21:0039</v>
      </c>
      <c r="E1707" t="s">
        <v>6749</v>
      </c>
      <c r="F1707" t="s">
        <v>6750</v>
      </c>
      <c r="H1707">
        <v>45.959056699999998</v>
      </c>
      <c r="I1707">
        <v>-67.477998200000002</v>
      </c>
      <c r="J1707" s="1" t="str">
        <f t="shared" si="106"/>
        <v>Till</v>
      </c>
      <c r="K1707" s="1" t="str">
        <f t="shared" si="107"/>
        <v>&lt;63 micron</v>
      </c>
      <c r="L1707" t="s">
        <v>66</v>
      </c>
      <c r="M1707" t="s">
        <v>86</v>
      </c>
      <c r="N1707" t="s">
        <v>211</v>
      </c>
    </row>
    <row r="1708" spans="1:14" hidden="1" x14ac:dyDescent="0.3">
      <c r="A1708" t="s">
        <v>6751</v>
      </c>
      <c r="B1708" t="s">
        <v>6752</v>
      </c>
      <c r="C1708" s="1" t="str">
        <f t="shared" si="108"/>
        <v>21:0053</v>
      </c>
      <c r="D1708" s="1" t="str">
        <f t="shared" si="109"/>
        <v>21:0039</v>
      </c>
      <c r="E1708" t="s">
        <v>6753</v>
      </c>
      <c r="F1708" t="s">
        <v>6754</v>
      </c>
      <c r="H1708">
        <v>45.894035799999997</v>
      </c>
      <c r="I1708">
        <v>-67.461729099999999</v>
      </c>
      <c r="J1708" s="1" t="str">
        <f t="shared" si="106"/>
        <v>Till</v>
      </c>
      <c r="K1708" s="1" t="str">
        <f t="shared" si="107"/>
        <v>&lt;63 micron</v>
      </c>
      <c r="L1708" t="s">
        <v>61</v>
      </c>
      <c r="M1708" t="s">
        <v>91</v>
      </c>
      <c r="N1708" t="s">
        <v>25</v>
      </c>
    </row>
    <row r="1709" spans="1:14" hidden="1" x14ac:dyDescent="0.3">
      <c r="A1709" t="s">
        <v>6755</v>
      </c>
      <c r="B1709" t="s">
        <v>6756</v>
      </c>
      <c r="C1709" s="1" t="str">
        <f t="shared" si="108"/>
        <v>21:0053</v>
      </c>
      <c r="D1709" s="1" t="str">
        <f t="shared" si="109"/>
        <v>21:0039</v>
      </c>
      <c r="E1709" t="s">
        <v>6757</v>
      </c>
      <c r="F1709" t="s">
        <v>6758</v>
      </c>
      <c r="H1709">
        <v>46.027238400000002</v>
      </c>
      <c r="I1709">
        <v>-67.757481400000003</v>
      </c>
      <c r="J1709" s="1" t="str">
        <f t="shared" si="106"/>
        <v>Till</v>
      </c>
      <c r="K1709" s="1" t="str">
        <f t="shared" si="107"/>
        <v>&lt;63 micron</v>
      </c>
      <c r="L1709" t="s">
        <v>259</v>
      </c>
      <c r="M1709" t="s">
        <v>19</v>
      </c>
      <c r="N1709" t="s">
        <v>6759</v>
      </c>
    </row>
    <row r="1710" spans="1:14" hidden="1" x14ac:dyDescent="0.3">
      <c r="A1710" t="s">
        <v>6760</v>
      </c>
      <c r="B1710" t="s">
        <v>6761</v>
      </c>
      <c r="C1710" s="1" t="str">
        <f t="shared" si="108"/>
        <v>21:0053</v>
      </c>
      <c r="D1710" s="1" t="str">
        <f t="shared" si="109"/>
        <v>21:0039</v>
      </c>
      <c r="E1710" t="s">
        <v>6762</v>
      </c>
      <c r="F1710" t="s">
        <v>6763</v>
      </c>
      <c r="H1710">
        <v>45.899328099999998</v>
      </c>
      <c r="I1710">
        <v>-67.487365299999993</v>
      </c>
      <c r="J1710" s="1" t="str">
        <f t="shared" si="106"/>
        <v>Till</v>
      </c>
      <c r="K1710" s="1" t="str">
        <f t="shared" si="107"/>
        <v>&lt;63 micron</v>
      </c>
      <c r="L1710" t="s">
        <v>101</v>
      </c>
      <c r="M1710" t="s">
        <v>19</v>
      </c>
      <c r="N1710" t="s">
        <v>211</v>
      </c>
    </row>
    <row r="1711" spans="1:14" hidden="1" x14ac:dyDescent="0.3">
      <c r="A1711" t="s">
        <v>6764</v>
      </c>
      <c r="B1711" t="s">
        <v>6765</v>
      </c>
      <c r="C1711" s="1" t="str">
        <f t="shared" si="108"/>
        <v>21:0053</v>
      </c>
      <c r="D1711" s="1" t="str">
        <f t="shared" si="109"/>
        <v>21:0039</v>
      </c>
      <c r="E1711" t="s">
        <v>6766</v>
      </c>
      <c r="F1711" t="s">
        <v>6767</v>
      </c>
      <c r="H1711">
        <v>45.854897999999999</v>
      </c>
      <c r="I1711">
        <v>-67.462808300000006</v>
      </c>
      <c r="J1711" s="1" t="str">
        <f t="shared" si="106"/>
        <v>Till</v>
      </c>
      <c r="K1711" s="1" t="str">
        <f t="shared" si="107"/>
        <v>&lt;63 micron</v>
      </c>
      <c r="L1711" t="s">
        <v>111</v>
      </c>
      <c r="M1711" t="s">
        <v>91</v>
      </c>
      <c r="N1711" t="s">
        <v>48</v>
      </c>
    </row>
    <row r="1712" spans="1:14" hidden="1" x14ac:dyDescent="0.3">
      <c r="A1712" t="s">
        <v>6768</v>
      </c>
      <c r="B1712" t="s">
        <v>6769</v>
      </c>
      <c r="C1712" s="1" t="str">
        <f t="shared" si="108"/>
        <v>21:0053</v>
      </c>
      <c r="D1712" s="1" t="str">
        <f t="shared" si="109"/>
        <v>21:0039</v>
      </c>
      <c r="E1712" t="s">
        <v>6770</v>
      </c>
      <c r="F1712" t="s">
        <v>6771</v>
      </c>
      <c r="H1712">
        <v>45.806667300000001</v>
      </c>
      <c r="I1712">
        <v>-67.457056800000004</v>
      </c>
      <c r="J1712" s="1" t="str">
        <f t="shared" si="106"/>
        <v>Till</v>
      </c>
      <c r="K1712" s="1" t="str">
        <f t="shared" si="107"/>
        <v>&lt;63 micron</v>
      </c>
      <c r="L1712" t="s">
        <v>30</v>
      </c>
      <c r="M1712" t="s">
        <v>37</v>
      </c>
      <c r="N1712" t="s">
        <v>25</v>
      </c>
    </row>
    <row r="1713" spans="1:14" hidden="1" x14ac:dyDescent="0.3">
      <c r="A1713" t="s">
        <v>6772</v>
      </c>
      <c r="B1713" t="s">
        <v>6773</v>
      </c>
      <c r="C1713" s="1" t="str">
        <f t="shared" si="108"/>
        <v>21:0053</v>
      </c>
      <c r="D1713" s="1" t="str">
        <f t="shared" si="109"/>
        <v>21:0039</v>
      </c>
      <c r="E1713" t="s">
        <v>6774</v>
      </c>
      <c r="F1713" t="s">
        <v>6775</v>
      </c>
      <c r="H1713">
        <v>45.791847799999999</v>
      </c>
      <c r="I1713">
        <v>-67.459395599999993</v>
      </c>
      <c r="J1713" s="1" t="str">
        <f t="shared" si="106"/>
        <v>Till</v>
      </c>
      <c r="K1713" s="1" t="str">
        <f t="shared" si="107"/>
        <v>&lt;63 micron</v>
      </c>
      <c r="L1713" t="s">
        <v>61</v>
      </c>
      <c r="M1713" t="s">
        <v>37</v>
      </c>
      <c r="N1713" t="s">
        <v>31</v>
      </c>
    </row>
    <row r="1714" spans="1:14" hidden="1" x14ac:dyDescent="0.3">
      <c r="A1714" t="s">
        <v>6776</v>
      </c>
      <c r="B1714" t="s">
        <v>6777</v>
      </c>
      <c r="C1714" s="1" t="str">
        <f t="shared" si="108"/>
        <v>21:0053</v>
      </c>
      <c r="D1714" s="1" t="str">
        <f t="shared" si="109"/>
        <v>21:0039</v>
      </c>
      <c r="E1714" t="s">
        <v>6778</v>
      </c>
      <c r="F1714" t="s">
        <v>6779</v>
      </c>
      <c r="H1714">
        <v>45.892685399999998</v>
      </c>
      <c r="I1714">
        <v>-67.3644496</v>
      </c>
      <c r="J1714" s="1" t="str">
        <f t="shared" si="106"/>
        <v>Till</v>
      </c>
      <c r="K1714" s="1" t="str">
        <f t="shared" si="107"/>
        <v>&lt;63 micron</v>
      </c>
      <c r="L1714" t="s">
        <v>66</v>
      </c>
      <c r="M1714" t="s">
        <v>140</v>
      </c>
      <c r="N1714" t="s">
        <v>48</v>
      </c>
    </row>
    <row r="1715" spans="1:14" hidden="1" x14ac:dyDescent="0.3">
      <c r="A1715" t="s">
        <v>6780</v>
      </c>
      <c r="B1715" t="s">
        <v>6781</v>
      </c>
      <c r="C1715" s="1" t="str">
        <f t="shared" si="108"/>
        <v>21:0053</v>
      </c>
      <c r="D1715" s="1" t="str">
        <f t="shared" si="109"/>
        <v>21:0039</v>
      </c>
      <c r="E1715" t="s">
        <v>6782</v>
      </c>
      <c r="F1715" t="s">
        <v>6783</v>
      </c>
      <c r="H1715">
        <v>45.950833699999997</v>
      </c>
      <c r="I1715">
        <v>-67.371127200000004</v>
      </c>
      <c r="J1715" s="1" t="str">
        <f t="shared" si="106"/>
        <v>Till</v>
      </c>
      <c r="K1715" s="1" t="str">
        <f t="shared" si="107"/>
        <v>&lt;63 micron</v>
      </c>
      <c r="L1715" t="s">
        <v>66</v>
      </c>
      <c r="M1715" t="s">
        <v>19</v>
      </c>
      <c r="N1715" t="s">
        <v>48</v>
      </c>
    </row>
    <row r="1716" spans="1:14" hidden="1" x14ac:dyDescent="0.3">
      <c r="A1716" t="s">
        <v>6784</v>
      </c>
      <c r="B1716" t="s">
        <v>6785</v>
      </c>
      <c r="C1716" s="1" t="str">
        <f t="shared" si="108"/>
        <v>21:0053</v>
      </c>
      <c r="D1716" s="1" t="str">
        <f t="shared" si="109"/>
        <v>21:0039</v>
      </c>
      <c r="E1716" t="s">
        <v>6786</v>
      </c>
      <c r="F1716" t="s">
        <v>6787</v>
      </c>
      <c r="H1716">
        <v>45.873908399999998</v>
      </c>
      <c r="I1716">
        <v>-67.082810899999998</v>
      </c>
      <c r="J1716" s="1" t="str">
        <f t="shared" si="106"/>
        <v>Till</v>
      </c>
      <c r="K1716" s="1" t="str">
        <f t="shared" si="107"/>
        <v>&lt;63 micron</v>
      </c>
      <c r="L1716" t="s">
        <v>19</v>
      </c>
      <c r="M1716" t="s">
        <v>91</v>
      </c>
      <c r="N1716" t="s">
        <v>25</v>
      </c>
    </row>
    <row r="1717" spans="1:14" hidden="1" x14ac:dyDescent="0.3">
      <c r="A1717" t="s">
        <v>6788</v>
      </c>
      <c r="B1717" t="s">
        <v>6789</v>
      </c>
      <c r="C1717" s="1" t="str">
        <f t="shared" si="108"/>
        <v>21:0053</v>
      </c>
      <c r="D1717" s="1" t="str">
        <f t="shared" si="109"/>
        <v>21:0039</v>
      </c>
      <c r="E1717" t="s">
        <v>6790</v>
      </c>
      <c r="F1717" t="s">
        <v>6791</v>
      </c>
      <c r="H1717">
        <v>45.796805900000003</v>
      </c>
      <c r="I1717">
        <v>-67.047494599999993</v>
      </c>
      <c r="J1717" s="1" t="str">
        <f t="shared" si="106"/>
        <v>Till</v>
      </c>
      <c r="K1717" s="1" t="str">
        <f t="shared" si="107"/>
        <v>&lt;63 micron</v>
      </c>
      <c r="L1717" t="s">
        <v>19</v>
      </c>
      <c r="M1717" t="s">
        <v>86</v>
      </c>
      <c r="N1717" t="s">
        <v>48</v>
      </c>
    </row>
    <row r="1718" spans="1:14" hidden="1" x14ac:dyDescent="0.3">
      <c r="A1718" t="s">
        <v>6792</v>
      </c>
      <c r="B1718" t="s">
        <v>6793</v>
      </c>
      <c r="C1718" s="1" t="str">
        <f t="shared" si="108"/>
        <v>21:0053</v>
      </c>
      <c r="D1718" s="1" t="str">
        <f t="shared" si="109"/>
        <v>21:0039</v>
      </c>
      <c r="E1718" t="s">
        <v>6794</v>
      </c>
      <c r="F1718" t="s">
        <v>6795</v>
      </c>
      <c r="H1718">
        <v>45.797699999999999</v>
      </c>
      <c r="I1718">
        <v>-67.155554899999998</v>
      </c>
      <c r="J1718" s="1" t="str">
        <f t="shared" si="106"/>
        <v>Till</v>
      </c>
      <c r="K1718" s="1" t="str">
        <f t="shared" si="107"/>
        <v>&lt;63 micron</v>
      </c>
      <c r="L1718" t="s">
        <v>19</v>
      </c>
      <c r="M1718" t="s">
        <v>91</v>
      </c>
      <c r="N1718" t="s">
        <v>25</v>
      </c>
    </row>
    <row r="1719" spans="1:14" hidden="1" x14ac:dyDescent="0.3">
      <c r="A1719" t="s">
        <v>6796</v>
      </c>
      <c r="B1719" t="s">
        <v>6797</v>
      </c>
      <c r="C1719" s="1" t="str">
        <f t="shared" si="108"/>
        <v>21:0053</v>
      </c>
      <c r="D1719" s="1" t="str">
        <f t="shared" si="109"/>
        <v>21:0039</v>
      </c>
      <c r="E1719" t="s">
        <v>6798</v>
      </c>
      <c r="F1719" t="s">
        <v>6799</v>
      </c>
      <c r="H1719">
        <v>45.809144600000003</v>
      </c>
      <c r="I1719">
        <v>-67.139732600000002</v>
      </c>
      <c r="J1719" s="1" t="str">
        <f t="shared" si="106"/>
        <v>Till</v>
      </c>
      <c r="K1719" s="1" t="str">
        <f t="shared" si="107"/>
        <v>&lt;63 micron</v>
      </c>
      <c r="L1719" t="s">
        <v>53</v>
      </c>
      <c r="M1719" t="s">
        <v>86</v>
      </c>
      <c r="N1719" t="s">
        <v>48</v>
      </c>
    </row>
    <row r="1720" spans="1:14" hidden="1" x14ac:dyDescent="0.3">
      <c r="A1720" t="s">
        <v>6800</v>
      </c>
      <c r="B1720" t="s">
        <v>6801</v>
      </c>
      <c r="C1720" s="1" t="str">
        <f t="shared" si="108"/>
        <v>21:0053</v>
      </c>
      <c r="D1720" s="1" t="str">
        <f t="shared" si="109"/>
        <v>21:0039</v>
      </c>
      <c r="E1720" t="s">
        <v>6802</v>
      </c>
      <c r="F1720" t="s">
        <v>6803</v>
      </c>
      <c r="H1720">
        <v>45.908554700000003</v>
      </c>
      <c r="I1720">
        <v>-67.055832199999998</v>
      </c>
      <c r="J1720" s="1" t="str">
        <f t="shared" si="106"/>
        <v>Till</v>
      </c>
      <c r="K1720" s="1" t="str">
        <f t="shared" si="107"/>
        <v>&lt;63 micron</v>
      </c>
      <c r="L1720" t="s">
        <v>66</v>
      </c>
      <c r="M1720" t="s">
        <v>19</v>
      </c>
      <c r="N1720" t="s">
        <v>194</v>
      </c>
    </row>
    <row r="1721" spans="1:14" hidden="1" x14ac:dyDescent="0.3">
      <c r="A1721" t="s">
        <v>6804</v>
      </c>
      <c r="B1721" t="s">
        <v>6805</v>
      </c>
      <c r="C1721" s="1" t="str">
        <f t="shared" si="108"/>
        <v>21:0053</v>
      </c>
      <c r="D1721" s="1" t="str">
        <f t="shared" si="109"/>
        <v>21:0039</v>
      </c>
      <c r="E1721" t="s">
        <v>6806</v>
      </c>
      <c r="F1721" t="s">
        <v>6807</v>
      </c>
      <c r="H1721">
        <v>45.945438699999997</v>
      </c>
      <c r="I1721">
        <v>-67.135825199999999</v>
      </c>
      <c r="J1721" s="1" t="str">
        <f t="shared" si="106"/>
        <v>Till</v>
      </c>
      <c r="K1721" s="1" t="str">
        <f t="shared" si="107"/>
        <v>&lt;63 micron</v>
      </c>
      <c r="L1721" t="s">
        <v>19</v>
      </c>
      <c r="M1721" t="s">
        <v>54</v>
      </c>
      <c r="N1721" t="s">
        <v>31</v>
      </c>
    </row>
    <row r="1722" spans="1:14" hidden="1" x14ac:dyDescent="0.3">
      <c r="A1722" t="s">
        <v>6808</v>
      </c>
      <c r="B1722" t="s">
        <v>6809</v>
      </c>
      <c r="C1722" s="1" t="str">
        <f t="shared" si="108"/>
        <v>21:0053</v>
      </c>
      <c r="D1722" s="1" t="str">
        <f t="shared" si="109"/>
        <v>21:0039</v>
      </c>
      <c r="E1722" t="s">
        <v>6810</v>
      </c>
      <c r="F1722" t="s">
        <v>6811</v>
      </c>
      <c r="H1722">
        <v>45.924791499999998</v>
      </c>
      <c r="I1722">
        <v>-67.282899700000002</v>
      </c>
      <c r="J1722" s="1" t="str">
        <f t="shared" si="106"/>
        <v>Till</v>
      </c>
      <c r="K1722" s="1" t="str">
        <f t="shared" si="107"/>
        <v>&lt;63 micron</v>
      </c>
      <c r="L1722" t="s">
        <v>140</v>
      </c>
      <c r="M1722" t="s">
        <v>19</v>
      </c>
      <c r="N1722" t="s">
        <v>25</v>
      </c>
    </row>
    <row r="1723" spans="1:14" hidden="1" x14ac:dyDescent="0.3">
      <c r="A1723" t="s">
        <v>6812</v>
      </c>
      <c r="B1723" t="s">
        <v>6813</v>
      </c>
      <c r="C1723" s="1" t="str">
        <f t="shared" si="108"/>
        <v>21:0053</v>
      </c>
      <c r="D1723" s="1" t="str">
        <f t="shared" si="109"/>
        <v>21:0039</v>
      </c>
      <c r="E1723" t="s">
        <v>6814</v>
      </c>
      <c r="F1723" t="s">
        <v>6815</v>
      </c>
      <c r="H1723">
        <v>45.887272400000001</v>
      </c>
      <c r="I1723">
        <v>-67.271812199999999</v>
      </c>
      <c r="J1723" s="1" t="str">
        <f t="shared" si="106"/>
        <v>Till</v>
      </c>
      <c r="K1723" s="1" t="str">
        <f t="shared" si="107"/>
        <v>&lt;63 micron</v>
      </c>
      <c r="L1723" t="s">
        <v>140</v>
      </c>
      <c r="M1723" t="s">
        <v>54</v>
      </c>
      <c r="N1723" t="s">
        <v>25</v>
      </c>
    </row>
    <row r="1724" spans="1:14" hidden="1" x14ac:dyDescent="0.3">
      <c r="A1724" t="s">
        <v>6816</v>
      </c>
      <c r="B1724" t="s">
        <v>6817</v>
      </c>
      <c r="C1724" s="1" t="str">
        <f t="shared" si="108"/>
        <v>21:0053</v>
      </c>
      <c r="D1724" s="1" t="str">
        <f t="shared" si="109"/>
        <v>21:0039</v>
      </c>
      <c r="E1724" t="s">
        <v>6818</v>
      </c>
      <c r="F1724" t="s">
        <v>6819</v>
      </c>
      <c r="H1724">
        <v>46.079202299999999</v>
      </c>
      <c r="I1724">
        <v>-66.932800799999995</v>
      </c>
      <c r="J1724" s="1" t="str">
        <f t="shared" si="106"/>
        <v>Till</v>
      </c>
      <c r="K1724" s="1" t="str">
        <f t="shared" si="107"/>
        <v>&lt;63 micron</v>
      </c>
      <c r="L1724" t="s">
        <v>111</v>
      </c>
      <c r="M1724" t="s">
        <v>54</v>
      </c>
      <c r="N1724" t="s">
        <v>194</v>
      </c>
    </row>
    <row r="1725" spans="1:14" hidden="1" x14ac:dyDescent="0.3">
      <c r="A1725" t="s">
        <v>6820</v>
      </c>
      <c r="B1725" t="s">
        <v>6821</v>
      </c>
      <c r="C1725" s="1" t="str">
        <f t="shared" si="108"/>
        <v>21:0053</v>
      </c>
      <c r="D1725" s="1" t="str">
        <f t="shared" si="109"/>
        <v>21:0039</v>
      </c>
      <c r="E1725" t="s">
        <v>6822</v>
      </c>
      <c r="F1725" t="s">
        <v>6823</v>
      </c>
      <c r="H1725">
        <v>46.073011399999999</v>
      </c>
      <c r="I1725">
        <v>-66.938851400000004</v>
      </c>
      <c r="J1725" s="1" t="str">
        <f t="shared" si="106"/>
        <v>Till</v>
      </c>
      <c r="K1725" s="1" t="str">
        <f t="shared" si="107"/>
        <v>&lt;63 micron</v>
      </c>
      <c r="L1725" t="s">
        <v>374</v>
      </c>
      <c r="M1725" t="s">
        <v>37</v>
      </c>
      <c r="N1725" t="s">
        <v>6824</v>
      </c>
    </row>
    <row r="1726" spans="1:14" hidden="1" x14ac:dyDescent="0.3">
      <c r="A1726" t="s">
        <v>6825</v>
      </c>
      <c r="B1726" t="s">
        <v>6826</v>
      </c>
      <c r="C1726" s="1" t="str">
        <f t="shared" si="108"/>
        <v>21:0053</v>
      </c>
      <c r="D1726" s="1" t="str">
        <f t="shared" si="109"/>
        <v>21:0039</v>
      </c>
      <c r="E1726" t="s">
        <v>6827</v>
      </c>
      <c r="F1726" t="s">
        <v>6828</v>
      </c>
      <c r="H1726">
        <v>46.087805000000003</v>
      </c>
      <c r="I1726">
        <v>-66.935713100000001</v>
      </c>
      <c r="J1726" s="1" t="str">
        <f t="shared" si="106"/>
        <v>Till</v>
      </c>
      <c r="K1726" s="1" t="str">
        <f t="shared" si="107"/>
        <v>&lt;63 micron</v>
      </c>
      <c r="L1726" t="s">
        <v>101</v>
      </c>
      <c r="M1726" t="s">
        <v>54</v>
      </c>
      <c r="N1726" t="s">
        <v>246</v>
      </c>
    </row>
    <row r="1727" spans="1:14" hidden="1" x14ac:dyDescent="0.3">
      <c r="A1727" t="s">
        <v>6829</v>
      </c>
      <c r="B1727" t="s">
        <v>6830</v>
      </c>
      <c r="C1727" s="1" t="str">
        <f t="shared" si="108"/>
        <v>21:0053</v>
      </c>
      <c r="D1727" s="1" t="str">
        <f t="shared" si="109"/>
        <v>21:0039</v>
      </c>
      <c r="E1727" t="s">
        <v>6831</v>
      </c>
      <c r="F1727" t="s">
        <v>6832</v>
      </c>
      <c r="H1727">
        <v>46.070814499999997</v>
      </c>
      <c r="I1727">
        <v>-66.916950400000005</v>
      </c>
      <c r="J1727" s="1" t="str">
        <f t="shared" si="106"/>
        <v>Till</v>
      </c>
      <c r="K1727" s="1" t="str">
        <f t="shared" si="107"/>
        <v>&lt;63 micron</v>
      </c>
      <c r="L1727" t="s">
        <v>6125</v>
      </c>
      <c r="M1727" t="s">
        <v>19</v>
      </c>
      <c r="N1727" t="s">
        <v>6833</v>
      </c>
    </row>
    <row r="1728" spans="1:14" hidden="1" x14ac:dyDescent="0.3">
      <c r="A1728" t="s">
        <v>6834</v>
      </c>
      <c r="B1728" t="s">
        <v>6835</v>
      </c>
      <c r="C1728" s="1" t="str">
        <f t="shared" si="108"/>
        <v>21:0053</v>
      </c>
      <c r="D1728" s="1" t="str">
        <f t="shared" si="109"/>
        <v>21:0039</v>
      </c>
      <c r="E1728" t="s">
        <v>6836</v>
      </c>
      <c r="F1728" t="s">
        <v>6837</v>
      </c>
      <c r="H1728">
        <v>46.066717099999998</v>
      </c>
      <c r="I1728">
        <v>-66.964299499999996</v>
      </c>
      <c r="J1728" s="1" t="str">
        <f t="shared" si="106"/>
        <v>Till</v>
      </c>
      <c r="K1728" s="1" t="str">
        <f t="shared" si="107"/>
        <v>&lt;63 micron</v>
      </c>
      <c r="L1728" t="s">
        <v>356</v>
      </c>
      <c r="M1728" t="s">
        <v>37</v>
      </c>
      <c r="N1728" t="s">
        <v>318</v>
      </c>
    </row>
    <row r="1729" spans="1:14" hidden="1" x14ac:dyDescent="0.3">
      <c r="A1729" t="s">
        <v>6838</v>
      </c>
      <c r="B1729" t="s">
        <v>6839</v>
      </c>
      <c r="C1729" s="1" t="str">
        <f t="shared" si="108"/>
        <v>21:0053</v>
      </c>
      <c r="D1729" s="1" t="str">
        <f t="shared" si="109"/>
        <v>21:0039</v>
      </c>
      <c r="E1729" t="s">
        <v>6840</v>
      </c>
      <c r="F1729" t="s">
        <v>6841</v>
      </c>
      <c r="H1729">
        <v>46.055623799999999</v>
      </c>
      <c r="I1729">
        <v>-66.947901599999994</v>
      </c>
      <c r="J1729" s="1" t="str">
        <f t="shared" si="106"/>
        <v>Till</v>
      </c>
      <c r="K1729" s="1" t="str">
        <f t="shared" si="107"/>
        <v>&lt;63 micron</v>
      </c>
      <c r="L1729" t="s">
        <v>6842</v>
      </c>
      <c r="M1729" t="s">
        <v>19</v>
      </c>
      <c r="N1729" t="s">
        <v>5833</v>
      </c>
    </row>
    <row r="1730" spans="1:14" hidden="1" x14ac:dyDescent="0.3">
      <c r="A1730" t="s">
        <v>6843</v>
      </c>
      <c r="B1730" t="s">
        <v>6844</v>
      </c>
      <c r="C1730" s="1" t="str">
        <f t="shared" si="108"/>
        <v>21:0053</v>
      </c>
      <c r="D1730" s="1" t="str">
        <f t="shared" si="109"/>
        <v>21:0039</v>
      </c>
      <c r="E1730" t="s">
        <v>6845</v>
      </c>
      <c r="F1730" t="s">
        <v>6846</v>
      </c>
      <c r="H1730">
        <v>46.028081100000001</v>
      </c>
      <c r="I1730">
        <v>-66.917911200000006</v>
      </c>
      <c r="J1730" s="1" t="str">
        <f t="shared" ref="J1730:J1793" si="110">HYPERLINK("http://geochem.nrcan.gc.ca/cdogs/content/kwd/kwd020044_e.htm", "Till")</f>
        <v>Till</v>
      </c>
      <c r="K1730" s="1" t="str">
        <f t="shared" ref="K1730:K1793" si="111">HYPERLINK("http://geochem.nrcan.gc.ca/cdogs/content/kwd/kwd080004_e.htm", "&lt;63 micron")</f>
        <v>&lt;63 micron</v>
      </c>
      <c r="L1730" t="s">
        <v>60</v>
      </c>
      <c r="M1730" t="s">
        <v>91</v>
      </c>
      <c r="N1730" t="s">
        <v>318</v>
      </c>
    </row>
    <row r="1731" spans="1:14" hidden="1" x14ac:dyDescent="0.3">
      <c r="A1731" t="s">
        <v>6847</v>
      </c>
      <c r="B1731" t="s">
        <v>6848</v>
      </c>
      <c r="C1731" s="1" t="str">
        <f t="shared" ref="C1731:C1794" si="112">HYPERLINK("http://geochem.nrcan.gc.ca/cdogs/content/bdl/bdl210053_e.htm", "21:0053")</f>
        <v>21:0053</v>
      </c>
      <c r="D1731" s="1" t="str">
        <f t="shared" ref="D1731:D1794" si="113">HYPERLINK("http://geochem.nrcan.gc.ca/cdogs/content/svy/svy210039_e.htm", "21:0039")</f>
        <v>21:0039</v>
      </c>
      <c r="E1731" t="s">
        <v>6849</v>
      </c>
      <c r="F1731" t="s">
        <v>6850</v>
      </c>
      <c r="H1731">
        <v>46.012555399999997</v>
      </c>
      <c r="I1731">
        <v>-66.905576800000006</v>
      </c>
      <c r="J1731" s="1" t="str">
        <f t="shared" si="110"/>
        <v>Till</v>
      </c>
      <c r="K1731" s="1" t="str">
        <f t="shared" si="111"/>
        <v>&lt;63 micron</v>
      </c>
      <c r="L1731" t="s">
        <v>111</v>
      </c>
      <c r="M1731" t="s">
        <v>91</v>
      </c>
      <c r="N1731" t="s">
        <v>38</v>
      </c>
    </row>
    <row r="1732" spans="1:14" hidden="1" x14ac:dyDescent="0.3">
      <c r="A1732" t="s">
        <v>6851</v>
      </c>
      <c r="B1732" t="s">
        <v>6852</v>
      </c>
      <c r="C1732" s="1" t="str">
        <f t="shared" si="112"/>
        <v>21:0053</v>
      </c>
      <c r="D1732" s="1" t="str">
        <f t="shared" si="113"/>
        <v>21:0039</v>
      </c>
      <c r="E1732" t="s">
        <v>6853</v>
      </c>
      <c r="F1732" t="s">
        <v>6854</v>
      </c>
      <c r="H1732">
        <v>46.043216100000002</v>
      </c>
      <c r="I1732">
        <v>-66.884384600000004</v>
      </c>
      <c r="J1732" s="1" t="str">
        <f t="shared" si="110"/>
        <v>Till</v>
      </c>
      <c r="K1732" s="1" t="str">
        <f t="shared" si="111"/>
        <v>&lt;63 micron</v>
      </c>
      <c r="L1732" t="s">
        <v>1121</v>
      </c>
      <c r="M1732" t="s">
        <v>37</v>
      </c>
      <c r="N1732" t="s">
        <v>19</v>
      </c>
    </row>
    <row r="1733" spans="1:14" hidden="1" x14ac:dyDescent="0.3">
      <c r="A1733" t="s">
        <v>6855</v>
      </c>
      <c r="B1733" t="s">
        <v>6856</v>
      </c>
      <c r="C1733" s="1" t="str">
        <f t="shared" si="112"/>
        <v>21:0053</v>
      </c>
      <c r="D1733" s="1" t="str">
        <f t="shared" si="113"/>
        <v>21:0039</v>
      </c>
      <c r="E1733" t="s">
        <v>6857</v>
      </c>
      <c r="F1733" t="s">
        <v>6858</v>
      </c>
      <c r="H1733">
        <v>46.032140599999998</v>
      </c>
      <c r="I1733">
        <v>-66.893852999999993</v>
      </c>
      <c r="J1733" s="1" t="str">
        <f t="shared" si="110"/>
        <v>Till</v>
      </c>
      <c r="K1733" s="1" t="str">
        <f t="shared" si="111"/>
        <v>&lt;63 micron</v>
      </c>
      <c r="L1733" t="s">
        <v>18</v>
      </c>
      <c r="M1733" t="s">
        <v>37</v>
      </c>
      <c r="N1733" t="s">
        <v>224</v>
      </c>
    </row>
    <row r="1734" spans="1:14" hidden="1" x14ac:dyDescent="0.3">
      <c r="A1734" t="s">
        <v>6859</v>
      </c>
      <c r="B1734" t="s">
        <v>6860</v>
      </c>
      <c r="C1734" s="1" t="str">
        <f t="shared" si="112"/>
        <v>21:0053</v>
      </c>
      <c r="D1734" s="1" t="str">
        <f t="shared" si="113"/>
        <v>21:0039</v>
      </c>
      <c r="E1734" t="s">
        <v>6861</v>
      </c>
      <c r="F1734" t="s">
        <v>6862</v>
      </c>
      <c r="H1734">
        <v>46.069429499999998</v>
      </c>
      <c r="I1734">
        <v>-66.890494500000003</v>
      </c>
      <c r="J1734" s="1" t="str">
        <f t="shared" si="110"/>
        <v>Till</v>
      </c>
      <c r="K1734" s="1" t="str">
        <f t="shared" si="111"/>
        <v>&lt;63 micron</v>
      </c>
      <c r="L1734" t="s">
        <v>351</v>
      </c>
      <c r="M1734" t="s">
        <v>157</v>
      </c>
      <c r="N1734" t="s">
        <v>246</v>
      </c>
    </row>
    <row r="1735" spans="1:14" hidden="1" x14ac:dyDescent="0.3">
      <c r="A1735" t="s">
        <v>6863</v>
      </c>
      <c r="B1735" t="s">
        <v>6864</v>
      </c>
      <c r="C1735" s="1" t="str">
        <f t="shared" si="112"/>
        <v>21:0053</v>
      </c>
      <c r="D1735" s="1" t="str">
        <f t="shared" si="113"/>
        <v>21:0039</v>
      </c>
      <c r="E1735" t="s">
        <v>6865</v>
      </c>
      <c r="F1735" t="s">
        <v>6866</v>
      </c>
      <c r="H1735">
        <v>46.065217599999997</v>
      </c>
      <c r="I1735">
        <v>-66.906170799999998</v>
      </c>
      <c r="J1735" s="1" t="str">
        <f t="shared" si="110"/>
        <v>Till</v>
      </c>
      <c r="K1735" s="1" t="str">
        <f t="shared" si="111"/>
        <v>&lt;63 micron</v>
      </c>
      <c r="L1735" t="s">
        <v>2125</v>
      </c>
      <c r="M1735" t="s">
        <v>37</v>
      </c>
      <c r="N1735" t="s">
        <v>5630</v>
      </c>
    </row>
    <row r="1736" spans="1:14" hidden="1" x14ac:dyDescent="0.3">
      <c r="A1736" t="s">
        <v>6867</v>
      </c>
      <c r="B1736" t="s">
        <v>6868</v>
      </c>
      <c r="C1736" s="1" t="str">
        <f t="shared" si="112"/>
        <v>21:0053</v>
      </c>
      <c r="D1736" s="1" t="str">
        <f t="shared" si="113"/>
        <v>21:0039</v>
      </c>
      <c r="E1736" t="s">
        <v>6869</v>
      </c>
      <c r="F1736" t="s">
        <v>6870</v>
      </c>
      <c r="H1736">
        <v>46.160729699999997</v>
      </c>
      <c r="I1736">
        <v>-66.962128699999994</v>
      </c>
      <c r="J1736" s="1" t="str">
        <f t="shared" si="110"/>
        <v>Till</v>
      </c>
      <c r="K1736" s="1" t="str">
        <f t="shared" si="111"/>
        <v>&lt;63 micron</v>
      </c>
      <c r="L1736" t="s">
        <v>134</v>
      </c>
      <c r="M1736" t="s">
        <v>157</v>
      </c>
      <c r="N1736" t="s">
        <v>1171</v>
      </c>
    </row>
    <row r="1737" spans="1:14" hidden="1" x14ac:dyDescent="0.3">
      <c r="A1737" t="s">
        <v>6871</v>
      </c>
      <c r="B1737" t="s">
        <v>6872</v>
      </c>
      <c r="C1737" s="1" t="str">
        <f t="shared" si="112"/>
        <v>21:0053</v>
      </c>
      <c r="D1737" s="1" t="str">
        <f t="shared" si="113"/>
        <v>21:0039</v>
      </c>
      <c r="E1737" t="s">
        <v>6873</v>
      </c>
      <c r="F1737" t="s">
        <v>6874</v>
      </c>
      <c r="H1737">
        <v>46.129548499999999</v>
      </c>
      <c r="I1737">
        <v>-66.980107799999999</v>
      </c>
      <c r="J1737" s="1" t="str">
        <f t="shared" si="110"/>
        <v>Till</v>
      </c>
      <c r="K1737" s="1" t="str">
        <f t="shared" si="111"/>
        <v>&lt;63 micron</v>
      </c>
      <c r="L1737" t="s">
        <v>856</v>
      </c>
      <c r="M1737" t="s">
        <v>54</v>
      </c>
      <c r="N1737" t="s">
        <v>270</v>
      </c>
    </row>
    <row r="1738" spans="1:14" hidden="1" x14ac:dyDescent="0.3">
      <c r="A1738" t="s">
        <v>6875</v>
      </c>
      <c r="B1738" t="s">
        <v>6876</v>
      </c>
      <c r="C1738" s="1" t="str">
        <f t="shared" si="112"/>
        <v>21:0053</v>
      </c>
      <c r="D1738" s="1" t="str">
        <f t="shared" si="113"/>
        <v>21:0039</v>
      </c>
      <c r="E1738" t="s">
        <v>6877</v>
      </c>
      <c r="F1738" t="s">
        <v>6878</v>
      </c>
      <c r="H1738">
        <v>46.1396491</v>
      </c>
      <c r="I1738">
        <v>-66.940896499999994</v>
      </c>
      <c r="J1738" s="1" t="str">
        <f t="shared" si="110"/>
        <v>Till</v>
      </c>
      <c r="K1738" s="1" t="str">
        <f t="shared" si="111"/>
        <v>&lt;63 micron</v>
      </c>
      <c r="L1738" t="s">
        <v>356</v>
      </c>
      <c r="M1738" t="s">
        <v>54</v>
      </c>
      <c r="N1738" t="s">
        <v>1171</v>
      </c>
    </row>
    <row r="1739" spans="1:14" hidden="1" x14ac:dyDescent="0.3">
      <c r="A1739" t="s">
        <v>6879</v>
      </c>
      <c r="B1739" t="s">
        <v>6880</v>
      </c>
      <c r="C1739" s="1" t="str">
        <f t="shared" si="112"/>
        <v>21:0053</v>
      </c>
      <c r="D1739" s="1" t="str">
        <f t="shared" si="113"/>
        <v>21:0039</v>
      </c>
      <c r="E1739" t="s">
        <v>6881</v>
      </c>
      <c r="F1739" t="s">
        <v>6882</v>
      </c>
      <c r="H1739">
        <v>46.096080000000001</v>
      </c>
      <c r="I1739">
        <v>-66.920526600000002</v>
      </c>
      <c r="J1739" s="1" t="str">
        <f t="shared" si="110"/>
        <v>Till</v>
      </c>
      <c r="K1739" s="1" t="str">
        <f t="shared" si="111"/>
        <v>&lt;63 micron</v>
      </c>
      <c r="L1739" t="s">
        <v>37</v>
      </c>
      <c r="M1739" t="s">
        <v>91</v>
      </c>
      <c r="N1739" t="s">
        <v>211</v>
      </c>
    </row>
    <row r="1740" spans="1:14" hidden="1" x14ac:dyDescent="0.3">
      <c r="A1740" t="s">
        <v>6883</v>
      </c>
      <c r="B1740" t="s">
        <v>6884</v>
      </c>
      <c r="C1740" s="1" t="str">
        <f t="shared" si="112"/>
        <v>21:0053</v>
      </c>
      <c r="D1740" s="1" t="str">
        <f t="shared" si="113"/>
        <v>21:0039</v>
      </c>
      <c r="E1740" t="s">
        <v>6885</v>
      </c>
      <c r="F1740" t="s">
        <v>6886</v>
      </c>
      <c r="H1740">
        <v>46.1061786</v>
      </c>
      <c r="I1740">
        <v>-66.882299000000003</v>
      </c>
      <c r="J1740" s="1" t="str">
        <f t="shared" si="110"/>
        <v>Till</v>
      </c>
      <c r="K1740" s="1" t="str">
        <f t="shared" si="111"/>
        <v>&lt;63 micron</v>
      </c>
      <c r="L1740" t="s">
        <v>101</v>
      </c>
      <c r="M1740" t="s">
        <v>91</v>
      </c>
      <c r="N1740" t="s">
        <v>275</v>
      </c>
    </row>
    <row r="1741" spans="1:14" hidden="1" x14ac:dyDescent="0.3">
      <c r="A1741" t="s">
        <v>6887</v>
      </c>
      <c r="B1741" t="s">
        <v>6888</v>
      </c>
      <c r="C1741" s="1" t="str">
        <f t="shared" si="112"/>
        <v>21:0053</v>
      </c>
      <c r="D1741" s="1" t="str">
        <f t="shared" si="113"/>
        <v>21:0039</v>
      </c>
      <c r="E1741" t="s">
        <v>6889</v>
      </c>
      <c r="F1741" t="s">
        <v>6890</v>
      </c>
      <c r="H1741">
        <v>46.073084700000003</v>
      </c>
      <c r="I1741">
        <v>-67.072044599999998</v>
      </c>
      <c r="J1741" s="1" t="str">
        <f t="shared" si="110"/>
        <v>Till</v>
      </c>
      <c r="K1741" s="1" t="str">
        <f t="shared" si="111"/>
        <v>&lt;63 micron</v>
      </c>
      <c r="L1741" t="s">
        <v>140</v>
      </c>
      <c r="M1741" t="s">
        <v>54</v>
      </c>
      <c r="N1741" t="s">
        <v>25</v>
      </c>
    </row>
    <row r="1742" spans="1:14" hidden="1" x14ac:dyDescent="0.3">
      <c r="A1742" t="s">
        <v>6891</v>
      </c>
      <c r="B1742" t="s">
        <v>6892</v>
      </c>
      <c r="C1742" s="1" t="str">
        <f t="shared" si="112"/>
        <v>21:0053</v>
      </c>
      <c r="D1742" s="1" t="str">
        <f t="shared" si="113"/>
        <v>21:0039</v>
      </c>
      <c r="E1742" t="s">
        <v>6893</v>
      </c>
      <c r="F1742" t="s">
        <v>6894</v>
      </c>
      <c r="H1742">
        <v>46.080778100000003</v>
      </c>
      <c r="I1742">
        <v>-67.101523599999993</v>
      </c>
      <c r="J1742" s="1" t="str">
        <f t="shared" si="110"/>
        <v>Till</v>
      </c>
      <c r="K1742" s="1" t="str">
        <f t="shared" si="111"/>
        <v>&lt;63 micron</v>
      </c>
      <c r="L1742" t="s">
        <v>259</v>
      </c>
      <c r="M1742" t="s">
        <v>37</v>
      </c>
      <c r="N1742" t="s">
        <v>54</v>
      </c>
    </row>
    <row r="1743" spans="1:14" hidden="1" x14ac:dyDescent="0.3">
      <c r="A1743" t="s">
        <v>6895</v>
      </c>
      <c r="B1743" t="s">
        <v>6896</v>
      </c>
      <c r="C1743" s="1" t="str">
        <f t="shared" si="112"/>
        <v>21:0053</v>
      </c>
      <c r="D1743" s="1" t="str">
        <f t="shared" si="113"/>
        <v>21:0039</v>
      </c>
      <c r="E1743" t="s">
        <v>6897</v>
      </c>
      <c r="F1743" t="s">
        <v>6898</v>
      </c>
      <c r="H1743">
        <v>46.1082775</v>
      </c>
      <c r="I1743">
        <v>-67.104461599999993</v>
      </c>
      <c r="J1743" s="1" t="str">
        <f t="shared" si="110"/>
        <v>Till</v>
      </c>
      <c r="K1743" s="1" t="str">
        <f t="shared" si="111"/>
        <v>&lt;63 micron</v>
      </c>
      <c r="L1743" t="s">
        <v>1024</v>
      </c>
      <c r="M1743" t="s">
        <v>54</v>
      </c>
      <c r="N1743" t="s">
        <v>318</v>
      </c>
    </row>
    <row r="1744" spans="1:14" hidden="1" x14ac:dyDescent="0.3">
      <c r="A1744" t="s">
        <v>6899</v>
      </c>
      <c r="B1744" t="s">
        <v>6900</v>
      </c>
      <c r="C1744" s="1" t="str">
        <f t="shared" si="112"/>
        <v>21:0053</v>
      </c>
      <c r="D1744" s="1" t="str">
        <f t="shared" si="113"/>
        <v>21:0039</v>
      </c>
      <c r="E1744" t="s">
        <v>6901</v>
      </c>
      <c r="F1744" t="s">
        <v>6902</v>
      </c>
      <c r="H1744">
        <v>46.116992500000002</v>
      </c>
      <c r="I1744">
        <v>-67.087338200000005</v>
      </c>
      <c r="J1744" s="1" t="str">
        <f t="shared" si="110"/>
        <v>Till</v>
      </c>
      <c r="K1744" s="1" t="str">
        <f t="shared" si="111"/>
        <v>&lt;63 micron</v>
      </c>
      <c r="L1744" t="s">
        <v>157</v>
      </c>
      <c r="M1744" t="s">
        <v>66</v>
      </c>
      <c r="N1744" t="s">
        <v>25</v>
      </c>
    </row>
    <row r="1745" spans="1:14" hidden="1" x14ac:dyDescent="0.3">
      <c r="A1745" t="s">
        <v>6903</v>
      </c>
      <c r="B1745" t="s">
        <v>6904</v>
      </c>
      <c r="C1745" s="1" t="str">
        <f t="shared" si="112"/>
        <v>21:0053</v>
      </c>
      <c r="D1745" s="1" t="str">
        <f t="shared" si="113"/>
        <v>21:0039</v>
      </c>
      <c r="E1745" t="s">
        <v>6905</v>
      </c>
      <c r="F1745" t="s">
        <v>6906</v>
      </c>
      <c r="H1745">
        <v>46.098081299999997</v>
      </c>
      <c r="I1745">
        <v>-67.086698400000003</v>
      </c>
      <c r="J1745" s="1" t="str">
        <f t="shared" si="110"/>
        <v>Till</v>
      </c>
      <c r="K1745" s="1" t="str">
        <f t="shared" si="111"/>
        <v>&lt;63 micron</v>
      </c>
      <c r="L1745" t="s">
        <v>356</v>
      </c>
      <c r="M1745" t="s">
        <v>91</v>
      </c>
      <c r="N1745" t="s">
        <v>211</v>
      </c>
    </row>
    <row r="1746" spans="1:14" hidden="1" x14ac:dyDescent="0.3">
      <c r="A1746" t="s">
        <v>6907</v>
      </c>
      <c r="B1746" t="s">
        <v>6908</v>
      </c>
      <c r="C1746" s="1" t="str">
        <f t="shared" si="112"/>
        <v>21:0053</v>
      </c>
      <c r="D1746" s="1" t="str">
        <f t="shared" si="113"/>
        <v>21:0039</v>
      </c>
      <c r="E1746" t="s">
        <v>6909</v>
      </c>
      <c r="F1746" t="s">
        <v>6910</v>
      </c>
      <c r="H1746">
        <v>46.081520500000003</v>
      </c>
      <c r="I1746">
        <v>-67.146766</v>
      </c>
      <c r="J1746" s="1" t="str">
        <f t="shared" si="110"/>
        <v>Till</v>
      </c>
      <c r="K1746" s="1" t="str">
        <f t="shared" si="111"/>
        <v>&lt;63 micron</v>
      </c>
      <c r="L1746" t="s">
        <v>66</v>
      </c>
      <c r="M1746" t="s">
        <v>54</v>
      </c>
      <c r="N1746" t="s">
        <v>246</v>
      </c>
    </row>
    <row r="1747" spans="1:14" hidden="1" x14ac:dyDescent="0.3">
      <c r="A1747" t="s">
        <v>6911</v>
      </c>
      <c r="B1747" t="s">
        <v>6912</v>
      </c>
      <c r="C1747" s="1" t="str">
        <f t="shared" si="112"/>
        <v>21:0053</v>
      </c>
      <c r="D1747" s="1" t="str">
        <f t="shared" si="113"/>
        <v>21:0039</v>
      </c>
      <c r="E1747" t="s">
        <v>6913</v>
      </c>
      <c r="F1747" t="s">
        <v>6914</v>
      </c>
      <c r="H1747">
        <v>46.017598499999998</v>
      </c>
      <c r="I1747">
        <v>-67.173448800000003</v>
      </c>
      <c r="J1747" s="1" t="str">
        <f t="shared" si="110"/>
        <v>Till</v>
      </c>
      <c r="K1747" s="1" t="str">
        <f t="shared" si="111"/>
        <v>&lt;63 micron</v>
      </c>
      <c r="L1747" t="s">
        <v>66</v>
      </c>
      <c r="M1747" t="s">
        <v>54</v>
      </c>
      <c r="N1747" t="s">
        <v>6915</v>
      </c>
    </row>
    <row r="1748" spans="1:14" hidden="1" x14ac:dyDescent="0.3">
      <c r="A1748" t="s">
        <v>6916</v>
      </c>
      <c r="B1748" t="s">
        <v>6917</v>
      </c>
      <c r="C1748" s="1" t="str">
        <f t="shared" si="112"/>
        <v>21:0053</v>
      </c>
      <c r="D1748" s="1" t="str">
        <f t="shared" si="113"/>
        <v>21:0039</v>
      </c>
      <c r="E1748" t="s">
        <v>6918</v>
      </c>
      <c r="F1748" t="s">
        <v>6919</v>
      </c>
      <c r="H1748">
        <v>46.046773299999998</v>
      </c>
      <c r="I1748">
        <v>-67.140819699999994</v>
      </c>
      <c r="J1748" s="1" t="str">
        <f t="shared" si="110"/>
        <v>Till</v>
      </c>
      <c r="K1748" s="1" t="str">
        <f t="shared" si="111"/>
        <v>&lt;63 micron</v>
      </c>
      <c r="L1748" t="s">
        <v>53</v>
      </c>
      <c r="M1748" t="s">
        <v>37</v>
      </c>
      <c r="N1748" t="s">
        <v>194</v>
      </c>
    </row>
    <row r="1749" spans="1:14" hidden="1" x14ac:dyDescent="0.3">
      <c r="A1749" t="s">
        <v>6920</v>
      </c>
      <c r="B1749" t="s">
        <v>6921</v>
      </c>
      <c r="C1749" s="1" t="str">
        <f t="shared" si="112"/>
        <v>21:0053</v>
      </c>
      <c r="D1749" s="1" t="str">
        <f t="shared" si="113"/>
        <v>21:0039</v>
      </c>
      <c r="E1749" t="s">
        <v>6922</v>
      </c>
      <c r="F1749" t="s">
        <v>6923</v>
      </c>
      <c r="H1749">
        <v>46.031804800000003</v>
      </c>
      <c r="I1749">
        <v>-67.133568600000004</v>
      </c>
      <c r="J1749" s="1" t="str">
        <f t="shared" si="110"/>
        <v>Till</v>
      </c>
      <c r="K1749" s="1" t="str">
        <f t="shared" si="111"/>
        <v>&lt;63 micron</v>
      </c>
      <c r="L1749" t="s">
        <v>405</v>
      </c>
      <c r="M1749" t="s">
        <v>91</v>
      </c>
      <c r="N1749" t="s">
        <v>246</v>
      </c>
    </row>
    <row r="1750" spans="1:14" hidden="1" x14ac:dyDescent="0.3">
      <c r="A1750" t="s">
        <v>6924</v>
      </c>
      <c r="B1750" t="s">
        <v>6925</v>
      </c>
      <c r="C1750" s="1" t="str">
        <f t="shared" si="112"/>
        <v>21:0053</v>
      </c>
      <c r="D1750" s="1" t="str">
        <f t="shared" si="113"/>
        <v>21:0039</v>
      </c>
      <c r="E1750" t="s">
        <v>6926</v>
      </c>
      <c r="F1750" t="s">
        <v>6927</v>
      </c>
      <c r="H1750">
        <v>46.4711888</v>
      </c>
      <c r="I1750">
        <v>-66.5265615</v>
      </c>
      <c r="J1750" s="1" t="str">
        <f t="shared" si="110"/>
        <v>Till</v>
      </c>
      <c r="K1750" s="1" t="str">
        <f t="shared" si="111"/>
        <v>&lt;63 micron</v>
      </c>
      <c r="L1750" t="s">
        <v>53</v>
      </c>
      <c r="M1750" t="s">
        <v>61</v>
      </c>
      <c r="N1750" t="s">
        <v>54</v>
      </c>
    </row>
    <row r="1751" spans="1:14" hidden="1" x14ac:dyDescent="0.3">
      <c r="A1751" t="s">
        <v>6928</v>
      </c>
      <c r="B1751" t="s">
        <v>6929</v>
      </c>
      <c r="C1751" s="1" t="str">
        <f t="shared" si="112"/>
        <v>21:0053</v>
      </c>
      <c r="D1751" s="1" t="str">
        <f t="shared" si="113"/>
        <v>21:0039</v>
      </c>
      <c r="E1751" t="s">
        <v>6930</v>
      </c>
      <c r="F1751" t="s">
        <v>6931</v>
      </c>
      <c r="H1751">
        <v>46.455764899999998</v>
      </c>
      <c r="I1751">
        <v>-66.583908600000001</v>
      </c>
      <c r="J1751" s="1" t="str">
        <f t="shared" si="110"/>
        <v>Till</v>
      </c>
      <c r="K1751" s="1" t="str">
        <f t="shared" si="111"/>
        <v>&lt;63 micron</v>
      </c>
      <c r="L1751" t="s">
        <v>61</v>
      </c>
      <c r="M1751" t="s">
        <v>54</v>
      </c>
      <c r="N1751" t="s">
        <v>6915</v>
      </c>
    </row>
    <row r="1752" spans="1:14" hidden="1" x14ac:dyDescent="0.3">
      <c r="A1752" t="s">
        <v>6932</v>
      </c>
      <c r="B1752" t="s">
        <v>6933</v>
      </c>
      <c r="C1752" s="1" t="str">
        <f t="shared" si="112"/>
        <v>21:0053</v>
      </c>
      <c r="D1752" s="1" t="str">
        <f t="shared" si="113"/>
        <v>21:0039</v>
      </c>
      <c r="E1752" t="s">
        <v>6934</v>
      </c>
      <c r="F1752" t="s">
        <v>6935</v>
      </c>
      <c r="H1752">
        <v>46.465267799999999</v>
      </c>
      <c r="I1752">
        <v>-66.651217500000001</v>
      </c>
      <c r="J1752" s="1" t="str">
        <f t="shared" si="110"/>
        <v>Till</v>
      </c>
      <c r="K1752" s="1" t="str">
        <f t="shared" si="111"/>
        <v>&lt;63 micron</v>
      </c>
      <c r="L1752" t="s">
        <v>53</v>
      </c>
      <c r="M1752" t="s">
        <v>19</v>
      </c>
      <c r="N1752" t="s">
        <v>194</v>
      </c>
    </row>
    <row r="1753" spans="1:14" hidden="1" x14ac:dyDescent="0.3">
      <c r="A1753" t="s">
        <v>6936</v>
      </c>
      <c r="B1753" t="s">
        <v>6937</v>
      </c>
      <c r="C1753" s="1" t="str">
        <f t="shared" si="112"/>
        <v>21:0053</v>
      </c>
      <c r="D1753" s="1" t="str">
        <f t="shared" si="113"/>
        <v>21:0039</v>
      </c>
      <c r="E1753" t="s">
        <v>6938</v>
      </c>
      <c r="F1753" t="s">
        <v>6939</v>
      </c>
      <c r="H1753">
        <v>46.451146999999999</v>
      </c>
      <c r="I1753">
        <v>-66.664846699999998</v>
      </c>
      <c r="J1753" s="1" t="str">
        <f t="shared" si="110"/>
        <v>Till</v>
      </c>
      <c r="K1753" s="1" t="str">
        <f t="shared" si="111"/>
        <v>&lt;63 micron</v>
      </c>
      <c r="L1753" t="s">
        <v>66</v>
      </c>
      <c r="M1753" t="s">
        <v>91</v>
      </c>
      <c r="N1753" t="s">
        <v>275</v>
      </c>
    </row>
    <row r="1754" spans="1:14" hidden="1" x14ac:dyDescent="0.3">
      <c r="A1754" t="s">
        <v>6940</v>
      </c>
      <c r="B1754" t="s">
        <v>6941</v>
      </c>
      <c r="C1754" s="1" t="str">
        <f t="shared" si="112"/>
        <v>21:0053</v>
      </c>
      <c r="D1754" s="1" t="str">
        <f t="shared" si="113"/>
        <v>21:0039</v>
      </c>
      <c r="E1754" t="s">
        <v>6942</v>
      </c>
      <c r="F1754" t="s">
        <v>6943</v>
      </c>
      <c r="H1754">
        <v>46.434714999999997</v>
      </c>
      <c r="I1754">
        <v>-66.6317035</v>
      </c>
      <c r="J1754" s="1" t="str">
        <f t="shared" si="110"/>
        <v>Till</v>
      </c>
      <c r="K1754" s="1" t="str">
        <f t="shared" si="111"/>
        <v>&lt;63 micron</v>
      </c>
      <c r="L1754" t="s">
        <v>61</v>
      </c>
      <c r="M1754" t="s">
        <v>54</v>
      </c>
      <c r="N1754" t="s">
        <v>48</v>
      </c>
    </row>
    <row r="1755" spans="1:14" hidden="1" x14ac:dyDescent="0.3">
      <c r="A1755" t="s">
        <v>6944</v>
      </c>
      <c r="B1755" t="s">
        <v>6945</v>
      </c>
      <c r="C1755" s="1" t="str">
        <f t="shared" si="112"/>
        <v>21:0053</v>
      </c>
      <c r="D1755" s="1" t="str">
        <f t="shared" si="113"/>
        <v>21:0039</v>
      </c>
      <c r="E1755" t="s">
        <v>6946</v>
      </c>
      <c r="F1755" t="s">
        <v>6947</v>
      </c>
      <c r="H1755">
        <v>46.455720100000001</v>
      </c>
      <c r="I1755">
        <v>-66.701765499999993</v>
      </c>
      <c r="J1755" s="1" t="str">
        <f t="shared" si="110"/>
        <v>Till</v>
      </c>
      <c r="K1755" s="1" t="str">
        <f t="shared" si="111"/>
        <v>&lt;63 micron</v>
      </c>
      <c r="L1755" t="s">
        <v>61</v>
      </c>
      <c r="M1755" t="s">
        <v>37</v>
      </c>
      <c r="N1755" t="s">
        <v>48</v>
      </c>
    </row>
    <row r="1756" spans="1:14" hidden="1" x14ac:dyDescent="0.3">
      <c r="A1756" t="s">
        <v>6948</v>
      </c>
      <c r="B1756" t="s">
        <v>6949</v>
      </c>
      <c r="C1756" s="1" t="str">
        <f t="shared" si="112"/>
        <v>21:0053</v>
      </c>
      <c r="D1756" s="1" t="str">
        <f t="shared" si="113"/>
        <v>21:0039</v>
      </c>
      <c r="E1756" t="s">
        <v>6950</v>
      </c>
      <c r="F1756" t="s">
        <v>6951</v>
      </c>
      <c r="H1756">
        <v>46.457801000000003</v>
      </c>
      <c r="I1756">
        <v>-66.727072899999996</v>
      </c>
      <c r="J1756" s="1" t="str">
        <f t="shared" si="110"/>
        <v>Till</v>
      </c>
      <c r="K1756" s="1" t="str">
        <f t="shared" si="111"/>
        <v>&lt;63 micron</v>
      </c>
      <c r="L1756" t="s">
        <v>24</v>
      </c>
      <c r="M1756" t="s">
        <v>19</v>
      </c>
      <c r="N1756" t="s">
        <v>6952</v>
      </c>
    </row>
    <row r="1757" spans="1:14" hidden="1" x14ac:dyDescent="0.3">
      <c r="A1757" t="s">
        <v>6953</v>
      </c>
      <c r="B1757" t="s">
        <v>6954</v>
      </c>
      <c r="C1757" s="1" t="str">
        <f t="shared" si="112"/>
        <v>21:0053</v>
      </c>
      <c r="D1757" s="1" t="str">
        <f t="shared" si="113"/>
        <v>21:0039</v>
      </c>
      <c r="E1757" t="s">
        <v>6955</v>
      </c>
      <c r="F1757" t="s">
        <v>6956</v>
      </c>
      <c r="H1757">
        <v>46.458650900000002</v>
      </c>
      <c r="I1757">
        <v>-66.793456399999997</v>
      </c>
      <c r="J1757" s="1" t="str">
        <f t="shared" si="110"/>
        <v>Till</v>
      </c>
      <c r="K1757" s="1" t="str">
        <f t="shared" si="111"/>
        <v>&lt;63 micron</v>
      </c>
      <c r="L1757" t="s">
        <v>24</v>
      </c>
      <c r="M1757" t="s">
        <v>19</v>
      </c>
      <c r="N1757" t="s">
        <v>38</v>
      </c>
    </row>
    <row r="1758" spans="1:14" hidden="1" x14ac:dyDescent="0.3">
      <c r="A1758" t="s">
        <v>6957</v>
      </c>
      <c r="B1758" t="s">
        <v>6958</v>
      </c>
      <c r="C1758" s="1" t="str">
        <f t="shared" si="112"/>
        <v>21:0053</v>
      </c>
      <c r="D1758" s="1" t="str">
        <f t="shared" si="113"/>
        <v>21:0039</v>
      </c>
      <c r="E1758" t="s">
        <v>6959</v>
      </c>
      <c r="F1758" t="s">
        <v>6960</v>
      </c>
      <c r="H1758">
        <v>46.461628599999997</v>
      </c>
      <c r="I1758">
        <v>-66.7614272</v>
      </c>
      <c r="J1758" s="1" t="str">
        <f t="shared" si="110"/>
        <v>Till</v>
      </c>
      <c r="K1758" s="1" t="str">
        <f t="shared" si="111"/>
        <v>&lt;63 micron</v>
      </c>
      <c r="L1758" t="s">
        <v>53</v>
      </c>
      <c r="M1758" t="s">
        <v>91</v>
      </c>
      <c r="N1758" t="s">
        <v>194</v>
      </c>
    </row>
    <row r="1759" spans="1:14" hidden="1" x14ac:dyDescent="0.3">
      <c r="A1759" t="s">
        <v>6961</v>
      </c>
      <c r="B1759" t="s">
        <v>6962</v>
      </c>
      <c r="C1759" s="1" t="str">
        <f t="shared" si="112"/>
        <v>21:0053</v>
      </c>
      <c r="D1759" s="1" t="str">
        <f t="shared" si="113"/>
        <v>21:0039</v>
      </c>
      <c r="E1759" t="s">
        <v>6963</v>
      </c>
      <c r="F1759" t="s">
        <v>6964</v>
      </c>
      <c r="H1759">
        <v>46.417593099999998</v>
      </c>
      <c r="I1759">
        <v>-67.141917300000003</v>
      </c>
      <c r="J1759" s="1" t="str">
        <f t="shared" si="110"/>
        <v>Till</v>
      </c>
      <c r="K1759" s="1" t="str">
        <f t="shared" si="111"/>
        <v>&lt;63 micron</v>
      </c>
      <c r="L1759" t="s">
        <v>30</v>
      </c>
      <c r="M1759" t="s">
        <v>37</v>
      </c>
      <c r="N1759" t="s">
        <v>25</v>
      </c>
    </row>
    <row r="1760" spans="1:14" hidden="1" x14ac:dyDescent="0.3">
      <c r="A1760" t="s">
        <v>6965</v>
      </c>
      <c r="B1760" t="s">
        <v>6966</v>
      </c>
      <c r="C1760" s="1" t="str">
        <f t="shared" si="112"/>
        <v>21:0053</v>
      </c>
      <c r="D1760" s="1" t="str">
        <f t="shared" si="113"/>
        <v>21:0039</v>
      </c>
      <c r="E1760" t="s">
        <v>6967</v>
      </c>
      <c r="F1760" t="s">
        <v>6968</v>
      </c>
      <c r="H1760">
        <v>46.419998399999997</v>
      </c>
      <c r="I1760">
        <v>-67.179575400000004</v>
      </c>
      <c r="J1760" s="1" t="str">
        <f t="shared" si="110"/>
        <v>Till</v>
      </c>
      <c r="K1760" s="1" t="str">
        <f t="shared" si="111"/>
        <v>&lt;63 micron</v>
      </c>
      <c r="L1760" t="s">
        <v>66</v>
      </c>
      <c r="M1760" t="s">
        <v>54</v>
      </c>
      <c r="N1760" t="s">
        <v>31</v>
      </c>
    </row>
    <row r="1761" spans="1:14" hidden="1" x14ac:dyDescent="0.3">
      <c r="A1761" t="s">
        <v>6969</v>
      </c>
      <c r="B1761" t="s">
        <v>6970</v>
      </c>
      <c r="C1761" s="1" t="str">
        <f t="shared" si="112"/>
        <v>21:0053</v>
      </c>
      <c r="D1761" s="1" t="str">
        <f t="shared" si="113"/>
        <v>21:0039</v>
      </c>
      <c r="E1761" t="s">
        <v>6971</v>
      </c>
      <c r="F1761" t="s">
        <v>6972</v>
      </c>
      <c r="H1761">
        <v>46.431366300000001</v>
      </c>
      <c r="I1761">
        <v>-67.187006499999995</v>
      </c>
      <c r="J1761" s="1" t="str">
        <f t="shared" si="110"/>
        <v>Till</v>
      </c>
      <c r="K1761" s="1" t="str">
        <f t="shared" si="111"/>
        <v>&lt;63 micron</v>
      </c>
      <c r="L1761" t="s">
        <v>61</v>
      </c>
      <c r="M1761" t="s">
        <v>91</v>
      </c>
      <c r="N1761" t="s">
        <v>25</v>
      </c>
    </row>
    <row r="1762" spans="1:14" hidden="1" x14ac:dyDescent="0.3">
      <c r="A1762" t="s">
        <v>6973</v>
      </c>
      <c r="B1762" t="s">
        <v>6974</v>
      </c>
      <c r="C1762" s="1" t="str">
        <f t="shared" si="112"/>
        <v>21:0053</v>
      </c>
      <c r="D1762" s="1" t="str">
        <f t="shared" si="113"/>
        <v>21:0039</v>
      </c>
      <c r="E1762" t="s">
        <v>6975</v>
      </c>
      <c r="F1762" t="s">
        <v>6976</v>
      </c>
      <c r="H1762">
        <v>46.439544300000001</v>
      </c>
      <c r="I1762">
        <v>-67.191942400000002</v>
      </c>
      <c r="J1762" s="1" t="str">
        <f t="shared" si="110"/>
        <v>Till</v>
      </c>
      <c r="K1762" s="1" t="str">
        <f t="shared" si="111"/>
        <v>&lt;63 micron</v>
      </c>
      <c r="L1762" t="s">
        <v>19</v>
      </c>
      <c r="M1762" t="s">
        <v>54</v>
      </c>
      <c r="N1762" t="s">
        <v>48</v>
      </c>
    </row>
    <row r="1763" spans="1:14" hidden="1" x14ac:dyDescent="0.3">
      <c r="A1763" t="s">
        <v>6977</v>
      </c>
      <c r="B1763" t="s">
        <v>6978</v>
      </c>
      <c r="C1763" s="1" t="str">
        <f t="shared" si="112"/>
        <v>21:0053</v>
      </c>
      <c r="D1763" s="1" t="str">
        <f t="shared" si="113"/>
        <v>21:0039</v>
      </c>
      <c r="E1763" t="s">
        <v>6979</v>
      </c>
      <c r="F1763" t="s">
        <v>6980</v>
      </c>
      <c r="H1763">
        <v>46.382803899999999</v>
      </c>
      <c r="I1763">
        <v>-66.645656799999998</v>
      </c>
      <c r="J1763" s="1" t="str">
        <f t="shared" si="110"/>
        <v>Till</v>
      </c>
      <c r="K1763" s="1" t="str">
        <f t="shared" si="111"/>
        <v>&lt;63 micron</v>
      </c>
      <c r="L1763" t="s">
        <v>157</v>
      </c>
      <c r="M1763" t="s">
        <v>91</v>
      </c>
      <c r="N1763" t="s">
        <v>48</v>
      </c>
    </row>
    <row r="1764" spans="1:14" hidden="1" x14ac:dyDescent="0.3">
      <c r="A1764" t="s">
        <v>6981</v>
      </c>
      <c r="B1764" t="s">
        <v>6982</v>
      </c>
      <c r="C1764" s="1" t="str">
        <f t="shared" si="112"/>
        <v>21:0053</v>
      </c>
      <c r="D1764" s="1" t="str">
        <f t="shared" si="113"/>
        <v>21:0039</v>
      </c>
      <c r="E1764" t="s">
        <v>6983</v>
      </c>
      <c r="F1764" t="s">
        <v>6984</v>
      </c>
      <c r="H1764">
        <v>46.271059100000002</v>
      </c>
      <c r="I1764">
        <v>-66.704962499999993</v>
      </c>
      <c r="J1764" s="1" t="str">
        <f t="shared" si="110"/>
        <v>Till</v>
      </c>
      <c r="K1764" s="1" t="str">
        <f t="shared" si="111"/>
        <v>&lt;63 micron</v>
      </c>
      <c r="L1764" t="s">
        <v>85</v>
      </c>
      <c r="M1764" t="s">
        <v>91</v>
      </c>
      <c r="N1764" t="s">
        <v>270</v>
      </c>
    </row>
    <row r="1765" spans="1:14" hidden="1" x14ac:dyDescent="0.3">
      <c r="A1765" t="s">
        <v>6985</v>
      </c>
      <c r="B1765" t="s">
        <v>6986</v>
      </c>
      <c r="C1765" s="1" t="str">
        <f t="shared" si="112"/>
        <v>21:0053</v>
      </c>
      <c r="D1765" s="1" t="str">
        <f t="shared" si="113"/>
        <v>21:0039</v>
      </c>
      <c r="E1765" t="s">
        <v>6987</v>
      </c>
      <c r="F1765" t="s">
        <v>6988</v>
      </c>
      <c r="H1765">
        <v>46.275438800000003</v>
      </c>
      <c r="I1765">
        <v>-66.985136699999998</v>
      </c>
      <c r="J1765" s="1" t="str">
        <f t="shared" si="110"/>
        <v>Till</v>
      </c>
      <c r="K1765" s="1" t="str">
        <f t="shared" si="111"/>
        <v>&lt;63 micron</v>
      </c>
      <c r="L1765" t="s">
        <v>405</v>
      </c>
      <c r="M1765" t="s">
        <v>53</v>
      </c>
      <c r="N1765" t="s">
        <v>211</v>
      </c>
    </row>
    <row r="1766" spans="1:14" hidden="1" x14ac:dyDescent="0.3">
      <c r="A1766" t="s">
        <v>6989</v>
      </c>
      <c r="B1766" t="s">
        <v>6990</v>
      </c>
      <c r="C1766" s="1" t="str">
        <f t="shared" si="112"/>
        <v>21:0053</v>
      </c>
      <c r="D1766" s="1" t="str">
        <f t="shared" si="113"/>
        <v>21:0039</v>
      </c>
      <c r="E1766" t="s">
        <v>6991</v>
      </c>
      <c r="F1766" t="s">
        <v>6992</v>
      </c>
      <c r="H1766">
        <v>46.262299800000001</v>
      </c>
      <c r="I1766">
        <v>-67.005731400000002</v>
      </c>
      <c r="J1766" s="1" t="str">
        <f t="shared" si="110"/>
        <v>Till</v>
      </c>
      <c r="K1766" s="1" t="str">
        <f t="shared" si="111"/>
        <v>&lt;63 micron</v>
      </c>
      <c r="L1766" t="s">
        <v>30</v>
      </c>
      <c r="M1766" t="s">
        <v>54</v>
      </c>
      <c r="N1766" t="s">
        <v>194</v>
      </c>
    </row>
    <row r="1767" spans="1:14" hidden="1" x14ac:dyDescent="0.3">
      <c r="A1767" t="s">
        <v>6993</v>
      </c>
      <c r="B1767" t="s">
        <v>6994</v>
      </c>
      <c r="C1767" s="1" t="str">
        <f t="shared" si="112"/>
        <v>21:0053</v>
      </c>
      <c r="D1767" s="1" t="str">
        <f t="shared" si="113"/>
        <v>21:0039</v>
      </c>
      <c r="E1767" t="s">
        <v>6995</v>
      </c>
      <c r="F1767" t="s">
        <v>6996</v>
      </c>
      <c r="H1767">
        <v>46.381996600000001</v>
      </c>
      <c r="I1767">
        <v>-66.979917799999996</v>
      </c>
      <c r="J1767" s="1" t="str">
        <f t="shared" si="110"/>
        <v>Till</v>
      </c>
      <c r="K1767" s="1" t="str">
        <f t="shared" si="111"/>
        <v>&lt;63 micron</v>
      </c>
      <c r="L1767" t="s">
        <v>24</v>
      </c>
      <c r="M1767" t="s">
        <v>54</v>
      </c>
      <c r="N1767" t="s">
        <v>54</v>
      </c>
    </row>
    <row r="1768" spans="1:14" hidden="1" x14ac:dyDescent="0.3">
      <c r="A1768" t="s">
        <v>6997</v>
      </c>
      <c r="B1768" t="s">
        <v>6998</v>
      </c>
      <c r="C1768" s="1" t="str">
        <f t="shared" si="112"/>
        <v>21:0053</v>
      </c>
      <c r="D1768" s="1" t="str">
        <f t="shared" si="113"/>
        <v>21:0039</v>
      </c>
      <c r="E1768" t="s">
        <v>6999</v>
      </c>
      <c r="F1768" t="s">
        <v>7000</v>
      </c>
      <c r="H1768">
        <v>46.458625300000001</v>
      </c>
      <c r="I1768">
        <v>-66.911969600000006</v>
      </c>
      <c r="J1768" s="1" t="str">
        <f t="shared" si="110"/>
        <v>Till</v>
      </c>
      <c r="K1768" s="1" t="str">
        <f t="shared" si="111"/>
        <v>&lt;63 micron</v>
      </c>
      <c r="L1768" t="s">
        <v>101</v>
      </c>
      <c r="M1768" t="s">
        <v>91</v>
      </c>
      <c r="N1768" t="s">
        <v>37</v>
      </c>
    </row>
    <row r="1769" spans="1:14" hidden="1" x14ac:dyDescent="0.3">
      <c r="A1769" t="s">
        <v>7001</v>
      </c>
      <c r="B1769" t="s">
        <v>7002</v>
      </c>
      <c r="C1769" s="1" t="str">
        <f t="shared" si="112"/>
        <v>21:0053</v>
      </c>
      <c r="D1769" s="1" t="str">
        <f t="shared" si="113"/>
        <v>21:0039</v>
      </c>
      <c r="E1769" t="s">
        <v>7003</v>
      </c>
      <c r="F1769" t="s">
        <v>7004</v>
      </c>
      <c r="H1769">
        <v>46.4292856</v>
      </c>
      <c r="I1769">
        <v>-66.858422399999995</v>
      </c>
      <c r="J1769" s="1" t="str">
        <f t="shared" si="110"/>
        <v>Till</v>
      </c>
      <c r="K1769" s="1" t="str">
        <f t="shared" si="111"/>
        <v>&lt;63 micron</v>
      </c>
      <c r="L1769" t="s">
        <v>889</v>
      </c>
      <c r="M1769" t="s">
        <v>54</v>
      </c>
      <c r="N1769" t="s">
        <v>91</v>
      </c>
    </row>
    <row r="1770" spans="1:14" hidden="1" x14ac:dyDescent="0.3">
      <c r="A1770" t="s">
        <v>7005</v>
      </c>
      <c r="B1770" t="s">
        <v>7006</v>
      </c>
      <c r="C1770" s="1" t="str">
        <f t="shared" si="112"/>
        <v>21:0053</v>
      </c>
      <c r="D1770" s="1" t="str">
        <f t="shared" si="113"/>
        <v>21:0039</v>
      </c>
      <c r="E1770" t="s">
        <v>7007</v>
      </c>
      <c r="F1770" t="s">
        <v>7008</v>
      </c>
      <c r="H1770">
        <v>46.428696000000002</v>
      </c>
      <c r="I1770">
        <v>-66.602027000000007</v>
      </c>
      <c r="J1770" s="1" t="str">
        <f t="shared" si="110"/>
        <v>Till</v>
      </c>
      <c r="K1770" s="1" t="str">
        <f t="shared" si="111"/>
        <v>&lt;63 micron</v>
      </c>
      <c r="L1770" t="s">
        <v>30</v>
      </c>
      <c r="M1770" t="s">
        <v>54</v>
      </c>
      <c r="N1770" t="s">
        <v>54</v>
      </c>
    </row>
    <row r="1771" spans="1:14" hidden="1" x14ac:dyDescent="0.3">
      <c r="A1771" t="s">
        <v>7009</v>
      </c>
      <c r="B1771" t="s">
        <v>7010</v>
      </c>
      <c r="C1771" s="1" t="str">
        <f t="shared" si="112"/>
        <v>21:0053</v>
      </c>
      <c r="D1771" s="1" t="str">
        <f t="shared" si="113"/>
        <v>21:0039</v>
      </c>
      <c r="E1771" t="s">
        <v>7011</v>
      </c>
      <c r="F1771" t="s">
        <v>7012</v>
      </c>
      <c r="H1771">
        <v>46.4524756</v>
      </c>
      <c r="I1771">
        <v>-66.535222599999997</v>
      </c>
      <c r="J1771" s="1" t="str">
        <f t="shared" si="110"/>
        <v>Till</v>
      </c>
      <c r="K1771" s="1" t="str">
        <f t="shared" si="111"/>
        <v>&lt;63 micron</v>
      </c>
      <c r="L1771" t="s">
        <v>37</v>
      </c>
      <c r="M1771" t="s">
        <v>37</v>
      </c>
      <c r="N1771" t="s">
        <v>25</v>
      </c>
    </row>
    <row r="1772" spans="1:14" hidden="1" x14ac:dyDescent="0.3">
      <c r="A1772" t="s">
        <v>7013</v>
      </c>
      <c r="B1772" t="s">
        <v>7014</v>
      </c>
      <c r="C1772" s="1" t="str">
        <f t="shared" si="112"/>
        <v>21:0053</v>
      </c>
      <c r="D1772" s="1" t="str">
        <f t="shared" si="113"/>
        <v>21:0039</v>
      </c>
      <c r="E1772" t="s">
        <v>7015</v>
      </c>
      <c r="F1772" t="s">
        <v>7016</v>
      </c>
      <c r="H1772">
        <v>46.0561048</v>
      </c>
      <c r="I1772">
        <v>-67.052597899999995</v>
      </c>
      <c r="J1772" s="1" t="str">
        <f t="shared" si="110"/>
        <v>Till</v>
      </c>
      <c r="K1772" s="1" t="str">
        <f t="shared" si="111"/>
        <v>&lt;63 micron</v>
      </c>
      <c r="L1772" t="s">
        <v>66</v>
      </c>
      <c r="M1772" t="s">
        <v>54</v>
      </c>
      <c r="N1772" t="s">
        <v>194</v>
      </c>
    </row>
    <row r="1773" spans="1:14" hidden="1" x14ac:dyDescent="0.3">
      <c r="A1773" t="s">
        <v>7017</v>
      </c>
      <c r="B1773" t="s">
        <v>7018</v>
      </c>
      <c r="C1773" s="1" t="str">
        <f t="shared" si="112"/>
        <v>21:0053</v>
      </c>
      <c r="D1773" s="1" t="str">
        <f t="shared" si="113"/>
        <v>21:0039</v>
      </c>
      <c r="E1773" t="s">
        <v>7019</v>
      </c>
      <c r="F1773" t="s">
        <v>7020</v>
      </c>
      <c r="H1773">
        <v>46.018864100000002</v>
      </c>
      <c r="I1773">
        <v>-67.059073999999995</v>
      </c>
      <c r="J1773" s="1" t="str">
        <f t="shared" si="110"/>
        <v>Till</v>
      </c>
      <c r="K1773" s="1" t="str">
        <f t="shared" si="111"/>
        <v>&lt;63 micron</v>
      </c>
      <c r="L1773" t="s">
        <v>66</v>
      </c>
      <c r="M1773" t="s">
        <v>54</v>
      </c>
      <c r="N1773" t="s">
        <v>54</v>
      </c>
    </row>
    <row r="1774" spans="1:14" hidden="1" x14ac:dyDescent="0.3">
      <c r="A1774" t="s">
        <v>7021</v>
      </c>
      <c r="B1774" t="s">
        <v>7022</v>
      </c>
      <c r="C1774" s="1" t="str">
        <f t="shared" si="112"/>
        <v>21:0053</v>
      </c>
      <c r="D1774" s="1" t="str">
        <f t="shared" si="113"/>
        <v>21:0039</v>
      </c>
      <c r="E1774" t="s">
        <v>7023</v>
      </c>
      <c r="F1774" t="s">
        <v>7024</v>
      </c>
      <c r="H1774">
        <v>46.214537300000003</v>
      </c>
      <c r="I1774">
        <v>-66.889479899999998</v>
      </c>
      <c r="J1774" s="1" t="str">
        <f t="shared" si="110"/>
        <v>Till</v>
      </c>
      <c r="K1774" s="1" t="str">
        <f t="shared" si="111"/>
        <v>&lt;63 micron</v>
      </c>
      <c r="L1774" t="s">
        <v>96</v>
      </c>
      <c r="M1774" t="s">
        <v>37</v>
      </c>
      <c r="N1774" t="s">
        <v>270</v>
      </c>
    </row>
    <row r="1775" spans="1:14" hidden="1" x14ac:dyDescent="0.3">
      <c r="A1775" t="s">
        <v>7025</v>
      </c>
      <c r="B1775" t="s">
        <v>7026</v>
      </c>
      <c r="C1775" s="1" t="str">
        <f t="shared" si="112"/>
        <v>21:0053</v>
      </c>
      <c r="D1775" s="1" t="str">
        <f t="shared" si="113"/>
        <v>21:0039</v>
      </c>
      <c r="E1775" t="s">
        <v>7027</v>
      </c>
      <c r="F1775" t="s">
        <v>7028</v>
      </c>
      <c r="H1775">
        <v>46.2273377</v>
      </c>
      <c r="I1775">
        <v>-66.949938900000006</v>
      </c>
      <c r="J1775" s="1" t="str">
        <f t="shared" si="110"/>
        <v>Till</v>
      </c>
      <c r="K1775" s="1" t="str">
        <f t="shared" si="111"/>
        <v>&lt;63 micron</v>
      </c>
      <c r="L1775" t="s">
        <v>60</v>
      </c>
      <c r="M1775" t="s">
        <v>91</v>
      </c>
      <c r="N1775" t="s">
        <v>270</v>
      </c>
    </row>
    <row r="1776" spans="1:14" hidden="1" x14ac:dyDescent="0.3">
      <c r="A1776" t="s">
        <v>7029</v>
      </c>
      <c r="B1776" t="s">
        <v>7030</v>
      </c>
      <c r="C1776" s="1" t="str">
        <f t="shared" si="112"/>
        <v>21:0053</v>
      </c>
      <c r="D1776" s="1" t="str">
        <f t="shared" si="113"/>
        <v>21:0039</v>
      </c>
      <c r="E1776" t="s">
        <v>7031</v>
      </c>
      <c r="F1776" t="s">
        <v>7032</v>
      </c>
      <c r="H1776">
        <v>46.193343800000001</v>
      </c>
      <c r="I1776">
        <v>-66.923987400000001</v>
      </c>
      <c r="J1776" s="1" t="str">
        <f t="shared" si="110"/>
        <v>Till</v>
      </c>
      <c r="K1776" s="1" t="str">
        <f t="shared" si="111"/>
        <v>&lt;63 micron</v>
      </c>
      <c r="L1776" t="s">
        <v>60</v>
      </c>
      <c r="M1776" t="s">
        <v>54</v>
      </c>
      <c r="N1776" t="s">
        <v>365</v>
      </c>
    </row>
    <row r="1777" spans="1:14" hidden="1" x14ac:dyDescent="0.3">
      <c r="A1777" t="s">
        <v>7033</v>
      </c>
      <c r="B1777" t="s">
        <v>7034</v>
      </c>
      <c r="C1777" s="1" t="str">
        <f t="shared" si="112"/>
        <v>21:0053</v>
      </c>
      <c r="D1777" s="1" t="str">
        <f t="shared" si="113"/>
        <v>21:0039</v>
      </c>
      <c r="E1777" t="s">
        <v>7035</v>
      </c>
      <c r="F1777" t="s">
        <v>7036</v>
      </c>
      <c r="H1777">
        <v>46.314748799999997</v>
      </c>
      <c r="I1777">
        <v>-67.020062600000003</v>
      </c>
      <c r="J1777" s="1" t="str">
        <f t="shared" si="110"/>
        <v>Till</v>
      </c>
      <c r="K1777" s="1" t="str">
        <f t="shared" si="111"/>
        <v>&lt;63 micron</v>
      </c>
      <c r="L1777" t="s">
        <v>2125</v>
      </c>
      <c r="M1777" t="s">
        <v>342</v>
      </c>
      <c r="N1777" t="s">
        <v>54</v>
      </c>
    </row>
    <row r="1778" spans="1:14" hidden="1" x14ac:dyDescent="0.3">
      <c r="A1778" t="s">
        <v>7037</v>
      </c>
      <c r="B1778" t="s">
        <v>7038</v>
      </c>
      <c r="C1778" s="1" t="str">
        <f t="shared" si="112"/>
        <v>21:0053</v>
      </c>
      <c r="D1778" s="1" t="str">
        <f t="shared" si="113"/>
        <v>21:0039</v>
      </c>
      <c r="E1778" t="s">
        <v>7039</v>
      </c>
      <c r="F1778" t="s">
        <v>7040</v>
      </c>
      <c r="H1778">
        <v>46.329960399999997</v>
      </c>
      <c r="I1778">
        <v>-67.014966400000006</v>
      </c>
      <c r="J1778" s="1" t="str">
        <f t="shared" si="110"/>
        <v>Till</v>
      </c>
      <c r="K1778" s="1" t="str">
        <f t="shared" si="111"/>
        <v>&lt;63 micron</v>
      </c>
      <c r="L1778" t="s">
        <v>369</v>
      </c>
      <c r="M1778" t="s">
        <v>91</v>
      </c>
      <c r="N1778" t="s">
        <v>4108</v>
      </c>
    </row>
    <row r="1779" spans="1:14" hidden="1" x14ac:dyDescent="0.3">
      <c r="A1779" t="s">
        <v>7041</v>
      </c>
      <c r="B1779" t="s">
        <v>7042</v>
      </c>
      <c r="C1779" s="1" t="str">
        <f t="shared" si="112"/>
        <v>21:0053</v>
      </c>
      <c r="D1779" s="1" t="str">
        <f t="shared" si="113"/>
        <v>21:0039</v>
      </c>
      <c r="E1779" t="s">
        <v>7043</v>
      </c>
      <c r="F1779" t="s">
        <v>7044</v>
      </c>
      <c r="H1779">
        <v>46.332039899999998</v>
      </c>
      <c r="I1779">
        <v>-67.031132099999994</v>
      </c>
      <c r="J1779" s="1" t="str">
        <f t="shared" si="110"/>
        <v>Till</v>
      </c>
      <c r="K1779" s="1" t="str">
        <f t="shared" si="111"/>
        <v>&lt;63 micron</v>
      </c>
      <c r="L1779" t="s">
        <v>6842</v>
      </c>
      <c r="M1779" t="s">
        <v>54</v>
      </c>
      <c r="N1779" t="s">
        <v>318</v>
      </c>
    </row>
    <row r="1780" spans="1:14" hidden="1" x14ac:dyDescent="0.3">
      <c r="A1780" t="s">
        <v>7045</v>
      </c>
      <c r="B1780" t="s">
        <v>7046</v>
      </c>
      <c r="C1780" s="1" t="str">
        <f t="shared" si="112"/>
        <v>21:0053</v>
      </c>
      <c r="D1780" s="1" t="str">
        <f t="shared" si="113"/>
        <v>21:0039</v>
      </c>
      <c r="E1780" t="s">
        <v>7047</v>
      </c>
      <c r="F1780" t="s">
        <v>7048</v>
      </c>
      <c r="H1780">
        <v>46.347824899999999</v>
      </c>
      <c r="I1780">
        <v>-67.033164200000002</v>
      </c>
      <c r="J1780" s="1" t="str">
        <f t="shared" si="110"/>
        <v>Till</v>
      </c>
      <c r="K1780" s="1" t="str">
        <f t="shared" si="111"/>
        <v>&lt;63 micron</v>
      </c>
      <c r="L1780" t="s">
        <v>2125</v>
      </c>
      <c r="M1780" t="s">
        <v>91</v>
      </c>
      <c r="N1780" t="s">
        <v>318</v>
      </c>
    </row>
    <row r="1781" spans="1:14" hidden="1" x14ac:dyDescent="0.3">
      <c r="A1781" t="s">
        <v>7049</v>
      </c>
      <c r="B1781" t="s">
        <v>7050</v>
      </c>
      <c r="C1781" s="1" t="str">
        <f t="shared" si="112"/>
        <v>21:0053</v>
      </c>
      <c r="D1781" s="1" t="str">
        <f t="shared" si="113"/>
        <v>21:0039</v>
      </c>
      <c r="E1781" t="s">
        <v>7051</v>
      </c>
      <c r="F1781" t="s">
        <v>7052</v>
      </c>
      <c r="H1781">
        <v>46.318413900000003</v>
      </c>
      <c r="I1781">
        <v>-67.023827199999999</v>
      </c>
      <c r="J1781" s="1" t="str">
        <f t="shared" si="110"/>
        <v>Till</v>
      </c>
      <c r="K1781" s="1" t="str">
        <f t="shared" si="111"/>
        <v>&lt;63 micron</v>
      </c>
      <c r="L1781" t="s">
        <v>6125</v>
      </c>
      <c r="M1781" t="s">
        <v>37</v>
      </c>
      <c r="N1781" t="s">
        <v>246</v>
      </c>
    </row>
    <row r="1782" spans="1:14" hidden="1" x14ac:dyDescent="0.3">
      <c r="A1782" t="s">
        <v>7053</v>
      </c>
      <c r="B1782" t="s">
        <v>7054</v>
      </c>
      <c r="C1782" s="1" t="str">
        <f t="shared" si="112"/>
        <v>21:0053</v>
      </c>
      <c r="D1782" s="1" t="str">
        <f t="shared" si="113"/>
        <v>21:0039</v>
      </c>
      <c r="E1782" t="s">
        <v>7055</v>
      </c>
      <c r="F1782" t="s">
        <v>7056</v>
      </c>
      <c r="H1782">
        <v>46.311734399999999</v>
      </c>
      <c r="I1782">
        <v>-67.0019882</v>
      </c>
      <c r="J1782" s="1" t="str">
        <f t="shared" si="110"/>
        <v>Till</v>
      </c>
      <c r="K1782" s="1" t="str">
        <f t="shared" si="111"/>
        <v>&lt;63 micron</v>
      </c>
      <c r="L1782" t="s">
        <v>101</v>
      </c>
      <c r="M1782" t="s">
        <v>86</v>
      </c>
      <c r="N1782" t="s">
        <v>211</v>
      </c>
    </row>
    <row r="1783" spans="1:14" hidden="1" x14ac:dyDescent="0.3">
      <c r="A1783" t="s">
        <v>7057</v>
      </c>
      <c r="B1783" t="s">
        <v>7058</v>
      </c>
      <c r="C1783" s="1" t="str">
        <f t="shared" si="112"/>
        <v>21:0053</v>
      </c>
      <c r="D1783" s="1" t="str">
        <f t="shared" si="113"/>
        <v>21:0039</v>
      </c>
      <c r="E1783" t="s">
        <v>7059</v>
      </c>
      <c r="F1783" t="s">
        <v>7060</v>
      </c>
      <c r="H1783">
        <v>46.311038500000002</v>
      </c>
      <c r="I1783">
        <v>-67.013702499999994</v>
      </c>
      <c r="J1783" s="1" t="str">
        <f t="shared" si="110"/>
        <v>Till</v>
      </c>
      <c r="K1783" s="1" t="str">
        <f t="shared" si="111"/>
        <v>&lt;63 micron</v>
      </c>
      <c r="L1783" t="s">
        <v>889</v>
      </c>
      <c r="M1783" t="s">
        <v>19</v>
      </c>
      <c r="N1783" t="s">
        <v>194</v>
      </c>
    </row>
    <row r="1784" spans="1:14" hidden="1" x14ac:dyDescent="0.3">
      <c r="A1784" t="s">
        <v>7061</v>
      </c>
      <c r="B1784" t="s">
        <v>7062</v>
      </c>
      <c r="C1784" s="1" t="str">
        <f t="shared" si="112"/>
        <v>21:0053</v>
      </c>
      <c r="D1784" s="1" t="str">
        <f t="shared" si="113"/>
        <v>21:0039</v>
      </c>
      <c r="E1784" t="s">
        <v>7063</v>
      </c>
      <c r="F1784" t="s">
        <v>7064</v>
      </c>
      <c r="H1784">
        <v>46.318188800000001</v>
      </c>
      <c r="I1784">
        <v>-67.010845900000007</v>
      </c>
      <c r="J1784" s="1" t="str">
        <f t="shared" si="110"/>
        <v>Till</v>
      </c>
      <c r="K1784" s="1" t="str">
        <f t="shared" si="111"/>
        <v>&lt;63 micron</v>
      </c>
      <c r="L1784" t="s">
        <v>7065</v>
      </c>
      <c r="M1784" t="s">
        <v>91</v>
      </c>
      <c r="N1784" t="s">
        <v>25</v>
      </c>
    </row>
    <row r="1785" spans="1:14" hidden="1" x14ac:dyDescent="0.3">
      <c r="A1785" t="s">
        <v>7066</v>
      </c>
      <c r="B1785" t="s">
        <v>7067</v>
      </c>
      <c r="C1785" s="1" t="str">
        <f t="shared" si="112"/>
        <v>21:0053</v>
      </c>
      <c r="D1785" s="1" t="str">
        <f t="shared" si="113"/>
        <v>21:0039</v>
      </c>
      <c r="E1785" t="s">
        <v>7068</v>
      </c>
      <c r="F1785" t="s">
        <v>7069</v>
      </c>
      <c r="H1785">
        <v>46.377457100000001</v>
      </c>
      <c r="I1785">
        <v>-67.055505800000006</v>
      </c>
      <c r="J1785" s="1" t="str">
        <f t="shared" si="110"/>
        <v>Till</v>
      </c>
      <c r="K1785" s="1" t="str">
        <f t="shared" si="111"/>
        <v>&lt;63 micron</v>
      </c>
      <c r="L1785" t="s">
        <v>889</v>
      </c>
      <c r="M1785" t="s">
        <v>54</v>
      </c>
      <c r="N1785" t="s">
        <v>55</v>
      </c>
    </row>
    <row r="1786" spans="1:14" hidden="1" x14ac:dyDescent="0.3">
      <c r="A1786" t="s">
        <v>7070</v>
      </c>
      <c r="B1786" t="s">
        <v>7071</v>
      </c>
      <c r="C1786" s="1" t="str">
        <f t="shared" si="112"/>
        <v>21:0053</v>
      </c>
      <c r="D1786" s="1" t="str">
        <f t="shared" si="113"/>
        <v>21:0039</v>
      </c>
      <c r="E1786" t="s">
        <v>7072</v>
      </c>
      <c r="F1786" t="s">
        <v>7073</v>
      </c>
      <c r="H1786">
        <v>46.373637600000002</v>
      </c>
      <c r="I1786">
        <v>-67.0426389</v>
      </c>
      <c r="J1786" s="1" t="str">
        <f t="shared" si="110"/>
        <v>Till</v>
      </c>
      <c r="K1786" s="1" t="str">
        <f t="shared" si="111"/>
        <v>&lt;63 micron</v>
      </c>
      <c r="L1786" t="s">
        <v>369</v>
      </c>
      <c r="M1786" t="s">
        <v>86</v>
      </c>
      <c r="N1786" t="s">
        <v>318</v>
      </c>
    </row>
    <row r="1787" spans="1:14" hidden="1" x14ac:dyDescent="0.3">
      <c r="A1787" t="s">
        <v>7074</v>
      </c>
      <c r="B1787" t="s">
        <v>7075</v>
      </c>
      <c r="C1787" s="1" t="str">
        <f t="shared" si="112"/>
        <v>21:0053</v>
      </c>
      <c r="D1787" s="1" t="str">
        <f t="shared" si="113"/>
        <v>21:0039</v>
      </c>
      <c r="E1787" t="s">
        <v>7076</v>
      </c>
      <c r="F1787" t="s">
        <v>7077</v>
      </c>
      <c r="H1787">
        <v>46.366464200000003</v>
      </c>
      <c r="I1787">
        <v>-67.044195500000001</v>
      </c>
      <c r="J1787" s="1" t="str">
        <f t="shared" si="110"/>
        <v>Till</v>
      </c>
      <c r="K1787" s="1" t="str">
        <f t="shared" si="111"/>
        <v>&lt;63 micron</v>
      </c>
      <c r="L1787" t="s">
        <v>2125</v>
      </c>
      <c r="M1787" t="s">
        <v>86</v>
      </c>
      <c r="N1787" t="s">
        <v>194</v>
      </c>
    </row>
    <row r="1788" spans="1:14" hidden="1" x14ac:dyDescent="0.3">
      <c r="A1788" t="s">
        <v>7078</v>
      </c>
      <c r="B1788" t="s">
        <v>7079</v>
      </c>
      <c r="C1788" s="1" t="str">
        <f t="shared" si="112"/>
        <v>21:0053</v>
      </c>
      <c r="D1788" s="1" t="str">
        <f t="shared" si="113"/>
        <v>21:0039</v>
      </c>
      <c r="E1788" t="s">
        <v>7080</v>
      </c>
      <c r="F1788" t="s">
        <v>7081</v>
      </c>
      <c r="H1788">
        <v>46.382108799999997</v>
      </c>
      <c r="I1788">
        <v>-67.064443699999998</v>
      </c>
      <c r="J1788" s="1" t="str">
        <f t="shared" si="110"/>
        <v>Till</v>
      </c>
      <c r="K1788" s="1" t="str">
        <f t="shared" si="111"/>
        <v>&lt;63 micron</v>
      </c>
      <c r="L1788" t="s">
        <v>96</v>
      </c>
      <c r="M1788" t="s">
        <v>91</v>
      </c>
      <c r="N1788" t="s">
        <v>55</v>
      </c>
    </row>
    <row r="1789" spans="1:14" hidden="1" x14ac:dyDescent="0.3">
      <c r="A1789" t="s">
        <v>7082</v>
      </c>
      <c r="B1789" t="s">
        <v>7083</v>
      </c>
      <c r="C1789" s="1" t="str">
        <f t="shared" si="112"/>
        <v>21:0053</v>
      </c>
      <c r="D1789" s="1" t="str">
        <f t="shared" si="113"/>
        <v>21:0039</v>
      </c>
      <c r="E1789" t="s">
        <v>7084</v>
      </c>
      <c r="F1789" t="s">
        <v>7085</v>
      </c>
      <c r="H1789">
        <v>46.355335799999999</v>
      </c>
      <c r="I1789">
        <v>-67.0250956</v>
      </c>
      <c r="J1789" s="1" t="str">
        <f t="shared" si="110"/>
        <v>Till</v>
      </c>
      <c r="K1789" s="1" t="str">
        <f t="shared" si="111"/>
        <v>&lt;63 micron</v>
      </c>
      <c r="L1789" t="s">
        <v>845</v>
      </c>
      <c r="M1789" t="s">
        <v>37</v>
      </c>
      <c r="N1789" t="s">
        <v>91</v>
      </c>
    </row>
    <row r="1790" spans="1:14" hidden="1" x14ac:dyDescent="0.3">
      <c r="A1790" t="s">
        <v>7086</v>
      </c>
      <c r="B1790" t="s">
        <v>7087</v>
      </c>
      <c r="C1790" s="1" t="str">
        <f t="shared" si="112"/>
        <v>21:0053</v>
      </c>
      <c r="D1790" s="1" t="str">
        <f t="shared" si="113"/>
        <v>21:0039</v>
      </c>
      <c r="E1790" t="s">
        <v>7088</v>
      </c>
      <c r="F1790" t="s">
        <v>7089</v>
      </c>
      <c r="H1790">
        <v>46.369351000000002</v>
      </c>
      <c r="I1790">
        <v>-67.055143700000002</v>
      </c>
      <c r="J1790" s="1" t="str">
        <f t="shared" si="110"/>
        <v>Till</v>
      </c>
      <c r="K1790" s="1" t="str">
        <f t="shared" si="111"/>
        <v>&lt;63 micron</v>
      </c>
      <c r="L1790" t="s">
        <v>60</v>
      </c>
      <c r="M1790" t="s">
        <v>54</v>
      </c>
      <c r="N1790" t="s">
        <v>55</v>
      </c>
    </row>
    <row r="1791" spans="1:14" hidden="1" x14ac:dyDescent="0.3">
      <c r="A1791" t="s">
        <v>7090</v>
      </c>
      <c r="B1791" t="s">
        <v>7091</v>
      </c>
      <c r="C1791" s="1" t="str">
        <f t="shared" si="112"/>
        <v>21:0053</v>
      </c>
      <c r="D1791" s="1" t="str">
        <f t="shared" si="113"/>
        <v>21:0039</v>
      </c>
      <c r="E1791" t="s">
        <v>7092</v>
      </c>
      <c r="F1791" t="s">
        <v>7093</v>
      </c>
      <c r="H1791">
        <v>46.370865500000001</v>
      </c>
      <c r="I1791">
        <v>-67.064841299999998</v>
      </c>
      <c r="J1791" s="1" t="str">
        <f t="shared" si="110"/>
        <v>Till</v>
      </c>
      <c r="K1791" s="1" t="str">
        <f t="shared" si="111"/>
        <v>&lt;63 micron</v>
      </c>
      <c r="L1791" t="s">
        <v>4107</v>
      </c>
      <c r="M1791" t="s">
        <v>37</v>
      </c>
      <c r="N1791" t="s">
        <v>25</v>
      </c>
    </row>
    <row r="1792" spans="1:14" hidden="1" x14ac:dyDescent="0.3">
      <c r="A1792" t="s">
        <v>7094</v>
      </c>
      <c r="B1792" t="s">
        <v>7095</v>
      </c>
      <c r="C1792" s="1" t="str">
        <f t="shared" si="112"/>
        <v>21:0053</v>
      </c>
      <c r="D1792" s="1" t="str">
        <f t="shared" si="113"/>
        <v>21:0039</v>
      </c>
      <c r="E1792" t="s">
        <v>7096</v>
      </c>
      <c r="F1792" t="s">
        <v>7097</v>
      </c>
      <c r="H1792">
        <v>46.364919899999997</v>
      </c>
      <c r="I1792">
        <v>-67.059201200000004</v>
      </c>
      <c r="J1792" s="1" t="str">
        <f t="shared" si="110"/>
        <v>Till</v>
      </c>
      <c r="K1792" s="1" t="str">
        <f t="shared" si="111"/>
        <v>&lt;63 micron</v>
      </c>
      <c r="L1792" t="s">
        <v>6034</v>
      </c>
      <c r="M1792" t="s">
        <v>37</v>
      </c>
      <c r="N1792" t="s">
        <v>54</v>
      </c>
    </row>
    <row r="1793" spans="1:14" hidden="1" x14ac:dyDescent="0.3">
      <c r="A1793" t="s">
        <v>7098</v>
      </c>
      <c r="B1793" t="s">
        <v>7099</v>
      </c>
      <c r="C1793" s="1" t="str">
        <f t="shared" si="112"/>
        <v>21:0053</v>
      </c>
      <c r="D1793" s="1" t="str">
        <f t="shared" si="113"/>
        <v>21:0039</v>
      </c>
      <c r="E1793" t="s">
        <v>7100</v>
      </c>
      <c r="F1793" t="s">
        <v>7101</v>
      </c>
      <c r="H1793">
        <v>46.358832499999998</v>
      </c>
      <c r="I1793">
        <v>-67.071766100000005</v>
      </c>
      <c r="J1793" s="1" t="str">
        <f t="shared" si="110"/>
        <v>Till</v>
      </c>
      <c r="K1793" s="1" t="str">
        <f t="shared" si="111"/>
        <v>&lt;63 micron</v>
      </c>
      <c r="L1793" t="s">
        <v>85</v>
      </c>
      <c r="M1793" t="s">
        <v>54</v>
      </c>
      <c r="N1793" t="s">
        <v>25</v>
      </c>
    </row>
    <row r="1794" spans="1:14" hidden="1" x14ac:dyDescent="0.3">
      <c r="A1794" t="s">
        <v>7102</v>
      </c>
      <c r="B1794" t="s">
        <v>7103</v>
      </c>
      <c r="C1794" s="1" t="str">
        <f t="shared" si="112"/>
        <v>21:0053</v>
      </c>
      <c r="D1794" s="1" t="str">
        <f t="shared" si="113"/>
        <v>21:0039</v>
      </c>
      <c r="E1794" t="s">
        <v>7104</v>
      </c>
      <c r="F1794" t="s">
        <v>7105</v>
      </c>
      <c r="H1794">
        <v>46.3611784</v>
      </c>
      <c r="I1794">
        <v>-67.050884100000005</v>
      </c>
      <c r="J1794" s="1" t="str">
        <f t="shared" ref="J1794:J1857" si="114">HYPERLINK("http://geochem.nrcan.gc.ca/cdogs/content/kwd/kwd020044_e.htm", "Till")</f>
        <v>Till</v>
      </c>
      <c r="K1794" s="1" t="str">
        <f t="shared" ref="K1794:K1857" si="115">HYPERLINK("http://geochem.nrcan.gc.ca/cdogs/content/kwd/kwd080004_e.htm", "&lt;63 micron")</f>
        <v>&lt;63 micron</v>
      </c>
      <c r="L1794" t="s">
        <v>7106</v>
      </c>
      <c r="M1794" t="s">
        <v>37</v>
      </c>
      <c r="N1794" t="s">
        <v>211</v>
      </c>
    </row>
    <row r="1795" spans="1:14" hidden="1" x14ac:dyDescent="0.3">
      <c r="A1795" t="s">
        <v>7107</v>
      </c>
      <c r="B1795" t="s">
        <v>7108</v>
      </c>
      <c r="C1795" s="1" t="str">
        <f t="shared" ref="C1795:C1858" si="116">HYPERLINK("http://geochem.nrcan.gc.ca/cdogs/content/bdl/bdl210053_e.htm", "21:0053")</f>
        <v>21:0053</v>
      </c>
      <c r="D1795" s="1" t="str">
        <f t="shared" ref="D1795:D1858" si="117">HYPERLINK("http://geochem.nrcan.gc.ca/cdogs/content/svy/svy210039_e.htm", "21:0039")</f>
        <v>21:0039</v>
      </c>
      <c r="E1795" t="s">
        <v>7109</v>
      </c>
      <c r="F1795" t="s">
        <v>7110</v>
      </c>
      <c r="H1795">
        <v>46.350500500000003</v>
      </c>
      <c r="I1795">
        <v>-67.005774200000005</v>
      </c>
      <c r="J1795" s="1" t="str">
        <f t="shared" si="114"/>
        <v>Till</v>
      </c>
      <c r="K1795" s="1" t="str">
        <f t="shared" si="115"/>
        <v>&lt;63 micron</v>
      </c>
      <c r="L1795" t="s">
        <v>2125</v>
      </c>
      <c r="M1795" t="s">
        <v>53</v>
      </c>
      <c r="N1795" t="s">
        <v>37</v>
      </c>
    </row>
    <row r="1796" spans="1:14" hidden="1" x14ac:dyDescent="0.3">
      <c r="A1796" t="s">
        <v>7111</v>
      </c>
      <c r="B1796" t="s">
        <v>7112</v>
      </c>
      <c r="C1796" s="1" t="str">
        <f t="shared" si="116"/>
        <v>21:0053</v>
      </c>
      <c r="D1796" s="1" t="str">
        <f t="shared" si="117"/>
        <v>21:0039</v>
      </c>
      <c r="E1796" t="s">
        <v>7113</v>
      </c>
      <c r="F1796" t="s">
        <v>7114</v>
      </c>
      <c r="H1796">
        <v>46.343365800000001</v>
      </c>
      <c r="I1796">
        <v>-67.061914200000004</v>
      </c>
      <c r="J1796" s="1" t="str">
        <f t="shared" si="114"/>
        <v>Till</v>
      </c>
      <c r="K1796" s="1" t="str">
        <f t="shared" si="115"/>
        <v>&lt;63 micron</v>
      </c>
      <c r="L1796" t="s">
        <v>284</v>
      </c>
      <c r="M1796" t="s">
        <v>91</v>
      </c>
      <c r="N1796" t="s">
        <v>55</v>
      </c>
    </row>
    <row r="1797" spans="1:14" hidden="1" x14ac:dyDescent="0.3">
      <c r="A1797" t="s">
        <v>7115</v>
      </c>
      <c r="B1797" t="s">
        <v>7116</v>
      </c>
      <c r="C1797" s="1" t="str">
        <f t="shared" si="116"/>
        <v>21:0053</v>
      </c>
      <c r="D1797" s="1" t="str">
        <f t="shared" si="117"/>
        <v>21:0039</v>
      </c>
      <c r="E1797" t="s">
        <v>7117</v>
      </c>
      <c r="F1797" t="s">
        <v>7118</v>
      </c>
      <c r="H1797">
        <v>46.2960846</v>
      </c>
      <c r="I1797">
        <v>-67.033719700000006</v>
      </c>
      <c r="J1797" s="1" t="str">
        <f t="shared" si="114"/>
        <v>Till</v>
      </c>
      <c r="K1797" s="1" t="str">
        <f t="shared" si="115"/>
        <v>&lt;63 micron</v>
      </c>
      <c r="L1797" t="s">
        <v>351</v>
      </c>
      <c r="M1797" t="s">
        <v>19</v>
      </c>
      <c r="N1797" t="s">
        <v>246</v>
      </c>
    </row>
    <row r="1798" spans="1:14" hidden="1" x14ac:dyDescent="0.3">
      <c r="A1798" t="s">
        <v>7119</v>
      </c>
      <c r="B1798" t="s">
        <v>7120</v>
      </c>
      <c r="C1798" s="1" t="str">
        <f t="shared" si="116"/>
        <v>21:0053</v>
      </c>
      <c r="D1798" s="1" t="str">
        <f t="shared" si="117"/>
        <v>21:0039</v>
      </c>
      <c r="E1798" t="s">
        <v>7121</v>
      </c>
      <c r="F1798" t="s">
        <v>7122</v>
      </c>
      <c r="H1798">
        <v>46.304018800000001</v>
      </c>
      <c r="I1798">
        <v>-67.050317500000006</v>
      </c>
      <c r="J1798" s="1" t="str">
        <f t="shared" si="114"/>
        <v>Till</v>
      </c>
      <c r="K1798" s="1" t="str">
        <f t="shared" si="115"/>
        <v>&lt;63 micron</v>
      </c>
      <c r="L1798" t="s">
        <v>264</v>
      </c>
      <c r="M1798" t="s">
        <v>61</v>
      </c>
      <c r="N1798" t="s">
        <v>211</v>
      </c>
    </row>
    <row r="1799" spans="1:14" hidden="1" x14ac:dyDescent="0.3">
      <c r="A1799" t="s">
        <v>7123</v>
      </c>
      <c r="B1799" t="s">
        <v>7124</v>
      </c>
      <c r="C1799" s="1" t="str">
        <f t="shared" si="116"/>
        <v>21:0053</v>
      </c>
      <c r="D1799" s="1" t="str">
        <f t="shared" si="117"/>
        <v>21:0039</v>
      </c>
      <c r="E1799" t="s">
        <v>7125</v>
      </c>
      <c r="F1799" t="s">
        <v>7126</v>
      </c>
      <c r="H1799">
        <v>46.351993499999999</v>
      </c>
      <c r="I1799">
        <v>-66.962827399999995</v>
      </c>
      <c r="J1799" s="1" t="str">
        <f t="shared" si="114"/>
        <v>Till</v>
      </c>
      <c r="K1799" s="1" t="str">
        <f t="shared" si="115"/>
        <v>&lt;63 micron</v>
      </c>
      <c r="L1799" t="s">
        <v>111</v>
      </c>
      <c r="M1799" t="s">
        <v>37</v>
      </c>
      <c r="N1799" t="s">
        <v>54</v>
      </c>
    </row>
    <row r="1800" spans="1:14" hidden="1" x14ac:dyDescent="0.3">
      <c r="A1800" t="s">
        <v>7127</v>
      </c>
      <c r="B1800" t="s">
        <v>7128</v>
      </c>
      <c r="C1800" s="1" t="str">
        <f t="shared" si="116"/>
        <v>21:0053</v>
      </c>
      <c r="D1800" s="1" t="str">
        <f t="shared" si="117"/>
        <v>21:0039</v>
      </c>
      <c r="E1800" t="s">
        <v>7129</v>
      </c>
      <c r="F1800" t="s">
        <v>7130</v>
      </c>
      <c r="H1800">
        <v>46.348222700000001</v>
      </c>
      <c r="I1800">
        <v>-66.978563800000003</v>
      </c>
      <c r="J1800" s="1" t="str">
        <f t="shared" si="114"/>
        <v>Till</v>
      </c>
      <c r="K1800" s="1" t="str">
        <f t="shared" si="115"/>
        <v>&lt;63 micron</v>
      </c>
      <c r="L1800" t="s">
        <v>101</v>
      </c>
      <c r="M1800" t="s">
        <v>37</v>
      </c>
      <c r="N1800" t="s">
        <v>194</v>
      </c>
    </row>
    <row r="1801" spans="1:14" hidden="1" x14ac:dyDescent="0.3">
      <c r="A1801" t="s">
        <v>7131</v>
      </c>
      <c r="B1801" t="s">
        <v>7132</v>
      </c>
      <c r="C1801" s="1" t="str">
        <f t="shared" si="116"/>
        <v>21:0053</v>
      </c>
      <c r="D1801" s="1" t="str">
        <f t="shared" si="117"/>
        <v>21:0039</v>
      </c>
      <c r="E1801" t="s">
        <v>7133</v>
      </c>
      <c r="F1801" t="s">
        <v>7134</v>
      </c>
      <c r="H1801">
        <v>46.310475699999998</v>
      </c>
      <c r="I1801">
        <v>-67.033204299999994</v>
      </c>
      <c r="J1801" s="1" t="str">
        <f t="shared" si="114"/>
        <v>Till</v>
      </c>
      <c r="K1801" s="1" t="str">
        <f t="shared" si="115"/>
        <v>&lt;63 micron</v>
      </c>
      <c r="L1801" t="s">
        <v>259</v>
      </c>
      <c r="M1801" t="s">
        <v>37</v>
      </c>
      <c r="N1801" t="s">
        <v>224</v>
      </c>
    </row>
    <row r="1802" spans="1:14" hidden="1" x14ac:dyDescent="0.3">
      <c r="A1802" t="s">
        <v>7135</v>
      </c>
      <c r="B1802" t="s">
        <v>7136</v>
      </c>
      <c r="C1802" s="1" t="str">
        <f t="shared" si="116"/>
        <v>21:0053</v>
      </c>
      <c r="D1802" s="1" t="str">
        <f t="shared" si="117"/>
        <v>21:0039</v>
      </c>
      <c r="E1802" t="s">
        <v>7137</v>
      </c>
      <c r="F1802" t="s">
        <v>7138</v>
      </c>
      <c r="H1802">
        <v>46.355715199999999</v>
      </c>
      <c r="I1802">
        <v>-67.047179099999994</v>
      </c>
      <c r="J1802" s="1" t="str">
        <f t="shared" si="114"/>
        <v>Till</v>
      </c>
      <c r="K1802" s="1" t="str">
        <f t="shared" si="115"/>
        <v>&lt;63 micron</v>
      </c>
      <c r="L1802" t="s">
        <v>387</v>
      </c>
      <c r="M1802" t="s">
        <v>86</v>
      </c>
      <c r="N1802" t="s">
        <v>48</v>
      </c>
    </row>
    <row r="1803" spans="1:14" hidden="1" x14ac:dyDescent="0.3">
      <c r="A1803" t="s">
        <v>7139</v>
      </c>
      <c r="B1803" t="s">
        <v>7140</v>
      </c>
      <c r="C1803" s="1" t="str">
        <f t="shared" si="116"/>
        <v>21:0053</v>
      </c>
      <c r="D1803" s="1" t="str">
        <f t="shared" si="117"/>
        <v>21:0039</v>
      </c>
      <c r="E1803" t="s">
        <v>7141</v>
      </c>
      <c r="F1803" t="s">
        <v>7142</v>
      </c>
      <c r="H1803">
        <v>46.296093599999999</v>
      </c>
      <c r="I1803">
        <v>-67.033719300000001</v>
      </c>
      <c r="J1803" s="1" t="str">
        <f t="shared" si="114"/>
        <v>Till</v>
      </c>
      <c r="K1803" s="1" t="str">
        <f t="shared" si="115"/>
        <v>&lt;63 micron</v>
      </c>
      <c r="L1803" t="s">
        <v>76</v>
      </c>
      <c r="M1803" t="s">
        <v>53</v>
      </c>
      <c r="N1803" t="s">
        <v>318</v>
      </c>
    </row>
    <row r="1804" spans="1:14" hidden="1" x14ac:dyDescent="0.3">
      <c r="A1804" t="s">
        <v>7143</v>
      </c>
      <c r="B1804" t="s">
        <v>7144</v>
      </c>
      <c r="C1804" s="1" t="str">
        <f t="shared" si="116"/>
        <v>21:0053</v>
      </c>
      <c r="D1804" s="1" t="str">
        <f t="shared" si="117"/>
        <v>21:0039</v>
      </c>
      <c r="E1804" t="s">
        <v>7145</v>
      </c>
      <c r="F1804" t="s">
        <v>7146</v>
      </c>
      <c r="H1804">
        <v>46.296102599999998</v>
      </c>
      <c r="I1804">
        <v>-67.033719000000005</v>
      </c>
      <c r="J1804" s="1" t="str">
        <f t="shared" si="114"/>
        <v>Till</v>
      </c>
      <c r="K1804" s="1" t="str">
        <f t="shared" si="115"/>
        <v>&lt;63 micron</v>
      </c>
      <c r="L1804" t="s">
        <v>245</v>
      </c>
      <c r="M1804" t="s">
        <v>19</v>
      </c>
      <c r="N1804" t="s">
        <v>318</v>
      </c>
    </row>
    <row r="1805" spans="1:14" hidden="1" x14ac:dyDescent="0.3">
      <c r="A1805" t="s">
        <v>7147</v>
      </c>
      <c r="B1805" t="s">
        <v>7148</v>
      </c>
      <c r="C1805" s="1" t="str">
        <f t="shared" si="116"/>
        <v>21:0053</v>
      </c>
      <c r="D1805" s="1" t="str">
        <f t="shared" si="117"/>
        <v>21:0039</v>
      </c>
      <c r="E1805" t="s">
        <v>7149</v>
      </c>
      <c r="F1805" t="s">
        <v>7150</v>
      </c>
      <c r="H1805">
        <v>46.296111600000003</v>
      </c>
      <c r="I1805">
        <v>-67.033718699999994</v>
      </c>
      <c r="J1805" s="1" t="str">
        <f t="shared" si="114"/>
        <v>Till</v>
      </c>
      <c r="K1805" s="1" t="str">
        <f t="shared" si="115"/>
        <v>&lt;63 micron</v>
      </c>
      <c r="L1805" t="s">
        <v>374</v>
      </c>
      <c r="M1805" t="s">
        <v>140</v>
      </c>
      <c r="N1805" t="s">
        <v>246</v>
      </c>
    </row>
    <row r="1806" spans="1:14" hidden="1" x14ac:dyDescent="0.3">
      <c r="A1806" t="s">
        <v>7151</v>
      </c>
      <c r="B1806" t="s">
        <v>7152</v>
      </c>
      <c r="C1806" s="1" t="str">
        <f t="shared" si="116"/>
        <v>21:0053</v>
      </c>
      <c r="D1806" s="1" t="str">
        <f t="shared" si="117"/>
        <v>21:0039</v>
      </c>
      <c r="E1806" t="s">
        <v>7153</v>
      </c>
      <c r="F1806" t="s">
        <v>7154</v>
      </c>
      <c r="H1806">
        <v>46.331725400000003</v>
      </c>
      <c r="I1806">
        <v>-67.012953600000003</v>
      </c>
      <c r="J1806" s="1" t="str">
        <f t="shared" si="114"/>
        <v>Till</v>
      </c>
      <c r="K1806" s="1" t="str">
        <f t="shared" si="115"/>
        <v>&lt;63 micron</v>
      </c>
      <c r="L1806" t="s">
        <v>1024</v>
      </c>
      <c r="M1806" t="s">
        <v>157</v>
      </c>
      <c r="N1806" t="s">
        <v>318</v>
      </c>
    </row>
    <row r="1807" spans="1:14" hidden="1" x14ac:dyDescent="0.3">
      <c r="A1807" t="s">
        <v>7155</v>
      </c>
      <c r="B1807" t="s">
        <v>7156</v>
      </c>
      <c r="C1807" s="1" t="str">
        <f t="shared" si="116"/>
        <v>21:0053</v>
      </c>
      <c r="D1807" s="1" t="str">
        <f t="shared" si="117"/>
        <v>21:0039</v>
      </c>
      <c r="E1807" t="s">
        <v>7157</v>
      </c>
      <c r="F1807" t="s">
        <v>7158</v>
      </c>
      <c r="H1807">
        <v>46.0739661</v>
      </c>
      <c r="I1807">
        <v>-67.328065899999999</v>
      </c>
      <c r="J1807" s="1" t="str">
        <f t="shared" si="114"/>
        <v>Till</v>
      </c>
      <c r="K1807" s="1" t="str">
        <f t="shared" si="115"/>
        <v>&lt;63 micron</v>
      </c>
      <c r="L1807" t="s">
        <v>30</v>
      </c>
      <c r="M1807" t="s">
        <v>61</v>
      </c>
      <c r="N1807" t="s">
        <v>25</v>
      </c>
    </row>
    <row r="1808" spans="1:14" hidden="1" x14ac:dyDescent="0.3">
      <c r="A1808" t="s">
        <v>7159</v>
      </c>
      <c r="B1808" t="s">
        <v>7160</v>
      </c>
      <c r="C1808" s="1" t="str">
        <f t="shared" si="116"/>
        <v>21:0053</v>
      </c>
      <c r="D1808" s="1" t="str">
        <f t="shared" si="117"/>
        <v>21:0039</v>
      </c>
      <c r="E1808" t="s">
        <v>7161</v>
      </c>
      <c r="F1808" t="s">
        <v>7162</v>
      </c>
      <c r="H1808">
        <v>46.0843129</v>
      </c>
      <c r="I1808">
        <v>-67.297357599999998</v>
      </c>
      <c r="J1808" s="1" t="str">
        <f t="shared" si="114"/>
        <v>Till</v>
      </c>
      <c r="K1808" s="1" t="str">
        <f t="shared" si="115"/>
        <v>&lt;63 micron</v>
      </c>
      <c r="L1808" t="s">
        <v>30</v>
      </c>
      <c r="M1808" t="s">
        <v>140</v>
      </c>
      <c r="N1808" t="s">
        <v>25</v>
      </c>
    </row>
    <row r="1809" spans="1:14" hidden="1" x14ac:dyDescent="0.3">
      <c r="A1809" t="s">
        <v>7163</v>
      </c>
      <c r="B1809" t="s">
        <v>7164</v>
      </c>
      <c r="C1809" s="1" t="str">
        <f t="shared" si="116"/>
        <v>21:0053</v>
      </c>
      <c r="D1809" s="1" t="str">
        <f t="shared" si="117"/>
        <v>21:0039</v>
      </c>
      <c r="E1809" t="s">
        <v>7165</v>
      </c>
      <c r="F1809" t="s">
        <v>7166</v>
      </c>
      <c r="H1809">
        <v>46.074722800000004</v>
      </c>
      <c r="I1809">
        <v>-67.258209699999995</v>
      </c>
      <c r="J1809" s="1" t="str">
        <f t="shared" si="114"/>
        <v>Till</v>
      </c>
      <c r="K1809" s="1" t="str">
        <f t="shared" si="115"/>
        <v>&lt;63 micron</v>
      </c>
      <c r="L1809" t="s">
        <v>30</v>
      </c>
      <c r="M1809" t="s">
        <v>342</v>
      </c>
      <c r="N1809" t="s">
        <v>25</v>
      </c>
    </row>
    <row r="1810" spans="1:14" hidden="1" x14ac:dyDescent="0.3">
      <c r="A1810" t="s">
        <v>7167</v>
      </c>
      <c r="B1810" t="s">
        <v>7168</v>
      </c>
      <c r="C1810" s="1" t="str">
        <f t="shared" si="116"/>
        <v>21:0053</v>
      </c>
      <c r="D1810" s="1" t="str">
        <f t="shared" si="117"/>
        <v>21:0039</v>
      </c>
      <c r="E1810" t="s">
        <v>7169</v>
      </c>
      <c r="F1810" t="s">
        <v>7170</v>
      </c>
      <c r="H1810">
        <v>46.052376899999999</v>
      </c>
      <c r="I1810">
        <v>-67.298339499999997</v>
      </c>
      <c r="J1810" s="1" t="str">
        <f t="shared" si="114"/>
        <v>Till</v>
      </c>
      <c r="K1810" s="1" t="str">
        <f t="shared" si="115"/>
        <v>&lt;63 micron</v>
      </c>
      <c r="L1810" t="s">
        <v>66</v>
      </c>
      <c r="M1810" t="s">
        <v>37</v>
      </c>
      <c r="N1810" t="s">
        <v>48</v>
      </c>
    </row>
    <row r="1811" spans="1:14" hidden="1" x14ac:dyDescent="0.3">
      <c r="A1811" t="s">
        <v>7171</v>
      </c>
      <c r="B1811" t="s">
        <v>7172</v>
      </c>
      <c r="C1811" s="1" t="str">
        <f t="shared" si="116"/>
        <v>21:0053</v>
      </c>
      <c r="D1811" s="1" t="str">
        <f t="shared" si="117"/>
        <v>21:0039</v>
      </c>
      <c r="E1811" t="s">
        <v>7173</v>
      </c>
      <c r="F1811" t="s">
        <v>7174</v>
      </c>
      <c r="H1811">
        <v>46.060367599999999</v>
      </c>
      <c r="I1811">
        <v>-67.321365700000001</v>
      </c>
      <c r="J1811" s="1" t="str">
        <f t="shared" si="114"/>
        <v>Till</v>
      </c>
      <c r="K1811" s="1" t="str">
        <f t="shared" si="115"/>
        <v>&lt;63 micron</v>
      </c>
      <c r="L1811" t="s">
        <v>61</v>
      </c>
      <c r="M1811" t="s">
        <v>19</v>
      </c>
      <c r="N1811" t="s">
        <v>25</v>
      </c>
    </row>
    <row r="1812" spans="1:14" hidden="1" x14ac:dyDescent="0.3">
      <c r="A1812" t="s">
        <v>7175</v>
      </c>
      <c r="B1812" t="s">
        <v>7176</v>
      </c>
      <c r="C1812" s="1" t="str">
        <f t="shared" si="116"/>
        <v>21:0053</v>
      </c>
      <c r="D1812" s="1" t="str">
        <f t="shared" si="117"/>
        <v>21:0039</v>
      </c>
      <c r="E1812" t="s">
        <v>7177</v>
      </c>
      <c r="F1812" t="s">
        <v>7178</v>
      </c>
      <c r="H1812">
        <v>46.063855599999997</v>
      </c>
      <c r="I1812">
        <v>-67.344533100000007</v>
      </c>
      <c r="J1812" s="1" t="str">
        <f t="shared" si="114"/>
        <v>Till</v>
      </c>
      <c r="K1812" s="1" t="str">
        <f t="shared" si="115"/>
        <v>&lt;63 micron</v>
      </c>
      <c r="L1812" t="s">
        <v>66</v>
      </c>
      <c r="M1812" t="s">
        <v>61</v>
      </c>
      <c r="N1812" t="s">
        <v>194</v>
      </c>
    </row>
    <row r="1813" spans="1:14" hidden="1" x14ac:dyDescent="0.3">
      <c r="A1813" t="s">
        <v>7179</v>
      </c>
      <c r="B1813" t="s">
        <v>7180</v>
      </c>
      <c r="C1813" s="1" t="str">
        <f t="shared" si="116"/>
        <v>21:0053</v>
      </c>
      <c r="D1813" s="1" t="str">
        <f t="shared" si="117"/>
        <v>21:0039</v>
      </c>
      <c r="E1813" t="s">
        <v>7181</v>
      </c>
      <c r="F1813" t="s">
        <v>7182</v>
      </c>
      <c r="H1813">
        <v>46.040642200000001</v>
      </c>
      <c r="I1813">
        <v>-67.326486700000004</v>
      </c>
      <c r="J1813" s="1" t="str">
        <f t="shared" si="114"/>
        <v>Till</v>
      </c>
      <c r="K1813" s="1" t="str">
        <f t="shared" si="115"/>
        <v>&lt;63 micron</v>
      </c>
      <c r="L1813" t="s">
        <v>157</v>
      </c>
      <c r="M1813" t="s">
        <v>53</v>
      </c>
      <c r="N1813" t="s">
        <v>48</v>
      </c>
    </row>
    <row r="1814" spans="1:14" hidden="1" x14ac:dyDescent="0.3">
      <c r="A1814" t="s">
        <v>7183</v>
      </c>
      <c r="B1814" t="s">
        <v>7184</v>
      </c>
      <c r="C1814" s="1" t="str">
        <f t="shared" si="116"/>
        <v>21:0053</v>
      </c>
      <c r="D1814" s="1" t="str">
        <f t="shared" si="117"/>
        <v>21:0039</v>
      </c>
      <c r="E1814" t="s">
        <v>7185</v>
      </c>
      <c r="F1814" t="s">
        <v>7186</v>
      </c>
      <c r="H1814">
        <v>46.023752199999997</v>
      </c>
      <c r="I1814">
        <v>-67.310200199999997</v>
      </c>
      <c r="J1814" s="1" t="str">
        <f t="shared" si="114"/>
        <v>Till</v>
      </c>
      <c r="K1814" s="1" t="str">
        <f t="shared" si="115"/>
        <v>&lt;63 micron</v>
      </c>
      <c r="L1814" t="s">
        <v>24</v>
      </c>
      <c r="M1814" t="s">
        <v>37</v>
      </c>
      <c r="N1814" t="s">
        <v>211</v>
      </c>
    </row>
    <row r="1815" spans="1:14" hidden="1" x14ac:dyDescent="0.3">
      <c r="A1815" t="s">
        <v>7187</v>
      </c>
      <c r="B1815" t="s">
        <v>7188</v>
      </c>
      <c r="C1815" s="1" t="str">
        <f t="shared" si="116"/>
        <v>21:0053</v>
      </c>
      <c r="D1815" s="1" t="str">
        <f t="shared" si="117"/>
        <v>21:0039</v>
      </c>
      <c r="E1815" t="s">
        <v>7189</v>
      </c>
      <c r="F1815" t="s">
        <v>7190</v>
      </c>
      <c r="H1815">
        <v>46.021674599999997</v>
      </c>
      <c r="I1815">
        <v>-67.291529999999995</v>
      </c>
      <c r="J1815" s="1" t="str">
        <f t="shared" si="114"/>
        <v>Till</v>
      </c>
      <c r="K1815" s="1" t="str">
        <f t="shared" si="115"/>
        <v>&lt;63 micron</v>
      </c>
      <c r="L1815" t="s">
        <v>30</v>
      </c>
      <c r="M1815" t="s">
        <v>19</v>
      </c>
      <c r="N1815" t="s">
        <v>48</v>
      </c>
    </row>
    <row r="1816" spans="1:14" hidden="1" x14ac:dyDescent="0.3">
      <c r="A1816" t="s">
        <v>7191</v>
      </c>
      <c r="B1816" t="s">
        <v>7192</v>
      </c>
      <c r="C1816" s="1" t="str">
        <f t="shared" si="116"/>
        <v>21:0053</v>
      </c>
      <c r="D1816" s="1" t="str">
        <f t="shared" si="117"/>
        <v>21:0039</v>
      </c>
      <c r="E1816" t="s">
        <v>7193</v>
      </c>
      <c r="F1816" t="s">
        <v>7194</v>
      </c>
      <c r="H1816">
        <v>46.017207999999997</v>
      </c>
      <c r="I1816">
        <v>-67.263892400000003</v>
      </c>
      <c r="J1816" s="1" t="str">
        <f t="shared" si="114"/>
        <v>Till</v>
      </c>
      <c r="K1816" s="1" t="str">
        <f t="shared" si="115"/>
        <v>&lt;63 micron</v>
      </c>
      <c r="L1816" t="s">
        <v>66</v>
      </c>
      <c r="M1816" t="s">
        <v>140</v>
      </c>
      <c r="N1816" t="s">
        <v>67</v>
      </c>
    </row>
    <row r="1817" spans="1:14" hidden="1" x14ac:dyDescent="0.3">
      <c r="A1817" t="s">
        <v>7195</v>
      </c>
      <c r="B1817" t="s">
        <v>7196</v>
      </c>
      <c r="C1817" s="1" t="str">
        <f t="shared" si="116"/>
        <v>21:0053</v>
      </c>
      <c r="D1817" s="1" t="str">
        <f t="shared" si="117"/>
        <v>21:0039</v>
      </c>
      <c r="E1817" t="s">
        <v>7197</v>
      </c>
      <c r="F1817" t="s">
        <v>7198</v>
      </c>
      <c r="H1817">
        <v>46.055294699999997</v>
      </c>
      <c r="I1817">
        <v>-67.223916299999999</v>
      </c>
      <c r="J1817" s="1" t="str">
        <f t="shared" si="114"/>
        <v>Till</v>
      </c>
      <c r="K1817" s="1" t="str">
        <f t="shared" si="115"/>
        <v>&lt;63 micron</v>
      </c>
      <c r="L1817" t="s">
        <v>30</v>
      </c>
      <c r="M1817" t="s">
        <v>86</v>
      </c>
      <c r="N1817" t="s">
        <v>48</v>
      </c>
    </row>
    <row r="1818" spans="1:14" hidden="1" x14ac:dyDescent="0.3">
      <c r="A1818" t="s">
        <v>7199</v>
      </c>
      <c r="B1818" t="s">
        <v>7200</v>
      </c>
      <c r="C1818" s="1" t="str">
        <f t="shared" si="116"/>
        <v>21:0053</v>
      </c>
      <c r="D1818" s="1" t="str">
        <f t="shared" si="117"/>
        <v>21:0039</v>
      </c>
      <c r="E1818" t="s">
        <v>7201</v>
      </c>
      <c r="F1818" t="s">
        <v>7202</v>
      </c>
      <c r="H1818">
        <v>46.075725200000001</v>
      </c>
      <c r="I1818">
        <v>-67.235546600000006</v>
      </c>
      <c r="J1818" s="1" t="str">
        <f t="shared" si="114"/>
        <v>Till</v>
      </c>
      <c r="K1818" s="1" t="str">
        <f t="shared" si="115"/>
        <v>&lt;63 micron</v>
      </c>
      <c r="L1818" t="s">
        <v>157</v>
      </c>
      <c r="M1818" t="s">
        <v>86</v>
      </c>
      <c r="N1818" t="s">
        <v>211</v>
      </c>
    </row>
    <row r="1819" spans="1:14" hidden="1" x14ac:dyDescent="0.3">
      <c r="A1819" t="s">
        <v>7203</v>
      </c>
      <c r="B1819" t="s">
        <v>7204</v>
      </c>
      <c r="C1819" s="1" t="str">
        <f t="shared" si="116"/>
        <v>21:0053</v>
      </c>
      <c r="D1819" s="1" t="str">
        <f t="shared" si="117"/>
        <v>21:0039</v>
      </c>
      <c r="E1819" t="s">
        <v>7205</v>
      </c>
      <c r="F1819" t="s">
        <v>7206</v>
      </c>
      <c r="H1819">
        <v>46.088159099999999</v>
      </c>
      <c r="I1819">
        <v>-67.224801900000003</v>
      </c>
      <c r="J1819" s="1" t="str">
        <f t="shared" si="114"/>
        <v>Till</v>
      </c>
      <c r="K1819" s="1" t="str">
        <f t="shared" si="115"/>
        <v>&lt;63 micron</v>
      </c>
      <c r="L1819" t="s">
        <v>157</v>
      </c>
      <c r="M1819" t="s">
        <v>91</v>
      </c>
      <c r="N1819" t="s">
        <v>48</v>
      </c>
    </row>
    <row r="1820" spans="1:14" hidden="1" x14ac:dyDescent="0.3">
      <c r="A1820" t="s">
        <v>7207</v>
      </c>
      <c r="B1820" t="s">
        <v>7208</v>
      </c>
      <c r="C1820" s="1" t="str">
        <f t="shared" si="116"/>
        <v>21:0053</v>
      </c>
      <c r="D1820" s="1" t="str">
        <f t="shared" si="117"/>
        <v>21:0039</v>
      </c>
      <c r="E1820" t="s">
        <v>7205</v>
      </c>
      <c r="F1820" t="s">
        <v>7209</v>
      </c>
      <c r="H1820">
        <v>46.088159099999999</v>
      </c>
      <c r="I1820">
        <v>-67.224801900000003</v>
      </c>
      <c r="J1820" s="1" t="str">
        <f t="shared" si="114"/>
        <v>Till</v>
      </c>
      <c r="K1820" s="1" t="str">
        <f t="shared" si="115"/>
        <v>&lt;63 micron</v>
      </c>
      <c r="L1820" t="s">
        <v>53</v>
      </c>
      <c r="M1820" t="s">
        <v>54</v>
      </c>
      <c r="N1820" t="s">
        <v>48</v>
      </c>
    </row>
    <row r="1821" spans="1:14" hidden="1" x14ac:dyDescent="0.3">
      <c r="A1821" t="s">
        <v>7210</v>
      </c>
      <c r="B1821" t="s">
        <v>7211</v>
      </c>
      <c r="C1821" s="1" t="str">
        <f t="shared" si="116"/>
        <v>21:0053</v>
      </c>
      <c r="D1821" s="1" t="str">
        <f t="shared" si="117"/>
        <v>21:0039</v>
      </c>
      <c r="E1821" t="s">
        <v>7212</v>
      </c>
      <c r="F1821" t="s">
        <v>7213</v>
      </c>
      <c r="H1821">
        <v>46.108617199999998</v>
      </c>
      <c r="I1821">
        <v>-67.209264300000001</v>
      </c>
      <c r="J1821" s="1" t="str">
        <f t="shared" si="114"/>
        <v>Till</v>
      </c>
      <c r="K1821" s="1" t="str">
        <f t="shared" si="115"/>
        <v>&lt;63 micron</v>
      </c>
      <c r="L1821" t="s">
        <v>96</v>
      </c>
      <c r="M1821" t="s">
        <v>91</v>
      </c>
      <c r="N1821" t="s">
        <v>194</v>
      </c>
    </row>
    <row r="1822" spans="1:14" hidden="1" x14ac:dyDescent="0.3">
      <c r="A1822" t="s">
        <v>7214</v>
      </c>
      <c r="B1822" t="s">
        <v>7215</v>
      </c>
      <c r="C1822" s="1" t="str">
        <f t="shared" si="116"/>
        <v>21:0053</v>
      </c>
      <c r="D1822" s="1" t="str">
        <f t="shared" si="117"/>
        <v>21:0039</v>
      </c>
      <c r="E1822" t="s">
        <v>7212</v>
      </c>
      <c r="F1822" t="s">
        <v>7216</v>
      </c>
      <c r="H1822">
        <v>46.108617199999998</v>
      </c>
      <c r="I1822">
        <v>-67.209264300000001</v>
      </c>
      <c r="J1822" s="1" t="str">
        <f t="shared" si="114"/>
        <v>Till</v>
      </c>
      <c r="K1822" s="1" t="str">
        <f t="shared" si="115"/>
        <v>&lt;63 micron</v>
      </c>
      <c r="L1822" t="s">
        <v>96</v>
      </c>
      <c r="M1822" t="s">
        <v>91</v>
      </c>
      <c r="N1822" t="s">
        <v>194</v>
      </c>
    </row>
    <row r="1823" spans="1:14" hidden="1" x14ac:dyDescent="0.3">
      <c r="A1823" t="s">
        <v>7217</v>
      </c>
      <c r="B1823" t="s">
        <v>7218</v>
      </c>
      <c r="C1823" s="1" t="str">
        <f t="shared" si="116"/>
        <v>21:0053</v>
      </c>
      <c r="D1823" s="1" t="str">
        <f t="shared" si="117"/>
        <v>21:0039</v>
      </c>
      <c r="E1823" t="s">
        <v>7219</v>
      </c>
      <c r="F1823" t="s">
        <v>7220</v>
      </c>
      <c r="H1823">
        <v>46.119463799999998</v>
      </c>
      <c r="I1823">
        <v>-67.183674999999994</v>
      </c>
      <c r="J1823" s="1" t="str">
        <f t="shared" si="114"/>
        <v>Till</v>
      </c>
      <c r="K1823" s="1" t="str">
        <f t="shared" si="115"/>
        <v>&lt;63 micron</v>
      </c>
      <c r="L1823" t="s">
        <v>405</v>
      </c>
      <c r="M1823" t="s">
        <v>54</v>
      </c>
      <c r="N1823" t="s">
        <v>54</v>
      </c>
    </row>
    <row r="1824" spans="1:14" hidden="1" x14ac:dyDescent="0.3">
      <c r="A1824" t="s">
        <v>7221</v>
      </c>
      <c r="B1824" t="s">
        <v>7222</v>
      </c>
      <c r="C1824" s="1" t="str">
        <f t="shared" si="116"/>
        <v>21:0053</v>
      </c>
      <c r="D1824" s="1" t="str">
        <f t="shared" si="117"/>
        <v>21:0039</v>
      </c>
      <c r="E1824" t="s">
        <v>7223</v>
      </c>
      <c r="F1824" t="s">
        <v>7224</v>
      </c>
      <c r="H1824">
        <v>46.023020099999997</v>
      </c>
      <c r="I1824">
        <v>-67.232056299999996</v>
      </c>
      <c r="J1824" s="1" t="str">
        <f t="shared" si="114"/>
        <v>Till</v>
      </c>
      <c r="K1824" s="1" t="str">
        <f t="shared" si="115"/>
        <v>&lt;63 micron</v>
      </c>
      <c r="L1824" t="s">
        <v>96</v>
      </c>
      <c r="M1824" t="s">
        <v>54</v>
      </c>
      <c r="N1824" t="s">
        <v>211</v>
      </c>
    </row>
    <row r="1825" spans="1:14" hidden="1" x14ac:dyDescent="0.3">
      <c r="A1825" t="s">
        <v>7225</v>
      </c>
      <c r="B1825" t="s">
        <v>7226</v>
      </c>
      <c r="C1825" s="1" t="str">
        <f t="shared" si="116"/>
        <v>21:0053</v>
      </c>
      <c r="D1825" s="1" t="str">
        <f t="shared" si="117"/>
        <v>21:0039</v>
      </c>
      <c r="E1825" t="s">
        <v>7227</v>
      </c>
      <c r="F1825" t="s">
        <v>7228</v>
      </c>
      <c r="H1825">
        <v>46.037003499999997</v>
      </c>
      <c r="I1825">
        <v>-67.234195</v>
      </c>
      <c r="J1825" s="1" t="str">
        <f t="shared" si="114"/>
        <v>Till</v>
      </c>
      <c r="K1825" s="1" t="str">
        <f t="shared" si="115"/>
        <v>&lt;63 micron</v>
      </c>
      <c r="L1825" t="s">
        <v>157</v>
      </c>
      <c r="M1825" t="s">
        <v>54</v>
      </c>
      <c r="N1825" t="s">
        <v>48</v>
      </c>
    </row>
    <row r="1826" spans="1:14" hidden="1" x14ac:dyDescent="0.3">
      <c r="A1826" t="s">
        <v>7229</v>
      </c>
      <c r="B1826" t="s">
        <v>7230</v>
      </c>
      <c r="C1826" s="1" t="str">
        <f t="shared" si="116"/>
        <v>21:0053</v>
      </c>
      <c r="D1826" s="1" t="str">
        <f t="shared" si="117"/>
        <v>21:0039</v>
      </c>
      <c r="E1826" t="s">
        <v>7231</v>
      </c>
      <c r="F1826" t="s">
        <v>7232</v>
      </c>
      <c r="H1826">
        <v>46.031704499999996</v>
      </c>
      <c r="I1826">
        <v>-67.211750199999997</v>
      </c>
      <c r="J1826" s="1" t="str">
        <f t="shared" si="114"/>
        <v>Till</v>
      </c>
      <c r="K1826" s="1" t="str">
        <f t="shared" si="115"/>
        <v>&lt;63 micron</v>
      </c>
      <c r="L1826" t="s">
        <v>157</v>
      </c>
      <c r="M1826" t="s">
        <v>37</v>
      </c>
      <c r="N1826" t="s">
        <v>48</v>
      </c>
    </row>
    <row r="1827" spans="1:14" hidden="1" x14ac:dyDescent="0.3">
      <c r="A1827" t="s">
        <v>7233</v>
      </c>
      <c r="B1827" t="s">
        <v>7234</v>
      </c>
      <c r="C1827" s="1" t="str">
        <f t="shared" si="116"/>
        <v>21:0053</v>
      </c>
      <c r="D1827" s="1" t="str">
        <f t="shared" si="117"/>
        <v>21:0039</v>
      </c>
      <c r="E1827" t="s">
        <v>7235</v>
      </c>
      <c r="F1827" t="s">
        <v>7236</v>
      </c>
      <c r="H1827">
        <v>46.048674699999999</v>
      </c>
      <c r="I1827">
        <v>-67.203446900000003</v>
      </c>
      <c r="J1827" s="1" t="str">
        <f t="shared" si="114"/>
        <v>Till</v>
      </c>
      <c r="K1827" s="1" t="str">
        <f t="shared" si="115"/>
        <v>&lt;63 micron</v>
      </c>
      <c r="L1827" t="s">
        <v>30</v>
      </c>
      <c r="M1827" t="s">
        <v>7237</v>
      </c>
      <c r="N1827" t="s">
        <v>246</v>
      </c>
    </row>
    <row r="1828" spans="1:14" hidden="1" x14ac:dyDescent="0.3">
      <c r="A1828" t="s">
        <v>7238</v>
      </c>
      <c r="B1828" t="s">
        <v>7239</v>
      </c>
      <c r="C1828" s="1" t="str">
        <f t="shared" si="116"/>
        <v>21:0053</v>
      </c>
      <c r="D1828" s="1" t="str">
        <f t="shared" si="117"/>
        <v>21:0039</v>
      </c>
      <c r="E1828" t="s">
        <v>7240</v>
      </c>
      <c r="F1828" t="s">
        <v>7241</v>
      </c>
      <c r="H1828">
        <v>46.065102400000001</v>
      </c>
      <c r="I1828">
        <v>-67.189337600000002</v>
      </c>
      <c r="J1828" s="1" t="str">
        <f t="shared" si="114"/>
        <v>Till</v>
      </c>
      <c r="K1828" s="1" t="str">
        <f t="shared" si="115"/>
        <v>&lt;63 micron</v>
      </c>
      <c r="L1828" t="s">
        <v>66</v>
      </c>
      <c r="M1828" t="s">
        <v>91</v>
      </c>
      <c r="N1828" t="s">
        <v>48</v>
      </c>
    </row>
    <row r="1829" spans="1:14" hidden="1" x14ac:dyDescent="0.3">
      <c r="A1829" t="s">
        <v>7242</v>
      </c>
      <c r="B1829" t="s">
        <v>7243</v>
      </c>
      <c r="C1829" s="1" t="str">
        <f t="shared" si="116"/>
        <v>21:0053</v>
      </c>
      <c r="D1829" s="1" t="str">
        <f t="shared" si="117"/>
        <v>21:0039</v>
      </c>
      <c r="E1829" t="s">
        <v>7240</v>
      </c>
      <c r="F1829" t="s">
        <v>7244</v>
      </c>
      <c r="H1829">
        <v>46.065102400000001</v>
      </c>
      <c r="I1829">
        <v>-67.189337600000002</v>
      </c>
      <c r="J1829" s="1" t="str">
        <f t="shared" si="114"/>
        <v>Till</v>
      </c>
      <c r="K1829" s="1" t="str">
        <f t="shared" si="115"/>
        <v>&lt;63 micron</v>
      </c>
      <c r="L1829" t="s">
        <v>61</v>
      </c>
      <c r="M1829" t="s">
        <v>54</v>
      </c>
      <c r="N1829" t="s">
        <v>48</v>
      </c>
    </row>
    <row r="1830" spans="1:14" hidden="1" x14ac:dyDescent="0.3">
      <c r="A1830" t="s">
        <v>7245</v>
      </c>
      <c r="B1830" t="s">
        <v>7246</v>
      </c>
      <c r="C1830" s="1" t="str">
        <f t="shared" si="116"/>
        <v>21:0053</v>
      </c>
      <c r="D1830" s="1" t="str">
        <f t="shared" si="117"/>
        <v>21:0039</v>
      </c>
      <c r="E1830" t="s">
        <v>7247</v>
      </c>
      <c r="F1830" t="s">
        <v>7248</v>
      </c>
      <c r="H1830">
        <v>46.0861187</v>
      </c>
      <c r="I1830">
        <v>-67.180889100000002</v>
      </c>
      <c r="J1830" s="1" t="str">
        <f t="shared" si="114"/>
        <v>Till</v>
      </c>
      <c r="K1830" s="1" t="str">
        <f t="shared" si="115"/>
        <v>&lt;63 micron</v>
      </c>
      <c r="L1830" t="s">
        <v>66</v>
      </c>
      <c r="M1830" t="s">
        <v>37</v>
      </c>
      <c r="N1830" t="s">
        <v>211</v>
      </c>
    </row>
    <row r="1831" spans="1:14" hidden="1" x14ac:dyDescent="0.3">
      <c r="A1831" t="s">
        <v>7249</v>
      </c>
      <c r="B1831" t="s">
        <v>7250</v>
      </c>
      <c r="C1831" s="1" t="str">
        <f t="shared" si="116"/>
        <v>21:0053</v>
      </c>
      <c r="D1831" s="1" t="str">
        <f t="shared" si="117"/>
        <v>21:0039</v>
      </c>
      <c r="E1831" t="s">
        <v>7251</v>
      </c>
      <c r="F1831" t="s">
        <v>7252</v>
      </c>
      <c r="H1831">
        <v>46.116089500000001</v>
      </c>
      <c r="I1831">
        <v>-67.141724999999994</v>
      </c>
      <c r="J1831" s="1" t="str">
        <f t="shared" si="114"/>
        <v>Till</v>
      </c>
      <c r="K1831" s="1" t="str">
        <f t="shared" si="115"/>
        <v>&lt;63 micron</v>
      </c>
      <c r="L1831" t="s">
        <v>24</v>
      </c>
      <c r="M1831" t="s">
        <v>54</v>
      </c>
      <c r="N1831" t="s">
        <v>54</v>
      </c>
    </row>
    <row r="1832" spans="1:14" hidden="1" x14ac:dyDescent="0.3">
      <c r="A1832" t="s">
        <v>7253</v>
      </c>
      <c r="B1832" t="s">
        <v>7254</v>
      </c>
      <c r="C1832" s="1" t="str">
        <f t="shared" si="116"/>
        <v>21:0053</v>
      </c>
      <c r="D1832" s="1" t="str">
        <f t="shared" si="117"/>
        <v>21:0039</v>
      </c>
      <c r="E1832" t="s">
        <v>7255</v>
      </c>
      <c r="F1832" t="s">
        <v>7256</v>
      </c>
      <c r="H1832">
        <v>46.127905300000002</v>
      </c>
      <c r="I1832">
        <v>-67.121263600000006</v>
      </c>
      <c r="J1832" s="1" t="str">
        <f t="shared" si="114"/>
        <v>Till</v>
      </c>
      <c r="K1832" s="1" t="str">
        <f t="shared" si="115"/>
        <v>&lt;63 micron</v>
      </c>
      <c r="L1832" t="s">
        <v>61</v>
      </c>
      <c r="M1832" t="s">
        <v>54</v>
      </c>
      <c r="N1832" t="s">
        <v>194</v>
      </c>
    </row>
    <row r="1833" spans="1:14" hidden="1" x14ac:dyDescent="0.3">
      <c r="A1833" t="s">
        <v>7257</v>
      </c>
      <c r="B1833" t="s">
        <v>7258</v>
      </c>
      <c r="C1833" s="1" t="str">
        <f t="shared" si="116"/>
        <v>21:0053</v>
      </c>
      <c r="D1833" s="1" t="str">
        <f t="shared" si="117"/>
        <v>21:0039</v>
      </c>
      <c r="E1833" t="s">
        <v>7259</v>
      </c>
      <c r="F1833" t="s">
        <v>7260</v>
      </c>
      <c r="H1833">
        <v>46.136534599999997</v>
      </c>
      <c r="I1833">
        <v>-67.181819200000007</v>
      </c>
      <c r="J1833" s="1" t="str">
        <f t="shared" si="114"/>
        <v>Till</v>
      </c>
      <c r="K1833" s="1" t="str">
        <f t="shared" si="115"/>
        <v>&lt;63 micron</v>
      </c>
      <c r="L1833" t="s">
        <v>66</v>
      </c>
      <c r="M1833" t="s">
        <v>19</v>
      </c>
      <c r="N1833" t="s">
        <v>211</v>
      </c>
    </row>
    <row r="1834" spans="1:14" hidden="1" x14ac:dyDescent="0.3">
      <c r="A1834" t="s">
        <v>7261</v>
      </c>
      <c r="B1834" t="s">
        <v>7262</v>
      </c>
      <c r="C1834" s="1" t="str">
        <f t="shared" si="116"/>
        <v>21:0053</v>
      </c>
      <c r="D1834" s="1" t="str">
        <f t="shared" si="117"/>
        <v>21:0039</v>
      </c>
      <c r="E1834" t="s">
        <v>7263</v>
      </c>
      <c r="F1834" t="s">
        <v>7264</v>
      </c>
      <c r="H1834">
        <v>46.194867000000002</v>
      </c>
      <c r="I1834">
        <v>-67.287466300000006</v>
      </c>
      <c r="J1834" s="1" t="str">
        <f t="shared" si="114"/>
        <v>Till</v>
      </c>
      <c r="K1834" s="1" t="str">
        <f t="shared" si="115"/>
        <v>&lt;63 micron</v>
      </c>
      <c r="L1834" t="s">
        <v>61</v>
      </c>
      <c r="M1834" t="s">
        <v>91</v>
      </c>
      <c r="N1834" t="s">
        <v>246</v>
      </c>
    </row>
    <row r="1835" spans="1:14" hidden="1" x14ac:dyDescent="0.3">
      <c r="A1835" t="s">
        <v>7265</v>
      </c>
      <c r="B1835" t="s">
        <v>7266</v>
      </c>
      <c r="C1835" s="1" t="str">
        <f t="shared" si="116"/>
        <v>21:0053</v>
      </c>
      <c r="D1835" s="1" t="str">
        <f t="shared" si="117"/>
        <v>21:0039</v>
      </c>
      <c r="E1835" t="s">
        <v>7267</v>
      </c>
      <c r="F1835" t="s">
        <v>7268</v>
      </c>
      <c r="H1835">
        <v>46.214191800000002</v>
      </c>
      <c r="I1835">
        <v>-67.316036100000005</v>
      </c>
      <c r="J1835" s="1" t="str">
        <f t="shared" si="114"/>
        <v>Till</v>
      </c>
      <c r="K1835" s="1" t="str">
        <f t="shared" si="115"/>
        <v>&lt;63 micron</v>
      </c>
      <c r="L1835" t="s">
        <v>157</v>
      </c>
      <c r="M1835" t="s">
        <v>86</v>
      </c>
      <c r="N1835" t="s">
        <v>211</v>
      </c>
    </row>
    <row r="1836" spans="1:14" hidden="1" x14ac:dyDescent="0.3">
      <c r="A1836" t="s">
        <v>7269</v>
      </c>
      <c r="B1836" t="s">
        <v>7270</v>
      </c>
      <c r="C1836" s="1" t="str">
        <f t="shared" si="116"/>
        <v>21:0053</v>
      </c>
      <c r="D1836" s="1" t="str">
        <f t="shared" si="117"/>
        <v>21:0039</v>
      </c>
      <c r="E1836" t="s">
        <v>7271</v>
      </c>
      <c r="F1836" t="s">
        <v>7272</v>
      </c>
      <c r="H1836">
        <v>46.239759900000003</v>
      </c>
      <c r="I1836">
        <v>-67.341195200000001</v>
      </c>
      <c r="J1836" s="1" t="str">
        <f t="shared" si="114"/>
        <v>Till</v>
      </c>
      <c r="K1836" s="1" t="str">
        <f t="shared" si="115"/>
        <v>&lt;63 micron</v>
      </c>
      <c r="L1836" t="s">
        <v>61</v>
      </c>
      <c r="M1836" t="s">
        <v>86</v>
      </c>
      <c r="N1836" t="s">
        <v>211</v>
      </c>
    </row>
    <row r="1837" spans="1:14" hidden="1" x14ac:dyDescent="0.3">
      <c r="A1837" t="s">
        <v>7273</v>
      </c>
      <c r="B1837" t="s">
        <v>7274</v>
      </c>
      <c r="C1837" s="1" t="str">
        <f t="shared" si="116"/>
        <v>21:0053</v>
      </c>
      <c r="D1837" s="1" t="str">
        <f t="shared" si="117"/>
        <v>21:0039</v>
      </c>
      <c r="E1837" t="s">
        <v>7271</v>
      </c>
      <c r="F1837" t="s">
        <v>7275</v>
      </c>
      <c r="H1837">
        <v>46.239759900000003</v>
      </c>
      <c r="I1837">
        <v>-67.341195200000001</v>
      </c>
      <c r="J1837" s="1" t="str">
        <f t="shared" si="114"/>
        <v>Till</v>
      </c>
      <c r="K1837" s="1" t="str">
        <f t="shared" si="115"/>
        <v>&lt;63 micron</v>
      </c>
      <c r="L1837" t="s">
        <v>157</v>
      </c>
      <c r="M1837" t="s">
        <v>37</v>
      </c>
      <c r="N1837" t="s">
        <v>48</v>
      </c>
    </row>
    <row r="1838" spans="1:14" hidden="1" x14ac:dyDescent="0.3">
      <c r="A1838" t="s">
        <v>7276</v>
      </c>
      <c r="B1838" t="s">
        <v>7277</v>
      </c>
      <c r="C1838" s="1" t="str">
        <f t="shared" si="116"/>
        <v>21:0053</v>
      </c>
      <c r="D1838" s="1" t="str">
        <f t="shared" si="117"/>
        <v>21:0039</v>
      </c>
      <c r="E1838" t="s">
        <v>7278</v>
      </c>
      <c r="F1838" t="s">
        <v>7279</v>
      </c>
      <c r="H1838">
        <v>46.246488200000002</v>
      </c>
      <c r="I1838">
        <v>-67.3396951</v>
      </c>
      <c r="J1838" s="1" t="str">
        <f t="shared" si="114"/>
        <v>Till</v>
      </c>
      <c r="K1838" s="1" t="str">
        <f t="shared" si="115"/>
        <v>&lt;63 micron</v>
      </c>
      <c r="L1838" t="s">
        <v>96</v>
      </c>
      <c r="M1838" t="s">
        <v>91</v>
      </c>
      <c r="N1838" t="s">
        <v>194</v>
      </c>
    </row>
    <row r="1839" spans="1:14" hidden="1" x14ac:dyDescent="0.3">
      <c r="A1839" t="s">
        <v>7280</v>
      </c>
      <c r="B1839" t="s">
        <v>7281</v>
      </c>
      <c r="C1839" s="1" t="str">
        <f t="shared" si="116"/>
        <v>21:0053</v>
      </c>
      <c r="D1839" s="1" t="str">
        <f t="shared" si="117"/>
        <v>21:0039</v>
      </c>
      <c r="E1839" t="s">
        <v>7282</v>
      </c>
      <c r="F1839" t="s">
        <v>7283</v>
      </c>
      <c r="H1839">
        <v>46.153916700000003</v>
      </c>
      <c r="I1839">
        <v>-67.115846000000005</v>
      </c>
      <c r="J1839" s="1" t="str">
        <f t="shared" si="114"/>
        <v>Till</v>
      </c>
      <c r="K1839" s="1" t="str">
        <f t="shared" si="115"/>
        <v>&lt;63 micron</v>
      </c>
      <c r="L1839" t="s">
        <v>37</v>
      </c>
      <c r="M1839" t="s">
        <v>86</v>
      </c>
      <c r="N1839" t="s">
        <v>55</v>
      </c>
    </row>
    <row r="1840" spans="1:14" hidden="1" x14ac:dyDescent="0.3">
      <c r="A1840" t="s">
        <v>7284</v>
      </c>
      <c r="B1840" t="s">
        <v>7285</v>
      </c>
      <c r="C1840" s="1" t="str">
        <f t="shared" si="116"/>
        <v>21:0053</v>
      </c>
      <c r="D1840" s="1" t="str">
        <f t="shared" si="117"/>
        <v>21:0039</v>
      </c>
      <c r="E1840" t="s">
        <v>7286</v>
      </c>
      <c r="F1840" t="s">
        <v>7287</v>
      </c>
      <c r="H1840">
        <v>46.194029100000002</v>
      </c>
      <c r="I1840">
        <v>-67.092443399999993</v>
      </c>
      <c r="J1840" s="1" t="str">
        <f t="shared" si="114"/>
        <v>Till</v>
      </c>
      <c r="K1840" s="1" t="str">
        <f t="shared" si="115"/>
        <v>&lt;63 micron</v>
      </c>
      <c r="L1840" t="s">
        <v>61</v>
      </c>
      <c r="M1840" t="s">
        <v>54</v>
      </c>
      <c r="N1840" t="s">
        <v>25</v>
      </c>
    </row>
    <row r="1841" spans="1:14" hidden="1" x14ac:dyDescent="0.3">
      <c r="A1841" t="s">
        <v>7288</v>
      </c>
      <c r="B1841" t="s">
        <v>7289</v>
      </c>
      <c r="C1841" s="1" t="str">
        <f t="shared" si="116"/>
        <v>21:0053</v>
      </c>
      <c r="D1841" s="1" t="str">
        <f t="shared" si="117"/>
        <v>21:0039</v>
      </c>
      <c r="E1841" t="s">
        <v>7290</v>
      </c>
      <c r="F1841" t="s">
        <v>7291</v>
      </c>
      <c r="H1841">
        <v>46.234572399999998</v>
      </c>
      <c r="I1841">
        <v>-67.041754299999994</v>
      </c>
      <c r="J1841" s="1" t="str">
        <f t="shared" si="114"/>
        <v>Till</v>
      </c>
      <c r="K1841" s="1" t="str">
        <f t="shared" si="115"/>
        <v>&lt;63 micron</v>
      </c>
      <c r="L1841" t="s">
        <v>101</v>
      </c>
      <c r="M1841" t="s">
        <v>86</v>
      </c>
      <c r="N1841" t="s">
        <v>25</v>
      </c>
    </row>
    <row r="1842" spans="1:14" hidden="1" x14ac:dyDescent="0.3">
      <c r="A1842" t="s">
        <v>7292</v>
      </c>
      <c r="B1842" t="s">
        <v>7293</v>
      </c>
      <c r="C1842" s="1" t="str">
        <f t="shared" si="116"/>
        <v>21:0053</v>
      </c>
      <c r="D1842" s="1" t="str">
        <f t="shared" si="117"/>
        <v>21:0039</v>
      </c>
      <c r="E1842" t="s">
        <v>7294</v>
      </c>
      <c r="F1842" t="s">
        <v>7295</v>
      </c>
      <c r="H1842">
        <v>46.055596199999997</v>
      </c>
      <c r="I1842">
        <v>-67.5658411</v>
      </c>
      <c r="J1842" s="1" t="str">
        <f t="shared" si="114"/>
        <v>Till</v>
      </c>
      <c r="K1842" s="1" t="str">
        <f t="shared" si="115"/>
        <v>&lt;63 micron</v>
      </c>
      <c r="L1842" t="s">
        <v>37</v>
      </c>
      <c r="M1842" t="s">
        <v>91</v>
      </c>
      <c r="N1842" t="s">
        <v>25</v>
      </c>
    </row>
    <row r="1843" spans="1:14" hidden="1" x14ac:dyDescent="0.3">
      <c r="A1843" t="s">
        <v>7296</v>
      </c>
      <c r="B1843" t="s">
        <v>7297</v>
      </c>
      <c r="C1843" s="1" t="str">
        <f t="shared" si="116"/>
        <v>21:0053</v>
      </c>
      <c r="D1843" s="1" t="str">
        <f t="shared" si="117"/>
        <v>21:0039</v>
      </c>
      <c r="E1843" t="s">
        <v>7294</v>
      </c>
      <c r="F1843" t="s">
        <v>7298</v>
      </c>
      <c r="H1843">
        <v>46.055596199999997</v>
      </c>
      <c r="I1843">
        <v>-67.5658411</v>
      </c>
      <c r="J1843" s="1" t="str">
        <f t="shared" si="114"/>
        <v>Till</v>
      </c>
      <c r="K1843" s="1" t="str">
        <f t="shared" si="115"/>
        <v>&lt;63 micron</v>
      </c>
      <c r="L1843" t="s">
        <v>140</v>
      </c>
      <c r="M1843" t="s">
        <v>86</v>
      </c>
      <c r="N1843" t="s">
        <v>55</v>
      </c>
    </row>
    <row r="1844" spans="1:14" hidden="1" x14ac:dyDescent="0.3">
      <c r="A1844" t="s">
        <v>7299</v>
      </c>
      <c r="B1844" t="s">
        <v>7300</v>
      </c>
      <c r="C1844" s="1" t="str">
        <f t="shared" si="116"/>
        <v>21:0053</v>
      </c>
      <c r="D1844" s="1" t="str">
        <f t="shared" si="117"/>
        <v>21:0039</v>
      </c>
      <c r="E1844" t="s">
        <v>7301</v>
      </c>
      <c r="F1844" t="s">
        <v>7302</v>
      </c>
      <c r="H1844">
        <v>46.051434700000001</v>
      </c>
      <c r="I1844">
        <v>-67.593094600000001</v>
      </c>
      <c r="J1844" s="1" t="str">
        <f t="shared" si="114"/>
        <v>Till</v>
      </c>
      <c r="K1844" s="1" t="str">
        <f t="shared" si="115"/>
        <v>&lt;63 micron</v>
      </c>
      <c r="L1844" t="s">
        <v>140</v>
      </c>
      <c r="M1844" t="s">
        <v>91</v>
      </c>
      <c r="N1844" t="s">
        <v>55</v>
      </c>
    </row>
    <row r="1845" spans="1:14" hidden="1" x14ac:dyDescent="0.3">
      <c r="A1845" t="s">
        <v>7303</v>
      </c>
      <c r="B1845" t="s">
        <v>7304</v>
      </c>
      <c r="C1845" s="1" t="str">
        <f t="shared" si="116"/>
        <v>21:0053</v>
      </c>
      <c r="D1845" s="1" t="str">
        <f t="shared" si="117"/>
        <v>21:0039</v>
      </c>
      <c r="E1845" t="s">
        <v>7305</v>
      </c>
      <c r="F1845" t="s">
        <v>7306</v>
      </c>
      <c r="H1845">
        <v>46.047747600000001</v>
      </c>
      <c r="I1845">
        <v>-67.622917400000006</v>
      </c>
      <c r="J1845" s="1" t="str">
        <f t="shared" si="114"/>
        <v>Till</v>
      </c>
      <c r="K1845" s="1" t="str">
        <f t="shared" si="115"/>
        <v>&lt;63 micron</v>
      </c>
      <c r="L1845" t="s">
        <v>140</v>
      </c>
      <c r="M1845" t="s">
        <v>86</v>
      </c>
      <c r="N1845" t="s">
        <v>25</v>
      </c>
    </row>
    <row r="1846" spans="1:14" hidden="1" x14ac:dyDescent="0.3">
      <c r="A1846" t="s">
        <v>7307</v>
      </c>
      <c r="B1846" t="s">
        <v>7308</v>
      </c>
      <c r="C1846" s="1" t="str">
        <f t="shared" si="116"/>
        <v>21:0053</v>
      </c>
      <c r="D1846" s="1" t="str">
        <f t="shared" si="117"/>
        <v>21:0039</v>
      </c>
      <c r="E1846" t="s">
        <v>7309</v>
      </c>
      <c r="F1846" t="s">
        <v>7310</v>
      </c>
      <c r="H1846">
        <v>46.027176900000001</v>
      </c>
      <c r="I1846">
        <v>-67.633765100000005</v>
      </c>
      <c r="J1846" s="1" t="str">
        <f t="shared" si="114"/>
        <v>Till</v>
      </c>
      <c r="K1846" s="1" t="str">
        <f t="shared" si="115"/>
        <v>&lt;63 micron</v>
      </c>
      <c r="L1846" t="s">
        <v>30</v>
      </c>
      <c r="M1846" t="s">
        <v>19</v>
      </c>
      <c r="N1846" t="s">
        <v>48</v>
      </c>
    </row>
    <row r="1847" spans="1:14" hidden="1" x14ac:dyDescent="0.3">
      <c r="A1847" t="s">
        <v>7311</v>
      </c>
      <c r="B1847" t="s">
        <v>7312</v>
      </c>
      <c r="C1847" s="1" t="str">
        <f t="shared" si="116"/>
        <v>21:0053</v>
      </c>
      <c r="D1847" s="1" t="str">
        <f t="shared" si="117"/>
        <v>21:0039</v>
      </c>
      <c r="E1847" t="s">
        <v>7313</v>
      </c>
      <c r="F1847" t="s">
        <v>7314</v>
      </c>
      <c r="H1847">
        <v>46.013028599999998</v>
      </c>
      <c r="I1847">
        <v>-67.617320599999999</v>
      </c>
      <c r="J1847" s="1" t="str">
        <f t="shared" si="114"/>
        <v>Till</v>
      </c>
      <c r="K1847" s="1" t="str">
        <f t="shared" si="115"/>
        <v>&lt;63 micron</v>
      </c>
      <c r="L1847" t="s">
        <v>53</v>
      </c>
      <c r="M1847" t="s">
        <v>37</v>
      </c>
      <c r="N1847" t="s">
        <v>48</v>
      </c>
    </row>
    <row r="1848" spans="1:14" hidden="1" x14ac:dyDescent="0.3">
      <c r="A1848" t="s">
        <v>7315</v>
      </c>
      <c r="B1848" t="s">
        <v>7316</v>
      </c>
      <c r="C1848" s="1" t="str">
        <f t="shared" si="116"/>
        <v>21:0053</v>
      </c>
      <c r="D1848" s="1" t="str">
        <f t="shared" si="117"/>
        <v>21:0039</v>
      </c>
      <c r="E1848" t="s">
        <v>7317</v>
      </c>
      <c r="F1848" t="s">
        <v>7318</v>
      </c>
      <c r="H1848">
        <v>46.001756499999999</v>
      </c>
      <c r="I1848">
        <v>-67.578856500000001</v>
      </c>
      <c r="J1848" s="1" t="str">
        <f t="shared" si="114"/>
        <v>Till</v>
      </c>
      <c r="K1848" s="1" t="str">
        <f t="shared" si="115"/>
        <v>&lt;63 micron</v>
      </c>
      <c r="L1848" t="s">
        <v>140</v>
      </c>
      <c r="M1848" t="s">
        <v>86</v>
      </c>
      <c r="N1848" t="s">
        <v>25</v>
      </c>
    </row>
    <row r="1849" spans="1:14" hidden="1" x14ac:dyDescent="0.3">
      <c r="A1849" t="s">
        <v>7319</v>
      </c>
      <c r="B1849" t="s">
        <v>7320</v>
      </c>
      <c r="C1849" s="1" t="str">
        <f t="shared" si="116"/>
        <v>21:0053</v>
      </c>
      <c r="D1849" s="1" t="str">
        <f t="shared" si="117"/>
        <v>21:0039</v>
      </c>
      <c r="E1849" t="s">
        <v>7321</v>
      </c>
      <c r="F1849" t="s">
        <v>7322</v>
      </c>
      <c r="H1849">
        <v>46.007689999999997</v>
      </c>
      <c r="I1849">
        <v>-67.549642700000007</v>
      </c>
      <c r="J1849" s="1" t="str">
        <f t="shared" si="114"/>
        <v>Till</v>
      </c>
      <c r="K1849" s="1" t="str">
        <f t="shared" si="115"/>
        <v>&lt;63 micron</v>
      </c>
      <c r="L1849" t="s">
        <v>61</v>
      </c>
      <c r="M1849" t="s">
        <v>157</v>
      </c>
      <c r="N1849" t="s">
        <v>25</v>
      </c>
    </row>
    <row r="1850" spans="1:14" hidden="1" x14ac:dyDescent="0.3">
      <c r="A1850" t="s">
        <v>7323</v>
      </c>
      <c r="B1850" t="s">
        <v>7324</v>
      </c>
      <c r="C1850" s="1" t="str">
        <f t="shared" si="116"/>
        <v>21:0053</v>
      </c>
      <c r="D1850" s="1" t="str">
        <f t="shared" si="117"/>
        <v>21:0039</v>
      </c>
      <c r="E1850" t="s">
        <v>7325</v>
      </c>
      <c r="F1850" t="s">
        <v>7326</v>
      </c>
      <c r="H1850">
        <v>46.142430900000001</v>
      </c>
      <c r="I1850">
        <v>-67.395265499999994</v>
      </c>
      <c r="J1850" s="1" t="str">
        <f t="shared" si="114"/>
        <v>Till</v>
      </c>
      <c r="K1850" s="1" t="str">
        <f t="shared" si="115"/>
        <v>&lt;63 micron</v>
      </c>
      <c r="L1850" t="s">
        <v>157</v>
      </c>
      <c r="M1850" t="s">
        <v>91</v>
      </c>
      <c r="N1850" t="s">
        <v>55</v>
      </c>
    </row>
    <row r="1851" spans="1:14" hidden="1" x14ac:dyDescent="0.3">
      <c r="A1851" t="s">
        <v>7327</v>
      </c>
      <c r="B1851" t="s">
        <v>7328</v>
      </c>
      <c r="C1851" s="1" t="str">
        <f t="shared" si="116"/>
        <v>21:0053</v>
      </c>
      <c r="D1851" s="1" t="str">
        <f t="shared" si="117"/>
        <v>21:0039</v>
      </c>
      <c r="E1851" t="s">
        <v>7329</v>
      </c>
      <c r="F1851" t="s">
        <v>7330</v>
      </c>
      <c r="H1851">
        <v>46.131342600000004</v>
      </c>
      <c r="I1851">
        <v>-67.374875200000005</v>
      </c>
      <c r="J1851" s="1" t="str">
        <f t="shared" si="114"/>
        <v>Till</v>
      </c>
      <c r="K1851" s="1" t="str">
        <f t="shared" si="115"/>
        <v>&lt;63 micron</v>
      </c>
      <c r="L1851" t="s">
        <v>53</v>
      </c>
      <c r="M1851" t="s">
        <v>91</v>
      </c>
      <c r="N1851" t="s">
        <v>55</v>
      </c>
    </row>
    <row r="1852" spans="1:14" hidden="1" x14ac:dyDescent="0.3">
      <c r="A1852" t="s">
        <v>7331</v>
      </c>
      <c r="B1852" t="s">
        <v>7332</v>
      </c>
      <c r="C1852" s="1" t="str">
        <f t="shared" si="116"/>
        <v>21:0053</v>
      </c>
      <c r="D1852" s="1" t="str">
        <f t="shared" si="117"/>
        <v>21:0039</v>
      </c>
      <c r="E1852" t="s">
        <v>7333</v>
      </c>
      <c r="F1852" t="s">
        <v>7334</v>
      </c>
      <c r="H1852">
        <v>46.115715199999997</v>
      </c>
      <c r="I1852">
        <v>-67.3520398</v>
      </c>
      <c r="J1852" s="1" t="str">
        <f t="shared" si="114"/>
        <v>Till</v>
      </c>
      <c r="K1852" s="1" t="str">
        <f t="shared" si="115"/>
        <v>&lt;63 micron</v>
      </c>
      <c r="L1852" t="s">
        <v>53</v>
      </c>
      <c r="M1852" t="s">
        <v>54</v>
      </c>
      <c r="N1852" t="s">
        <v>25</v>
      </c>
    </row>
    <row r="1853" spans="1:14" hidden="1" x14ac:dyDescent="0.3">
      <c r="A1853" t="s">
        <v>7335</v>
      </c>
      <c r="B1853" t="s">
        <v>7336</v>
      </c>
      <c r="C1853" s="1" t="str">
        <f t="shared" si="116"/>
        <v>21:0053</v>
      </c>
      <c r="D1853" s="1" t="str">
        <f t="shared" si="117"/>
        <v>21:0039</v>
      </c>
      <c r="E1853" t="s">
        <v>7337</v>
      </c>
      <c r="F1853" t="s">
        <v>7338</v>
      </c>
      <c r="H1853">
        <v>46.098328100000003</v>
      </c>
      <c r="I1853">
        <v>-67.271698000000001</v>
      </c>
      <c r="J1853" s="1" t="str">
        <f t="shared" si="114"/>
        <v>Till</v>
      </c>
      <c r="K1853" s="1" t="str">
        <f t="shared" si="115"/>
        <v>&lt;63 micron</v>
      </c>
      <c r="L1853" t="s">
        <v>37</v>
      </c>
      <c r="M1853" t="s">
        <v>91</v>
      </c>
      <c r="N1853" t="s">
        <v>55</v>
      </c>
    </row>
    <row r="1854" spans="1:14" hidden="1" x14ac:dyDescent="0.3">
      <c r="A1854" t="s">
        <v>7339</v>
      </c>
      <c r="B1854" t="s">
        <v>7340</v>
      </c>
      <c r="C1854" s="1" t="str">
        <f t="shared" si="116"/>
        <v>21:0053</v>
      </c>
      <c r="D1854" s="1" t="str">
        <f t="shared" si="117"/>
        <v>21:0039</v>
      </c>
      <c r="E1854" t="s">
        <v>7341</v>
      </c>
      <c r="F1854" t="s">
        <v>7342</v>
      </c>
      <c r="H1854">
        <v>46.124519499999998</v>
      </c>
      <c r="I1854">
        <v>-67.401610300000002</v>
      </c>
      <c r="J1854" s="1" t="str">
        <f t="shared" si="114"/>
        <v>Till</v>
      </c>
      <c r="K1854" s="1" t="str">
        <f t="shared" si="115"/>
        <v>&lt;63 micron</v>
      </c>
      <c r="L1854" t="s">
        <v>61</v>
      </c>
      <c r="M1854" t="s">
        <v>54</v>
      </c>
      <c r="N1854" t="s">
        <v>55</v>
      </c>
    </row>
    <row r="1855" spans="1:14" hidden="1" x14ac:dyDescent="0.3">
      <c r="A1855" t="s">
        <v>7343</v>
      </c>
      <c r="B1855" t="s">
        <v>7344</v>
      </c>
      <c r="C1855" s="1" t="str">
        <f t="shared" si="116"/>
        <v>21:0053</v>
      </c>
      <c r="D1855" s="1" t="str">
        <f t="shared" si="117"/>
        <v>21:0039</v>
      </c>
      <c r="E1855" t="s">
        <v>7345</v>
      </c>
      <c r="F1855" t="s">
        <v>7346</v>
      </c>
      <c r="H1855">
        <v>46.1490273</v>
      </c>
      <c r="I1855">
        <v>-67.261694899999995</v>
      </c>
      <c r="J1855" s="1" t="str">
        <f t="shared" si="114"/>
        <v>Till</v>
      </c>
      <c r="K1855" s="1" t="str">
        <f t="shared" si="115"/>
        <v>&lt;63 micron</v>
      </c>
      <c r="L1855" t="s">
        <v>37</v>
      </c>
      <c r="M1855" t="s">
        <v>91</v>
      </c>
      <c r="N1855" t="s">
        <v>25</v>
      </c>
    </row>
    <row r="1856" spans="1:14" hidden="1" x14ac:dyDescent="0.3">
      <c r="A1856" t="s">
        <v>7347</v>
      </c>
      <c r="B1856" t="s">
        <v>7348</v>
      </c>
      <c r="C1856" s="1" t="str">
        <f t="shared" si="116"/>
        <v>21:0053</v>
      </c>
      <c r="D1856" s="1" t="str">
        <f t="shared" si="117"/>
        <v>21:0039</v>
      </c>
      <c r="E1856" t="s">
        <v>7349</v>
      </c>
      <c r="F1856" t="s">
        <v>7350</v>
      </c>
      <c r="H1856">
        <v>46.1335099</v>
      </c>
      <c r="I1856">
        <v>-67.277070800000004</v>
      </c>
      <c r="J1856" s="1" t="str">
        <f t="shared" si="114"/>
        <v>Till</v>
      </c>
      <c r="K1856" s="1" t="str">
        <f t="shared" si="115"/>
        <v>&lt;63 micron</v>
      </c>
      <c r="L1856" t="s">
        <v>140</v>
      </c>
      <c r="M1856" t="s">
        <v>91</v>
      </c>
      <c r="N1856" t="s">
        <v>25</v>
      </c>
    </row>
    <row r="1857" spans="1:14" hidden="1" x14ac:dyDescent="0.3">
      <c r="A1857" t="s">
        <v>7351</v>
      </c>
      <c r="B1857" t="s">
        <v>7352</v>
      </c>
      <c r="C1857" s="1" t="str">
        <f t="shared" si="116"/>
        <v>21:0053</v>
      </c>
      <c r="D1857" s="1" t="str">
        <f t="shared" si="117"/>
        <v>21:0039</v>
      </c>
      <c r="E1857" t="s">
        <v>7353</v>
      </c>
      <c r="F1857" t="s">
        <v>7354</v>
      </c>
      <c r="H1857">
        <v>46.140318999999998</v>
      </c>
      <c r="I1857">
        <v>-67.311169000000007</v>
      </c>
      <c r="J1857" s="1" t="str">
        <f t="shared" si="114"/>
        <v>Till</v>
      </c>
      <c r="K1857" s="1" t="str">
        <f t="shared" si="115"/>
        <v>&lt;63 micron</v>
      </c>
      <c r="L1857" t="s">
        <v>37</v>
      </c>
      <c r="M1857" t="s">
        <v>37</v>
      </c>
      <c r="N1857" t="s">
        <v>55</v>
      </c>
    </row>
    <row r="1858" spans="1:14" hidden="1" x14ac:dyDescent="0.3">
      <c r="A1858" t="s">
        <v>7355</v>
      </c>
      <c r="B1858" t="s">
        <v>7356</v>
      </c>
      <c r="C1858" s="1" t="str">
        <f t="shared" si="116"/>
        <v>21:0053</v>
      </c>
      <c r="D1858" s="1" t="str">
        <f t="shared" si="117"/>
        <v>21:0039</v>
      </c>
      <c r="E1858" t="s">
        <v>7357</v>
      </c>
      <c r="F1858" t="s">
        <v>7358</v>
      </c>
      <c r="H1858">
        <v>46.064737399999999</v>
      </c>
      <c r="I1858">
        <v>-67.406569300000001</v>
      </c>
      <c r="J1858" s="1" t="str">
        <f t="shared" ref="J1858:J1921" si="118">HYPERLINK("http://geochem.nrcan.gc.ca/cdogs/content/kwd/kwd020044_e.htm", "Till")</f>
        <v>Till</v>
      </c>
      <c r="K1858" s="1" t="str">
        <f t="shared" ref="K1858:K1921" si="119">HYPERLINK("http://geochem.nrcan.gc.ca/cdogs/content/kwd/kwd080004_e.htm", "&lt;63 micron")</f>
        <v>&lt;63 micron</v>
      </c>
      <c r="L1858" t="s">
        <v>53</v>
      </c>
      <c r="M1858" t="s">
        <v>96</v>
      </c>
      <c r="N1858" t="s">
        <v>48</v>
      </c>
    </row>
    <row r="1859" spans="1:14" hidden="1" x14ac:dyDescent="0.3">
      <c r="A1859" t="s">
        <v>7359</v>
      </c>
      <c r="B1859" t="s">
        <v>7360</v>
      </c>
      <c r="C1859" s="1" t="str">
        <f t="shared" ref="C1859:C1922" si="120">HYPERLINK("http://geochem.nrcan.gc.ca/cdogs/content/bdl/bdl210053_e.htm", "21:0053")</f>
        <v>21:0053</v>
      </c>
      <c r="D1859" s="1" t="str">
        <f t="shared" ref="D1859:D1922" si="121">HYPERLINK("http://geochem.nrcan.gc.ca/cdogs/content/svy/svy210039_e.htm", "21:0039")</f>
        <v>21:0039</v>
      </c>
      <c r="E1859" t="s">
        <v>7361</v>
      </c>
      <c r="F1859" t="s">
        <v>7362</v>
      </c>
      <c r="H1859">
        <v>46.008334099999999</v>
      </c>
      <c r="I1859">
        <v>-67.5296053</v>
      </c>
      <c r="J1859" s="1" t="str">
        <f t="shared" si="118"/>
        <v>Till</v>
      </c>
      <c r="K1859" s="1" t="str">
        <f t="shared" si="119"/>
        <v>&lt;63 micron</v>
      </c>
      <c r="L1859" t="s">
        <v>66</v>
      </c>
      <c r="M1859" t="s">
        <v>37</v>
      </c>
      <c r="N1859" t="s">
        <v>25</v>
      </c>
    </row>
    <row r="1860" spans="1:14" hidden="1" x14ac:dyDescent="0.3">
      <c r="A1860" t="s">
        <v>7363</v>
      </c>
      <c r="B1860" t="s">
        <v>7364</v>
      </c>
      <c r="C1860" s="1" t="str">
        <f t="shared" si="120"/>
        <v>21:0053</v>
      </c>
      <c r="D1860" s="1" t="str">
        <f t="shared" si="121"/>
        <v>21:0039</v>
      </c>
      <c r="E1860" t="s">
        <v>7365</v>
      </c>
      <c r="F1860" t="s">
        <v>7366</v>
      </c>
      <c r="H1860">
        <v>46.0173232</v>
      </c>
      <c r="I1860">
        <v>-67.600419400000007</v>
      </c>
      <c r="J1860" s="1" t="str">
        <f t="shared" si="118"/>
        <v>Till</v>
      </c>
      <c r="K1860" s="1" t="str">
        <f t="shared" si="119"/>
        <v>&lt;63 micron</v>
      </c>
      <c r="L1860" t="s">
        <v>157</v>
      </c>
      <c r="M1860" t="s">
        <v>19</v>
      </c>
      <c r="N1860" t="s">
        <v>55</v>
      </c>
    </row>
    <row r="1861" spans="1:14" hidden="1" x14ac:dyDescent="0.3">
      <c r="A1861" t="s">
        <v>7367</v>
      </c>
      <c r="B1861" t="s">
        <v>7368</v>
      </c>
      <c r="C1861" s="1" t="str">
        <f t="shared" si="120"/>
        <v>21:0053</v>
      </c>
      <c r="D1861" s="1" t="str">
        <f t="shared" si="121"/>
        <v>21:0039</v>
      </c>
      <c r="E1861" t="s">
        <v>7369</v>
      </c>
      <c r="F1861" t="s">
        <v>7370</v>
      </c>
      <c r="H1861">
        <v>46.039802000000002</v>
      </c>
      <c r="I1861">
        <v>-67.562372600000003</v>
      </c>
      <c r="J1861" s="1" t="str">
        <f t="shared" si="118"/>
        <v>Till</v>
      </c>
      <c r="K1861" s="1" t="str">
        <f t="shared" si="119"/>
        <v>&lt;63 micron</v>
      </c>
      <c r="L1861" t="s">
        <v>157</v>
      </c>
      <c r="M1861" t="s">
        <v>86</v>
      </c>
      <c r="N1861" t="s">
        <v>194</v>
      </c>
    </row>
    <row r="1862" spans="1:14" hidden="1" x14ac:dyDescent="0.3">
      <c r="A1862" t="s">
        <v>7371</v>
      </c>
      <c r="B1862" t="s">
        <v>7372</v>
      </c>
      <c r="C1862" s="1" t="str">
        <f t="shared" si="120"/>
        <v>21:0053</v>
      </c>
      <c r="D1862" s="1" t="str">
        <f t="shared" si="121"/>
        <v>21:0039</v>
      </c>
      <c r="E1862" t="s">
        <v>7373</v>
      </c>
      <c r="F1862" t="s">
        <v>7374</v>
      </c>
      <c r="H1862">
        <v>46.035079400000001</v>
      </c>
      <c r="I1862">
        <v>-67.580586999999994</v>
      </c>
      <c r="J1862" s="1" t="str">
        <f t="shared" si="118"/>
        <v>Till</v>
      </c>
      <c r="K1862" s="1" t="str">
        <f t="shared" si="119"/>
        <v>&lt;63 micron</v>
      </c>
      <c r="L1862" t="s">
        <v>140</v>
      </c>
      <c r="M1862" t="s">
        <v>86</v>
      </c>
      <c r="N1862" t="s">
        <v>55</v>
      </c>
    </row>
    <row r="1863" spans="1:14" hidden="1" x14ac:dyDescent="0.3">
      <c r="A1863" t="s">
        <v>7375</v>
      </c>
      <c r="B1863" t="s">
        <v>7376</v>
      </c>
      <c r="C1863" s="1" t="str">
        <f t="shared" si="120"/>
        <v>21:0053</v>
      </c>
      <c r="D1863" s="1" t="str">
        <f t="shared" si="121"/>
        <v>21:0039</v>
      </c>
      <c r="E1863" t="s">
        <v>7377</v>
      </c>
      <c r="F1863" t="s">
        <v>7378</v>
      </c>
      <c r="H1863">
        <v>46.0357445</v>
      </c>
      <c r="I1863">
        <v>-67.598015899999993</v>
      </c>
      <c r="J1863" s="1" t="str">
        <f t="shared" si="118"/>
        <v>Till</v>
      </c>
      <c r="K1863" s="1" t="str">
        <f t="shared" si="119"/>
        <v>&lt;63 micron</v>
      </c>
      <c r="L1863" t="s">
        <v>140</v>
      </c>
      <c r="M1863" t="s">
        <v>37</v>
      </c>
      <c r="N1863" t="s">
        <v>55</v>
      </c>
    </row>
    <row r="1864" spans="1:14" hidden="1" x14ac:dyDescent="0.3">
      <c r="A1864" t="s">
        <v>7379</v>
      </c>
      <c r="B1864" t="s">
        <v>7380</v>
      </c>
      <c r="C1864" s="1" t="str">
        <f t="shared" si="120"/>
        <v>21:0053</v>
      </c>
      <c r="D1864" s="1" t="str">
        <f t="shared" si="121"/>
        <v>21:0039</v>
      </c>
      <c r="E1864" t="s">
        <v>7377</v>
      </c>
      <c r="F1864" t="s">
        <v>7381</v>
      </c>
      <c r="H1864">
        <v>46.0357445</v>
      </c>
      <c r="I1864">
        <v>-67.598015899999993</v>
      </c>
      <c r="J1864" s="1" t="str">
        <f t="shared" si="118"/>
        <v>Till</v>
      </c>
      <c r="K1864" s="1" t="str">
        <f t="shared" si="119"/>
        <v>&lt;63 micron</v>
      </c>
      <c r="L1864" t="s">
        <v>140</v>
      </c>
      <c r="M1864" t="s">
        <v>54</v>
      </c>
      <c r="N1864" t="s">
        <v>31</v>
      </c>
    </row>
    <row r="1865" spans="1:14" hidden="1" x14ac:dyDescent="0.3">
      <c r="A1865" t="s">
        <v>7382</v>
      </c>
      <c r="B1865" t="s">
        <v>7383</v>
      </c>
      <c r="C1865" s="1" t="str">
        <f t="shared" si="120"/>
        <v>21:0053</v>
      </c>
      <c r="D1865" s="1" t="str">
        <f t="shared" si="121"/>
        <v>21:0039</v>
      </c>
      <c r="E1865" t="s">
        <v>7384</v>
      </c>
      <c r="F1865" t="s">
        <v>7385</v>
      </c>
      <c r="H1865">
        <v>46.051506099999997</v>
      </c>
      <c r="I1865">
        <v>-67.598909800000001</v>
      </c>
      <c r="J1865" s="1" t="str">
        <f t="shared" si="118"/>
        <v>Till</v>
      </c>
      <c r="K1865" s="1" t="str">
        <f t="shared" si="119"/>
        <v>&lt;63 micron</v>
      </c>
      <c r="L1865" t="s">
        <v>61</v>
      </c>
      <c r="M1865" t="s">
        <v>61</v>
      </c>
      <c r="N1865" t="s">
        <v>48</v>
      </c>
    </row>
    <row r="1866" spans="1:14" hidden="1" x14ac:dyDescent="0.3">
      <c r="A1866" t="s">
        <v>7386</v>
      </c>
      <c r="B1866" t="s">
        <v>7387</v>
      </c>
      <c r="C1866" s="1" t="str">
        <f t="shared" si="120"/>
        <v>21:0053</v>
      </c>
      <c r="D1866" s="1" t="str">
        <f t="shared" si="121"/>
        <v>21:0039</v>
      </c>
      <c r="E1866" t="s">
        <v>7388</v>
      </c>
      <c r="F1866" t="s">
        <v>7389</v>
      </c>
      <c r="H1866">
        <v>46.025569699999998</v>
      </c>
      <c r="I1866">
        <v>-67.540130700000006</v>
      </c>
      <c r="J1866" s="1" t="str">
        <f t="shared" si="118"/>
        <v>Till</v>
      </c>
      <c r="K1866" s="1" t="str">
        <f t="shared" si="119"/>
        <v>&lt;63 micron</v>
      </c>
      <c r="L1866" t="s">
        <v>157</v>
      </c>
      <c r="M1866" t="s">
        <v>54</v>
      </c>
      <c r="N1866" t="s">
        <v>48</v>
      </c>
    </row>
    <row r="1867" spans="1:14" hidden="1" x14ac:dyDescent="0.3">
      <c r="A1867" t="s">
        <v>7390</v>
      </c>
      <c r="B1867" t="s">
        <v>7391</v>
      </c>
      <c r="C1867" s="1" t="str">
        <f t="shared" si="120"/>
        <v>21:0053</v>
      </c>
      <c r="D1867" s="1" t="str">
        <f t="shared" si="121"/>
        <v>21:0039</v>
      </c>
      <c r="E1867" t="s">
        <v>7392</v>
      </c>
      <c r="F1867" t="s">
        <v>7393</v>
      </c>
      <c r="H1867">
        <v>46.015314799999999</v>
      </c>
      <c r="I1867">
        <v>-67.512626600000004</v>
      </c>
      <c r="J1867" s="1" t="str">
        <f t="shared" si="118"/>
        <v>Till</v>
      </c>
      <c r="K1867" s="1" t="str">
        <f t="shared" si="119"/>
        <v>&lt;63 micron</v>
      </c>
      <c r="L1867" t="s">
        <v>61</v>
      </c>
      <c r="M1867" t="s">
        <v>19</v>
      </c>
      <c r="N1867" t="s">
        <v>25</v>
      </c>
    </row>
    <row r="1868" spans="1:14" hidden="1" x14ac:dyDescent="0.3">
      <c r="A1868" t="s">
        <v>7394</v>
      </c>
      <c r="B1868" t="s">
        <v>7395</v>
      </c>
      <c r="C1868" s="1" t="str">
        <f t="shared" si="120"/>
        <v>21:0053</v>
      </c>
      <c r="D1868" s="1" t="str">
        <f t="shared" si="121"/>
        <v>21:0039</v>
      </c>
      <c r="E1868" t="s">
        <v>7396</v>
      </c>
      <c r="F1868" t="s">
        <v>7397</v>
      </c>
      <c r="H1868">
        <v>46.026876199999997</v>
      </c>
      <c r="I1868">
        <v>-67.501979800000001</v>
      </c>
      <c r="J1868" s="1" t="str">
        <f t="shared" si="118"/>
        <v>Till</v>
      </c>
      <c r="K1868" s="1" t="str">
        <f t="shared" si="119"/>
        <v>&lt;63 micron</v>
      </c>
      <c r="L1868" t="s">
        <v>157</v>
      </c>
      <c r="M1868" t="s">
        <v>37</v>
      </c>
      <c r="N1868" t="s">
        <v>25</v>
      </c>
    </row>
    <row r="1869" spans="1:14" hidden="1" x14ac:dyDescent="0.3">
      <c r="A1869" t="s">
        <v>7398</v>
      </c>
      <c r="B1869" t="s">
        <v>7399</v>
      </c>
      <c r="C1869" s="1" t="str">
        <f t="shared" si="120"/>
        <v>21:0053</v>
      </c>
      <c r="D1869" s="1" t="str">
        <f t="shared" si="121"/>
        <v>21:0039</v>
      </c>
      <c r="E1869" t="s">
        <v>7400</v>
      </c>
      <c r="F1869" t="s">
        <v>7401</v>
      </c>
      <c r="H1869">
        <v>46.144432199999997</v>
      </c>
      <c r="I1869">
        <v>-67.544760299999993</v>
      </c>
      <c r="J1869" s="1" t="str">
        <f t="shared" si="118"/>
        <v>Till</v>
      </c>
      <c r="K1869" s="1" t="str">
        <f t="shared" si="119"/>
        <v>&lt;63 micron</v>
      </c>
      <c r="L1869" t="s">
        <v>140</v>
      </c>
      <c r="M1869" t="s">
        <v>91</v>
      </c>
      <c r="N1869" t="s">
        <v>25</v>
      </c>
    </row>
    <row r="1870" spans="1:14" hidden="1" x14ac:dyDescent="0.3">
      <c r="A1870" t="s">
        <v>7402</v>
      </c>
      <c r="B1870" t="s">
        <v>7403</v>
      </c>
      <c r="C1870" s="1" t="str">
        <f t="shared" si="120"/>
        <v>21:0053</v>
      </c>
      <c r="D1870" s="1" t="str">
        <f t="shared" si="121"/>
        <v>21:0039</v>
      </c>
      <c r="E1870" t="s">
        <v>7404</v>
      </c>
      <c r="F1870" t="s">
        <v>7405</v>
      </c>
      <c r="H1870">
        <v>46.1366108</v>
      </c>
      <c r="I1870">
        <v>-67.531372599999997</v>
      </c>
      <c r="J1870" s="1" t="str">
        <f t="shared" si="118"/>
        <v>Till</v>
      </c>
      <c r="K1870" s="1" t="str">
        <f t="shared" si="119"/>
        <v>&lt;63 micron</v>
      </c>
      <c r="L1870" t="s">
        <v>30</v>
      </c>
      <c r="M1870" t="s">
        <v>157</v>
      </c>
      <c r="N1870" t="s">
        <v>67</v>
      </c>
    </row>
    <row r="1871" spans="1:14" hidden="1" x14ac:dyDescent="0.3">
      <c r="A1871" t="s">
        <v>7406</v>
      </c>
      <c r="B1871" t="s">
        <v>7407</v>
      </c>
      <c r="C1871" s="1" t="str">
        <f t="shared" si="120"/>
        <v>21:0053</v>
      </c>
      <c r="D1871" s="1" t="str">
        <f t="shared" si="121"/>
        <v>21:0039</v>
      </c>
      <c r="E1871" t="s">
        <v>7408</v>
      </c>
      <c r="F1871" t="s">
        <v>7409</v>
      </c>
      <c r="H1871">
        <v>46.124297800000001</v>
      </c>
      <c r="I1871">
        <v>-67.518756300000007</v>
      </c>
      <c r="J1871" s="1" t="str">
        <f t="shared" si="118"/>
        <v>Till</v>
      </c>
      <c r="K1871" s="1" t="str">
        <f t="shared" si="119"/>
        <v>&lt;63 micron</v>
      </c>
      <c r="L1871" t="s">
        <v>140</v>
      </c>
      <c r="M1871" t="s">
        <v>19</v>
      </c>
      <c r="N1871" t="s">
        <v>55</v>
      </c>
    </row>
    <row r="1872" spans="1:14" hidden="1" x14ac:dyDescent="0.3">
      <c r="A1872" t="s">
        <v>7410</v>
      </c>
      <c r="B1872" t="s">
        <v>7411</v>
      </c>
      <c r="C1872" s="1" t="str">
        <f t="shared" si="120"/>
        <v>21:0053</v>
      </c>
      <c r="D1872" s="1" t="str">
        <f t="shared" si="121"/>
        <v>21:0039</v>
      </c>
      <c r="E1872" t="s">
        <v>7412</v>
      </c>
      <c r="F1872" t="s">
        <v>7413</v>
      </c>
      <c r="H1872">
        <v>46.107900899999997</v>
      </c>
      <c r="I1872">
        <v>-67.503668000000005</v>
      </c>
      <c r="J1872" s="1" t="str">
        <f t="shared" si="118"/>
        <v>Till</v>
      </c>
      <c r="K1872" s="1" t="str">
        <f t="shared" si="119"/>
        <v>&lt;63 micron</v>
      </c>
      <c r="L1872" t="s">
        <v>53</v>
      </c>
      <c r="M1872" t="s">
        <v>19</v>
      </c>
      <c r="N1872" t="s">
        <v>55</v>
      </c>
    </row>
    <row r="1873" spans="1:14" hidden="1" x14ac:dyDescent="0.3">
      <c r="A1873" t="s">
        <v>7414</v>
      </c>
      <c r="B1873" t="s">
        <v>7415</v>
      </c>
      <c r="C1873" s="1" t="str">
        <f t="shared" si="120"/>
        <v>21:0053</v>
      </c>
      <c r="D1873" s="1" t="str">
        <f t="shared" si="121"/>
        <v>21:0039</v>
      </c>
      <c r="E1873" t="s">
        <v>7416</v>
      </c>
      <c r="F1873" t="s">
        <v>7417</v>
      </c>
      <c r="H1873">
        <v>46.091968999999999</v>
      </c>
      <c r="I1873">
        <v>-67.489869299999995</v>
      </c>
      <c r="J1873" s="1" t="str">
        <f t="shared" si="118"/>
        <v>Till</v>
      </c>
      <c r="K1873" s="1" t="str">
        <f t="shared" si="119"/>
        <v>&lt;63 micron</v>
      </c>
      <c r="L1873" t="s">
        <v>61</v>
      </c>
      <c r="M1873" t="s">
        <v>19</v>
      </c>
      <c r="N1873" t="s">
        <v>55</v>
      </c>
    </row>
    <row r="1874" spans="1:14" hidden="1" x14ac:dyDescent="0.3">
      <c r="A1874" t="s">
        <v>7418</v>
      </c>
      <c r="B1874" t="s">
        <v>7419</v>
      </c>
      <c r="C1874" s="1" t="str">
        <f t="shared" si="120"/>
        <v>21:0053</v>
      </c>
      <c r="D1874" s="1" t="str">
        <f t="shared" si="121"/>
        <v>21:0039</v>
      </c>
      <c r="E1874" t="s">
        <v>7420</v>
      </c>
      <c r="F1874" t="s">
        <v>7421</v>
      </c>
      <c r="H1874">
        <v>46.180271500000003</v>
      </c>
      <c r="I1874">
        <v>-67.532153800000003</v>
      </c>
      <c r="J1874" s="1" t="str">
        <f t="shared" si="118"/>
        <v>Till</v>
      </c>
      <c r="K1874" s="1" t="str">
        <f t="shared" si="119"/>
        <v>&lt;63 micron</v>
      </c>
      <c r="L1874" t="s">
        <v>157</v>
      </c>
      <c r="M1874" t="s">
        <v>86</v>
      </c>
      <c r="N1874" t="s">
        <v>25</v>
      </c>
    </row>
    <row r="1875" spans="1:14" hidden="1" x14ac:dyDescent="0.3">
      <c r="A1875" t="s">
        <v>7422</v>
      </c>
      <c r="B1875" t="s">
        <v>7423</v>
      </c>
      <c r="C1875" s="1" t="str">
        <f t="shared" si="120"/>
        <v>21:0053</v>
      </c>
      <c r="D1875" s="1" t="str">
        <f t="shared" si="121"/>
        <v>21:0039</v>
      </c>
      <c r="E1875" t="s">
        <v>7424</v>
      </c>
      <c r="F1875" t="s">
        <v>7425</v>
      </c>
      <c r="H1875">
        <v>46.181659000000003</v>
      </c>
      <c r="I1875">
        <v>-67.500372200000001</v>
      </c>
      <c r="J1875" s="1" t="str">
        <f t="shared" si="118"/>
        <v>Till</v>
      </c>
      <c r="K1875" s="1" t="str">
        <f t="shared" si="119"/>
        <v>&lt;63 micron</v>
      </c>
      <c r="L1875" t="s">
        <v>53</v>
      </c>
      <c r="M1875" t="s">
        <v>37</v>
      </c>
      <c r="N1875" t="s">
        <v>25</v>
      </c>
    </row>
    <row r="1876" spans="1:14" hidden="1" x14ac:dyDescent="0.3">
      <c r="A1876" t="s">
        <v>7426</v>
      </c>
      <c r="B1876" t="s">
        <v>7427</v>
      </c>
      <c r="C1876" s="1" t="str">
        <f t="shared" si="120"/>
        <v>21:0053</v>
      </c>
      <c r="D1876" s="1" t="str">
        <f t="shared" si="121"/>
        <v>21:0039</v>
      </c>
      <c r="E1876" t="s">
        <v>7428</v>
      </c>
      <c r="F1876" t="s">
        <v>7429</v>
      </c>
      <c r="H1876">
        <v>46.191273000000002</v>
      </c>
      <c r="I1876">
        <v>-67.478727800000001</v>
      </c>
      <c r="J1876" s="1" t="str">
        <f t="shared" si="118"/>
        <v>Till</v>
      </c>
      <c r="K1876" s="1" t="str">
        <f t="shared" si="119"/>
        <v>&lt;63 micron</v>
      </c>
      <c r="L1876" t="s">
        <v>61</v>
      </c>
      <c r="M1876" t="s">
        <v>53</v>
      </c>
      <c r="N1876" t="s">
        <v>25</v>
      </c>
    </row>
    <row r="1877" spans="1:14" hidden="1" x14ac:dyDescent="0.3">
      <c r="A1877" t="s">
        <v>7430</v>
      </c>
      <c r="B1877" t="s">
        <v>7431</v>
      </c>
      <c r="C1877" s="1" t="str">
        <f t="shared" si="120"/>
        <v>21:0053</v>
      </c>
      <c r="D1877" s="1" t="str">
        <f t="shared" si="121"/>
        <v>21:0039</v>
      </c>
      <c r="E1877" t="s">
        <v>7432</v>
      </c>
      <c r="F1877" t="s">
        <v>7433</v>
      </c>
      <c r="H1877">
        <v>46.195423499999997</v>
      </c>
      <c r="I1877">
        <v>-67.452692600000006</v>
      </c>
      <c r="J1877" s="1" t="str">
        <f t="shared" si="118"/>
        <v>Till</v>
      </c>
      <c r="K1877" s="1" t="str">
        <f t="shared" si="119"/>
        <v>&lt;63 micron</v>
      </c>
      <c r="L1877" t="s">
        <v>96</v>
      </c>
      <c r="M1877" t="s">
        <v>140</v>
      </c>
      <c r="N1877" t="s">
        <v>25</v>
      </c>
    </row>
    <row r="1878" spans="1:14" hidden="1" x14ac:dyDescent="0.3">
      <c r="A1878" t="s">
        <v>7434</v>
      </c>
      <c r="B1878" t="s">
        <v>7435</v>
      </c>
      <c r="C1878" s="1" t="str">
        <f t="shared" si="120"/>
        <v>21:0053</v>
      </c>
      <c r="D1878" s="1" t="str">
        <f t="shared" si="121"/>
        <v>21:0039</v>
      </c>
      <c r="E1878" t="s">
        <v>7436</v>
      </c>
      <c r="F1878" t="s">
        <v>7437</v>
      </c>
      <c r="H1878">
        <v>46.192370799999999</v>
      </c>
      <c r="I1878">
        <v>-67.426859100000001</v>
      </c>
      <c r="J1878" s="1" t="str">
        <f t="shared" si="118"/>
        <v>Till</v>
      </c>
      <c r="K1878" s="1" t="str">
        <f t="shared" si="119"/>
        <v>&lt;63 micron</v>
      </c>
      <c r="L1878" t="s">
        <v>140</v>
      </c>
      <c r="M1878" t="s">
        <v>140</v>
      </c>
      <c r="N1878" t="s">
        <v>55</v>
      </c>
    </row>
    <row r="1879" spans="1:14" hidden="1" x14ac:dyDescent="0.3">
      <c r="A1879" t="s">
        <v>7438</v>
      </c>
      <c r="B1879" t="s">
        <v>7439</v>
      </c>
      <c r="C1879" s="1" t="str">
        <f t="shared" si="120"/>
        <v>21:0053</v>
      </c>
      <c r="D1879" s="1" t="str">
        <f t="shared" si="121"/>
        <v>21:0039</v>
      </c>
      <c r="E1879" t="s">
        <v>7440</v>
      </c>
      <c r="F1879" t="s">
        <v>7441</v>
      </c>
      <c r="H1879">
        <v>46.179443399999997</v>
      </c>
      <c r="I1879">
        <v>-67.403258399999999</v>
      </c>
      <c r="J1879" s="1" t="str">
        <f t="shared" si="118"/>
        <v>Till</v>
      </c>
      <c r="K1879" s="1" t="str">
        <f t="shared" si="119"/>
        <v>&lt;63 micron</v>
      </c>
      <c r="L1879" t="s">
        <v>101</v>
      </c>
      <c r="M1879" t="s">
        <v>19</v>
      </c>
      <c r="N1879" t="s">
        <v>25</v>
      </c>
    </row>
    <row r="1880" spans="1:14" hidden="1" x14ac:dyDescent="0.3">
      <c r="A1880" t="s">
        <v>7442</v>
      </c>
      <c r="B1880" t="s">
        <v>7443</v>
      </c>
      <c r="C1880" s="1" t="str">
        <f t="shared" si="120"/>
        <v>21:0053</v>
      </c>
      <c r="D1880" s="1" t="str">
        <f t="shared" si="121"/>
        <v>21:0039</v>
      </c>
      <c r="E1880" t="s">
        <v>7444</v>
      </c>
      <c r="F1880" t="s">
        <v>7445</v>
      </c>
      <c r="H1880">
        <v>46.079236100000003</v>
      </c>
      <c r="I1880">
        <v>-67.479870300000002</v>
      </c>
      <c r="J1880" s="1" t="str">
        <f t="shared" si="118"/>
        <v>Till</v>
      </c>
      <c r="K1880" s="1" t="str">
        <f t="shared" si="119"/>
        <v>&lt;63 micron</v>
      </c>
      <c r="L1880" t="s">
        <v>61</v>
      </c>
      <c r="M1880" t="s">
        <v>19</v>
      </c>
      <c r="N1880" t="s">
        <v>25</v>
      </c>
    </row>
    <row r="1881" spans="1:14" hidden="1" x14ac:dyDescent="0.3">
      <c r="A1881" t="s">
        <v>7446</v>
      </c>
      <c r="B1881" t="s">
        <v>7447</v>
      </c>
      <c r="C1881" s="1" t="str">
        <f t="shared" si="120"/>
        <v>21:0053</v>
      </c>
      <c r="D1881" s="1" t="str">
        <f t="shared" si="121"/>
        <v>21:0039</v>
      </c>
      <c r="E1881" t="s">
        <v>7448</v>
      </c>
      <c r="F1881" t="s">
        <v>7449</v>
      </c>
      <c r="H1881">
        <v>46.157477399999998</v>
      </c>
      <c r="I1881">
        <v>-67.509447699999996</v>
      </c>
      <c r="J1881" s="1" t="str">
        <f t="shared" si="118"/>
        <v>Till</v>
      </c>
      <c r="K1881" s="1" t="str">
        <f t="shared" si="119"/>
        <v>&lt;63 micron</v>
      </c>
      <c r="L1881" t="s">
        <v>66</v>
      </c>
      <c r="M1881" t="s">
        <v>37</v>
      </c>
      <c r="N1881" t="s">
        <v>25</v>
      </c>
    </row>
    <row r="1882" spans="1:14" hidden="1" x14ac:dyDescent="0.3">
      <c r="A1882" t="s">
        <v>7450</v>
      </c>
      <c r="B1882" t="s">
        <v>7451</v>
      </c>
      <c r="C1882" s="1" t="str">
        <f t="shared" si="120"/>
        <v>21:0053</v>
      </c>
      <c r="D1882" s="1" t="str">
        <f t="shared" si="121"/>
        <v>21:0039</v>
      </c>
      <c r="E1882" t="s">
        <v>7452</v>
      </c>
      <c r="F1882" t="s">
        <v>7453</v>
      </c>
      <c r="H1882">
        <v>46.150907400000001</v>
      </c>
      <c r="I1882">
        <v>-67.455235799999997</v>
      </c>
      <c r="J1882" s="1" t="str">
        <f t="shared" si="118"/>
        <v>Till</v>
      </c>
      <c r="K1882" s="1" t="str">
        <f t="shared" si="119"/>
        <v>&lt;63 micron</v>
      </c>
      <c r="L1882" t="s">
        <v>53</v>
      </c>
      <c r="M1882" t="s">
        <v>54</v>
      </c>
      <c r="N1882" t="s">
        <v>55</v>
      </c>
    </row>
    <row r="1883" spans="1:14" hidden="1" x14ac:dyDescent="0.3">
      <c r="A1883" t="s">
        <v>7454</v>
      </c>
      <c r="B1883" t="s">
        <v>7455</v>
      </c>
      <c r="C1883" s="1" t="str">
        <f t="shared" si="120"/>
        <v>21:0053</v>
      </c>
      <c r="D1883" s="1" t="str">
        <f t="shared" si="121"/>
        <v>21:0039</v>
      </c>
      <c r="E1883" t="s">
        <v>7456</v>
      </c>
      <c r="F1883" t="s">
        <v>7457</v>
      </c>
      <c r="H1883">
        <v>46.145642000000002</v>
      </c>
      <c r="I1883">
        <v>-67.432075600000005</v>
      </c>
      <c r="J1883" s="1" t="str">
        <f t="shared" si="118"/>
        <v>Till</v>
      </c>
      <c r="K1883" s="1" t="str">
        <f t="shared" si="119"/>
        <v>&lt;63 micron</v>
      </c>
      <c r="L1883" t="s">
        <v>53</v>
      </c>
      <c r="M1883" t="s">
        <v>54</v>
      </c>
      <c r="N1883" t="s">
        <v>55</v>
      </c>
    </row>
    <row r="1884" spans="1:14" hidden="1" x14ac:dyDescent="0.3">
      <c r="A1884" t="s">
        <v>7458</v>
      </c>
      <c r="B1884" t="s">
        <v>7459</v>
      </c>
      <c r="C1884" s="1" t="str">
        <f t="shared" si="120"/>
        <v>21:0053</v>
      </c>
      <c r="D1884" s="1" t="str">
        <f t="shared" si="121"/>
        <v>21:0039</v>
      </c>
      <c r="E1884" t="s">
        <v>7460</v>
      </c>
      <c r="F1884" t="s">
        <v>7461</v>
      </c>
      <c r="H1884">
        <v>46.198967500000002</v>
      </c>
      <c r="I1884">
        <v>-67.587388599999997</v>
      </c>
      <c r="J1884" s="1" t="str">
        <f t="shared" si="118"/>
        <v>Till</v>
      </c>
      <c r="K1884" s="1" t="str">
        <f t="shared" si="119"/>
        <v>&lt;63 micron</v>
      </c>
      <c r="L1884" t="s">
        <v>140</v>
      </c>
      <c r="M1884" t="s">
        <v>61</v>
      </c>
      <c r="N1884" t="s">
        <v>25</v>
      </c>
    </row>
    <row r="1885" spans="1:14" hidden="1" x14ac:dyDescent="0.3">
      <c r="A1885" t="s">
        <v>7462</v>
      </c>
      <c r="B1885" t="s">
        <v>7463</v>
      </c>
      <c r="C1885" s="1" t="str">
        <f t="shared" si="120"/>
        <v>21:0053</v>
      </c>
      <c r="D1885" s="1" t="str">
        <f t="shared" si="121"/>
        <v>21:0039</v>
      </c>
      <c r="E1885" t="s">
        <v>7464</v>
      </c>
      <c r="F1885" t="s">
        <v>7465</v>
      </c>
      <c r="H1885">
        <v>46.2081157</v>
      </c>
      <c r="I1885">
        <v>-67.563171999999994</v>
      </c>
      <c r="J1885" s="1" t="str">
        <f t="shared" si="118"/>
        <v>Till</v>
      </c>
      <c r="K1885" s="1" t="str">
        <f t="shared" si="119"/>
        <v>&lt;63 micron</v>
      </c>
      <c r="L1885" t="s">
        <v>61</v>
      </c>
      <c r="M1885" t="s">
        <v>37</v>
      </c>
      <c r="N1885" t="s">
        <v>25</v>
      </c>
    </row>
    <row r="1886" spans="1:14" hidden="1" x14ac:dyDescent="0.3">
      <c r="A1886" t="s">
        <v>7466</v>
      </c>
      <c r="B1886" t="s">
        <v>7467</v>
      </c>
      <c r="C1886" s="1" t="str">
        <f t="shared" si="120"/>
        <v>21:0053</v>
      </c>
      <c r="D1886" s="1" t="str">
        <f t="shared" si="121"/>
        <v>21:0039</v>
      </c>
      <c r="E1886" t="s">
        <v>7468</v>
      </c>
      <c r="F1886" t="s">
        <v>7469</v>
      </c>
      <c r="H1886">
        <v>46.224662199999997</v>
      </c>
      <c r="I1886">
        <v>-67.554959999999994</v>
      </c>
      <c r="J1886" s="1" t="str">
        <f t="shared" si="118"/>
        <v>Till</v>
      </c>
      <c r="K1886" s="1" t="str">
        <f t="shared" si="119"/>
        <v>&lt;63 micron</v>
      </c>
      <c r="L1886" t="s">
        <v>157</v>
      </c>
      <c r="M1886" t="s">
        <v>140</v>
      </c>
      <c r="N1886" t="s">
        <v>48</v>
      </c>
    </row>
    <row r="1887" spans="1:14" hidden="1" x14ac:dyDescent="0.3">
      <c r="A1887" t="s">
        <v>7470</v>
      </c>
      <c r="B1887" t="s">
        <v>7471</v>
      </c>
      <c r="C1887" s="1" t="str">
        <f t="shared" si="120"/>
        <v>21:0053</v>
      </c>
      <c r="D1887" s="1" t="str">
        <f t="shared" si="121"/>
        <v>21:0039</v>
      </c>
      <c r="E1887" t="s">
        <v>7472</v>
      </c>
      <c r="F1887" t="s">
        <v>7473</v>
      </c>
      <c r="H1887">
        <v>46.250311799999999</v>
      </c>
      <c r="I1887">
        <v>-67.554935099999994</v>
      </c>
      <c r="J1887" s="1" t="str">
        <f t="shared" si="118"/>
        <v>Till</v>
      </c>
      <c r="K1887" s="1" t="str">
        <f t="shared" si="119"/>
        <v>&lt;63 micron</v>
      </c>
      <c r="L1887" t="s">
        <v>61</v>
      </c>
      <c r="M1887" t="s">
        <v>37</v>
      </c>
      <c r="N1887" t="s">
        <v>55</v>
      </c>
    </row>
    <row r="1888" spans="1:14" hidden="1" x14ac:dyDescent="0.3">
      <c r="A1888" t="s">
        <v>7474</v>
      </c>
      <c r="B1888" t="s">
        <v>7475</v>
      </c>
      <c r="C1888" s="1" t="str">
        <f t="shared" si="120"/>
        <v>21:0053</v>
      </c>
      <c r="D1888" s="1" t="str">
        <f t="shared" si="121"/>
        <v>21:0039</v>
      </c>
      <c r="E1888" t="s">
        <v>7476</v>
      </c>
      <c r="F1888" t="s">
        <v>7477</v>
      </c>
      <c r="H1888">
        <v>46.168599399999998</v>
      </c>
      <c r="I1888">
        <v>-67.465751400000002</v>
      </c>
      <c r="J1888" s="1" t="str">
        <f t="shared" si="118"/>
        <v>Till</v>
      </c>
      <c r="K1888" s="1" t="str">
        <f t="shared" si="119"/>
        <v>&lt;63 micron</v>
      </c>
      <c r="L1888" t="s">
        <v>157</v>
      </c>
      <c r="M1888" t="s">
        <v>37</v>
      </c>
      <c r="N1888" t="s">
        <v>48</v>
      </c>
    </row>
    <row r="1889" spans="1:14" hidden="1" x14ac:dyDescent="0.3">
      <c r="A1889" t="s">
        <v>7478</v>
      </c>
      <c r="B1889" t="s">
        <v>7479</v>
      </c>
      <c r="C1889" s="1" t="str">
        <f t="shared" si="120"/>
        <v>21:0053</v>
      </c>
      <c r="D1889" s="1" t="str">
        <f t="shared" si="121"/>
        <v>21:0039</v>
      </c>
      <c r="E1889" t="s">
        <v>7480</v>
      </c>
      <c r="F1889" t="s">
        <v>7481</v>
      </c>
      <c r="H1889">
        <v>46.166200500000002</v>
      </c>
      <c r="I1889">
        <v>-67.421776499999993</v>
      </c>
      <c r="J1889" s="1" t="str">
        <f t="shared" si="118"/>
        <v>Till</v>
      </c>
      <c r="K1889" s="1" t="str">
        <f t="shared" si="119"/>
        <v>&lt;63 micron</v>
      </c>
      <c r="L1889" t="s">
        <v>66</v>
      </c>
      <c r="M1889" t="s">
        <v>37</v>
      </c>
      <c r="N1889" t="s">
        <v>194</v>
      </c>
    </row>
    <row r="1890" spans="1:14" hidden="1" x14ac:dyDescent="0.3">
      <c r="A1890" t="s">
        <v>7482</v>
      </c>
      <c r="B1890" t="s">
        <v>7483</v>
      </c>
      <c r="C1890" s="1" t="str">
        <f t="shared" si="120"/>
        <v>21:0053</v>
      </c>
      <c r="D1890" s="1" t="str">
        <f t="shared" si="121"/>
        <v>21:0039</v>
      </c>
      <c r="E1890" t="s">
        <v>7484</v>
      </c>
      <c r="F1890" t="s">
        <v>7485</v>
      </c>
      <c r="H1890">
        <v>46.153425800000001</v>
      </c>
      <c r="I1890">
        <v>-67.409191300000003</v>
      </c>
      <c r="J1890" s="1" t="str">
        <f t="shared" si="118"/>
        <v>Till</v>
      </c>
      <c r="K1890" s="1" t="str">
        <f t="shared" si="119"/>
        <v>&lt;63 micron</v>
      </c>
      <c r="L1890" t="s">
        <v>66</v>
      </c>
      <c r="M1890" t="s">
        <v>37</v>
      </c>
      <c r="N1890" t="s">
        <v>211</v>
      </c>
    </row>
    <row r="1891" spans="1:14" hidden="1" x14ac:dyDescent="0.3">
      <c r="A1891" t="s">
        <v>7486</v>
      </c>
      <c r="B1891" t="s">
        <v>7487</v>
      </c>
      <c r="C1891" s="1" t="str">
        <f t="shared" si="120"/>
        <v>21:0053</v>
      </c>
      <c r="D1891" s="1" t="str">
        <f t="shared" si="121"/>
        <v>21:0039</v>
      </c>
      <c r="E1891" t="s">
        <v>7488</v>
      </c>
      <c r="F1891" t="s">
        <v>7489</v>
      </c>
      <c r="H1891">
        <v>46.207022299999998</v>
      </c>
      <c r="I1891">
        <v>-67.380422100000004</v>
      </c>
      <c r="J1891" s="1" t="str">
        <f t="shared" si="118"/>
        <v>Till</v>
      </c>
      <c r="K1891" s="1" t="str">
        <f t="shared" si="119"/>
        <v>&lt;63 micron</v>
      </c>
      <c r="L1891" t="s">
        <v>66</v>
      </c>
      <c r="M1891" t="s">
        <v>19</v>
      </c>
      <c r="N1891" t="s">
        <v>211</v>
      </c>
    </row>
    <row r="1892" spans="1:14" hidden="1" x14ac:dyDescent="0.3">
      <c r="A1892" t="s">
        <v>7490</v>
      </c>
      <c r="B1892" t="s">
        <v>7491</v>
      </c>
      <c r="C1892" s="1" t="str">
        <f t="shared" si="120"/>
        <v>21:0053</v>
      </c>
      <c r="D1892" s="1" t="str">
        <f t="shared" si="121"/>
        <v>21:0039</v>
      </c>
      <c r="E1892" t="s">
        <v>7492</v>
      </c>
      <c r="F1892" t="s">
        <v>7493</v>
      </c>
      <c r="H1892">
        <v>46.223416800000003</v>
      </c>
      <c r="I1892">
        <v>-67.394203500000003</v>
      </c>
      <c r="J1892" s="1" t="str">
        <f t="shared" si="118"/>
        <v>Till</v>
      </c>
      <c r="K1892" s="1" t="str">
        <f t="shared" si="119"/>
        <v>&lt;63 micron</v>
      </c>
      <c r="L1892" t="s">
        <v>140</v>
      </c>
      <c r="M1892" t="s">
        <v>37</v>
      </c>
      <c r="N1892" t="s">
        <v>194</v>
      </c>
    </row>
    <row r="1893" spans="1:14" hidden="1" x14ac:dyDescent="0.3">
      <c r="A1893" t="s">
        <v>7494</v>
      </c>
      <c r="B1893" t="s">
        <v>7495</v>
      </c>
      <c r="C1893" s="1" t="str">
        <f t="shared" si="120"/>
        <v>21:0053</v>
      </c>
      <c r="D1893" s="1" t="str">
        <f t="shared" si="121"/>
        <v>21:0039</v>
      </c>
      <c r="E1893" t="s">
        <v>7496</v>
      </c>
      <c r="F1893" t="s">
        <v>7497</v>
      </c>
      <c r="H1893">
        <v>46.222131500000003</v>
      </c>
      <c r="I1893">
        <v>-67.367011199999993</v>
      </c>
      <c r="J1893" s="1" t="str">
        <f t="shared" si="118"/>
        <v>Till</v>
      </c>
      <c r="K1893" s="1" t="str">
        <f t="shared" si="119"/>
        <v>&lt;63 micron</v>
      </c>
      <c r="L1893" t="s">
        <v>157</v>
      </c>
      <c r="M1893" t="s">
        <v>19</v>
      </c>
      <c r="N1893" t="s">
        <v>48</v>
      </c>
    </row>
    <row r="1894" spans="1:14" hidden="1" x14ac:dyDescent="0.3">
      <c r="A1894" t="s">
        <v>7498</v>
      </c>
      <c r="B1894" t="s">
        <v>7499</v>
      </c>
      <c r="C1894" s="1" t="str">
        <f t="shared" si="120"/>
        <v>21:0053</v>
      </c>
      <c r="D1894" s="1" t="str">
        <f t="shared" si="121"/>
        <v>21:0039</v>
      </c>
      <c r="E1894" t="s">
        <v>7500</v>
      </c>
      <c r="F1894" t="s">
        <v>7501</v>
      </c>
      <c r="H1894">
        <v>46.237572900000004</v>
      </c>
      <c r="I1894">
        <v>-67.376929200000006</v>
      </c>
      <c r="J1894" s="1" t="str">
        <f t="shared" si="118"/>
        <v>Till</v>
      </c>
      <c r="K1894" s="1" t="str">
        <f t="shared" si="119"/>
        <v>&lt;63 micron</v>
      </c>
      <c r="L1894" t="s">
        <v>53</v>
      </c>
      <c r="M1894" t="s">
        <v>53</v>
      </c>
      <c r="N1894" t="s">
        <v>211</v>
      </c>
    </row>
    <row r="1895" spans="1:14" hidden="1" x14ac:dyDescent="0.3">
      <c r="A1895" t="s">
        <v>7502</v>
      </c>
      <c r="B1895" t="s">
        <v>7503</v>
      </c>
      <c r="C1895" s="1" t="str">
        <f t="shared" si="120"/>
        <v>21:0053</v>
      </c>
      <c r="D1895" s="1" t="str">
        <f t="shared" si="121"/>
        <v>21:0039</v>
      </c>
      <c r="E1895" t="s">
        <v>7504</v>
      </c>
      <c r="F1895" t="s">
        <v>7505</v>
      </c>
      <c r="H1895">
        <v>46.249286400000003</v>
      </c>
      <c r="I1895">
        <v>-67.377881000000002</v>
      </c>
      <c r="J1895" s="1" t="str">
        <f t="shared" si="118"/>
        <v>Till</v>
      </c>
      <c r="K1895" s="1" t="str">
        <f t="shared" si="119"/>
        <v>&lt;63 micron</v>
      </c>
      <c r="L1895" t="s">
        <v>30</v>
      </c>
      <c r="M1895" t="s">
        <v>157</v>
      </c>
      <c r="N1895" t="s">
        <v>54</v>
      </c>
    </row>
    <row r="1896" spans="1:14" hidden="1" x14ac:dyDescent="0.3">
      <c r="A1896" t="s">
        <v>7506</v>
      </c>
      <c r="B1896" t="s">
        <v>7507</v>
      </c>
      <c r="C1896" s="1" t="str">
        <f t="shared" si="120"/>
        <v>21:0053</v>
      </c>
      <c r="D1896" s="1" t="str">
        <f t="shared" si="121"/>
        <v>21:0039</v>
      </c>
      <c r="E1896" t="s">
        <v>7508</v>
      </c>
      <c r="F1896" t="s">
        <v>7509</v>
      </c>
      <c r="H1896">
        <v>46.180050199999997</v>
      </c>
      <c r="I1896">
        <v>-67.447293500000001</v>
      </c>
      <c r="J1896" s="1" t="str">
        <f t="shared" si="118"/>
        <v>Till</v>
      </c>
      <c r="K1896" s="1" t="str">
        <f t="shared" si="119"/>
        <v>&lt;63 micron</v>
      </c>
      <c r="L1896" t="s">
        <v>53</v>
      </c>
      <c r="M1896" t="s">
        <v>54</v>
      </c>
      <c r="N1896" t="s">
        <v>211</v>
      </c>
    </row>
    <row r="1897" spans="1:14" hidden="1" x14ac:dyDescent="0.3">
      <c r="A1897" t="s">
        <v>7510</v>
      </c>
      <c r="B1897" t="s">
        <v>7511</v>
      </c>
      <c r="C1897" s="1" t="str">
        <f t="shared" si="120"/>
        <v>21:0053</v>
      </c>
      <c r="D1897" s="1" t="str">
        <f t="shared" si="121"/>
        <v>21:0039</v>
      </c>
      <c r="E1897" t="s">
        <v>7512</v>
      </c>
      <c r="F1897" t="s">
        <v>7513</v>
      </c>
      <c r="H1897">
        <v>46.189984199999998</v>
      </c>
      <c r="I1897">
        <v>-67.3848105</v>
      </c>
      <c r="J1897" s="1" t="str">
        <f t="shared" si="118"/>
        <v>Till</v>
      </c>
      <c r="K1897" s="1" t="str">
        <f t="shared" si="119"/>
        <v>&lt;63 micron</v>
      </c>
      <c r="L1897" t="s">
        <v>30</v>
      </c>
      <c r="M1897" t="s">
        <v>37</v>
      </c>
      <c r="N1897" t="s">
        <v>31</v>
      </c>
    </row>
    <row r="1898" spans="1:14" hidden="1" x14ac:dyDescent="0.3">
      <c r="A1898" t="s">
        <v>7514</v>
      </c>
      <c r="B1898" t="s">
        <v>7515</v>
      </c>
      <c r="C1898" s="1" t="str">
        <f t="shared" si="120"/>
        <v>21:0053</v>
      </c>
      <c r="D1898" s="1" t="str">
        <f t="shared" si="121"/>
        <v>21:0039</v>
      </c>
      <c r="E1898" t="s">
        <v>7516</v>
      </c>
      <c r="F1898" t="s">
        <v>7517</v>
      </c>
      <c r="H1898">
        <v>46.210380600000001</v>
      </c>
      <c r="I1898">
        <v>-67.494404900000006</v>
      </c>
      <c r="J1898" s="1" t="str">
        <f t="shared" si="118"/>
        <v>Till</v>
      </c>
      <c r="K1898" s="1" t="str">
        <f t="shared" si="119"/>
        <v>&lt;63 micron</v>
      </c>
      <c r="L1898" t="s">
        <v>61</v>
      </c>
      <c r="M1898" t="s">
        <v>37</v>
      </c>
      <c r="N1898" t="s">
        <v>48</v>
      </c>
    </row>
    <row r="1899" spans="1:14" hidden="1" x14ac:dyDescent="0.3">
      <c r="A1899" t="s">
        <v>7518</v>
      </c>
      <c r="B1899" t="s">
        <v>7519</v>
      </c>
      <c r="C1899" s="1" t="str">
        <f t="shared" si="120"/>
        <v>21:0053</v>
      </c>
      <c r="D1899" s="1" t="str">
        <f t="shared" si="121"/>
        <v>21:0039</v>
      </c>
      <c r="E1899" t="s">
        <v>7516</v>
      </c>
      <c r="F1899" t="s">
        <v>7520</v>
      </c>
      <c r="H1899">
        <v>46.210380600000001</v>
      </c>
      <c r="I1899">
        <v>-67.494404900000006</v>
      </c>
      <c r="J1899" s="1" t="str">
        <f t="shared" si="118"/>
        <v>Till</v>
      </c>
      <c r="K1899" s="1" t="str">
        <f t="shared" si="119"/>
        <v>&lt;63 micron</v>
      </c>
      <c r="L1899" t="s">
        <v>157</v>
      </c>
      <c r="M1899" t="s">
        <v>157</v>
      </c>
      <c r="N1899" t="s">
        <v>48</v>
      </c>
    </row>
    <row r="1900" spans="1:14" hidden="1" x14ac:dyDescent="0.3">
      <c r="A1900" t="s">
        <v>7521</v>
      </c>
      <c r="B1900" t="s">
        <v>7522</v>
      </c>
      <c r="C1900" s="1" t="str">
        <f t="shared" si="120"/>
        <v>21:0053</v>
      </c>
      <c r="D1900" s="1" t="str">
        <f t="shared" si="121"/>
        <v>21:0039</v>
      </c>
      <c r="E1900" t="s">
        <v>7523</v>
      </c>
      <c r="F1900" t="s">
        <v>7524</v>
      </c>
      <c r="H1900">
        <v>46.140172700000001</v>
      </c>
      <c r="I1900">
        <v>-67.362962800000005</v>
      </c>
      <c r="J1900" s="1" t="str">
        <f t="shared" si="118"/>
        <v>Till</v>
      </c>
      <c r="K1900" s="1" t="str">
        <f t="shared" si="119"/>
        <v>&lt;63 micron</v>
      </c>
      <c r="L1900" t="s">
        <v>30</v>
      </c>
      <c r="M1900" t="s">
        <v>19</v>
      </c>
      <c r="N1900" t="s">
        <v>211</v>
      </c>
    </row>
    <row r="1901" spans="1:14" hidden="1" x14ac:dyDescent="0.3">
      <c r="A1901" t="s">
        <v>7525</v>
      </c>
      <c r="B1901" t="s">
        <v>7526</v>
      </c>
      <c r="C1901" s="1" t="str">
        <f t="shared" si="120"/>
        <v>21:0053</v>
      </c>
      <c r="D1901" s="1" t="str">
        <f t="shared" si="121"/>
        <v>21:0039</v>
      </c>
      <c r="E1901" t="s">
        <v>7527</v>
      </c>
      <c r="F1901" t="s">
        <v>7528</v>
      </c>
      <c r="H1901">
        <v>46.110803199999999</v>
      </c>
      <c r="I1901">
        <v>-67.323717200000004</v>
      </c>
      <c r="J1901" s="1" t="str">
        <f t="shared" si="118"/>
        <v>Till</v>
      </c>
      <c r="K1901" s="1" t="str">
        <f t="shared" si="119"/>
        <v>&lt;63 micron</v>
      </c>
      <c r="L1901" t="s">
        <v>61</v>
      </c>
      <c r="M1901" t="s">
        <v>140</v>
      </c>
      <c r="N1901" t="s">
        <v>211</v>
      </c>
    </row>
    <row r="1902" spans="1:14" hidden="1" x14ac:dyDescent="0.3">
      <c r="A1902" t="s">
        <v>7529</v>
      </c>
      <c r="B1902" t="s">
        <v>7530</v>
      </c>
      <c r="C1902" s="1" t="str">
        <f t="shared" si="120"/>
        <v>21:0053</v>
      </c>
      <c r="D1902" s="1" t="str">
        <f t="shared" si="121"/>
        <v>21:0039</v>
      </c>
      <c r="E1902" t="s">
        <v>7531</v>
      </c>
      <c r="F1902" t="s">
        <v>7532</v>
      </c>
      <c r="H1902">
        <v>46.115760600000002</v>
      </c>
      <c r="I1902">
        <v>-67.293801099999996</v>
      </c>
      <c r="J1902" s="1" t="str">
        <f t="shared" si="118"/>
        <v>Till</v>
      </c>
      <c r="K1902" s="1" t="str">
        <f t="shared" si="119"/>
        <v>&lt;63 micron</v>
      </c>
      <c r="L1902" t="s">
        <v>61</v>
      </c>
      <c r="M1902" t="s">
        <v>91</v>
      </c>
      <c r="N1902" t="s">
        <v>67</v>
      </c>
    </row>
    <row r="1903" spans="1:14" hidden="1" x14ac:dyDescent="0.3">
      <c r="A1903" t="s">
        <v>7533</v>
      </c>
      <c r="B1903" t="s">
        <v>7534</v>
      </c>
      <c r="C1903" s="1" t="str">
        <f t="shared" si="120"/>
        <v>21:0053</v>
      </c>
      <c r="D1903" s="1" t="str">
        <f t="shared" si="121"/>
        <v>21:0039</v>
      </c>
      <c r="E1903" t="s">
        <v>7535</v>
      </c>
      <c r="F1903" t="s">
        <v>7536</v>
      </c>
      <c r="H1903">
        <v>46.1692781</v>
      </c>
      <c r="I1903">
        <v>-67.321941600000002</v>
      </c>
      <c r="J1903" s="1" t="str">
        <f t="shared" si="118"/>
        <v>Till</v>
      </c>
      <c r="K1903" s="1" t="str">
        <f t="shared" si="119"/>
        <v>&lt;63 micron</v>
      </c>
      <c r="L1903" t="s">
        <v>96</v>
      </c>
      <c r="M1903" t="s">
        <v>91</v>
      </c>
      <c r="N1903" t="s">
        <v>54</v>
      </c>
    </row>
    <row r="1904" spans="1:14" hidden="1" x14ac:dyDescent="0.3">
      <c r="A1904" t="s">
        <v>7537</v>
      </c>
      <c r="B1904" t="s">
        <v>7538</v>
      </c>
      <c r="C1904" s="1" t="str">
        <f t="shared" si="120"/>
        <v>21:0053</v>
      </c>
      <c r="D1904" s="1" t="str">
        <f t="shared" si="121"/>
        <v>21:0039</v>
      </c>
      <c r="E1904" t="s">
        <v>7539</v>
      </c>
      <c r="F1904" t="s">
        <v>7540</v>
      </c>
      <c r="H1904">
        <v>46.185490100000003</v>
      </c>
      <c r="I1904">
        <v>-67.322744</v>
      </c>
      <c r="J1904" s="1" t="str">
        <f t="shared" si="118"/>
        <v>Till</v>
      </c>
      <c r="K1904" s="1" t="str">
        <f t="shared" si="119"/>
        <v>&lt;63 micron</v>
      </c>
      <c r="L1904" t="s">
        <v>157</v>
      </c>
      <c r="M1904" t="s">
        <v>91</v>
      </c>
      <c r="N1904" t="s">
        <v>211</v>
      </c>
    </row>
    <row r="1905" spans="1:14" hidden="1" x14ac:dyDescent="0.3">
      <c r="A1905" t="s">
        <v>7541</v>
      </c>
      <c r="B1905" t="s">
        <v>7542</v>
      </c>
      <c r="C1905" s="1" t="str">
        <f t="shared" si="120"/>
        <v>21:0053</v>
      </c>
      <c r="D1905" s="1" t="str">
        <f t="shared" si="121"/>
        <v>21:0039</v>
      </c>
      <c r="E1905" t="s">
        <v>7543</v>
      </c>
      <c r="F1905" t="s">
        <v>7544</v>
      </c>
      <c r="H1905">
        <v>46.159840899999999</v>
      </c>
      <c r="I1905">
        <v>-67.292439099999996</v>
      </c>
      <c r="J1905" s="1" t="str">
        <f t="shared" si="118"/>
        <v>Till</v>
      </c>
      <c r="K1905" s="1" t="str">
        <f t="shared" si="119"/>
        <v>&lt;63 micron</v>
      </c>
      <c r="L1905" t="s">
        <v>61</v>
      </c>
      <c r="M1905" t="s">
        <v>19</v>
      </c>
      <c r="N1905" t="s">
        <v>211</v>
      </c>
    </row>
    <row r="1906" spans="1:14" hidden="1" x14ac:dyDescent="0.3">
      <c r="A1906" t="s">
        <v>7545</v>
      </c>
      <c r="B1906" t="s">
        <v>7546</v>
      </c>
      <c r="C1906" s="1" t="str">
        <f t="shared" si="120"/>
        <v>21:0053</v>
      </c>
      <c r="D1906" s="1" t="str">
        <f t="shared" si="121"/>
        <v>21:0039</v>
      </c>
      <c r="E1906" t="s">
        <v>7547</v>
      </c>
      <c r="F1906" t="s">
        <v>7548</v>
      </c>
      <c r="H1906">
        <v>46.092816900000003</v>
      </c>
      <c r="I1906">
        <v>-67.452331099999995</v>
      </c>
      <c r="J1906" s="1" t="str">
        <f t="shared" si="118"/>
        <v>Till</v>
      </c>
      <c r="K1906" s="1" t="str">
        <f t="shared" si="119"/>
        <v>&lt;63 micron</v>
      </c>
      <c r="L1906" t="s">
        <v>140</v>
      </c>
      <c r="M1906" t="s">
        <v>37</v>
      </c>
      <c r="N1906" t="s">
        <v>31</v>
      </c>
    </row>
    <row r="1907" spans="1:14" hidden="1" x14ac:dyDescent="0.3">
      <c r="A1907" t="s">
        <v>7549</v>
      </c>
      <c r="B1907" t="s">
        <v>7550</v>
      </c>
      <c r="C1907" s="1" t="str">
        <f t="shared" si="120"/>
        <v>21:0053</v>
      </c>
      <c r="D1907" s="1" t="str">
        <f t="shared" si="121"/>
        <v>21:0039</v>
      </c>
      <c r="E1907" t="s">
        <v>7551</v>
      </c>
      <c r="F1907" t="s">
        <v>7552</v>
      </c>
      <c r="H1907">
        <v>46.110984999999999</v>
      </c>
      <c r="I1907">
        <v>-67.464763000000005</v>
      </c>
      <c r="J1907" s="1" t="str">
        <f t="shared" si="118"/>
        <v>Till</v>
      </c>
      <c r="K1907" s="1" t="str">
        <f t="shared" si="119"/>
        <v>&lt;63 micron</v>
      </c>
      <c r="L1907" t="s">
        <v>37</v>
      </c>
      <c r="M1907" t="s">
        <v>91</v>
      </c>
      <c r="N1907" t="s">
        <v>31</v>
      </c>
    </row>
    <row r="1908" spans="1:14" hidden="1" x14ac:dyDescent="0.3">
      <c r="A1908" t="s">
        <v>7553</v>
      </c>
      <c r="B1908" t="s">
        <v>7554</v>
      </c>
      <c r="C1908" s="1" t="str">
        <f t="shared" si="120"/>
        <v>21:0053</v>
      </c>
      <c r="D1908" s="1" t="str">
        <f t="shared" si="121"/>
        <v>21:0039</v>
      </c>
      <c r="E1908" t="s">
        <v>7555</v>
      </c>
      <c r="F1908" t="s">
        <v>7556</v>
      </c>
      <c r="H1908">
        <v>46.1371106</v>
      </c>
      <c r="I1908">
        <v>-67.466626399999996</v>
      </c>
      <c r="J1908" s="1" t="str">
        <f t="shared" si="118"/>
        <v>Till</v>
      </c>
      <c r="K1908" s="1" t="str">
        <f t="shared" si="119"/>
        <v>&lt;63 micron</v>
      </c>
      <c r="L1908" t="s">
        <v>157</v>
      </c>
      <c r="M1908" t="s">
        <v>19</v>
      </c>
      <c r="N1908" t="s">
        <v>48</v>
      </c>
    </row>
    <row r="1909" spans="1:14" hidden="1" x14ac:dyDescent="0.3">
      <c r="A1909" t="s">
        <v>7557</v>
      </c>
      <c r="B1909" t="s">
        <v>7558</v>
      </c>
      <c r="C1909" s="1" t="str">
        <f t="shared" si="120"/>
        <v>21:0053</v>
      </c>
      <c r="D1909" s="1" t="str">
        <f t="shared" si="121"/>
        <v>21:0039</v>
      </c>
      <c r="E1909" t="s">
        <v>7559</v>
      </c>
      <c r="F1909" t="s">
        <v>7560</v>
      </c>
      <c r="H1909">
        <v>46.158199000000003</v>
      </c>
      <c r="I1909">
        <v>-67.495829099999995</v>
      </c>
      <c r="J1909" s="1" t="str">
        <f t="shared" si="118"/>
        <v>Till</v>
      </c>
      <c r="K1909" s="1" t="str">
        <f t="shared" si="119"/>
        <v>&lt;63 micron</v>
      </c>
      <c r="L1909" t="s">
        <v>53</v>
      </c>
      <c r="M1909" t="s">
        <v>19</v>
      </c>
      <c r="N1909" t="s">
        <v>48</v>
      </c>
    </row>
    <row r="1910" spans="1:14" hidden="1" x14ac:dyDescent="0.3">
      <c r="A1910" t="s">
        <v>7561</v>
      </c>
      <c r="B1910" t="s">
        <v>7562</v>
      </c>
      <c r="C1910" s="1" t="str">
        <f t="shared" si="120"/>
        <v>21:0053</v>
      </c>
      <c r="D1910" s="1" t="str">
        <f t="shared" si="121"/>
        <v>21:0039</v>
      </c>
      <c r="E1910" t="s">
        <v>7559</v>
      </c>
      <c r="F1910" t="s">
        <v>7563</v>
      </c>
      <c r="H1910">
        <v>46.158199000000003</v>
      </c>
      <c r="I1910">
        <v>-67.495829099999995</v>
      </c>
      <c r="J1910" s="1" t="str">
        <f t="shared" si="118"/>
        <v>Till</v>
      </c>
      <c r="K1910" s="1" t="str">
        <f t="shared" si="119"/>
        <v>&lt;63 micron</v>
      </c>
      <c r="L1910" t="s">
        <v>140</v>
      </c>
      <c r="M1910" t="s">
        <v>326</v>
      </c>
      <c r="N1910" t="s">
        <v>25</v>
      </c>
    </row>
    <row r="1911" spans="1:14" hidden="1" x14ac:dyDescent="0.3">
      <c r="A1911" t="s">
        <v>7564</v>
      </c>
      <c r="B1911" t="s">
        <v>7565</v>
      </c>
      <c r="C1911" s="1" t="str">
        <f t="shared" si="120"/>
        <v>21:0053</v>
      </c>
      <c r="D1911" s="1" t="str">
        <f t="shared" si="121"/>
        <v>21:0039</v>
      </c>
      <c r="E1911" t="s">
        <v>7566</v>
      </c>
      <c r="F1911" t="s">
        <v>7567</v>
      </c>
      <c r="H1911">
        <v>46.107344500000004</v>
      </c>
      <c r="I1911">
        <v>-67.396284100000003</v>
      </c>
      <c r="J1911" s="1" t="str">
        <f t="shared" si="118"/>
        <v>Till</v>
      </c>
      <c r="K1911" s="1" t="str">
        <f t="shared" si="119"/>
        <v>&lt;63 micron</v>
      </c>
      <c r="L1911" t="s">
        <v>61</v>
      </c>
      <c r="M1911" t="s">
        <v>326</v>
      </c>
      <c r="N1911" t="s">
        <v>31</v>
      </c>
    </row>
    <row r="1912" spans="1:14" hidden="1" x14ac:dyDescent="0.3">
      <c r="A1912" t="s">
        <v>7568</v>
      </c>
      <c r="B1912" t="s">
        <v>7569</v>
      </c>
      <c r="C1912" s="1" t="str">
        <f t="shared" si="120"/>
        <v>21:0053</v>
      </c>
      <c r="D1912" s="1" t="str">
        <f t="shared" si="121"/>
        <v>21:0039</v>
      </c>
      <c r="E1912" t="s">
        <v>7570</v>
      </c>
      <c r="F1912" t="s">
        <v>7571</v>
      </c>
      <c r="H1912">
        <v>46.094512299999998</v>
      </c>
      <c r="I1912">
        <v>-67.379838500000005</v>
      </c>
      <c r="J1912" s="1" t="str">
        <f t="shared" si="118"/>
        <v>Till</v>
      </c>
      <c r="K1912" s="1" t="str">
        <f t="shared" si="119"/>
        <v>&lt;63 micron</v>
      </c>
      <c r="L1912" t="s">
        <v>30</v>
      </c>
      <c r="M1912" t="s">
        <v>54</v>
      </c>
      <c r="N1912" t="s">
        <v>48</v>
      </c>
    </row>
    <row r="1913" spans="1:14" hidden="1" x14ac:dyDescent="0.3">
      <c r="A1913" t="s">
        <v>7572</v>
      </c>
      <c r="B1913" t="s">
        <v>7573</v>
      </c>
      <c r="C1913" s="1" t="str">
        <f t="shared" si="120"/>
        <v>21:0053</v>
      </c>
      <c r="D1913" s="1" t="str">
        <f t="shared" si="121"/>
        <v>21:0039</v>
      </c>
      <c r="E1913" t="s">
        <v>7574</v>
      </c>
      <c r="F1913" t="s">
        <v>7575</v>
      </c>
      <c r="H1913">
        <v>46.076335399999998</v>
      </c>
      <c r="I1913">
        <v>-67.367438199999995</v>
      </c>
      <c r="J1913" s="1" t="str">
        <f t="shared" si="118"/>
        <v>Till</v>
      </c>
      <c r="K1913" s="1" t="str">
        <f t="shared" si="119"/>
        <v>&lt;63 micron</v>
      </c>
      <c r="L1913" t="s">
        <v>140</v>
      </c>
      <c r="M1913" t="s">
        <v>19</v>
      </c>
      <c r="N1913" t="s">
        <v>48</v>
      </c>
    </row>
    <row r="1914" spans="1:14" hidden="1" x14ac:dyDescent="0.3">
      <c r="A1914" t="s">
        <v>7576</v>
      </c>
      <c r="B1914" t="s">
        <v>7577</v>
      </c>
      <c r="C1914" s="1" t="str">
        <f t="shared" si="120"/>
        <v>21:0053</v>
      </c>
      <c r="D1914" s="1" t="str">
        <f t="shared" si="121"/>
        <v>21:0039</v>
      </c>
      <c r="E1914" t="s">
        <v>7578</v>
      </c>
      <c r="F1914" t="s">
        <v>7579</v>
      </c>
      <c r="H1914">
        <v>46.0482984</v>
      </c>
      <c r="I1914">
        <v>-67.357923900000003</v>
      </c>
      <c r="J1914" s="1" t="str">
        <f t="shared" si="118"/>
        <v>Till</v>
      </c>
      <c r="K1914" s="1" t="str">
        <f t="shared" si="119"/>
        <v>&lt;63 micron</v>
      </c>
      <c r="L1914" t="s">
        <v>140</v>
      </c>
      <c r="M1914" t="s">
        <v>54</v>
      </c>
      <c r="N1914" t="s">
        <v>25</v>
      </c>
    </row>
    <row r="1915" spans="1:14" hidden="1" x14ac:dyDescent="0.3">
      <c r="A1915" t="s">
        <v>7580</v>
      </c>
      <c r="B1915" t="s">
        <v>7581</v>
      </c>
      <c r="C1915" s="1" t="str">
        <f t="shared" si="120"/>
        <v>21:0053</v>
      </c>
      <c r="D1915" s="1" t="str">
        <f t="shared" si="121"/>
        <v>21:0039</v>
      </c>
      <c r="E1915" t="s">
        <v>7582</v>
      </c>
      <c r="F1915" t="s">
        <v>7583</v>
      </c>
      <c r="H1915">
        <v>46.026595399999998</v>
      </c>
      <c r="I1915">
        <v>-67.350814200000002</v>
      </c>
      <c r="J1915" s="1" t="str">
        <f t="shared" si="118"/>
        <v>Till</v>
      </c>
      <c r="K1915" s="1" t="str">
        <f t="shared" si="119"/>
        <v>&lt;63 micron</v>
      </c>
      <c r="L1915" t="s">
        <v>53</v>
      </c>
      <c r="M1915" t="s">
        <v>37</v>
      </c>
      <c r="N1915" t="s">
        <v>48</v>
      </c>
    </row>
    <row r="1916" spans="1:14" hidden="1" x14ac:dyDescent="0.3">
      <c r="A1916" t="s">
        <v>7584</v>
      </c>
      <c r="B1916" t="s">
        <v>7585</v>
      </c>
      <c r="C1916" s="1" t="str">
        <f t="shared" si="120"/>
        <v>21:0053</v>
      </c>
      <c r="D1916" s="1" t="str">
        <f t="shared" si="121"/>
        <v>21:0039</v>
      </c>
      <c r="E1916" t="s">
        <v>7586</v>
      </c>
      <c r="F1916" t="s">
        <v>7587</v>
      </c>
      <c r="H1916">
        <v>46.004985400000002</v>
      </c>
      <c r="I1916">
        <v>-67.350165000000004</v>
      </c>
      <c r="J1916" s="1" t="str">
        <f t="shared" si="118"/>
        <v>Till</v>
      </c>
      <c r="K1916" s="1" t="str">
        <f t="shared" si="119"/>
        <v>&lt;63 micron</v>
      </c>
      <c r="L1916" t="s">
        <v>157</v>
      </c>
      <c r="M1916" t="s">
        <v>140</v>
      </c>
      <c r="N1916" t="s">
        <v>67</v>
      </c>
    </row>
    <row r="1917" spans="1:14" hidden="1" x14ac:dyDescent="0.3">
      <c r="A1917" t="s">
        <v>7588</v>
      </c>
      <c r="B1917" t="s">
        <v>7589</v>
      </c>
      <c r="C1917" s="1" t="str">
        <f t="shared" si="120"/>
        <v>21:0053</v>
      </c>
      <c r="D1917" s="1" t="str">
        <f t="shared" si="121"/>
        <v>21:0039</v>
      </c>
      <c r="E1917" t="s">
        <v>7590</v>
      </c>
      <c r="F1917" t="s">
        <v>7591</v>
      </c>
      <c r="H1917">
        <v>46.002829499999997</v>
      </c>
      <c r="I1917">
        <v>-67.325690100000003</v>
      </c>
      <c r="J1917" s="1" t="str">
        <f t="shared" si="118"/>
        <v>Till</v>
      </c>
      <c r="K1917" s="1" t="str">
        <f t="shared" si="119"/>
        <v>&lt;63 micron</v>
      </c>
      <c r="L1917" t="s">
        <v>157</v>
      </c>
      <c r="M1917" t="s">
        <v>140</v>
      </c>
      <c r="N1917" t="s">
        <v>211</v>
      </c>
    </row>
    <row r="1918" spans="1:14" hidden="1" x14ac:dyDescent="0.3">
      <c r="A1918" t="s">
        <v>7592</v>
      </c>
      <c r="B1918" t="s">
        <v>7593</v>
      </c>
      <c r="C1918" s="1" t="str">
        <f t="shared" si="120"/>
        <v>21:0053</v>
      </c>
      <c r="D1918" s="1" t="str">
        <f t="shared" si="121"/>
        <v>21:0039</v>
      </c>
      <c r="E1918" t="s">
        <v>7594</v>
      </c>
      <c r="F1918" t="s">
        <v>7595</v>
      </c>
      <c r="H1918">
        <v>46.002743000000002</v>
      </c>
      <c r="I1918">
        <v>-67.447096000000002</v>
      </c>
      <c r="J1918" s="1" t="str">
        <f t="shared" si="118"/>
        <v>Till</v>
      </c>
      <c r="K1918" s="1" t="str">
        <f t="shared" si="119"/>
        <v>&lt;63 micron</v>
      </c>
      <c r="L1918" t="s">
        <v>157</v>
      </c>
      <c r="M1918" t="s">
        <v>54</v>
      </c>
      <c r="N1918" t="s">
        <v>25</v>
      </c>
    </row>
    <row r="1919" spans="1:14" hidden="1" x14ac:dyDescent="0.3">
      <c r="A1919" t="s">
        <v>7596</v>
      </c>
      <c r="B1919" t="s">
        <v>7597</v>
      </c>
      <c r="C1919" s="1" t="str">
        <f t="shared" si="120"/>
        <v>21:0053</v>
      </c>
      <c r="D1919" s="1" t="str">
        <f t="shared" si="121"/>
        <v>21:0039</v>
      </c>
      <c r="E1919" t="s">
        <v>7598</v>
      </c>
      <c r="F1919" t="s">
        <v>7599</v>
      </c>
      <c r="H1919">
        <v>46.020719300000003</v>
      </c>
      <c r="I1919">
        <v>-67.445300799999998</v>
      </c>
      <c r="J1919" s="1" t="str">
        <f t="shared" si="118"/>
        <v>Till</v>
      </c>
      <c r="K1919" s="1" t="str">
        <f t="shared" si="119"/>
        <v>&lt;63 micron</v>
      </c>
      <c r="L1919" t="s">
        <v>157</v>
      </c>
      <c r="M1919" t="s">
        <v>37</v>
      </c>
      <c r="N1919" t="s">
        <v>48</v>
      </c>
    </row>
    <row r="1920" spans="1:14" hidden="1" x14ac:dyDescent="0.3">
      <c r="A1920" t="s">
        <v>7600</v>
      </c>
      <c r="B1920" t="s">
        <v>7601</v>
      </c>
      <c r="C1920" s="1" t="str">
        <f t="shared" si="120"/>
        <v>21:0053</v>
      </c>
      <c r="D1920" s="1" t="str">
        <f t="shared" si="121"/>
        <v>21:0039</v>
      </c>
      <c r="E1920" t="s">
        <v>7602</v>
      </c>
      <c r="F1920" t="s">
        <v>7603</v>
      </c>
      <c r="H1920">
        <v>46.036206399999998</v>
      </c>
      <c r="I1920">
        <v>-67.459081699999999</v>
      </c>
      <c r="J1920" s="1" t="str">
        <f t="shared" si="118"/>
        <v>Till</v>
      </c>
      <c r="K1920" s="1" t="str">
        <f t="shared" si="119"/>
        <v>&lt;63 micron</v>
      </c>
      <c r="L1920" t="s">
        <v>30</v>
      </c>
      <c r="M1920" t="s">
        <v>53</v>
      </c>
      <c r="N1920" t="s">
        <v>129</v>
      </c>
    </row>
    <row r="1921" spans="1:14" hidden="1" x14ac:dyDescent="0.3">
      <c r="A1921" t="s">
        <v>7604</v>
      </c>
      <c r="B1921" t="s">
        <v>7605</v>
      </c>
      <c r="C1921" s="1" t="str">
        <f t="shared" si="120"/>
        <v>21:0053</v>
      </c>
      <c r="D1921" s="1" t="str">
        <f t="shared" si="121"/>
        <v>21:0039</v>
      </c>
      <c r="E1921" t="s">
        <v>7606</v>
      </c>
      <c r="F1921" t="s">
        <v>7607</v>
      </c>
      <c r="H1921">
        <v>46.232106600000002</v>
      </c>
      <c r="I1921">
        <v>-67.436747499999996</v>
      </c>
      <c r="J1921" s="1" t="str">
        <f t="shared" si="118"/>
        <v>Till</v>
      </c>
      <c r="K1921" s="1" t="str">
        <f t="shared" si="119"/>
        <v>&lt;63 micron</v>
      </c>
      <c r="L1921" t="s">
        <v>140</v>
      </c>
      <c r="M1921" t="s">
        <v>37</v>
      </c>
      <c r="N1921" t="s">
        <v>224</v>
      </c>
    </row>
    <row r="1922" spans="1:14" hidden="1" x14ac:dyDescent="0.3">
      <c r="A1922" t="s">
        <v>7608</v>
      </c>
      <c r="B1922" t="s">
        <v>7609</v>
      </c>
      <c r="C1922" s="1" t="str">
        <f t="shared" si="120"/>
        <v>21:0053</v>
      </c>
      <c r="D1922" s="1" t="str">
        <f t="shared" si="121"/>
        <v>21:0039</v>
      </c>
      <c r="E1922" t="s">
        <v>7610</v>
      </c>
      <c r="F1922" t="s">
        <v>7611</v>
      </c>
      <c r="H1922">
        <v>46.280661899999998</v>
      </c>
      <c r="I1922">
        <v>-67.369167399999995</v>
      </c>
      <c r="J1922" s="1" t="str">
        <f t="shared" ref="J1922:J1985" si="122">HYPERLINK("http://geochem.nrcan.gc.ca/cdogs/content/kwd/kwd020044_e.htm", "Till")</f>
        <v>Till</v>
      </c>
      <c r="K1922" s="1" t="str">
        <f t="shared" ref="K1922:K1985" si="123">HYPERLINK("http://geochem.nrcan.gc.ca/cdogs/content/kwd/kwd080004_e.htm", "&lt;63 micron")</f>
        <v>&lt;63 micron</v>
      </c>
      <c r="L1922" t="s">
        <v>61</v>
      </c>
      <c r="M1922" t="s">
        <v>129</v>
      </c>
      <c r="N1922" t="s">
        <v>6915</v>
      </c>
    </row>
    <row r="1923" spans="1:14" hidden="1" x14ac:dyDescent="0.3">
      <c r="A1923" t="s">
        <v>7612</v>
      </c>
      <c r="B1923" t="s">
        <v>7613</v>
      </c>
      <c r="C1923" s="1" t="str">
        <f t="shared" ref="C1923:C1986" si="124">HYPERLINK("http://geochem.nrcan.gc.ca/cdogs/content/bdl/bdl210053_e.htm", "21:0053")</f>
        <v>21:0053</v>
      </c>
      <c r="D1923" s="1" t="str">
        <f t="shared" ref="D1923:D1986" si="125">HYPERLINK("http://geochem.nrcan.gc.ca/cdogs/content/svy/svy210039_e.htm", "21:0039")</f>
        <v>21:0039</v>
      </c>
      <c r="E1923" t="s">
        <v>7614</v>
      </c>
      <c r="F1923" t="s">
        <v>7615</v>
      </c>
      <c r="H1923">
        <v>46.277430699999996</v>
      </c>
      <c r="I1923">
        <v>-67.395222500000003</v>
      </c>
      <c r="J1923" s="1" t="str">
        <f t="shared" si="122"/>
        <v>Till</v>
      </c>
      <c r="K1923" s="1" t="str">
        <f t="shared" si="123"/>
        <v>&lt;63 micron</v>
      </c>
      <c r="L1923" t="s">
        <v>30</v>
      </c>
      <c r="M1923" t="s">
        <v>140</v>
      </c>
      <c r="N1923" t="s">
        <v>194</v>
      </c>
    </row>
    <row r="1924" spans="1:14" hidden="1" x14ac:dyDescent="0.3">
      <c r="A1924" t="s">
        <v>7616</v>
      </c>
      <c r="B1924" t="s">
        <v>7617</v>
      </c>
      <c r="C1924" s="1" t="str">
        <f t="shared" si="124"/>
        <v>21:0053</v>
      </c>
      <c r="D1924" s="1" t="str">
        <f t="shared" si="125"/>
        <v>21:0039</v>
      </c>
      <c r="E1924" t="s">
        <v>7618</v>
      </c>
      <c r="F1924" t="s">
        <v>7619</v>
      </c>
      <c r="H1924">
        <v>46.286931199999998</v>
      </c>
      <c r="I1924">
        <v>-67.431294300000005</v>
      </c>
      <c r="J1924" s="1" t="str">
        <f t="shared" si="122"/>
        <v>Till</v>
      </c>
      <c r="K1924" s="1" t="str">
        <f t="shared" si="123"/>
        <v>&lt;63 micron</v>
      </c>
      <c r="L1924" t="s">
        <v>61</v>
      </c>
      <c r="M1924" t="s">
        <v>140</v>
      </c>
      <c r="N1924" t="s">
        <v>48</v>
      </c>
    </row>
    <row r="1925" spans="1:14" hidden="1" x14ac:dyDescent="0.3">
      <c r="A1925" t="s">
        <v>7620</v>
      </c>
      <c r="B1925" t="s">
        <v>7621</v>
      </c>
      <c r="C1925" s="1" t="str">
        <f t="shared" si="124"/>
        <v>21:0053</v>
      </c>
      <c r="D1925" s="1" t="str">
        <f t="shared" si="125"/>
        <v>21:0039</v>
      </c>
      <c r="E1925" t="s">
        <v>7622</v>
      </c>
      <c r="F1925" t="s">
        <v>7623</v>
      </c>
      <c r="H1925">
        <v>46.295346199999997</v>
      </c>
      <c r="I1925">
        <v>-67.454424900000006</v>
      </c>
      <c r="J1925" s="1" t="str">
        <f t="shared" si="122"/>
        <v>Till</v>
      </c>
      <c r="K1925" s="1" t="str">
        <f t="shared" si="123"/>
        <v>&lt;63 micron</v>
      </c>
      <c r="L1925" t="s">
        <v>30</v>
      </c>
      <c r="M1925" t="s">
        <v>140</v>
      </c>
      <c r="N1925" t="s">
        <v>54</v>
      </c>
    </row>
    <row r="1926" spans="1:14" hidden="1" x14ac:dyDescent="0.3">
      <c r="A1926" t="s">
        <v>7624</v>
      </c>
      <c r="B1926" t="s">
        <v>7625</v>
      </c>
      <c r="C1926" s="1" t="str">
        <f t="shared" si="124"/>
        <v>21:0053</v>
      </c>
      <c r="D1926" s="1" t="str">
        <f t="shared" si="125"/>
        <v>21:0039</v>
      </c>
      <c r="E1926" t="s">
        <v>7626</v>
      </c>
      <c r="F1926" t="s">
        <v>7627</v>
      </c>
      <c r="H1926">
        <v>46.313444099999998</v>
      </c>
      <c r="I1926">
        <v>-67.461708400000006</v>
      </c>
      <c r="J1926" s="1" t="str">
        <f t="shared" si="122"/>
        <v>Till</v>
      </c>
      <c r="K1926" s="1" t="str">
        <f t="shared" si="123"/>
        <v>&lt;63 micron</v>
      </c>
      <c r="L1926" t="s">
        <v>157</v>
      </c>
      <c r="M1926" t="s">
        <v>91</v>
      </c>
      <c r="N1926" t="s">
        <v>211</v>
      </c>
    </row>
    <row r="1927" spans="1:14" hidden="1" x14ac:dyDescent="0.3">
      <c r="A1927" t="s">
        <v>7628</v>
      </c>
      <c r="B1927" t="s">
        <v>7629</v>
      </c>
      <c r="C1927" s="1" t="str">
        <f t="shared" si="124"/>
        <v>21:0053</v>
      </c>
      <c r="D1927" s="1" t="str">
        <f t="shared" si="125"/>
        <v>21:0039</v>
      </c>
      <c r="E1927" t="s">
        <v>7630</v>
      </c>
      <c r="F1927" t="s">
        <v>7631</v>
      </c>
      <c r="H1927">
        <v>46.331278900000001</v>
      </c>
      <c r="I1927">
        <v>-67.449515599999998</v>
      </c>
      <c r="J1927" s="1" t="str">
        <f t="shared" si="122"/>
        <v>Till</v>
      </c>
      <c r="K1927" s="1" t="str">
        <f t="shared" si="123"/>
        <v>&lt;63 micron</v>
      </c>
      <c r="L1927" t="s">
        <v>30</v>
      </c>
      <c r="M1927" t="s">
        <v>37</v>
      </c>
      <c r="N1927" t="s">
        <v>48</v>
      </c>
    </row>
    <row r="1928" spans="1:14" hidden="1" x14ac:dyDescent="0.3">
      <c r="A1928" t="s">
        <v>7632</v>
      </c>
      <c r="B1928" t="s">
        <v>7633</v>
      </c>
      <c r="C1928" s="1" t="str">
        <f t="shared" si="124"/>
        <v>21:0053</v>
      </c>
      <c r="D1928" s="1" t="str">
        <f t="shared" si="125"/>
        <v>21:0039</v>
      </c>
      <c r="E1928" t="s">
        <v>7634</v>
      </c>
      <c r="F1928" t="s">
        <v>7635</v>
      </c>
      <c r="H1928">
        <v>46.328116899999998</v>
      </c>
      <c r="I1928">
        <v>-67.415827100000001</v>
      </c>
      <c r="J1928" s="1" t="str">
        <f t="shared" si="122"/>
        <v>Till</v>
      </c>
      <c r="K1928" s="1" t="str">
        <f t="shared" si="123"/>
        <v>&lt;63 micron</v>
      </c>
      <c r="L1928" t="s">
        <v>157</v>
      </c>
      <c r="M1928" t="s">
        <v>91</v>
      </c>
      <c r="N1928" t="s">
        <v>6915</v>
      </c>
    </row>
    <row r="1929" spans="1:14" hidden="1" x14ac:dyDescent="0.3">
      <c r="A1929" t="s">
        <v>7636</v>
      </c>
      <c r="B1929" t="s">
        <v>7637</v>
      </c>
      <c r="C1929" s="1" t="str">
        <f t="shared" si="124"/>
        <v>21:0053</v>
      </c>
      <c r="D1929" s="1" t="str">
        <f t="shared" si="125"/>
        <v>21:0039</v>
      </c>
      <c r="E1929" t="s">
        <v>7638</v>
      </c>
      <c r="F1929" t="s">
        <v>7639</v>
      </c>
      <c r="H1929">
        <v>46.311561099999999</v>
      </c>
      <c r="I1929">
        <v>-67.390329300000005</v>
      </c>
      <c r="J1929" s="1" t="str">
        <f t="shared" si="122"/>
        <v>Till</v>
      </c>
      <c r="K1929" s="1" t="str">
        <f t="shared" si="123"/>
        <v>&lt;63 micron</v>
      </c>
      <c r="L1929" t="s">
        <v>66</v>
      </c>
      <c r="M1929" t="s">
        <v>37</v>
      </c>
      <c r="N1929" t="s">
        <v>194</v>
      </c>
    </row>
    <row r="1930" spans="1:14" hidden="1" x14ac:dyDescent="0.3">
      <c r="A1930" t="s">
        <v>7640</v>
      </c>
      <c r="B1930" t="s">
        <v>7641</v>
      </c>
      <c r="C1930" s="1" t="str">
        <f t="shared" si="124"/>
        <v>21:0053</v>
      </c>
      <c r="D1930" s="1" t="str">
        <f t="shared" si="125"/>
        <v>21:0039</v>
      </c>
      <c r="E1930" t="s">
        <v>7642</v>
      </c>
      <c r="F1930" t="s">
        <v>7643</v>
      </c>
      <c r="H1930">
        <v>46.297057500000001</v>
      </c>
      <c r="I1930">
        <v>-67.382963599999997</v>
      </c>
      <c r="J1930" s="1" t="str">
        <f t="shared" si="122"/>
        <v>Till</v>
      </c>
      <c r="K1930" s="1" t="str">
        <f t="shared" si="123"/>
        <v>&lt;63 micron</v>
      </c>
      <c r="L1930" t="s">
        <v>30</v>
      </c>
      <c r="M1930" t="s">
        <v>140</v>
      </c>
      <c r="N1930" t="s">
        <v>6915</v>
      </c>
    </row>
    <row r="1931" spans="1:14" hidden="1" x14ac:dyDescent="0.3">
      <c r="A1931" t="s">
        <v>7644</v>
      </c>
      <c r="B1931" t="s">
        <v>7645</v>
      </c>
      <c r="C1931" s="1" t="str">
        <f t="shared" si="124"/>
        <v>21:0053</v>
      </c>
      <c r="D1931" s="1" t="str">
        <f t="shared" si="125"/>
        <v>21:0039</v>
      </c>
      <c r="E1931" t="s">
        <v>7646</v>
      </c>
      <c r="F1931" t="s">
        <v>7647</v>
      </c>
      <c r="H1931">
        <v>46.347343199999997</v>
      </c>
      <c r="I1931">
        <v>-67.374983799999995</v>
      </c>
      <c r="J1931" s="1" t="str">
        <f t="shared" si="122"/>
        <v>Till</v>
      </c>
      <c r="K1931" s="1" t="str">
        <f t="shared" si="123"/>
        <v>&lt;63 micron</v>
      </c>
      <c r="L1931" t="s">
        <v>66</v>
      </c>
      <c r="M1931" t="s">
        <v>53</v>
      </c>
      <c r="N1931" t="s">
        <v>318</v>
      </c>
    </row>
    <row r="1932" spans="1:14" hidden="1" x14ac:dyDescent="0.3">
      <c r="A1932" t="s">
        <v>7648</v>
      </c>
      <c r="B1932" t="s">
        <v>7649</v>
      </c>
      <c r="C1932" s="1" t="str">
        <f t="shared" si="124"/>
        <v>21:0053</v>
      </c>
      <c r="D1932" s="1" t="str">
        <f t="shared" si="125"/>
        <v>21:0039</v>
      </c>
      <c r="E1932" t="s">
        <v>7650</v>
      </c>
      <c r="F1932" t="s">
        <v>7651</v>
      </c>
      <c r="H1932">
        <v>46.3752493</v>
      </c>
      <c r="I1932">
        <v>-67.375456400000004</v>
      </c>
      <c r="J1932" s="1" t="str">
        <f t="shared" si="122"/>
        <v>Till</v>
      </c>
      <c r="K1932" s="1" t="str">
        <f t="shared" si="123"/>
        <v>&lt;63 micron</v>
      </c>
      <c r="L1932" t="s">
        <v>157</v>
      </c>
      <c r="M1932" t="s">
        <v>37</v>
      </c>
      <c r="N1932" t="s">
        <v>211</v>
      </c>
    </row>
    <row r="1933" spans="1:14" hidden="1" x14ac:dyDescent="0.3">
      <c r="A1933" t="s">
        <v>7652</v>
      </c>
      <c r="B1933" t="s">
        <v>7653</v>
      </c>
      <c r="C1933" s="1" t="str">
        <f t="shared" si="124"/>
        <v>21:0053</v>
      </c>
      <c r="D1933" s="1" t="str">
        <f t="shared" si="125"/>
        <v>21:0039</v>
      </c>
      <c r="E1933" t="s">
        <v>7654</v>
      </c>
      <c r="F1933" t="s">
        <v>7655</v>
      </c>
      <c r="H1933">
        <v>46.388445900000001</v>
      </c>
      <c r="I1933">
        <v>-67.3542554</v>
      </c>
      <c r="J1933" s="1" t="str">
        <f t="shared" si="122"/>
        <v>Till</v>
      </c>
      <c r="K1933" s="1" t="str">
        <f t="shared" si="123"/>
        <v>&lt;63 micron</v>
      </c>
      <c r="L1933" t="s">
        <v>30</v>
      </c>
      <c r="M1933" t="s">
        <v>140</v>
      </c>
      <c r="N1933" t="s">
        <v>67</v>
      </c>
    </row>
    <row r="1934" spans="1:14" hidden="1" x14ac:dyDescent="0.3">
      <c r="A1934" t="s">
        <v>7656</v>
      </c>
      <c r="B1934" t="s">
        <v>7657</v>
      </c>
      <c r="C1934" s="1" t="str">
        <f t="shared" si="124"/>
        <v>21:0053</v>
      </c>
      <c r="D1934" s="1" t="str">
        <f t="shared" si="125"/>
        <v>21:0039</v>
      </c>
      <c r="E1934" t="s">
        <v>7658</v>
      </c>
      <c r="F1934" t="s">
        <v>7659</v>
      </c>
      <c r="H1934">
        <v>46.495339800000004</v>
      </c>
      <c r="I1934">
        <v>-67.054563299999998</v>
      </c>
      <c r="J1934" s="1" t="str">
        <f t="shared" si="122"/>
        <v>Till</v>
      </c>
      <c r="K1934" s="1" t="str">
        <f t="shared" si="123"/>
        <v>&lt;63 micron</v>
      </c>
      <c r="L1934" t="s">
        <v>30</v>
      </c>
      <c r="M1934" t="s">
        <v>37</v>
      </c>
      <c r="N1934" t="s">
        <v>67</v>
      </c>
    </row>
    <row r="1935" spans="1:14" hidden="1" x14ac:dyDescent="0.3">
      <c r="A1935" t="s">
        <v>7660</v>
      </c>
      <c r="B1935" t="s">
        <v>7661</v>
      </c>
      <c r="C1935" s="1" t="str">
        <f t="shared" si="124"/>
        <v>21:0053</v>
      </c>
      <c r="D1935" s="1" t="str">
        <f t="shared" si="125"/>
        <v>21:0039</v>
      </c>
      <c r="E1935" t="s">
        <v>7662</v>
      </c>
      <c r="F1935" t="s">
        <v>7663</v>
      </c>
      <c r="H1935">
        <v>46.462971199999998</v>
      </c>
      <c r="I1935">
        <v>-67.056368300000003</v>
      </c>
      <c r="J1935" s="1" t="str">
        <f t="shared" si="122"/>
        <v>Till</v>
      </c>
      <c r="K1935" s="1" t="str">
        <f t="shared" si="123"/>
        <v>&lt;63 micron</v>
      </c>
      <c r="L1935" t="s">
        <v>61</v>
      </c>
      <c r="M1935" t="s">
        <v>18</v>
      </c>
      <c r="N1935" t="s">
        <v>48</v>
      </c>
    </row>
    <row r="1936" spans="1:14" hidden="1" x14ac:dyDescent="0.3">
      <c r="A1936" t="s">
        <v>7664</v>
      </c>
      <c r="B1936" t="s">
        <v>7665</v>
      </c>
      <c r="C1936" s="1" t="str">
        <f t="shared" si="124"/>
        <v>21:0053</v>
      </c>
      <c r="D1936" s="1" t="str">
        <f t="shared" si="125"/>
        <v>21:0039</v>
      </c>
      <c r="E1936" t="s">
        <v>7666</v>
      </c>
      <c r="F1936" t="s">
        <v>7667</v>
      </c>
      <c r="H1936">
        <v>46.480116299999999</v>
      </c>
      <c r="I1936">
        <v>-67.085721100000001</v>
      </c>
      <c r="J1936" s="1" t="str">
        <f t="shared" si="122"/>
        <v>Till</v>
      </c>
      <c r="K1936" s="1" t="str">
        <f t="shared" si="123"/>
        <v>&lt;63 micron</v>
      </c>
      <c r="L1936" t="s">
        <v>157</v>
      </c>
      <c r="M1936" t="s">
        <v>19</v>
      </c>
      <c r="N1936" t="s">
        <v>25</v>
      </c>
    </row>
    <row r="1937" spans="1:14" hidden="1" x14ac:dyDescent="0.3">
      <c r="A1937" t="s">
        <v>7668</v>
      </c>
      <c r="B1937" t="s">
        <v>7669</v>
      </c>
      <c r="C1937" s="1" t="str">
        <f t="shared" si="124"/>
        <v>21:0053</v>
      </c>
      <c r="D1937" s="1" t="str">
        <f t="shared" si="125"/>
        <v>21:0039</v>
      </c>
      <c r="E1937" t="s">
        <v>7666</v>
      </c>
      <c r="F1937" t="s">
        <v>7670</v>
      </c>
      <c r="H1937">
        <v>46.480116299999999</v>
      </c>
      <c r="I1937">
        <v>-67.085721100000001</v>
      </c>
      <c r="J1937" s="1" t="str">
        <f t="shared" si="122"/>
        <v>Till</v>
      </c>
      <c r="K1937" s="1" t="str">
        <f t="shared" si="123"/>
        <v>&lt;63 micron</v>
      </c>
      <c r="L1937" t="s">
        <v>157</v>
      </c>
      <c r="M1937" t="s">
        <v>61</v>
      </c>
      <c r="N1937" t="s">
        <v>25</v>
      </c>
    </row>
    <row r="1938" spans="1:14" hidden="1" x14ac:dyDescent="0.3">
      <c r="A1938" t="s">
        <v>7671</v>
      </c>
      <c r="B1938" t="s">
        <v>7672</v>
      </c>
      <c r="C1938" s="1" t="str">
        <f t="shared" si="124"/>
        <v>21:0053</v>
      </c>
      <c r="D1938" s="1" t="str">
        <f t="shared" si="125"/>
        <v>21:0039</v>
      </c>
      <c r="E1938" t="s">
        <v>7673</v>
      </c>
      <c r="F1938" t="s">
        <v>7674</v>
      </c>
      <c r="H1938">
        <v>46.463725599999997</v>
      </c>
      <c r="I1938">
        <v>-67.101274200000006</v>
      </c>
      <c r="J1938" s="1" t="str">
        <f t="shared" si="122"/>
        <v>Till</v>
      </c>
      <c r="K1938" s="1" t="str">
        <f t="shared" si="123"/>
        <v>&lt;63 micron</v>
      </c>
      <c r="L1938" t="s">
        <v>157</v>
      </c>
      <c r="M1938" t="s">
        <v>19</v>
      </c>
      <c r="N1938" t="s">
        <v>31</v>
      </c>
    </row>
    <row r="1939" spans="1:14" hidden="1" x14ac:dyDescent="0.3">
      <c r="A1939" t="s">
        <v>7675</v>
      </c>
      <c r="B1939" t="s">
        <v>7676</v>
      </c>
      <c r="C1939" s="1" t="str">
        <f t="shared" si="124"/>
        <v>21:0053</v>
      </c>
      <c r="D1939" s="1" t="str">
        <f t="shared" si="125"/>
        <v>21:0039</v>
      </c>
      <c r="E1939" t="s">
        <v>7677</v>
      </c>
      <c r="F1939" t="s">
        <v>7678</v>
      </c>
      <c r="H1939">
        <v>46.429031999999999</v>
      </c>
      <c r="I1939">
        <v>-67.125909100000001</v>
      </c>
      <c r="J1939" s="1" t="str">
        <f t="shared" si="122"/>
        <v>Till</v>
      </c>
      <c r="K1939" s="1" t="str">
        <f t="shared" si="123"/>
        <v>&lt;63 micron</v>
      </c>
      <c r="L1939" t="s">
        <v>24</v>
      </c>
      <c r="M1939" t="s">
        <v>91</v>
      </c>
      <c r="N1939" t="s">
        <v>25</v>
      </c>
    </row>
    <row r="1940" spans="1:14" hidden="1" x14ac:dyDescent="0.3">
      <c r="A1940" t="s">
        <v>7679</v>
      </c>
      <c r="B1940" t="s">
        <v>7680</v>
      </c>
      <c r="C1940" s="1" t="str">
        <f t="shared" si="124"/>
        <v>21:0053</v>
      </c>
      <c r="D1940" s="1" t="str">
        <f t="shared" si="125"/>
        <v>21:0039</v>
      </c>
      <c r="E1940" t="s">
        <v>7681</v>
      </c>
      <c r="F1940" t="s">
        <v>7682</v>
      </c>
      <c r="H1940">
        <v>46.401099899999998</v>
      </c>
      <c r="I1940">
        <v>-67.151584099999994</v>
      </c>
      <c r="J1940" s="1" t="str">
        <f t="shared" si="122"/>
        <v>Till</v>
      </c>
      <c r="K1940" s="1" t="str">
        <f t="shared" si="123"/>
        <v>&lt;63 micron</v>
      </c>
      <c r="L1940" t="s">
        <v>111</v>
      </c>
      <c r="M1940" t="s">
        <v>86</v>
      </c>
      <c r="N1940" t="s">
        <v>211</v>
      </c>
    </row>
    <row r="1941" spans="1:14" hidden="1" x14ac:dyDescent="0.3">
      <c r="A1941" t="s">
        <v>7683</v>
      </c>
      <c r="B1941" t="s">
        <v>7684</v>
      </c>
      <c r="C1941" s="1" t="str">
        <f t="shared" si="124"/>
        <v>21:0053</v>
      </c>
      <c r="D1941" s="1" t="str">
        <f t="shared" si="125"/>
        <v>21:0039</v>
      </c>
      <c r="E1941" t="s">
        <v>7681</v>
      </c>
      <c r="F1941" t="s">
        <v>7685</v>
      </c>
      <c r="H1941">
        <v>46.401099899999998</v>
      </c>
      <c r="I1941">
        <v>-67.151584099999994</v>
      </c>
      <c r="J1941" s="1" t="str">
        <f t="shared" si="122"/>
        <v>Till</v>
      </c>
      <c r="K1941" s="1" t="str">
        <f t="shared" si="123"/>
        <v>&lt;63 micron</v>
      </c>
      <c r="L1941" t="s">
        <v>47</v>
      </c>
      <c r="M1941" t="s">
        <v>37</v>
      </c>
      <c r="N1941" t="s">
        <v>246</v>
      </c>
    </row>
    <row r="1942" spans="1:14" hidden="1" x14ac:dyDescent="0.3">
      <c r="A1942" t="s">
        <v>7686</v>
      </c>
      <c r="B1942" t="s">
        <v>7687</v>
      </c>
      <c r="C1942" s="1" t="str">
        <f t="shared" si="124"/>
        <v>21:0053</v>
      </c>
      <c r="D1942" s="1" t="str">
        <f t="shared" si="125"/>
        <v>21:0039</v>
      </c>
      <c r="E1942" t="s">
        <v>7688</v>
      </c>
      <c r="F1942" t="s">
        <v>7689</v>
      </c>
      <c r="H1942">
        <v>46.385952199999998</v>
      </c>
      <c r="I1942">
        <v>-67.133237399999999</v>
      </c>
      <c r="J1942" s="1" t="str">
        <f t="shared" si="122"/>
        <v>Till</v>
      </c>
      <c r="K1942" s="1" t="str">
        <f t="shared" si="123"/>
        <v>&lt;63 micron</v>
      </c>
      <c r="L1942" t="s">
        <v>101</v>
      </c>
      <c r="M1942" t="s">
        <v>91</v>
      </c>
      <c r="N1942" t="s">
        <v>211</v>
      </c>
    </row>
    <row r="1943" spans="1:14" hidden="1" x14ac:dyDescent="0.3">
      <c r="A1943" t="s">
        <v>7690</v>
      </c>
      <c r="B1943" t="s">
        <v>7691</v>
      </c>
      <c r="C1943" s="1" t="str">
        <f t="shared" si="124"/>
        <v>21:0053</v>
      </c>
      <c r="D1943" s="1" t="str">
        <f t="shared" si="125"/>
        <v>21:0039</v>
      </c>
      <c r="E1943" t="s">
        <v>7692</v>
      </c>
      <c r="F1943" t="s">
        <v>7693</v>
      </c>
      <c r="H1943">
        <v>46.409216399999998</v>
      </c>
      <c r="I1943">
        <v>-67.209209099999995</v>
      </c>
      <c r="J1943" s="1" t="str">
        <f t="shared" si="122"/>
        <v>Till</v>
      </c>
      <c r="K1943" s="1" t="str">
        <f t="shared" si="123"/>
        <v>&lt;63 micron</v>
      </c>
      <c r="L1943" t="s">
        <v>157</v>
      </c>
      <c r="M1943" t="s">
        <v>19</v>
      </c>
      <c r="N1943" t="s">
        <v>48</v>
      </c>
    </row>
    <row r="1944" spans="1:14" hidden="1" x14ac:dyDescent="0.3">
      <c r="A1944" t="s">
        <v>7694</v>
      </c>
      <c r="B1944" t="s">
        <v>7695</v>
      </c>
      <c r="C1944" s="1" t="str">
        <f t="shared" si="124"/>
        <v>21:0053</v>
      </c>
      <c r="D1944" s="1" t="str">
        <f t="shared" si="125"/>
        <v>21:0039</v>
      </c>
      <c r="E1944" t="s">
        <v>7696</v>
      </c>
      <c r="F1944" t="s">
        <v>7697</v>
      </c>
      <c r="H1944">
        <v>46.379556200000003</v>
      </c>
      <c r="I1944">
        <v>-67.240738500000006</v>
      </c>
      <c r="J1944" s="1" t="str">
        <f t="shared" si="122"/>
        <v>Till</v>
      </c>
      <c r="K1944" s="1" t="str">
        <f t="shared" si="123"/>
        <v>&lt;63 micron</v>
      </c>
      <c r="L1944" t="s">
        <v>53</v>
      </c>
      <c r="M1944" t="s">
        <v>91</v>
      </c>
      <c r="N1944" t="s">
        <v>318</v>
      </c>
    </row>
    <row r="1945" spans="1:14" hidden="1" x14ac:dyDescent="0.3">
      <c r="A1945" t="s">
        <v>7698</v>
      </c>
      <c r="B1945" t="s">
        <v>7699</v>
      </c>
      <c r="C1945" s="1" t="str">
        <f t="shared" si="124"/>
        <v>21:0053</v>
      </c>
      <c r="D1945" s="1" t="str">
        <f t="shared" si="125"/>
        <v>21:0039</v>
      </c>
      <c r="E1945" t="s">
        <v>7700</v>
      </c>
      <c r="F1945" t="s">
        <v>7701</v>
      </c>
      <c r="H1945">
        <v>46.398046700000002</v>
      </c>
      <c r="I1945">
        <v>-67.243396300000001</v>
      </c>
      <c r="J1945" s="1" t="str">
        <f t="shared" si="122"/>
        <v>Till</v>
      </c>
      <c r="K1945" s="1" t="str">
        <f t="shared" si="123"/>
        <v>&lt;63 micron</v>
      </c>
      <c r="L1945" t="s">
        <v>85</v>
      </c>
      <c r="M1945" t="s">
        <v>91</v>
      </c>
      <c r="N1945" t="s">
        <v>54</v>
      </c>
    </row>
    <row r="1946" spans="1:14" hidden="1" x14ac:dyDescent="0.3">
      <c r="A1946" t="s">
        <v>7702</v>
      </c>
      <c r="B1946" t="s">
        <v>7703</v>
      </c>
      <c r="C1946" s="1" t="str">
        <f t="shared" si="124"/>
        <v>21:0053</v>
      </c>
      <c r="D1946" s="1" t="str">
        <f t="shared" si="125"/>
        <v>21:0039</v>
      </c>
      <c r="E1946" t="s">
        <v>7704</v>
      </c>
      <c r="F1946" t="s">
        <v>7705</v>
      </c>
      <c r="H1946">
        <v>46.413208699999998</v>
      </c>
      <c r="I1946">
        <v>-67.234451699999994</v>
      </c>
      <c r="J1946" s="1" t="str">
        <f t="shared" si="122"/>
        <v>Till</v>
      </c>
      <c r="K1946" s="1" t="str">
        <f t="shared" si="123"/>
        <v>&lt;63 micron</v>
      </c>
      <c r="L1946" t="s">
        <v>30</v>
      </c>
      <c r="M1946" t="s">
        <v>91</v>
      </c>
      <c r="N1946" t="s">
        <v>6915</v>
      </c>
    </row>
    <row r="1947" spans="1:14" hidden="1" x14ac:dyDescent="0.3">
      <c r="A1947" t="s">
        <v>7706</v>
      </c>
      <c r="B1947" t="s">
        <v>7707</v>
      </c>
      <c r="C1947" s="1" t="str">
        <f t="shared" si="124"/>
        <v>21:0053</v>
      </c>
      <c r="D1947" s="1" t="str">
        <f t="shared" si="125"/>
        <v>21:0039</v>
      </c>
      <c r="E1947" t="s">
        <v>7708</v>
      </c>
      <c r="F1947" t="s">
        <v>7709</v>
      </c>
      <c r="H1947">
        <v>46.430688799999999</v>
      </c>
      <c r="I1947">
        <v>-67.259268399999996</v>
      </c>
      <c r="J1947" s="1" t="str">
        <f t="shared" si="122"/>
        <v>Till</v>
      </c>
      <c r="K1947" s="1" t="str">
        <f t="shared" si="123"/>
        <v>&lt;63 micron</v>
      </c>
      <c r="L1947" t="s">
        <v>24</v>
      </c>
      <c r="M1947" t="s">
        <v>91</v>
      </c>
      <c r="N1947" t="s">
        <v>48</v>
      </c>
    </row>
    <row r="1948" spans="1:14" hidden="1" x14ac:dyDescent="0.3">
      <c r="A1948" t="s">
        <v>7710</v>
      </c>
      <c r="B1948" t="s">
        <v>7711</v>
      </c>
      <c r="C1948" s="1" t="str">
        <f t="shared" si="124"/>
        <v>21:0053</v>
      </c>
      <c r="D1948" s="1" t="str">
        <f t="shared" si="125"/>
        <v>21:0039</v>
      </c>
      <c r="E1948" t="s">
        <v>7712</v>
      </c>
      <c r="F1948" t="s">
        <v>7713</v>
      </c>
      <c r="H1948">
        <v>46.450127799999997</v>
      </c>
      <c r="I1948">
        <v>-67.265159299999993</v>
      </c>
      <c r="J1948" s="1" t="str">
        <f t="shared" si="122"/>
        <v>Till</v>
      </c>
      <c r="K1948" s="1" t="str">
        <f t="shared" si="123"/>
        <v>&lt;63 micron</v>
      </c>
      <c r="L1948" t="s">
        <v>96</v>
      </c>
      <c r="M1948" t="s">
        <v>37</v>
      </c>
      <c r="N1948" t="s">
        <v>211</v>
      </c>
    </row>
    <row r="1949" spans="1:14" hidden="1" x14ac:dyDescent="0.3">
      <c r="A1949" t="s">
        <v>7714</v>
      </c>
      <c r="B1949" t="s">
        <v>7715</v>
      </c>
      <c r="C1949" s="1" t="str">
        <f t="shared" si="124"/>
        <v>21:0053</v>
      </c>
      <c r="D1949" s="1" t="str">
        <f t="shared" si="125"/>
        <v>21:0039</v>
      </c>
      <c r="E1949" t="s">
        <v>7716</v>
      </c>
      <c r="F1949" t="s">
        <v>7717</v>
      </c>
      <c r="H1949">
        <v>46.467159899999999</v>
      </c>
      <c r="I1949">
        <v>-67.260710599999996</v>
      </c>
      <c r="J1949" s="1" t="str">
        <f t="shared" si="122"/>
        <v>Till</v>
      </c>
      <c r="K1949" s="1" t="str">
        <f t="shared" si="123"/>
        <v>&lt;63 micron</v>
      </c>
      <c r="L1949" t="s">
        <v>66</v>
      </c>
      <c r="M1949" t="s">
        <v>91</v>
      </c>
      <c r="N1949" t="s">
        <v>54</v>
      </c>
    </row>
    <row r="1950" spans="1:14" hidden="1" x14ac:dyDescent="0.3">
      <c r="A1950" t="s">
        <v>7718</v>
      </c>
      <c r="B1950" t="s">
        <v>7719</v>
      </c>
      <c r="C1950" s="1" t="str">
        <f t="shared" si="124"/>
        <v>21:0053</v>
      </c>
      <c r="D1950" s="1" t="str">
        <f t="shared" si="125"/>
        <v>21:0039</v>
      </c>
      <c r="E1950" t="s">
        <v>7716</v>
      </c>
      <c r="F1950" t="s">
        <v>7720</v>
      </c>
      <c r="H1950">
        <v>46.467159899999999</v>
      </c>
      <c r="I1950">
        <v>-67.260710599999996</v>
      </c>
      <c r="J1950" s="1" t="str">
        <f t="shared" si="122"/>
        <v>Till</v>
      </c>
      <c r="K1950" s="1" t="str">
        <f t="shared" si="123"/>
        <v>&lt;63 micron</v>
      </c>
      <c r="L1950" t="s">
        <v>24</v>
      </c>
      <c r="M1950" t="s">
        <v>61</v>
      </c>
      <c r="N1950" t="s">
        <v>318</v>
      </c>
    </row>
    <row r="1951" spans="1:14" hidden="1" x14ac:dyDescent="0.3">
      <c r="A1951" t="s">
        <v>7721</v>
      </c>
      <c r="B1951" t="s">
        <v>7722</v>
      </c>
      <c r="C1951" s="1" t="str">
        <f t="shared" si="124"/>
        <v>21:0053</v>
      </c>
      <c r="D1951" s="1" t="str">
        <f t="shared" si="125"/>
        <v>21:0039</v>
      </c>
      <c r="E1951" t="s">
        <v>7723</v>
      </c>
      <c r="F1951" t="s">
        <v>7724</v>
      </c>
      <c r="H1951">
        <v>46.482163399999997</v>
      </c>
      <c r="I1951">
        <v>-67.2413411</v>
      </c>
      <c r="J1951" s="1" t="str">
        <f t="shared" si="122"/>
        <v>Till</v>
      </c>
      <c r="K1951" s="1" t="str">
        <f t="shared" si="123"/>
        <v>&lt;63 micron</v>
      </c>
      <c r="L1951" t="s">
        <v>66</v>
      </c>
      <c r="M1951" t="s">
        <v>91</v>
      </c>
      <c r="N1951" t="s">
        <v>48</v>
      </c>
    </row>
    <row r="1952" spans="1:14" hidden="1" x14ac:dyDescent="0.3">
      <c r="A1952" t="s">
        <v>7725</v>
      </c>
      <c r="B1952" t="s">
        <v>7726</v>
      </c>
      <c r="C1952" s="1" t="str">
        <f t="shared" si="124"/>
        <v>21:0053</v>
      </c>
      <c r="D1952" s="1" t="str">
        <f t="shared" si="125"/>
        <v>21:0039</v>
      </c>
      <c r="E1952" t="s">
        <v>7723</v>
      </c>
      <c r="F1952" t="s">
        <v>7727</v>
      </c>
      <c r="H1952">
        <v>46.482163399999997</v>
      </c>
      <c r="I1952">
        <v>-67.2413411</v>
      </c>
      <c r="J1952" s="1" t="str">
        <f t="shared" si="122"/>
        <v>Till</v>
      </c>
      <c r="K1952" s="1" t="str">
        <f t="shared" si="123"/>
        <v>&lt;63 micron</v>
      </c>
      <c r="L1952" t="s">
        <v>66</v>
      </c>
      <c r="M1952" t="s">
        <v>326</v>
      </c>
      <c r="N1952" t="s">
        <v>48</v>
      </c>
    </row>
    <row r="1953" spans="1:14" hidden="1" x14ac:dyDescent="0.3">
      <c r="A1953" t="s">
        <v>7728</v>
      </c>
      <c r="B1953" t="s">
        <v>7729</v>
      </c>
      <c r="C1953" s="1" t="str">
        <f t="shared" si="124"/>
        <v>21:0053</v>
      </c>
      <c r="D1953" s="1" t="str">
        <f t="shared" si="125"/>
        <v>21:0039</v>
      </c>
      <c r="E1953" t="s">
        <v>7730</v>
      </c>
      <c r="F1953" t="s">
        <v>7731</v>
      </c>
      <c r="H1953">
        <v>46.498553200000003</v>
      </c>
      <c r="I1953">
        <v>-67.224522100000002</v>
      </c>
      <c r="J1953" s="1" t="str">
        <f t="shared" si="122"/>
        <v>Till</v>
      </c>
      <c r="K1953" s="1" t="str">
        <f t="shared" si="123"/>
        <v>&lt;63 micron</v>
      </c>
      <c r="L1953" t="s">
        <v>53</v>
      </c>
      <c r="M1953" t="s">
        <v>91</v>
      </c>
      <c r="N1953" t="s">
        <v>31</v>
      </c>
    </row>
    <row r="1954" spans="1:14" hidden="1" x14ac:dyDescent="0.3">
      <c r="A1954" t="s">
        <v>7732</v>
      </c>
      <c r="B1954" t="s">
        <v>7733</v>
      </c>
      <c r="C1954" s="1" t="str">
        <f t="shared" si="124"/>
        <v>21:0053</v>
      </c>
      <c r="D1954" s="1" t="str">
        <f t="shared" si="125"/>
        <v>21:0039</v>
      </c>
      <c r="E1954" t="s">
        <v>7734</v>
      </c>
      <c r="F1954" t="s">
        <v>7735</v>
      </c>
      <c r="H1954">
        <v>46.485185000000001</v>
      </c>
      <c r="I1954">
        <v>-67.204110600000007</v>
      </c>
      <c r="J1954" s="1" t="str">
        <f t="shared" si="122"/>
        <v>Till</v>
      </c>
      <c r="K1954" s="1" t="str">
        <f t="shared" si="123"/>
        <v>&lt;63 micron</v>
      </c>
      <c r="L1954" t="s">
        <v>66</v>
      </c>
      <c r="M1954" t="s">
        <v>91</v>
      </c>
      <c r="N1954" t="s">
        <v>48</v>
      </c>
    </row>
    <row r="1955" spans="1:14" hidden="1" x14ac:dyDescent="0.3">
      <c r="A1955" t="s">
        <v>7736</v>
      </c>
      <c r="B1955" t="s">
        <v>7737</v>
      </c>
      <c r="C1955" s="1" t="str">
        <f t="shared" si="124"/>
        <v>21:0053</v>
      </c>
      <c r="D1955" s="1" t="str">
        <f t="shared" si="125"/>
        <v>21:0039</v>
      </c>
      <c r="E1955" t="s">
        <v>7738</v>
      </c>
      <c r="F1955" t="s">
        <v>7739</v>
      </c>
      <c r="H1955">
        <v>46.4509288</v>
      </c>
      <c r="I1955">
        <v>-67.229326299999997</v>
      </c>
      <c r="J1955" s="1" t="str">
        <f t="shared" si="122"/>
        <v>Till</v>
      </c>
      <c r="K1955" s="1" t="str">
        <f t="shared" si="123"/>
        <v>&lt;63 micron</v>
      </c>
      <c r="L1955" t="s">
        <v>96</v>
      </c>
      <c r="M1955" t="s">
        <v>54</v>
      </c>
      <c r="N1955" t="s">
        <v>194</v>
      </c>
    </row>
    <row r="1956" spans="1:14" hidden="1" x14ac:dyDescent="0.3">
      <c r="A1956" t="s">
        <v>7740</v>
      </c>
      <c r="B1956" t="s">
        <v>7741</v>
      </c>
      <c r="C1956" s="1" t="str">
        <f t="shared" si="124"/>
        <v>21:0053</v>
      </c>
      <c r="D1956" s="1" t="str">
        <f t="shared" si="125"/>
        <v>21:0039</v>
      </c>
      <c r="E1956" t="s">
        <v>7742</v>
      </c>
      <c r="F1956" t="s">
        <v>7743</v>
      </c>
      <c r="H1956">
        <v>46.471178299999998</v>
      </c>
      <c r="I1956">
        <v>-67.229320700000002</v>
      </c>
      <c r="J1956" s="1" t="str">
        <f t="shared" si="122"/>
        <v>Till</v>
      </c>
      <c r="K1956" s="1" t="str">
        <f t="shared" si="123"/>
        <v>&lt;63 micron</v>
      </c>
      <c r="L1956" t="s">
        <v>101</v>
      </c>
      <c r="M1956" t="s">
        <v>54</v>
      </c>
      <c r="N1956" t="s">
        <v>4108</v>
      </c>
    </row>
    <row r="1957" spans="1:14" hidden="1" x14ac:dyDescent="0.3">
      <c r="A1957" t="s">
        <v>7744</v>
      </c>
      <c r="B1957" t="s">
        <v>7745</v>
      </c>
      <c r="C1957" s="1" t="str">
        <f t="shared" si="124"/>
        <v>21:0053</v>
      </c>
      <c r="D1957" s="1" t="str">
        <f t="shared" si="125"/>
        <v>21:0039</v>
      </c>
      <c r="E1957" t="s">
        <v>7746</v>
      </c>
      <c r="F1957" t="s">
        <v>7747</v>
      </c>
      <c r="H1957">
        <v>46.426281299999999</v>
      </c>
      <c r="I1957">
        <v>-67.068736099999995</v>
      </c>
      <c r="J1957" s="1" t="str">
        <f t="shared" si="122"/>
        <v>Till</v>
      </c>
      <c r="K1957" s="1" t="str">
        <f t="shared" si="123"/>
        <v>&lt;63 micron</v>
      </c>
      <c r="L1957" t="s">
        <v>96</v>
      </c>
      <c r="M1957" t="s">
        <v>37</v>
      </c>
      <c r="N1957" t="s">
        <v>31</v>
      </c>
    </row>
    <row r="1958" spans="1:14" hidden="1" x14ac:dyDescent="0.3">
      <c r="A1958" t="s">
        <v>7748</v>
      </c>
      <c r="B1958" t="s">
        <v>7749</v>
      </c>
      <c r="C1958" s="1" t="str">
        <f t="shared" si="124"/>
        <v>21:0053</v>
      </c>
      <c r="D1958" s="1" t="str">
        <f t="shared" si="125"/>
        <v>21:0039</v>
      </c>
      <c r="E1958" t="s">
        <v>7750</v>
      </c>
      <c r="F1958" t="s">
        <v>7751</v>
      </c>
      <c r="H1958">
        <v>46.444071800000003</v>
      </c>
      <c r="I1958">
        <v>-67.056389899999999</v>
      </c>
      <c r="J1958" s="1" t="str">
        <f t="shared" si="122"/>
        <v>Till</v>
      </c>
      <c r="K1958" s="1" t="str">
        <f t="shared" si="123"/>
        <v>&lt;63 micron</v>
      </c>
      <c r="L1958" t="s">
        <v>53</v>
      </c>
      <c r="M1958" t="s">
        <v>54</v>
      </c>
      <c r="N1958" t="s">
        <v>25</v>
      </c>
    </row>
    <row r="1959" spans="1:14" hidden="1" x14ac:dyDescent="0.3">
      <c r="A1959" t="s">
        <v>7752</v>
      </c>
      <c r="B1959" t="s">
        <v>7753</v>
      </c>
      <c r="C1959" s="1" t="str">
        <f t="shared" si="124"/>
        <v>21:0053</v>
      </c>
      <c r="D1959" s="1" t="str">
        <f t="shared" si="125"/>
        <v>21:0039</v>
      </c>
      <c r="E1959" t="s">
        <v>7750</v>
      </c>
      <c r="F1959" t="s">
        <v>7754</v>
      </c>
      <c r="H1959">
        <v>46.444071800000003</v>
      </c>
      <c r="I1959">
        <v>-67.056389899999999</v>
      </c>
      <c r="J1959" s="1" t="str">
        <f t="shared" si="122"/>
        <v>Till</v>
      </c>
      <c r="K1959" s="1" t="str">
        <f t="shared" si="123"/>
        <v>&lt;63 micron</v>
      </c>
      <c r="L1959" t="s">
        <v>53</v>
      </c>
      <c r="M1959" t="s">
        <v>61</v>
      </c>
      <c r="N1959" t="s">
        <v>25</v>
      </c>
    </row>
    <row r="1960" spans="1:14" hidden="1" x14ac:dyDescent="0.3">
      <c r="A1960" t="s">
        <v>7755</v>
      </c>
      <c r="B1960" t="s">
        <v>7756</v>
      </c>
      <c r="C1960" s="1" t="str">
        <f t="shared" si="124"/>
        <v>21:0053</v>
      </c>
      <c r="D1960" s="1" t="str">
        <f t="shared" si="125"/>
        <v>21:0039</v>
      </c>
      <c r="E1960" t="s">
        <v>7757</v>
      </c>
      <c r="F1960" t="s">
        <v>7758</v>
      </c>
      <c r="H1960">
        <v>46.432520799999999</v>
      </c>
      <c r="I1960">
        <v>-67.091945499999994</v>
      </c>
      <c r="J1960" s="1" t="str">
        <f t="shared" si="122"/>
        <v>Till</v>
      </c>
      <c r="K1960" s="1" t="str">
        <f t="shared" si="123"/>
        <v>&lt;63 micron</v>
      </c>
      <c r="L1960" t="s">
        <v>66</v>
      </c>
      <c r="M1960" t="s">
        <v>91</v>
      </c>
      <c r="N1960" t="s">
        <v>31</v>
      </c>
    </row>
    <row r="1961" spans="1:14" hidden="1" x14ac:dyDescent="0.3">
      <c r="A1961" t="s">
        <v>7759</v>
      </c>
      <c r="B1961" t="s">
        <v>7760</v>
      </c>
      <c r="C1961" s="1" t="str">
        <f t="shared" si="124"/>
        <v>21:0053</v>
      </c>
      <c r="D1961" s="1" t="str">
        <f t="shared" si="125"/>
        <v>21:0039</v>
      </c>
      <c r="E1961" t="s">
        <v>7761</v>
      </c>
      <c r="F1961" t="s">
        <v>7762</v>
      </c>
      <c r="H1961">
        <v>46.413171300000002</v>
      </c>
      <c r="I1961">
        <v>-67.0919703</v>
      </c>
      <c r="J1961" s="1" t="str">
        <f t="shared" si="122"/>
        <v>Till</v>
      </c>
      <c r="K1961" s="1" t="str">
        <f t="shared" si="123"/>
        <v>&lt;63 micron</v>
      </c>
      <c r="L1961" t="s">
        <v>405</v>
      </c>
      <c r="M1961" t="s">
        <v>140</v>
      </c>
      <c r="N1961" t="s">
        <v>31</v>
      </c>
    </row>
    <row r="1962" spans="1:14" hidden="1" x14ac:dyDescent="0.3">
      <c r="A1962" t="s">
        <v>7763</v>
      </c>
      <c r="B1962" t="s">
        <v>7764</v>
      </c>
      <c r="C1962" s="1" t="str">
        <f t="shared" si="124"/>
        <v>21:0053</v>
      </c>
      <c r="D1962" s="1" t="str">
        <f t="shared" si="125"/>
        <v>21:0039</v>
      </c>
      <c r="E1962" t="s">
        <v>7765</v>
      </c>
      <c r="F1962" t="s">
        <v>7766</v>
      </c>
      <c r="H1962">
        <v>46.464234900000001</v>
      </c>
      <c r="I1962">
        <v>-67.336343200000002</v>
      </c>
      <c r="J1962" s="1" t="str">
        <f t="shared" si="122"/>
        <v>Till</v>
      </c>
      <c r="K1962" s="1" t="str">
        <f t="shared" si="123"/>
        <v>&lt;63 micron</v>
      </c>
      <c r="L1962" t="s">
        <v>47</v>
      </c>
      <c r="M1962" t="s">
        <v>91</v>
      </c>
      <c r="N1962" t="s">
        <v>4108</v>
      </c>
    </row>
    <row r="1963" spans="1:14" hidden="1" x14ac:dyDescent="0.3">
      <c r="A1963" t="s">
        <v>7767</v>
      </c>
      <c r="B1963" t="s">
        <v>7768</v>
      </c>
      <c r="C1963" s="1" t="str">
        <f t="shared" si="124"/>
        <v>21:0053</v>
      </c>
      <c r="D1963" s="1" t="str">
        <f t="shared" si="125"/>
        <v>21:0039</v>
      </c>
      <c r="E1963" t="s">
        <v>7769</v>
      </c>
      <c r="F1963" t="s">
        <v>7770</v>
      </c>
      <c r="H1963">
        <v>46.464177800000002</v>
      </c>
      <c r="I1963">
        <v>-67.301831300000003</v>
      </c>
      <c r="J1963" s="1" t="str">
        <f t="shared" si="122"/>
        <v>Till</v>
      </c>
      <c r="K1963" s="1" t="str">
        <f t="shared" si="123"/>
        <v>&lt;63 micron</v>
      </c>
      <c r="L1963" t="s">
        <v>85</v>
      </c>
      <c r="M1963" t="s">
        <v>54</v>
      </c>
      <c r="N1963" t="s">
        <v>211</v>
      </c>
    </row>
    <row r="1964" spans="1:14" hidden="1" x14ac:dyDescent="0.3">
      <c r="A1964" t="s">
        <v>7771</v>
      </c>
      <c r="B1964" t="s">
        <v>7772</v>
      </c>
      <c r="C1964" s="1" t="str">
        <f t="shared" si="124"/>
        <v>21:0053</v>
      </c>
      <c r="D1964" s="1" t="str">
        <f t="shared" si="125"/>
        <v>21:0039</v>
      </c>
      <c r="E1964" t="s">
        <v>7773</v>
      </c>
      <c r="F1964" t="s">
        <v>7774</v>
      </c>
      <c r="H1964">
        <v>46.476069299999999</v>
      </c>
      <c r="I1964">
        <v>-67.284526299999996</v>
      </c>
      <c r="J1964" s="1" t="str">
        <f t="shared" si="122"/>
        <v>Till</v>
      </c>
      <c r="K1964" s="1" t="str">
        <f t="shared" si="123"/>
        <v>&lt;63 micron</v>
      </c>
      <c r="L1964" t="s">
        <v>356</v>
      </c>
      <c r="M1964" t="s">
        <v>37</v>
      </c>
      <c r="N1964" t="s">
        <v>194</v>
      </c>
    </row>
    <row r="1965" spans="1:14" hidden="1" x14ac:dyDescent="0.3">
      <c r="A1965" t="s">
        <v>7775</v>
      </c>
      <c r="B1965" t="s">
        <v>7776</v>
      </c>
      <c r="C1965" s="1" t="str">
        <f t="shared" si="124"/>
        <v>21:0053</v>
      </c>
      <c r="D1965" s="1" t="str">
        <f t="shared" si="125"/>
        <v>21:0039</v>
      </c>
      <c r="E1965" t="s">
        <v>7777</v>
      </c>
      <c r="F1965" t="s">
        <v>7778</v>
      </c>
      <c r="H1965">
        <v>46.485219899999997</v>
      </c>
      <c r="I1965">
        <v>-67.264695000000003</v>
      </c>
      <c r="J1965" s="1" t="str">
        <f t="shared" si="122"/>
        <v>Till</v>
      </c>
      <c r="K1965" s="1" t="str">
        <f t="shared" si="123"/>
        <v>&lt;63 micron</v>
      </c>
      <c r="L1965" t="s">
        <v>47</v>
      </c>
      <c r="M1965" t="s">
        <v>37</v>
      </c>
      <c r="N1965" t="s">
        <v>19</v>
      </c>
    </row>
    <row r="1966" spans="1:14" hidden="1" x14ac:dyDescent="0.3">
      <c r="A1966" t="s">
        <v>7779</v>
      </c>
      <c r="B1966" t="s">
        <v>7780</v>
      </c>
      <c r="C1966" s="1" t="str">
        <f t="shared" si="124"/>
        <v>21:0053</v>
      </c>
      <c r="D1966" s="1" t="str">
        <f t="shared" si="125"/>
        <v>21:0039</v>
      </c>
      <c r="E1966" t="s">
        <v>7781</v>
      </c>
      <c r="F1966" t="s">
        <v>7782</v>
      </c>
      <c r="H1966">
        <v>46.499424099999999</v>
      </c>
      <c r="I1966">
        <v>-67.251862099999997</v>
      </c>
      <c r="J1966" s="1" t="str">
        <f t="shared" si="122"/>
        <v>Till</v>
      </c>
      <c r="K1966" s="1" t="str">
        <f t="shared" si="123"/>
        <v>&lt;63 micron</v>
      </c>
      <c r="L1966" t="s">
        <v>30</v>
      </c>
      <c r="M1966" t="s">
        <v>19</v>
      </c>
      <c r="N1966" t="s">
        <v>4108</v>
      </c>
    </row>
    <row r="1967" spans="1:14" hidden="1" x14ac:dyDescent="0.3">
      <c r="A1967" t="s">
        <v>7783</v>
      </c>
      <c r="B1967" t="s">
        <v>7784</v>
      </c>
      <c r="C1967" s="1" t="str">
        <f t="shared" si="124"/>
        <v>21:0053</v>
      </c>
      <c r="D1967" s="1" t="str">
        <f t="shared" si="125"/>
        <v>21:0039</v>
      </c>
      <c r="E1967" t="s">
        <v>7785</v>
      </c>
      <c r="F1967" t="s">
        <v>7786</v>
      </c>
      <c r="H1967">
        <v>46.462566199999998</v>
      </c>
      <c r="I1967">
        <v>-67.284299500000003</v>
      </c>
      <c r="J1967" s="1" t="str">
        <f t="shared" si="122"/>
        <v>Till</v>
      </c>
      <c r="K1967" s="1" t="str">
        <f t="shared" si="123"/>
        <v>&lt;63 micron</v>
      </c>
      <c r="L1967" t="s">
        <v>76</v>
      </c>
      <c r="M1967" t="s">
        <v>86</v>
      </c>
      <c r="N1967" t="s">
        <v>54</v>
      </c>
    </row>
    <row r="1968" spans="1:14" hidden="1" x14ac:dyDescent="0.3">
      <c r="A1968" t="s">
        <v>7787</v>
      </c>
      <c r="B1968" t="s">
        <v>7788</v>
      </c>
      <c r="C1968" s="1" t="str">
        <f t="shared" si="124"/>
        <v>21:0053</v>
      </c>
      <c r="D1968" s="1" t="str">
        <f t="shared" si="125"/>
        <v>21:0039</v>
      </c>
      <c r="E1968" t="s">
        <v>7789</v>
      </c>
      <c r="F1968" t="s">
        <v>7790</v>
      </c>
      <c r="H1968">
        <v>46.4956526</v>
      </c>
      <c r="I1968">
        <v>-67.300199699999993</v>
      </c>
      <c r="J1968" s="1" t="str">
        <f t="shared" si="122"/>
        <v>Till</v>
      </c>
      <c r="K1968" s="1" t="str">
        <f t="shared" si="123"/>
        <v>&lt;63 micron</v>
      </c>
      <c r="L1968" t="s">
        <v>356</v>
      </c>
      <c r="M1968" t="s">
        <v>91</v>
      </c>
      <c r="N1968" t="s">
        <v>246</v>
      </c>
    </row>
    <row r="1969" spans="1:14" hidden="1" x14ac:dyDescent="0.3">
      <c r="A1969" t="s">
        <v>7791</v>
      </c>
      <c r="B1969" t="s">
        <v>7792</v>
      </c>
      <c r="C1969" s="1" t="str">
        <f t="shared" si="124"/>
        <v>21:0053</v>
      </c>
      <c r="D1969" s="1" t="str">
        <f t="shared" si="125"/>
        <v>21:0039</v>
      </c>
      <c r="E1969" t="s">
        <v>7793</v>
      </c>
      <c r="F1969" t="s">
        <v>7794</v>
      </c>
      <c r="H1969">
        <v>46.496310800000003</v>
      </c>
      <c r="I1969">
        <v>-67.167906500000001</v>
      </c>
      <c r="J1969" s="1" t="str">
        <f t="shared" si="122"/>
        <v>Till</v>
      </c>
      <c r="K1969" s="1" t="str">
        <f t="shared" si="123"/>
        <v>&lt;63 micron</v>
      </c>
      <c r="L1969" t="s">
        <v>157</v>
      </c>
      <c r="M1969" t="s">
        <v>86</v>
      </c>
      <c r="N1969" t="s">
        <v>31</v>
      </c>
    </row>
    <row r="1970" spans="1:14" hidden="1" x14ac:dyDescent="0.3">
      <c r="A1970" t="s">
        <v>7795</v>
      </c>
      <c r="B1970" t="s">
        <v>7796</v>
      </c>
      <c r="C1970" s="1" t="str">
        <f t="shared" si="124"/>
        <v>21:0053</v>
      </c>
      <c r="D1970" s="1" t="str">
        <f t="shared" si="125"/>
        <v>21:0039</v>
      </c>
      <c r="E1970" t="s">
        <v>7797</v>
      </c>
      <c r="F1970" t="s">
        <v>7798</v>
      </c>
      <c r="H1970">
        <v>46.488319199999999</v>
      </c>
      <c r="I1970">
        <v>-67.146675200000004</v>
      </c>
      <c r="J1970" s="1" t="str">
        <f t="shared" si="122"/>
        <v>Till</v>
      </c>
      <c r="K1970" s="1" t="str">
        <f t="shared" si="123"/>
        <v>&lt;63 micron</v>
      </c>
      <c r="L1970" t="s">
        <v>36</v>
      </c>
      <c r="M1970" t="s">
        <v>342</v>
      </c>
      <c r="N1970" t="s">
        <v>48</v>
      </c>
    </row>
    <row r="1971" spans="1:14" hidden="1" x14ac:dyDescent="0.3">
      <c r="A1971" t="s">
        <v>7799</v>
      </c>
      <c r="B1971" t="s">
        <v>7800</v>
      </c>
      <c r="C1971" s="1" t="str">
        <f t="shared" si="124"/>
        <v>21:0053</v>
      </c>
      <c r="D1971" s="1" t="str">
        <f t="shared" si="125"/>
        <v>21:0039</v>
      </c>
      <c r="E1971" t="s">
        <v>7801</v>
      </c>
      <c r="F1971" t="s">
        <v>7802</v>
      </c>
      <c r="H1971">
        <v>46.475183000000001</v>
      </c>
      <c r="I1971">
        <v>-67.169267500000004</v>
      </c>
      <c r="J1971" s="1" t="str">
        <f t="shared" si="122"/>
        <v>Till</v>
      </c>
      <c r="K1971" s="1" t="str">
        <f t="shared" si="123"/>
        <v>&lt;63 micron</v>
      </c>
      <c r="L1971" t="s">
        <v>66</v>
      </c>
      <c r="M1971" t="s">
        <v>86</v>
      </c>
      <c r="N1971" t="s">
        <v>25</v>
      </c>
    </row>
    <row r="1972" spans="1:14" hidden="1" x14ac:dyDescent="0.3">
      <c r="A1972" t="s">
        <v>7803</v>
      </c>
      <c r="B1972" t="s">
        <v>7804</v>
      </c>
      <c r="C1972" s="1" t="str">
        <f t="shared" si="124"/>
        <v>21:0053</v>
      </c>
      <c r="D1972" s="1" t="str">
        <f t="shared" si="125"/>
        <v>21:0039</v>
      </c>
      <c r="E1972" t="s">
        <v>7801</v>
      </c>
      <c r="F1972" t="s">
        <v>7805</v>
      </c>
      <c r="H1972">
        <v>46.475183000000001</v>
      </c>
      <c r="I1972">
        <v>-67.169267500000004</v>
      </c>
      <c r="J1972" s="1" t="str">
        <f t="shared" si="122"/>
        <v>Till</v>
      </c>
      <c r="K1972" s="1" t="str">
        <f t="shared" si="123"/>
        <v>&lt;63 micron</v>
      </c>
      <c r="L1972" t="s">
        <v>30</v>
      </c>
      <c r="M1972" t="s">
        <v>326</v>
      </c>
      <c r="N1972" t="s">
        <v>48</v>
      </c>
    </row>
    <row r="1973" spans="1:14" hidden="1" x14ac:dyDescent="0.3">
      <c r="A1973" t="s">
        <v>7806</v>
      </c>
      <c r="B1973" t="s">
        <v>7807</v>
      </c>
      <c r="C1973" s="1" t="str">
        <f t="shared" si="124"/>
        <v>21:0053</v>
      </c>
      <c r="D1973" s="1" t="str">
        <f t="shared" si="125"/>
        <v>21:0039</v>
      </c>
      <c r="E1973" t="s">
        <v>7808</v>
      </c>
      <c r="F1973" t="s">
        <v>7809</v>
      </c>
      <c r="H1973">
        <v>46.4544633</v>
      </c>
      <c r="I1973">
        <v>-67.1680092</v>
      </c>
      <c r="J1973" s="1" t="str">
        <f t="shared" si="122"/>
        <v>Till</v>
      </c>
      <c r="K1973" s="1" t="str">
        <f t="shared" si="123"/>
        <v>&lt;63 micron</v>
      </c>
      <c r="L1973" t="s">
        <v>1677</v>
      </c>
      <c r="M1973" t="s">
        <v>86</v>
      </c>
      <c r="N1973" t="s">
        <v>194</v>
      </c>
    </row>
    <row r="1974" spans="1:14" hidden="1" x14ac:dyDescent="0.3">
      <c r="A1974" t="s">
        <v>7810</v>
      </c>
      <c r="B1974" t="s">
        <v>7811</v>
      </c>
      <c r="C1974" s="1" t="str">
        <f t="shared" si="124"/>
        <v>21:0053</v>
      </c>
      <c r="D1974" s="1" t="str">
        <f t="shared" si="125"/>
        <v>21:0039</v>
      </c>
      <c r="E1974" t="s">
        <v>7812</v>
      </c>
      <c r="F1974" t="s">
        <v>7813</v>
      </c>
      <c r="H1974">
        <v>46.472092600000003</v>
      </c>
      <c r="I1974">
        <v>-67.037156199999998</v>
      </c>
      <c r="J1974" s="1" t="str">
        <f t="shared" si="122"/>
        <v>Till</v>
      </c>
      <c r="K1974" s="1" t="str">
        <f t="shared" si="123"/>
        <v>&lt;63 micron</v>
      </c>
      <c r="L1974" t="s">
        <v>157</v>
      </c>
      <c r="M1974" t="s">
        <v>86</v>
      </c>
      <c r="N1974" t="s">
        <v>48</v>
      </c>
    </row>
    <row r="1975" spans="1:14" hidden="1" x14ac:dyDescent="0.3">
      <c r="A1975" t="s">
        <v>7814</v>
      </c>
      <c r="B1975" t="s">
        <v>7815</v>
      </c>
      <c r="C1975" s="1" t="str">
        <f t="shared" si="124"/>
        <v>21:0053</v>
      </c>
      <c r="D1975" s="1" t="str">
        <f t="shared" si="125"/>
        <v>21:0039</v>
      </c>
      <c r="E1975" t="s">
        <v>7816</v>
      </c>
      <c r="F1975" t="s">
        <v>7817</v>
      </c>
      <c r="H1975">
        <v>46.449067700000001</v>
      </c>
      <c r="I1975">
        <v>-67.032775599999994</v>
      </c>
      <c r="J1975" s="1" t="str">
        <f t="shared" si="122"/>
        <v>Till</v>
      </c>
      <c r="K1975" s="1" t="str">
        <f t="shared" si="123"/>
        <v>&lt;63 micron</v>
      </c>
      <c r="L1975" t="s">
        <v>30</v>
      </c>
      <c r="M1975" t="s">
        <v>86</v>
      </c>
      <c r="N1975" t="s">
        <v>31</v>
      </c>
    </row>
    <row r="1976" spans="1:14" hidden="1" x14ac:dyDescent="0.3">
      <c r="A1976" t="s">
        <v>7818</v>
      </c>
      <c r="B1976" t="s">
        <v>7819</v>
      </c>
      <c r="C1976" s="1" t="str">
        <f t="shared" si="124"/>
        <v>21:0053</v>
      </c>
      <c r="D1976" s="1" t="str">
        <f t="shared" si="125"/>
        <v>21:0039</v>
      </c>
      <c r="E1976" t="s">
        <v>7820</v>
      </c>
      <c r="F1976" t="s">
        <v>7821</v>
      </c>
      <c r="H1976">
        <v>46.471456600000003</v>
      </c>
      <c r="I1976">
        <v>-67.133570599999999</v>
      </c>
      <c r="J1976" s="1" t="str">
        <f t="shared" si="122"/>
        <v>Till</v>
      </c>
      <c r="K1976" s="1" t="str">
        <f t="shared" si="123"/>
        <v>&lt;63 micron</v>
      </c>
      <c r="L1976" t="s">
        <v>30</v>
      </c>
      <c r="M1976" t="s">
        <v>86</v>
      </c>
      <c r="N1976" t="s">
        <v>48</v>
      </c>
    </row>
    <row r="1977" spans="1:14" hidden="1" x14ac:dyDescent="0.3">
      <c r="A1977" t="s">
        <v>7822</v>
      </c>
      <c r="B1977" t="s">
        <v>7823</v>
      </c>
      <c r="C1977" s="1" t="str">
        <f t="shared" si="124"/>
        <v>21:0053</v>
      </c>
      <c r="D1977" s="1" t="str">
        <f t="shared" si="125"/>
        <v>21:0039</v>
      </c>
      <c r="E1977" t="s">
        <v>7820</v>
      </c>
      <c r="F1977" t="s">
        <v>7824</v>
      </c>
      <c r="H1977">
        <v>46.471456600000003</v>
      </c>
      <c r="I1977">
        <v>-67.133570599999999</v>
      </c>
      <c r="J1977" s="1" t="str">
        <f t="shared" si="122"/>
        <v>Till</v>
      </c>
      <c r="K1977" s="1" t="str">
        <f t="shared" si="123"/>
        <v>&lt;63 micron</v>
      </c>
      <c r="L1977" t="s">
        <v>96</v>
      </c>
      <c r="M1977" t="s">
        <v>157</v>
      </c>
      <c r="N1977" t="s">
        <v>211</v>
      </c>
    </row>
    <row r="1978" spans="1:14" hidden="1" x14ac:dyDescent="0.3">
      <c r="A1978" t="s">
        <v>7825</v>
      </c>
      <c r="B1978" t="s">
        <v>7826</v>
      </c>
      <c r="C1978" s="1" t="str">
        <f t="shared" si="124"/>
        <v>21:0053</v>
      </c>
      <c r="D1978" s="1" t="str">
        <f t="shared" si="125"/>
        <v>21:0039</v>
      </c>
      <c r="E1978" t="s">
        <v>7827</v>
      </c>
      <c r="F1978" t="s">
        <v>7828</v>
      </c>
      <c r="H1978">
        <v>46.435968299999999</v>
      </c>
      <c r="I1978">
        <v>-67.003958299999994</v>
      </c>
      <c r="J1978" s="1" t="str">
        <f t="shared" si="122"/>
        <v>Till</v>
      </c>
      <c r="K1978" s="1" t="str">
        <f t="shared" si="123"/>
        <v>&lt;63 micron</v>
      </c>
      <c r="L1978" t="s">
        <v>387</v>
      </c>
      <c r="M1978" t="s">
        <v>30</v>
      </c>
      <c r="N1978" t="s">
        <v>318</v>
      </c>
    </row>
    <row r="1979" spans="1:14" hidden="1" x14ac:dyDescent="0.3">
      <c r="A1979" t="s">
        <v>7829</v>
      </c>
      <c r="B1979" t="s">
        <v>7830</v>
      </c>
      <c r="C1979" s="1" t="str">
        <f t="shared" si="124"/>
        <v>21:0053</v>
      </c>
      <c r="D1979" s="1" t="str">
        <f t="shared" si="125"/>
        <v>21:0039</v>
      </c>
      <c r="E1979" t="s">
        <v>7831</v>
      </c>
      <c r="F1979" t="s">
        <v>7832</v>
      </c>
      <c r="H1979">
        <v>46.447358299999998</v>
      </c>
      <c r="I1979">
        <v>-67.012005299999998</v>
      </c>
      <c r="J1979" s="1" t="str">
        <f t="shared" si="122"/>
        <v>Till</v>
      </c>
      <c r="K1979" s="1" t="str">
        <f t="shared" si="123"/>
        <v>&lt;63 micron</v>
      </c>
      <c r="L1979" t="s">
        <v>157</v>
      </c>
      <c r="M1979" t="s">
        <v>140</v>
      </c>
      <c r="N1979" t="s">
        <v>48</v>
      </c>
    </row>
    <row r="1980" spans="1:14" hidden="1" x14ac:dyDescent="0.3">
      <c r="A1980" t="s">
        <v>7833</v>
      </c>
      <c r="B1980" t="s">
        <v>7834</v>
      </c>
      <c r="C1980" s="1" t="str">
        <f t="shared" si="124"/>
        <v>21:0053</v>
      </c>
      <c r="D1980" s="1" t="str">
        <f t="shared" si="125"/>
        <v>21:0039</v>
      </c>
      <c r="E1980" t="s">
        <v>7835</v>
      </c>
      <c r="F1980" t="s">
        <v>7836</v>
      </c>
      <c r="H1980">
        <v>46.434883300000003</v>
      </c>
      <c r="I1980">
        <v>-67.045326900000006</v>
      </c>
      <c r="J1980" s="1" t="str">
        <f t="shared" si="122"/>
        <v>Till</v>
      </c>
      <c r="K1980" s="1" t="str">
        <f t="shared" si="123"/>
        <v>&lt;63 micron</v>
      </c>
      <c r="L1980" t="s">
        <v>66</v>
      </c>
      <c r="M1980" t="s">
        <v>19</v>
      </c>
      <c r="N1980" t="s">
        <v>48</v>
      </c>
    </row>
    <row r="1981" spans="1:14" hidden="1" x14ac:dyDescent="0.3">
      <c r="A1981" t="s">
        <v>7837</v>
      </c>
      <c r="B1981" t="s">
        <v>7838</v>
      </c>
      <c r="C1981" s="1" t="str">
        <f t="shared" si="124"/>
        <v>21:0053</v>
      </c>
      <c r="D1981" s="1" t="str">
        <f t="shared" si="125"/>
        <v>21:0039</v>
      </c>
      <c r="E1981" t="s">
        <v>7839</v>
      </c>
      <c r="F1981" t="s">
        <v>7840</v>
      </c>
      <c r="H1981">
        <v>46.421174200000003</v>
      </c>
      <c r="I1981">
        <v>-67.033128599999998</v>
      </c>
      <c r="J1981" s="1" t="str">
        <f t="shared" si="122"/>
        <v>Till</v>
      </c>
      <c r="K1981" s="1" t="str">
        <f t="shared" si="123"/>
        <v>&lt;63 micron</v>
      </c>
      <c r="L1981" t="s">
        <v>405</v>
      </c>
      <c r="M1981" t="s">
        <v>91</v>
      </c>
      <c r="N1981" t="s">
        <v>211</v>
      </c>
    </row>
    <row r="1982" spans="1:14" hidden="1" x14ac:dyDescent="0.3">
      <c r="A1982" t="s">
        <v>7841</v>
      </c>
      <c r="B1982" t="s">
        <v>7842</v>
      </c>
      <c r="C1982" s="1" t="str">
        <f t="shared" si="124"/>
        <v>21:0053</v>
      </c>
      <c r="D1982" s="1" t="str">
        <f t="shared" si="125"/>
        <v>21:0039</v>
      </c>
      <c r="E1982" t="s">
        <v>7843</v>
      </c>
      <c r="F1982" t="s">
        <v>7844</v>
      </c>
      <c r="H1982">
        <v>46.405614300000003</v>
      </c>
      <c r="I1982">
        <v>-67.018076199999996</v>
      </c>
      <c r="J1982" s="1" t="str">
        <f t="shared" si="122"/>
        <v>Till</v>
      </c>
      <c r="K1982" s="1" t="str">
        <f t="shared" si="123"/>
        <v>&lt;63 micron</v>
      </c>
      <c r="L1982" t="s">
        <v>66</v>
      </c>
      <c r="M1982" t="s">
        <v>91</v>
      </c>
      <c r="N1982" t="s">
        <v>25</v>
      </c>
    </row>
    <row r="1983" spans="1:14" hidden="1" x14ac:dyDescent="0.3">
      <c r="A1983" t="s">
        <v>7845</v>
      </c>
      <c r="B1983" t="s">
        <v>7846</v>
      </c>
      <c r="C1983" s="1" t="str">
        <f t="shared" si="124"/>
        <v>21:0053</v>
      </c>
      <c r="D1983" s="1" t="str">
        <f t="shared" si="125"/>
        <v>21:0039</v>
      </c>
      <c r="E1983" t="s">
        <v>7847</v>
      </c>
      <c r="F1983" t="s">
        <v>7848</v>
      </c>
      <c r="H1983">
        <v>46.420370800000001</v>
      </c>
      <c r="I1983">
        <v>-66.961582300000003</v>
      </c>
      <c r="J1983" s="1" t="str">
        <f t="shared" si="122"/>
        <v>Till</v>
      </c>
      <c r="K1983" s="1" t="str">
        <f t="shared" si="123"/>
        <v>&lt;63 micron</v>
      </c>
      <c r="L1983" t="s">
        <v>96</v>
      </c>
      <c r="M1983" t="s">
        <v>54</v>
      </c>
      <c r="N1983" t="s">
        <v>211</v>
      </c>
    </row>
    <row r="1984" spans="1:14" hidden="1" x14ac:dyDescent="0.3">
      <c r="A1984" t="s">
        <v>7849</v>
      </c>
      <c r="B1984" t="s">
        <v>7850</v>
      </c>
      <c r="C1984" s="1" t="str">
        <f t="shared" si="124"/>
        <v>21:0053</v>
      </c>
      <c r="D1984" s="1" t="str">
        <f t="shared" si="125"/>
        <v>21:0039</v>
      </c>
      <c r="E1984" t="s">
        <v>7847</v>
      </c>
      <c r="F1984" t="s">
        <v>7851</v>
      </c>
      <c r="H1984">
        <v>46.420370800000001</v>
      </c>
      <c r="I1984">
        <v>-66.961582300000003</v>
      </c>
      <c r="J1984" s="1" t="str">
        <f t="shared" si="122"/>
        <v>Till</v>
      </c>
      <c r="K1984" s="1" t="str">
        <f t="shared" si="123"/>
        <v>&lt;63 micron</v>
      </c>
      <c r="L1984" t="s">
        <v>30</v>
      </c>
      <c r="M1984" t="s">
        <v>326</v>
      </c>
      <c r="N1984" t="s">
        <v>194</v>
      </c>
    </row>
    <row r="1985" spans="1:14" hidden="1" x14ac:dyDescent="0.3">
      <c r="A1985" t="s">
        <v>7852</v>
      </c>
      <c r="B1985" t="s">
        <v>7853</v>
      </c>
      <c r="C1985" s="1" t="str">
        <f t="shared" si="124"/>
        <v>21:0053</v>
      </c>
      <c r="D1985" s="1" t="str">
        <f t="shared" si="125"/>
        <v>21:0039</v>
      </c>
      <c r="E1985" t="s">
        <v>7854</v>
      </c>
      <c r="F1985" t="s">
        <v>7855</v>
      </c>
      <c r="H1985">
        <v>46.400434400000002</v>
      </c>
      <c r="I1985">
        <v>-66.979236999999998</v>
      </c>
      <c r="J1985" s="1" t="str">
        <f t="shared" si="122"/>
        <v>Till</v>
      </c>
      <c r="K1985" s="1" t="str">
        <f t="shared" si="123"/>
        <v>&lt;63 micron</v>
      </c>
      <c r="L1985" t="s">
        <v>60</v>
      </c>
      <c r="M1985" t="s">
        <v>86</v>
      </c>
      <c r="N1985" t="s">
        <v>318</v>
      </c>
    </row>
    <row r="1986" spans="1:14" hidden="1" x14ac:dyDescent="0.3">
      <c r="A1986" t="s">
        <v>7856</v>
      </c>
      <c r="B1986" t="s">
        <v>7857</v>
      </c>
      <c r="C1986" s="1" t="str">
        <f t="shared" si="124"/>
        <v>21:0053</v>
      </c>
      <c r="D1986" s="1" t="str">
        <f t="shared" si="125"/>
        <v>21:0039</v>
      </c>
      <c r="E1986" t="s">
        <v>7858</v>
      </c>
      <c r="F1986" t="s">
        <v>7859</v>
      </c>
      <c r="H1986">
        <v>46.369392599999998</v>
      </c>
      <c r="I1986">
        <v>-66.954379200000005</v>
      </c>
      <c r="J1986" s="1" t="str">
        <f t="shared" ref="J1986:J2049" si="126">HYPERLINK("http://geochem.nrcan.gc.ca/cdogs/content/kwd/kwd020044_e.htm", "Till")</f>
        <v>Till</v>
      </c>
      <c r="K1986" s="1" t="str">
        <f t="shared" ref="K1986:K2049" si="127">HYPERLINK("http://geochem.nrcan.gc.ca/cdogs/content/kwd/kwd080004_e.htm", "&lt;63 micron")</f>
        <v>&lt;63 micron</v>
      </c>
      <c r="L1986" t="s">
        <v>85</v>
      </c>
      <c r="M1986" t="s">
        <v>54</v>
      </c>
      <c r="N1986" t="s">
        <v>224</v>
      </c>
    </row>
    <row r="1987" spans="1:14" hidden="1" x14ac:dyDescent="0.3">
      <c r="A1987" t="s">
        <v>7860</v>
      </c>
      <c r="B1987" t="s">
        <v>7861</v>
      </c>
      <c r="C1987" s="1" t="str">
        <f t="shared" ref="C1987:C2050" si="128">HYPERLINK("http://geochem.nrcan.gc.ca/cdogs/content/bdl/bdl210053_e.htm", "21:0053")</f>
        <v>21:0053</v>
      </c>
      <c r="D1987" s="1" t="str">
        <f t="shared" ref="D1987:D2050" si="129">HYPERLINK("http://geochem.nrcan.gc.ca/cdogs/content/svy/svy210039_e.htm", "21:0039")</f>
        <v>21:0039</v>
      </c>
      <c r="E1987" t="s">
        <v>7862</v>
      </c>
      <c r="F1987" t="s">
        <v>7863</v>
      </c>
      <c r="H1987">
        <v>46.339886300000003</v>
      </c>
      <c r="I1987">
        <v>-66.965226599999994</v>
      </c>
      <c r="J1987" s="1" t="str">
        <f t="shared" si="126"/>
        <v>Till</v>
      </c>
      <c r="K1987" s="1" t="str">
        <f t="shared" si="127"/>
        <v>&lt;63 micron</v>
      </c>
      <c r="L1987" t="s">
        <v>76</v>
      </c>
      <c r="M1987" t="s">
        <v>91</v>
      </c>
      <c r="N1987" t="s">
        <v>91</v>
      </c>
    </row>
    <row r="1988" spans="1:14" hidden="1" x14ac:dyDescent="0.3">
      <c r="A1988" t="s">
        <v>7864</v>
      </c>
      <c r="B1988" t="s">
        <v>7865</v>
      </c>
      <c r="C1988" s="1" t="str">
        <f t="shared" si="128"/>
        <v>21:0053</v>
      </c>
      <c r="D1988" s="1" t="str">
        <f t="shared" si="129"/>
        <v>21:0039</v>
      </c>
      <c r="E1988" t="s">
        <v>7866</v>
      </c>
      <c r="F1988" t="s">
        <v>7867</v>
      </c>
      <c r="H1988">
        <v>46.240796199999998</v>
      </c>
      <c r="I1988">
        <v>-67.585666700000004</v>
      </c>
      <c r="J1988" s="1" t="str">
        <f t="shared" si="126"/>
        <v>Till</v>
      </c>
      <c r="K1988" s="1" t="str">
        <f t="shared" si="127"/>
        <v>&lt;63 micron</v>
      </c>
      <c r="L1988" t="s">
        <v>24</v>
      </c>
      <c r="M1988" t="s">
        <v>53</v>
      </c>
      <c r="N1988" t="s">
        <v>6915</v>
      </c>
    </row>
    <row r="1989" spans="1:14" hidden="1" x14ac:dyDescent="0.3">
      <c r="A1989" t="s">
        <v>7868</v>
      </c>
      <c r="B1989" t="s">
        <v>7869</v>
      </c>
      <c r="C1989" s="1" t="str">
        <f t="shared" si="128"/>
        <v>21:0053</v>
      </c>
      <c r="D1989" s="1" t="str">
        <f t="shared" si="129"/>
        <v>21:0039</v>
      </c>
      <c r="E1989" t="s">
        <v>7870</v>
      </c>
      <c r="F1989" t="s">
        <v>7871</v>
      </c>
      <c r="H1989">
        <v>46.188990799999999</v>
      </c>
      <c r="I1989">
        <v>-67.655677900000001</v>
      </c>
      <c r="J1989" s="1" t="str">
        <f t="shared" si="126"/>
        <v>Till</v>
      </c>
      <c r="K1989" s="1" t="str">
        <f t="shared" si="127"/>
        <v>&lt;63 micron</v>
      </c>
      <c r="L1989" t="s">
        <v>157</v>
      </c>
      <c r="M1989" t="s">
        <v>91</v>
      </c>
      <c r="N1989" t="s">
        <v>211</v>
      </c>
    </row>
    <row r="1990" spans="1:14" hidden="1" x14ac:dyDescent="0.3">
      <c r="A1990" t="s">
        <v>7872</v>
      </c>
      <c r="B1990" t="s">
        <v>7873</v>
      </c>
      <c r="C1990" s="1" t="str">
        <f t="shared" si="128"/>
        <v>21:0053</v>
      </c>
      <c r="D1990" s="1" t="str">
        <f t="shared" si="129"/>
        <v>21:0039</v>
      </c>
      <c r="E1990" t="s">
        <v>7874</v>
      </c>
      <c r="F1990" t="s">
        <v>7875</v>
      </c>
      <c r="H1990">
        <v>46.205658900000003</v>
      </c>
      <c r="I1990">
        <v>-67.657215699999995</v>
      </c>
      <c r="J1990" s="1" t="str">
        <f t="shared" si="126"/>
        <v>Till</v>
      </c>
      <c r="K1990" s="1" t="str">
        <f t="shared" si="127"/>
        <v>&lt;63 micron</v>
      </c>
      <c r="L1990" t="s">
        <v>30</v>
      </c>
      <c r="M1990" t="s">
        <v>37</v>
      </c>
      <c r="N1990" t="s">
        <v>211</v>
      </c>
    </row>
    <row r="1991" spans="1:14" hidden="1" x14ac:dyDescent="0.3">
      <c r="A1991" t="s">
        <v>7876</v>
      </c>
      <c r="B1991" t="s">
        <v>7877</v>
      </c>
      <c r="C1991" s="1" t="str">
        <f t="shared" si="128"/>
        <v>21:0053</v>
      </c>
      <c r="D1991" s="1" t="str">
        <f t="shared" si="129"/>
        <v>21:0039</v>
      </c>
      <c r="E1991" t="s">
        <v>7878</v>
      </c>
      <c r="F1991" t="s">
        <v>7879</v>
      </c>
      <c r="H1991">
        <v>46.225619700000003</v>
      </c>
      <c r="I1991">
        <v>-67.670993100000004</v>
      </c>
      <c r="J1991" s="1" t="str">
        <f t="shared" si="126"/>
        <v>Till</v>
      </c>
      <c r="K1991" s="1" t="str">
        <f t="shared" si="127"/>
        <v>&lt;63 micron</v>
      </c>
      <c r="L1991" t="s">
        <v>66</v>
      </c>
      <c r="M1991" t="s">
        <v>91</v>
      </c>
      <c r="N1991" t="s">
        <v>194</v>
      </c>
    </row>
    <row r="1992" spans="1:14" hidden="1" x14ac:dyDescent="0.3">
      <c r="A1992" t="s">
        <v>7880</v>
      </c>
      <c r="B1992" t="s">
        <v>7881</v>
      </c>
      <c r="C1992" s="1" t="str">
        <f t="shared" si="128"/>
        <v>21:0053</v>
      </c>
      <c r="D1992" s="1" t="str">
        <f t="shared" si="129"/>
        <v>21:0039</v>
      </c>
      <c r="E1992" t="s">
        <v>7882</v>
      </c>
      <c r="F1992" t="s">
        <v>7883</v>
      </c>
      <c r="H1992">
        <v>46.178328499999999</v>
      </c>
      <c r="I1992">
        <v>-67.629377399999996</v>
      </c>
      <c r="J1992" s="1" t="str">
        <f t="shared" si="126"/>
        <v>Till</v>
      </c>
      <c r="K1992" s="1" t="str">
        <f t="shared" si="127"/>
        <v>&lt;63 micron</v>
      </c>
      <c r="L1992" t="s">
        <v>66</v>
      </c>
      <c r="M1992" t="s">
        <v>54</v>
      </c>
      <c r="N1992" t="s">
        <v>194</v>
      </c>
    </row>
    <row r="1993" spans="1:14" hidden="1" x14ac:dyDescent="0.3">
      <c r="A1993" t="s">
        <v>7884</v>
      </c>
      <c r="B1993" t="s">
        <v>7885</v>
      </c>
      <c r="C1993" s="1" t="str">
        <f t="shared" si="128"/>
        <v>21:0053</v>
      </c>
      <c r="D1993" s="1" t="str">
        <f t="shared" si="129"/>
        <v>21:0039</v>
      </c>
      <c r="E1993" t="s">
        <v>7886</v>
      </c>
      <c r="F1993" t="s">
        <v>7887</v>
      </c>
      <c r="H1993">
        <v>46.227389299999999</v>
      </c>
      <c r="I1993">
        <v>-67.265706300000005</v>
      </c>
      <c r="J1993" s="1" t="str">
        <f t="shared" si="126"/>
        <v>Till</v>
      </c>
      <c r="K1993" s="1" t="str">
        <f t="shared" si="127"/>
        <v>&lt;63 micron</v>
      </c>
      <c r="L1993" t="s">
        <v>61</v>
      </c>
      <c r="M1993" t="s">
        <v>54</v>
      </c>
      <c r="N1993" t="s">
        <v>48</v>
      </c>
    </row>
    <row r="1994" spans="1:14" hidden="1" x14ac:dyDescent="0.3">
      <c r="A1994" t="s">
        <v>7888</v>
      </c>
      <c r="B1994" t="s">
        <v>7889</v>
      </c>
      <c r="C1994" s="1" t="str">
        <f t="shared" si="128"/>
        <v>21:0053</v>
      </c>
      <c r="D1994" s="1" t="str">
        <f t="shared" si="129"/>
        <v>21:0039</v>
      </c>
      <c r="E1994" t="s">
        <v>7890</v>
      </c>
      <c r="F1994" t="s">
        <v>7891</v>
      </c>
      <c r="H1994">
        <v>46.246092699999998</v>
      </c>
      <c r="I1994">
        <v>-67.252793199999999</v>
      </c>
      <c r="J1994" s="1" t="str">
        <f t="shared" si="126"/>
        <v>Till</v>
      </c>
      <c r="K1994" s="1" t="str">
        <f t="shared" si="127"/>
        <v>&lt;63 micron</v>
      </c>
      <c r="L1994" t="s">
        <v>157</v>
      </c>
      <c r="M1994" t="s">
        <v>140</v>
      </c>
      <c r="N1994" t="s">
        <v>4108</v>
      </c>
    </row>
    <row r="1995" spans="1:14" hidden="1" x14ac:dyDescent="0.3">
      <c r="A1995" t="s">
        <v>7892</v>
      </c>
      <c r="B1995" t="s">
        <v>7893</v>
      </c>
      <c r="C1995" s="1" t="str">
        <f t="shared" si="128"/>
        <v>21:0053</v>
      </c>
      <c r="D1995" s="1" t="str">
        <f t="shared" si="129"/>
        <v>21:0039</v>
      </c>
      <c r="E1995" t="s">
        <v>7890</v>
      </c>
      <c r="F1995" t="s">
        <v>7894</v>
      </c>
      <c r="H1995">
        <v>46.246092699999998</v>
      </c>
      <c r="I1995">
        <v>-67.252793199999999</v>
      </c>
      <c r="J1995" s="1" t="str">
        <f t="shared" si="126"/>
        <v>Till</v>
      </c>
      <c r="K1995" s="1" t="str">
        <f t="shared" si="127"/>
        <v>&lt;63 micron</v>
      </c>
      <c r="L1995" t="s">
        <v>157</v>
      </c>
      <c r="M1995" t="s">
        <v>326</v>
      </c>
      <c r="N1995" t="s">
        <v>211</v>
      </c>
    </row>
    <row r="1996" spans="1:14" hidden="1" x14ac:dyDescent="0.3">
      <c r="A1996" t="s">
        <v>7895</v>
      </c>
      <c r="B1996" t="s">
        <v>7896</v>
      </c>
      <c r="C1996" s="1" t="str">
        <f t="shared" si="128"/>
        <v>21:0053</v>
      </c>
      <c r="D1996" s="1" t="str">
        <f t="shared" si="129"/>
        <v>21:0039</v>
      </c>
      <c r="E1996" t="s">
        <v>7897</v>
      </c>
      <c r="F1996" t="s">
        <v>7898</v>
      </c>
      <c r="H1996">
        <v>46.244608800000002</v>
      </c>
      <c r="I1996">
        <v>-67.273595299999997</v>
      </c>
      <c r="J1996" s="1" t="str">
        <f t="shared" si="126"/>
        <v>Till</v>
      </c>
      <c r="K1996" s="1" t="str">
        <f t="shared" si="127"/>
        <v>&lt;63 micron</v>
      </c>
      <c r="L1996" t="s">
        <v>157</v>
      </c>
      <c r="M1996" t="s">
        <v>53</v>
      </c>
      <c r="N1996" t="s">
        <v>194</v>
      </c>
    </row>
    <row r="1997" spans="1:14" hidden="1" x14ac:dyDescent="0.3">
      <c r="A1997" t="s">
        <v>7899</v>
      </c>
      <c r="B1997" t="s">
        <v>7900</v>
      </c>
      <c r="C1997" s="1" t="str">
        <f t="shared" si="128"/>
        <v>21:0053</v>
      </c>
      <c r="D1997" s="1" t="str">
        <f t="shared" si="129"/>
        <v>21:0039</v>
      </c>
      <c r="E1997" t="s">
        <v>7901</v>
      </c>
      <c r="F1997" t="s">
        <v>7902</v>
      </c>
      <c r="H1997">
        <v>46.229761400000001</v>
      </c>
      <c r="I1997">
        <v>-67.244233800000003</v>
      </c>
      <c r="J1997" s="1" t="str">
        <f t="shared" si="126"/>
        <v>Till</v>
      </c>
      <c r="K1997" s="1" t="str">
        <f t="shared" si="127"/>
        <v>&lt;63 micron</v>
      </c>
      <c r="L1997" t="s">
        <v>53</v>
      </c>
      <c r="M1997" t="s">
        <v>54</v>
      </c>
      <c r="N1997" t="s">
        <v>194</v>
      </c>
    </row>
    <row r="1998" spans="1:14" hidden="1" x14ac:dyDescent="0.3">
      <c r="A1998" t="s">
        <v>7903</v>
      </c>
      <c r="B1998" t="s">
        <v>7904</v>
      </c>
      <c r="C1998" s="1" t="str">
        <f t="shared" si="128"/>
        <v>21:0053</v>
      </c>
      <c r="D1998" s="1" t="str">
        <f t="shared" si="129"/>
        <v>21:0039</v>
      </c>
      <c r="E1998" t="s">
        <v>7905</v>
      </c>
      <c r="F1998" t="s">
        <v>7906</v>
      </c>
      <c r="H1998">
        <v>46.229799999999997</v>
      </c>
      <c r="I1998">
        <v>-67.217647299999996</v>
      </c>
      <c r="J1998" s="1" t="str">
        <f t="shared" si="126"/>
        <v>Till</v>
      </c>
      <c r="K1998" s="1" t="str">
        <f t="shared" si="127"/>
        <v>&lt;63 micron</v>
      </c>
      <c r="L1998" t="s">
        <v>405</v>
      </c>
      <c r="M1998" t="s">
        <v>91</v>
      </c>
      <c r="N1998" t="s">
        <v>318</v>
      </c>
    </row>
    <row r="1999" spans="1:14" hidden="1" x14ac:dyDescent="0.3">
      <c r="A1999" t="s">
        <v>7907</v>
      </c>
      <c r="B1999" t="s">
        <v>7908</v>
      </c>
      <c r="C1999" s="1" t="str">
        <f t="shared" si="128"/>
        <v>21:0053</v>
      </c>
      <c r="D1999" s="1" t="str">
        <f t="shared" si="129"/>
        <v>21:0039</v>
      </c>
      <c r="E1999" t="s">
        <v>7909</v>
      </c>
      <c r="F1999" t="s">
        <v>7910</v>
      </c>
      <c r="H1999">
        <v>46.230415100000002</v>
      </c>
      <c r="I1999">
        <v>-67.199471399999993</v>
      </c>
      <c r="J1999" s="1" t="str">
        <f t="shared" si="126"/>
        <v>Till</v>
      </c>
      <c r="K1999" s="1" t="str">
        <f t="shared" si="127"/>
        <v>&lt;63 micron</v>
      </c>
      <c r="L1999" t="s">
        <v>140</v>
      </c>
      <c r="M1999" t="s">
        <v>91</v>
      </c>
      <c r="N1999" t="s">
        <v>48</v>
      </c>
    </row>
    <row r="2000" spans="1:14" hidden="1" x14ac:dyDescent="0.3">
      <c r="A2000" t="s">
        <v>7911</v>
      </c>
      <c r="B2000" t="s">
        <v>7912</v>
      </c>
      <c r="C2000" s="1" t="str">
        <f t="shared" si="128"/>
        <v>21:0053</v>
      </c>
      <c r="D2000" s="1" t="str">
        <f t="shared" si="129"/>
        <v>21:0039</v>
      </c>
      <c r="E2000" t="s">
        <v>7913</v>
      </c>
      <c r="F2000" t="s">
        <v>7914</v>
      </c>
      <c r="H2000">
        <v>46.210979700000003</v>
      </c>
      <c r="I2000">
        <v>-67.251962700000007</v>
      </c>
      <c r="J2000" s="1" t="str">
        <f t="shared" si="126"/>
        <v>Till</v>
      </c>
      <c r="K2000" s="1" t="str">
        <f t="shared" si="127"/>
        <v>&lt;63 micron</v>
      </c>
      <c r="L2000" t="s">
        <v>53</v>
      </c>
      <c r="M2000" t="s">
        <v>91</v>
      </c>
      <c r="N2000" t="s">
        <v>31</v>
      </c>
    </row>
    <row r="2001" spans="1:14" hidden="1" x14ac:dyDescent="0.3">
      <c r="A2001" t="s">
        <v>7915</v>
      </c>
      <c r="B2001" t="s">
        <v>7916</v>
      </c>
      <c r="C2001" s="1" t="str">
        <f t="shared" si="128"/>
        <v>21:0053</v>
      </c>
      <c r="D2001" s="1" t="str">
        <f t="shared" si="129"/>
        <v>21:0039</v>
      </c>
      <c r="E2001" t="s">
        <v>7917</v>
      </c>
      <c r="F2001" t="s">
        <v>7918</v>
      </c>
      <c r="H2001">
        <v>46.208190500000001</v>
      </c>
      <c r="I2001">
        <v>-67.217050200000003</v>
      </c>
      <c r="J2001" s="1" t="str">
        <f t="shared" si="126"/>
        <v>Till</v>
      </c>
      <c r="K2001" s="1" t="str">
        <f t="shared" si="127"/>
        <v>&lt;63 micron</v>
      </c>
      <c r="L2001" t="s">
        <v>30</v>
      </c>
      <c r="M2001" t="s">
        <v>37</v>
      </c>
      <c r="N2001" t="s">
        <v>67</v>
      </c>
    </row>
    <row r="2002" spans="1:14" hidden="1" x14ac:dyDescent="0.3">
      <c r="A2002" t="s">
        <v>7919</v>
      </c>
      <c r="B2002" t="s">
        <v>7920</v>
      </c>
      <c r="C2002" s="1" t="str">
        <f t="shared" si="128"/>
        <v>21:0053</v>
      </c>
      <c r="D2002" s="1" t="str">
        <f t="shared" si="129"/>
        <v>21:0039</v>
      </c>
      <c r="E2002" t="s">
        <v>7921</v>
      </c>
      <c r="F2002" t="s">
        <v>7922</v>
      </c>
      <c r="H2002">
        <v>46.132323499999998</v>
      </c>
      <c r="I2002">
        <v>-67.200081600000004</v>
      </c>
      <c r="J2002" s="1" t="str">
        <f t="shared" si="126"/>
        <v>Till</v>
      </c>
      <c r="K2002" s="1" t="str">
        <f t="shared" si="127"/>
        <v>&lt;63 micron</v>
      </c>
      <c r="L2002" t="s">
        <v>24</v>
      </c>
      <c r="M2002" t="s">
        <v>37</v>
      </c>
      <c r="N2002" t="s">
        <v>54</v>
      </c>
    </row>
    <row r="2003" spans="1:14" hidden="1" x14ac:dyDescent="0.3">
      <c r="A2003" t="s">
        <v>7923</v>
      </c>
      <c r="B2003" t="s">
        <v>7924</v>
      </c>
      <c r="C2003" s="1" t="str">
        <f t="shared" si="128"/>
        <v>21:0053</v>
      </c>
      <c r="D2003" s="1" t="str">
        <f t="shared" si="129"/>
        <v>21:0039</v>
      </c>
      <c r="E2003" t="s">
        <v>7925</v>
      </c>
      <c r="F2003" t="s">
        <v>7926</v>
      </c>
      <c r="H2003">
        <v>46.136097800000002</v>
      </c>
      <c r="I2003">
        <v>-67.099623300000005</v>
      </c>
      <c r="J2003" s="1" t="str">
        <f t="shared" si="126"/>
        <v>Till</v>
      </c>
      <c r="K2003" s="1" t="str">
        <f t="shared" si="127"/>
        <v>&lt;63 micron</v>
      </c>
      <c r="L2003" t="s">
        <v>66</v>
      </c>
      <c r="M2003" t="s">
        <v>54</v>
      </c>
      <c r="N2003" t="s">
        <v>48</v>
      </c>
    </row>
    <row r="2004" spans="1:14" hidden="1" x14ac:dyDescent="0.3">
      <c r="A2004" t="s">
        <v>7927</v>
      </c>
      <c r="B2004" t="s">
        <v>7928</v>
      </c>
      <c r="C2004" s="1" t="str">
        <f t="shared" si="128"/>
        <v>21:0053</v>
      </c>
      <c r="D2004" s="1" t="str">
        <f t="shared" si="129"/>
        <v>21:0039</v>
      </c>
      <c r="E2004" t="s">
        <v>7929</v>
      </c>
      <c r="F2004" t="s">
        <v>7930</v>
      </c>
      <c r="H2004">
        <v>46.1590135</v>
      </c>
      <c r="I2004">
        <v>-67.097539400000002</v>
      </c>
      <c r="J2004" s="1" t="str">
        <f t="shared" si="126"/>
        <v>Till</v>
      </c>
      <c r="K2004" s="1" t="str">
        <f t="shared" si="127"/>
        <v>&lt;63 micron</v>
      </c>
      <c r="L2004" t="s">
        <v>61</v>
      </c>
      <c r="M2004" t="s">
        <v>91</v>
      </c>
      <c r="N2004" t="s">
        <v>211</v>
      </c>
    </row>
    <row r="2005" spans="1:14" hidden="1" x14ac:dyDescent="0.3">
      <c r="A2005" t="s">
        <v>7931</v>
      </c>
      <c r="B2005" t="s">
        <v>7932</v>
      </c>
      <c r="C2005" s="1" t="str">
        <f t="shared" si="128"/>
        <v>21:0053</v>
      </c>
      <c r="D2005" s="1" t="str">
        <f t="shared" si="129"/>
        <v>21:0039</v>
      </c>
      <c r="E2005" t="s">
        <v>7933</v>
      </c>
      <c r="F2005" t="s">
        <v>7934</v>
      </c>
      <c r="H2005">
        <v>46.176975400000003</v>
      </c>
      <c r="I2005">
        <v>-67.068416499999998</v>
      </c>
      <c r="J2005" s="1" t="str">
        <f t="shared" si="126"/>
        <v>Till</v>
      </c>
      <c r="K2005" s="1" t="str">
        <f t="shared" si="127"/>
        <v>&lt;63 micron</v>
      </c>
      <c r="L2005" t="s">
        <v>66</v>
      </c>
      <c r="M2005" t="s">
        <v>86</v>
      </c>
      <c r="N2005" t="s">
        <v>25</v>
      </c>
    </row>
    <row r="2006" spans="1:14" hidden="1" x14ac:dyDescent="0.3">
      <c r="A2006" t="s">
        <v>7935</v>
      </c>
      <c r="B2006" t="s">
        <v>7936</v>
      </c>
      <c r="C2006" s="1" t="str">
        <f t="shared" si="128"/>
        <v>21:0053</v>
      </c>
      <c r="D2006" s="1" t="str">
        <f t="shared" si="129"/>
        <v>21:0039</v>
      </c>
      <c r="E2006" t="s">
        <v>7937</v>
      </c>
      <c r="F2006" t="s">
        <v>7938</v>
      </c>
      <c r="H2006">
        <v>46.166707199999998</v>
      </c>
      <c r="I2006">
        <v>-67.046754699999994</v>
      </c>
      <c r="J2006" s="1" t="str">
        <f t="shared" si="126"/>
        <v>Till</v>
      </c>
      <c r="K2006" s="1" t="str">
        <f t="shared" si="127"/>
        <v>&lt;63 micron</v>
      </c>
      <c r="L2006" t="s">
        <v>140</v>
      </c>
      <c r="M2006" t="s">
        <v>37</v>
      </c>
      <c r="N2006" t="s">
        <v>31</v>
      </c>
    </row>
    <row r="2007" spans="1:14" hidden="1" x14ac:dyDescent="0.3">
      <c r="A2007" t="s">
        <v>7939</v>
      </c>
      <c r="B2007" t="s">
        <v>7940</v>
      </c>
      <c r="C2007" s="1" t="str">
        <f t="shared" si="128"/>
        <v>21:0053</v>
      </c>
      <c r="D2007" s="1" t="str">
        <f t="shared" si="129"/>
        <v>21:0039</v>
      </c>
      <c r="E2007" t="s">
        <v>7941</v>
      </c>
      <c r="F2007" t="s">
        <v>7942</v>
      </c>
      <c r="H2007">
        <v>46.1582674</v>
      </c>
      <c r="I2007">
        <v>-67.026978200000002</v>
      </c>
      <c r="J2007" s="1" t="str">
        <f t="shared" si="126"/>
        <v>Till</v>
      </c>
      <c r="K2007" s="1" t="str">
        <f t="shared" si="127"/>
        <v>&lt;63 micron</v>
      </c>
      <c r="L2007" t="s">
        <v>157</v>
      </c>
      <c r="M2007" t="s">
        <v>91</v>
      </c>
      <c r="N2007" t="s">
        <v>25</v>
      </c>
    </row>
    <row r="2008" spans="1:14" hidden="1" x14ac:dyDescent="0.3">
      <c r="A2008" t="s">
        <v>7943</v>
      </c>
      <c r="B2008" t="s">
        <v>7944</v>
      </c>
      <c r="C2008" s="1" t="str">
        <f t="shared" si="128"/>
        <v>21:0053</v>
      </c>
      <c r="D2008" s="1" t="str">
        <f t="shared" si="129"/>
        <v>21:0039</v>
      </c>
      <c r="E2008" t="s">
        <v>7945</v>
      </c>
      <c r="F2008" t="s">
        <v>7946</v>
      </c>
      <c r="H2008">
        <v>46.217055199999997</v>
      </c>
      <c r="I2008">
        <v>-67.043673600000005</v>
      </c>
      <c r="J2008" s="1" t="str">
        <f t="shared" si="126"/>
        <v>Till</v>
      </c>
      <c r="K2008" s="1" t="str">
        <f t="shared" si="127"/>
        <v>&lt;63 micron</v>
      </c>
      <c r="L2008" t="s">
        <v>157</v>
      </c>
      <c r="M2008" t="s">
        <v>53</v>
      </c>
      <c r="N2008" t="s">
        <v>48</v>
      </c>
    </row>
    <row r="2009" spans="1:14" hidden="1" x14ac:dyDescent="0.3">
      <c r="A2009" t="s">
        <v>7947</v>
      </c>
      <c r="B2009" t="s">
        <v>7948</v>
      </c>
      <c r="C2009" s="1" t="str">
        <f t="shared" si="128"/>
        <v>21:0053</v>
      </c>
      <c r="D2009" s="1" t="str">
        <f t="shared" si="129"/>
        <v>21:0039</v>
      </c>
      <c r="E2009" t="s">
        <v>7949</v>
      </c>
      <c r="F2009" t="s">
        <v>7950</v>
      </c>
      <c r="H2009">
        <v>46.242637100000003</v>
      </c>
      <c r="I2009">
        <v>-67.066113299999998</v>
      </c>
      <c r="J2009" s="1" t="str">
        <f t="shared" si="126"/>
        <v>Till</v>
      </c>
      <c r="K2009" s="1" t="str">
        <f t="shared" si="127"/>
        <v>&lt;63 micron</v>
      </c>
      <c r="L2009" t="s">
        <v>53</v>
      </c>
      <c r="M2009" t="s">
        <v>96</v>
      </c>
      <c r="N2009" t="s">
        <v>48</v>
      </c>
    </row>
    <row r="2010" spans="1:14" hidden="1" x14ac:dyDescent="0.3">
      <c r="A2010" t="s">
        <v>7951</v>
      </c>
      <c r="B2010" t="s">
        <v>7952</v>
      </c>
      <c r="C2010" s="1" t="str">
        <f t="shared" si="128"/>
        <v>21:0053</v>
      </c>
      <c r="D2010" s="1" t="str">
        <f t="shared" si="129"/>
        <v>21:0039</v>
      </c>
      <c r="E2010" t="s">
        <v>7953</v>
      </c>
      <c r="F2010" t="s">
        <v>7954</v>
      </c>
      <c r="H2010">
        <v>46.249677900000002</v>
      </c>
      <c r="I2010">
        <v>-67.083379800000003</v>
      </c>
      <c r="J2010" s="1" t="str">
        <f t="shared" si="126"/>
        <v>Till</v>
      </c>
      <c r="K2010" s="1" t="str">
        <f t="shared" si="127"/>
        <v>&lt;63 micron</v>
      </c>
      <c r="L2010" t="s">
        <v>30</v>
      </c>
      <c r="M2010" t="s">
        <v>86</v>
      </c>
      <c r="N2010" t="s">
        <v>25</v>
      </c>
    </row>
    <row r="2011" spans="1:14" hidden="1" x14ac:dyDescent="0.3">
      <c r="A2011" t="s">
        <v>7955</v>
      </c>
      <c r="B2011" t="s">
        <v>7956</v>
      </c>
      <c r="C2011" s="1" t="str">
        <f t="shared" si="128"/>
        <v>21:0053</v>
      </c>
      <c r="D2011" s="1" t="str">
        <f t="shared" si="129"/>
        <v>21:0039</v>
      </c>
      <c r="E2011" t="s">
        <v>7957</v>
      </c>
      <c r="F2011" t="s">
        <v>7958</v>
      </c>
      <c r="H2011">
        <v>46.475554299999999</v>
      </c>
      <c r="I2011">
        <v>-67.470171899999997</v>
      </c>
      <c r="J2011" s="1" t="str">
        <f t="shared" si="126"/>
        <v>Till</v>
      </c>
      <c r="K2011" s="1" t="str">
        <f t="shared" si="127"/>
        <v>&lt;63 micron</v>
      </c>
      <c r="L2011" t="s">
        <v>140</v>
      </c>
      <c r="M2011" t="s">
        <v>54</v>
      </c>
      <c r="N2011" t="s">
        <v>48</v>
      </c>
    </row>
    <row r="2012" spans="1:14" hidden="1" x14ac:dyDescent="0.3">
      <c r="A2012" t="s">
        <v>7959</v>
      </c>
      <c r="B2012" t="s">
        <v>7960</v>
      </c>
      <c r="C2012" s="1" t="str">
        <f t="shared" si="128"/>
        <v>21:0053</v>
      </c>
      <c r="D2012" s="1" t="str">
        <f t="shared" si="129"/>
        <v>21:0039</v>
      </c>
      <c r="E2012" t="s">
        <v>7961</v>
      </c>
      <c r="F2012" t="s">
        <v>7962</v>
      </c>
      <c r="H2012">
        <v>46.488873699999999</v>
      </c>
      <c r="I2012">
        <v>-67.456768499999995</v>
      </c>
      <c r="J2012" s="1" t="str">
        <f t="shared" si="126"/>
        <v>Till</v>
      </c>
      <c r="K2012" s="1" t="str">
        <f t="shared" si="127"/>
        <v>&lt;63 micron</v>
      </c>
      <c r="L2012" t="s">
        <v>66</v>
      </c>
      <c r="M2012" t="s">
        <v>54</v>
      </c>
      <c r="N2012" t="s">
        <v>194</v>
      </c>
    </row>
    <row r="2013" spans="1:14" hidden="1" x14ac:dyDescent="0.3">
      <c r="A2013" t="s">
        <v>7963</v>
      </c>
      <c r="B2013" t="s">
        <v>7964</v>
      </c>
      <c r="C2013" s="1" t="str">
        <f t="shared" si="128"/>
        <v>21:0053</v>
      </c>
      <c r="D2013" s="1" t="str">
        <f t="shared" si="129"/>
        <v>21:0039</v>
      </c>
      <c r="E2013" t="s">
        <v>7965</v>
      </c>
      <c r="F2013" t="s">
        <v>7966</v>
      </c>
      <c r="H2013">
        <v>46.4974645</v>
      </c>
      <c r="I2013">
        <v>-67.362696400000004</v>
      </c>
      <c r="J2013" s="1" t="str">
        <f t="shared" si="126"/>
        <v>Till</v>
      </c>
      <c r="K2013" s="1" t="str">
        <f t="shared" si="127"/>
        <v>&lt;63 micron</v>
      </c>
      <c r="L2013" t="s">
        <v>101</v>
      </c>
      <c r="M2013" t="s">
        <v>86</v>
      </c>
      <c r="N2013" t="s">
        <v>6915</v>
      </c>
    </row>
    <row r="2014" spans="1:14" hidden="1" x14ac:dyDescent="0.3">
      <c r="A2014" t="s">
        <v>7967</v>
      </c>
      <c r="B2014" t="s">
        <v>7968</v>
      </c>
      <c r="C2014" s="1" t="str">
        <f t="shared" si="128"/>
        <v>21:0053</v>
      </c>
      <c r="D2014" s="1" t="str">
        <f t="shared" si="129"/>
        <v>21:0039</v>
      </c>
      <c r="E2014" t="s">
        <v>7969</v>
      </c>
      <c r="F2014" t="s">
        <v>7970</v>
      </c>
      <c r="H2014">
        <v>46.486762200000001</v>
      </c>
      <c r="I2014">
        <v>-67.338262099999994</v>
      </c>
      <c r="J2014" s="1" t="str">
        <f t="shared" si="126"/>
        <v>Till</v>
      </c>
      <c r="K2014" s="1" t="str">
        <f t="shared" si="127"/>
        <v>&lt;63 micron</v>
      </c>
      <c r="L2014" t="s">
        <v>76</v>
      </c>
      <c r="M2014" t="s">
        <v>37</v>
      </c>
      <c r="N2014" t="s">
        <v>54</v>
      </c>
    </row>
    <row r="2015" spans="1:14" hidden="1" x14ac:dyDescent="0.3">
      <c r="A2015" t="s">
        <v>7971</v>
      </c>
      <c r="B2015" t="s">
        <v>7972</v>
      </c>
      <c r="C2015" s="1" t="str">
        <f t="shared" si="128"/>
        <v>21:0053</v>
      </c>
      <c r="D2015" s="1" t="str">
        <f t="shared" si="129"/>
        <v>21:0039</v>
      </c>
      <c r="E2015" t="s">
        <v>7973</v>
      </c>
      <c r="F2015" t="s">
        <v>7974</v>
      </c>
      <c r="H2015">
        <v>46.445085300000002</v>
      </c>
      <c r="I2015">
        <v>-67.413740899999993</v>
      </c>
      <c r="J2015" s="1" t="str">
        <f t="shared" si="126"/>
        <v>Till</v>
      </c>
      <c r="K2015" s="1" t="str">
        <f t="shared" si="127"/>
        <v>&lt;63 micron</v>
      </c>
      <c r="L2015" t="s">
        <v>66</v>
      </c>
      <c r="M2015" t="s">
        <v>37</v>
      </c>
      <c r="N2015" t="s">
        <v>37</v>
      </c>
    </row>
    <row r="2016" spans="1:14" hidden="1" x14ac:dyDescent="0.3">
      <c r="A2016" t="s">
        <v>7975</v>
      </c>
      <c r="B2016" t="s">
        <v>7976</v>
      </c>
      <c r="C2016" s="1" t="str">
        <f t="shared" si="128"/>
        <v>21:0053</v>
      </c>
      <c r="D2016" s="1" t="str">
        <f t="shared" si="129"/>
        <v>21:0039</v>
      </c>
      <c r="E2016" t="s">
        <v>7977</v>
      </c>
      <c r="F2016" t="s">
        <v>7978</v>
      </c>
      <c r="H2016">
        <v>46.455970899999997</v>
      </c>
      <c r="I2016">
        <v>-67.419935600000002</v>
      </c>
      <c r="J2016" s="1" t="str">
        <f t="shared" si="126"/>
        <v>Till</v>
      </c>
      <c r="K2016" s="1" t="str">
        <f t="shared" si="127"/>
        <v>&lt;63 micron</v>
      </c>
      <c r="L2016" t="s">
        <v>96</v>
      </c>
      <c r="M2016" t="s">
        <v>54</v>
      </c>
      <c r="N2016" t="s">
        <v>194</v>
      </c>
    </row>
    <row r="2017" spans="1:14" hidden="1" x14ac:dyDescent="0.3">
      <c r="A2017" t="s">
        <v>7979</v>
      </c>
      <c r="B2017" t="s">
        <v>7980</v>
      </c>
      <c r="C2017" s="1" t="str">
        <f t="shared" si="128"/>
        <v>21:0053</v>
      </c>
      <c r="D2017" s="1" t="str">
        <f t="shared" si="129"/>
        <v>21:0039</v>
      </c>
      <c r="E2017" t="s">
        <v>7981</v>
      </c>
      <c r="F2017" t="s">
        <v>7982</v>
      </c>
      <c r="H2017">
        <v>46.459194500000002</v>
      </c>
      <c r="I2017">
        <v>-67.458258999999998</v>
      </c>
      <c r="J2017" s="1" t="str">
        <f t="shared" si="126"/>
        <v>Till</v>
      </c>
      <c r="K2017" s="1" t="str">
        <f t="shared" si="127"/>
        <v>&lt;63 micron</v>
      </c>
      <c r="L2017" t="s">
        <v>30</v>
      </c>
      <c r="M2017" t="s">
        <v>91</v>
      </c>
      <c r="N2017" t="s">
        <v>48</v>
      </c>
    </row>
    <row r="2018" spans="1:14" hidden="1" x14ac:dyDescent="0.3">
      <c r="A2018" t="s">
        <v>7983</v>
      </c>
      <c r="B2018" t="s">
        <v>7984</v>
      </c>
      <c r="C2018" s="1" t="str">
        <f t="shared" si="128"/>
        <v>21:0053</v>
      </c>
      <c r="D2018" s="1" t="str">
        <f t="shared" si="129"/>
        <v>21:0039</v>
      </c>
      <c r="E2018" t="s">
        <v>7985</v>
      </c>
      <c r="F2018" t="s">
        <v>7986</v>
      </c>
      <c r="H2018">
        <v>46.441589899999997</v>
      </c>
      <c r="I2018">
        <v>-67.454199599999995</v>
      </c>
      <c r="J2018" s="1" t="str">
        <f t="shared" si="126"/>
        <v>Till</v>
      </c>
      <c r="K2018" s="1" t="str">
        <f t="shared" si="127"/>
        <v>&lt;63 micron</v>
      </c>
      <c r="L2018" t="s">
        <v>30</v>
      </c>
      <c r="M2018" t="s">
        <v>54</v>
      </c>
      <c r="N2018" t="s">
        <v>48</v>
      </c>
    </row>
    <row r="2019" spans="1:14" hidden="1" x14ac:dyDescent="0.3">
      <c r="A2019" t="s">
        <v>7987</v>
      </c>
      <c r="B2019" t="s">
        <v>7988</v>
      </c>
      <c r="C2019" s="1" t="str">
        <f t="shared" si="128"/>
        <v>21:0053</v>
      </c>
      <c r="D2019" s="1" t="str">
        <f t="shared" si="129"/>
        <v>21:0039</v>
      </c>
      <c r="E2019" t="s">
        <v>7989</v>
      </c>
      <c r="F2019" t="s">
        <v>7990</v>
      </c>
      <c r="H2019">
        <v>46.449499400000001</v>
      </c>
      <c r="I2019">
        <v>-67.473506099999994</v>
      </c>
      <c r="J2019" s="1" t="str">
        <f t="shared" si="126"/>
        <v>Till</v>
      </c>
      <c r="K2019" s="1" t="str">
        <f t="shared" si="127"/>
        <v>&lt;63 micron</v>
      </c>
      <c r="L2019" t="s">
        <v>53</v>
      </c>
      <c r="M2019" t="s">
        <v>54</v>
      </c>
      <c r="N2019" t="s">
        <v>25</v>
      </c>
    </row>
    <row r="2020" spans="1:14" hidden="1" x14ac:dyDescent="0.3">
      <c r="A2020" t="s">
        <v>7991</v>
      </c>
      <c r="B2020" t="s">
        <v>7992</v>
      </c>
      <c r="C2020" s="1" t="str">
        <f t="shared" si="128"/>
        <v>21:0053</v>
      </c>
      <c r="D2020" s="1" t="str">
        <f t="shared" si="129"/>
        <v>21:0039</v>
      </c>
      <c r="E2020" t="s">
        <v>7989</v>
      </c>
      <c r="F2020" t="s">
        <v>7993</v>
      </c>
      <c r="H2020">
        <v>46.449499400000001</v>
      </c>
      <c r="I2020">
        <v>-67.473506099999994</v>
      </c>
      <c r="J2020" s="1" t="str">
        <f t="shared" si="126"/>
        <v>Till</v>
      </c>
      <c r="K2020" s="1" t="str">
        <f t="shared" si="127"/>
        <v>&lt;63 micron</v>
      </c>
      <c r="L2020" t="s">
        <v>53</v>
      </c>
      <c r="M2020" t="s">
        <v>53</v>
      </c>
      <c r="N2020" t="s">
        <v>48</v>
      </c>
    </row>
    <row r="2021" spans="1:14" hidden="1" x14ac:dyDescent="0.3">
      <c r="A2021" t="s">
        <v>7994</v>
      </c>
      <c r="B2021" t="s">
        <v>7995</v>
      </c>
      <c r="C2021" s="1" t="str">
        <f t="shared" si="128"/>
        <v>21:0053</v>
      </c>
      <c r="D2021" s="1" t="str">
        <f t="shared" si="129"/>
        <v>21:0039</v>
      </c>
      <c r="E2021" t="s">
        <v>7996</v>
      </c>
      <c r="F2021" t="s">
        <v>7997</v>
      </c>
      <c r="H2021">
        <v>46.4343784</v>
      </c>
      <c r="I2021">
        <v>-67.486945399999996</v>
      </c>
      <c r="J2021" s="1" t="str">
        <f t="shared" si="126"/>
        <v>Till</v>
      </c>
      <c r="K2021" s="1" t="str">
        <f t="shared" si="127"/>
        <v>&lt;63 micron</v>
      </c>
      <c r="L2021" t="s">
        <v>66</v>
      </c>
      <c r="M2021" t="s">
        <v>91</v>
      </c>
      <c r="N2021" t="s">
        <v>4108</v>
      </c>
    </row>
    <row r="2022" spans="1:14" hidden="1" x14ac:dyDescent="0.3">
      <c r="A2022" t="s">
        <v>7998</v>
      </c>
      <c r="B2022" t="s">
        <v>7999</v>
      </c>
      <c r="C2022" s="1" t="str">
        <f t="shared" si="128"/>
        <v>21:0053</v>
      </c>
      <c r="D2022" s="1" t="str">
        <f t="shared" si="129"/>
        <v>21:0039</v>
      </c>
      <c r="E2022" t="s">
        <v>8000</v>
      </c>
      <c r="F2022" t="s">
        <v>8001</v>
      </c>
      <c r="H2022">
        <v>46.409023900000001</v>
      </c>
      <c r="I2022">
        <v>-67.4752869</v>
      </c>
      <c r="J2022" s="1" t="str">
        <f t="shared" si="126"/>
        <v>Till</v>
      </c>
      <c r="K2022" s="1" t="str">
        <f t="shared" si="127"/>
        <v>&lt;63 micron</v>
      </c>
      <c r="L2022" t="s">
        <v>96</v>
      </c>
      <c r="M2022" t="s">
        <v>54</v>
      </c>
      <c r="N2022" t="s">
        <v>211</v>
      </c>
    </row>
    <row r="2023" spans="1:14" hidden="1" x14ac:dyDescent="0.3">
      <c r="A2023" t="s">
        <v>8002</v>
      </c>
      <c r="B2023" t="s">
        <v>8003</v>
      </c>
      <c r="C2023" s="1" t="str">
        <f t="shared" si="128"/>
        <v>21:0053</v>
      </c>
      <c r="D2023" s="1" t="str">
        <f t="shared" si="129"/>
        <v>21:0039</v>
      </c>
      <c r="E2023" t="s">
        <v>8004</v>
      </c>
      <c r="F2023" t="s">
        <v>8005</v>
      </c>
      <c r="H2023">
        <v>46.404140300000002</v>
      </c>
      <c r="I2023">
        <v>-67.446802099999999</v>
      </c>
      <c r="J2023" s="1" t="str">
        <f t="shared" si="126"/>
        <v>Till</v>
      </c>
      <c r="K2023" s="1" t="str">
        <f t="shared" si="127"/>
        <v>&lt;63 micron</v>
      </c>
      <c r="L2023" t="s">
        <v>96</v>
      </c>
      <c r="M2023" t="s">
        <v>342</v>
      </c>
      <c r="N2023" t="s">
        <v>4108</v>
      </c>
    </row>
    <row r="2024" spans="1:14" hidden="1" x14ac:dyDescent="0.3">
      <c r="A2024" t="s">
        <v>8006</v>
      </c>
      <c r="B2024" t="s">
        <v>8007</v>
      </c>
      <c r="C2024" s="1" t="str">
        <f t="shared" si="128"/>
        <v>21:0053</v>
      </c>
      <c r="D2024" s="1" t="str">
        <f t="shared" si="129"/>
        <v>21:0039</v>
      </c>
      <c r="E2024" t="s">
        <v>8008</v>
      </c>
      <c r="F2024" t="s">
        <v>8009</v>
      </c>
      <c r="H2024">
        <v>46.433839999999996</v>
      </c>
      <c r="I2024">
        <v>-67.414067500000002</v>
      </c>
      <c r="J2024" s="1" t="str">
        <f t="shared" si="126"/>
        <v>Till</v>
      </c>
      <c r="K2024" s="1" t="str">
        <f t="shared" si="127"/>
        <v>&lt;63 micron</v>
      </c>
      <c r="L2024" t="s">
        <v>30</v>
      </c>
      <c r="M2024" t="s">
        <v>37</v>
      </c>
      <c r="N2024" t="s">
        <v>194</v>
      </c>
    </row>
    <row r="2025" spans="1:14" hidden="1" x14ac:dyDescent="0.3">
      <c r="A2025" t="s">
        <v>8010</v>
      </c>
      <c r="B2025" t="s">
        <v>8011</v>
      </c>
      <c r="C2025" s="1" t="str">
        <f t="shared" si="128"/>
        <v>21:0053</v>
      </c>
      <c r="D2025" s="1" t="str">
        <f t="shared" si="129"/>
        <v>21:0039</v>
      </c>
      <c r="E2025" t="s">
        <v>8012</v>
      </c>
      <c r="F2025" t="s">
        <v>8013</v>
      </c>
      <c r="H2025">
        <v>46.348389599999997</v>
      </c>
      <c r="I2025">
        <v>-67.450331500000004</v>
      </c>
      <c r="J2025" s="1" t="str">
        <f t="shared" si="126"/>
        <v>Till</v>
      </c>
      <c r="K2025" s="1" t="str">
        <f t="shared" si="127"/>
        <v>&lt;63 micron</v>
      </c>
      <c r="L2025" t="s">
        <v>96</v>
      </c>
      <c r="M2025" t="s">
        <v>19</v>
      </c>
      <c r="N2025" t="s">
        <v>194</v>
      </c>
    </row>
    <row r="2026" spans="1:14" hidden="1" x14ac:dyDescent="0.3">
      <c r="A2026" t="s">
        <v>8014</v>
      </c>
      <c r="B2026" t="s">
        <v>8015</v>
      </c>
      <c r="C2026" s="1" t="str">
        <f t="shared" si="128"/>
        <v>21:0053</v>
      </c>
      <c r="D2026" s="1" t="str">
        <f t="shared" si="129"/>
        <v>21:0039</v>
      </c>
      <c r="E2026" t="s">
        <v>8016</v>
      </c>
      <c r="F2026" t="s">
        <v>8017</v>
      </c>
      <c r="H2026">
        <v>46.358326099999999</v>
      </c>
      <c r="I2026">
        <v>-67.420153799999994</v>
      </c>
      <c r="J2026" s="1" t="str">
        <f t="shared" si="126"/>
        <v>Till</v>
      </c>
      <c r="K2026" s="1" t="str">
        <f t="shared" si="127"/>
        <v>&lt;63 micron</v>
      </c>
      <c r="L2026" t="s">
        <v>66</v>
      </c>
      <c r="M2026" t="s">
        <v>86</v>
      </c>
      <c r="N2026" t="s">
        <v>194</v>
      </c>
    </row>
    <row r="2027" spans="1:14" hidden="1" x14ac:dyDescent="0.3">
      <c r="A2027" t="s">
        <v>8018</v>
      </c>
      <c r="B2027" t="s">
        <v>8019</v>
      </c>
      <c r="C2027" s="1" t="str">
        <f t="shared" si="128"/>
        <v>21:0053</v>
      </c>
      <c r="D2027" s="1" t="str">
        <f t="shared" si="129"/>
        <v>21:0039</v>
      </c>
      <c r="E2027" t="s">
        <v>8020</v>
      </c>
      <c r="F2027" t="s">
        <v>8021</v>
      </c>
      <c r="H2027">
        <v>46.3973333</v>
      </c>
      <c r="I2027">
        <v>-67.409922699999996</v>
      </c>
      <c r="J2027" s="1" t="str">
        <f t="shared" si="126"/>
        <v>Till</v>
      </c>
      <c r="K2027" s="1" t="str">
        <f t="shared" si="127"/>
        <v>&lt;63 micron</v>
      </c>
      <c r="L2027" t="s">
        <v>405</v>
      </c>
      <c r="M2027" t="s">
        <v>91</v>
      </c>
      <c r="N2027" t="s">
        <v>54</v>
      </c>
    </row>
    <row r="2028" spans="1:14" hidden="1" x14ac:dyDescent="0.3">
      <c r="A2028" t="s">
        <v>8022</v>
      </c>
      <c r="B2028" t="s">
        <v>8023</v>
      </c>
      <c r="C2028" s="1" t="str">
        <f t="shared" si="128"/>
        <v>21:0053</v>
      </c>
      <c r="D2028" s="1" t="str">
        <f t="shared" si="129"/>
        <v>21:0039</v>
      </c>
      <c r="E2028" t="s">
        <v>8024</v>
      </c>
      <c r="F2028" t="s">
        <v>8025</v>
      </c>
      <c r="H2028">
        <v>46.417574500000001</v>
      </c>
      <c r="I2028">
        <v>-67.409334400000006</v>
      </c>
      <c r="J2028" s="1" t="str">
        <f t="shared" si="126"/>
        <v>Till</v>
      </c>
      <c r="K2028" s="1" t="str">
        <f t="shared" si="127"/>
        <v>&lt;63 micron</v>
      </c>
      <c r="L2028" t="s">
        <v>30</v>
      </c>
      <c r="M2028" t="s">
        <v>54</v>
      </c>
      <c r="N2028" t="s">
        <v>48</v>
      </c>
    </row>
    <row r="2029" spans="1:14" hidden="1" x14ac:dyDescent="0.3">
      <c r="A2029" t="s">
        <v>8026</v>
      </c>
      <c r="B2029" t="s">
        <v>8027</v>
      </c>
      <c r="C2029" s="1" t="str">
        <f t="shared" si="128"/>
        <v>21:0053</v>
      </c>
      <c r="D2029" s="1" t="str">
        <f t="shared" si="129"/>
        <v>21:0039</v>
      </c>
      <c r="E2029" t="s">
        <v>8024</v>
      </c>
      <c r="F2029" t="s">
        <v>8028</v>
      </c>
      <c r="H2029">
        <v>46.417574500000001</v>
      </c>
      <c r="I2029">
        <v>-67.409334400000006</v>
      </c>
      <c r="J2029" s="1" t="str">
        <f t="shared" si="126"/>
        <v>Till</v>
      </c>
      <c r="K2029" s="1" t="str">
        <f t="shared" si="127"/>
        <v>&lt;63 micron</v>
      </c>
      <c r="L2029" t="s">
        <v>66</v>
      </c>
      <c r="M2029" t="s">
        <v>157</v>
      </c>
      <c r="N2029" t="s">
        <v>194</v>
      </c>
    </row>
    <row r="2030" spans="1:14" hidden="1" x14ac:dyDescent="0.3">
      <c r="A2030" t="s">
        <v>8029</v>
      </c>
      <c r="B2030" t="s">
        <v>8030</v>
      </c>
      <c r="C2030" s="1" t="str">
        <f t="shared" si="128"/>
        <v>21:0053</v>
      </c>
      <c r="D2030" s="1" t="str">
        <f t="shared" si="129"/>
        <v>21:0039</v>
      </c>
      <c r="E2030" t="s">
        <v>8031</v>
      </c>
      <c r="F2030" t="s">
        <v>8032</v>
      </c>
      <c r="H2030">
        <v>46.435990799999999</v>
      </c>
      <c r="I2030">
        <v>-67.374953399999995</v>
      </c>
      <c r="J2030" s="1" t="str">
        <f t="shared" si="126"/>
        <v>Till</v>
      </c>
      <c r="K2030" s="1" t="str">
        <f t="shared" si="127"/>
        <v>&lt;63 micron</v>
      </c>
      <c r="L2030" t="s">
        <v>157</v>
      </c>
      <c r="M2030" t="s">
        <v>54</v>
      </c>
      <c r="N2030" t="s">
        <v>31</v>
      </c>
    </row>
    <row r="2031" spans="1:14" hidden="1" x14ac:dyDescent="0.3">
      <c r="A2031" t="s">
        <v>8033</v>
      </c>
      <c r="B2031" t="s">
        <v>8034</v>
      </c>
      <c r="C2031" s="1" t="str">
        <f t="shared" si="128"/>
        <v>21:0053</v>
      </c>
      <c r="D2031" s="1" t="str">
        <f t="shared" si="129"/>
        <v>21:0039</v>
      </c>
      <c r="E2031" t="s">
        <v>8035</v>
      </c>
      <c r="F2031" t="s">
        <v>8036</v>
      </c>
      <c r="H2031">
        <v>46.4108941</v>
      </c>
      <c r="I2031">
        <v>-67.382204999999999</v>
      </c>
      <c r="J2031" s="1" t="str">
        <f t="shared" si="126"/>
        <v>Till</v>
      </c>
      <c r="K2031" s="1" t="str">
        <f t="shared" si="127"/>
        <v>&lt;63 micron</v>
      </c>
      <c r="L2031" t="s">
        <v>30</v>
      </c>
      <c r="M2031" t="s">
        <v>91</v>
      </c>
      <c r="N2031" t="s">
        <v>48</v>
      </c>
    </row>
    <row r="2032" spans="1:14" hidden="1" x14ac:dyDescent="0.3">
      <c r="A2032" t="s">
        <v>8037</v>
      </c>
      <c r="B2032" t="s">
        <v>8038</v>
      </c>
      <c r="C2032" s="1" t="str">
        <f t="shared" si="128"/>
        <v>21:0053</v>
      </c>
      <c r="D2032" s="1" t="str">
        <f t="shared" si="129"/>
        <v>21:0039</v>
      </c>
      <c r="E2032" t="s">
        <v>8039</v>
      </c>
      <c r="F2032" t="s">
        <v>8040</v>
      </c>
      <c r="H2032">
        <v>46.390184900000001</v>
      </c>
      <c r="I2032">
        <v>-67.381516399999995</v>
      </c>
      <c r="J2032" s="1" t="str">
        <f t="shared" si="126"/>
        <v>Till</v>
      </c>
      <c r="K2032" s="1" t="str">
        <f t="shared" si="127"/>
        <v>&lt;63 micron</v>
      </c>
      <c r="L2032" t="s">
        <v>19</v>
      </c>
      <c r="M2032" t="s">
        <v>54</v>
      </c>
      <c r="N2032" t="s">
        <v>25</v>
      </c>
    </row>
    <row r="2033" spans="1:14" hidden="1" x14ac:dyDescent="0.3">
      <c r="A2033" t="s">
        <v>8041</v>
      </c>
      <c r="B2033" t="s">
        <v>8042</v>
      </c>
      <c r="C2033" s="1" t="str">
        <f t="shared" si="128"/>
        <v>21:0053</v>
      </c>
      <c r="D2033" s="1" t="str">
        <f t="shared" si="129"/>
        <v>21:0039</v>
      </c>
      <c r="E2033" t="s">
        <v>8043</v>
      </c>
      <c r="F2033" t="s">
        <v>8044</v>
      </c>
      <c r="H2033">
        <v>46.382372099999998</v>
      </c>
      <c r="I2033">
        <v>-67.370043300000006</v>
      </c>
      <c r="J2033" s="1" t="str">
        <f t="shared" si="126"/>
        <v>Till</v>
      </c>
      <c r="K2033" s="1" t="str">
        <f t="shared" si="127"/>
        <v>&lt;63 micron</v>
      </c>
      <c r="L2033" t="s">
        <v>30</v>
      </c>
      <c r="M2033" t="s">
        <v>37</v>
      </c>
      <c r="N2033" t="s">
        <v>48</v>
      </c>
    </row>
    <row r="2034" spans="1:14" hidden="1" x14ac:dyDescent="0.3">
      <c r="A2034" t="s">
        <v>8045</v>
      </c>
      <c r="B2034" t="s">
        <v>8046</v>
      </c>
      <c r="C2034" s="1" t="str">
        <f t="shared" si="128"/>
        <v>21:0053</v>
      </c>
      <c r="D2034" s="1" t="str">
        <f t="shared" si="129"/>
        <v>21:0039</v>
      </c>
      <c r="E2034" t="s">
        <v>8047</v>
      </c>
      <c r="F2034" t="s">
        <v>8048</v>
      </c>
      <c r="H2034">
        <v>46.3503902</v>
      </c>
      <c r="I2034">
        <v>-67.399587499999996</v>
      </c>
      <c r="J2034" s="1" t="str">
        <f t="shared" si="126"/>
        <v>Till</v>
      </c>
      <c r="K2034" s="1" t="str">
        <f t="shared" si="127"/>
        <v>&lt;63 micron</v>
      </c>
      <c r="L2034" t="s">
        <v>66</v>
      </c>
      <c r="M2034" t="s">
        <v>140</v>
      </c>
      <c r="N2034" t="s">
        <v>211</v>
      </c>
    </row>
    <row r="2035" spans="1:14" hidden="1" x14ac:dyDescent="0.3">
      <c r="A2035" t="s">
        <v>8049</v>
      </c>
      <c r="B2035" t="s">
        <v>8050</v>
      </c>
      <c r="C2035" s="1" t="str">
        <f t="shared" si="128"/>
        <v>21:0053</v>
      </c>
      <c r="D2035" s="1" t="str">
        <f t="shared" si="129"/>
        <v>21:0039</v>
      </c>
      <c r="E2035" t="s">
        <v>8051</v>
      </c>
      <c r="F2035" t="s">
        <v>8052</v>
      </c>
      <c r="H2035">
        <v>46.3383757</v>
      </c>
      <c r="I2035">
        <v>-67.4753027</v>
      </c>
      <c r="J2035" s="1" t="str">
        <f t="shared" si="126"/>
        <v>Till</v>
      </c>
      <c r="K2035" s="1" t="str">
        <f t="shared" si="127"/>
        <v>&lt;63 micron</v>
      </c>
      <c r="L2035" t="s">
        <v>66</v>
      </c>
      <c r="M2035" t="s">
        <v>37</v>
      </c>
      <c r="N2035" t="s">
        <v>48</v>
      </c>
    </row>
    <row r="2036" spans="1:14" hidden="1" x14ac:dyDescent="0.3">
      <c r="A2036" t="s">
        <v>8053</v>
      </c>
      <c r="B2036" t="s">
        <v>8054</v>
      </c>
      <c r="C2036" s="1" t="str">
        <f t="shared" si="128"/>
        <v>21:0053</v>
      </c>
      <c r="D2036" s="1" t="str">
        <f t="shared" si="129"/>
        <v>21:0039</v>
      </c>
      <c r="E2036" t="s">
        <v>8055</v>
      </c>
      <c r="F2036" t="s">
        <v>8056</v>
      </c>
      <c r="H2036">
        <v>46.326402999999999</v>
      </c>
      <c r="I2036">
        <v>-67.488626499999995</v>
      </c>
      <c r="J2036" s="1" t="str">
        <f t="shared" si="126"/>
        <v>Till</v>
      </c>
      <c r="K2036" s="1" t="str">
        <f t="shared" si="127"/>
        <v>&lt;63 micron</v>
      </c>
      <c r="L2036" t="s">
        <v>66</v>
      </c>
      <c r="M2036" t="s">
        <v>140</v>
      </c>
      <c r="N2036" t="s">
        <v>211</v>
      </c>
    </row>
    <row r="2037" spans="1:14" hidden="1" x14ac:dyDescent="0.3">
      <c r="A2037" t="s">
        <v>8057</v>
      </c>
      <c r="B2037" t="s">
        <v>8058</v>
      </c>
      <c r="C2037" s="1" t="str">
        <f t="shared" si="128"/>
        <v>21:0053</v>
      </c>
      <c r="D2037" s="1" t="str">
        <f t="shared" si="129"/>
        <v>21:0039</v>
      </c>
      <c r="E2037" t="s">
        <v>8059</v>
      </c>
      <c r="F2037" t="s">
        <v>8060</v>
      </c>
      <c r="H2037">
        <v>46.0339338</v>
      </c>
      <c r="I2037">
        <v>-66.968088699999996</v>
      </c>
      <c r="J2037" s="1" t="str">
        <f t="shared" si="126"/>
        <v>Till</v>
      </c>
      <c r="K2037" s="1" t="str">
        <f t="shared" si="127"/>
        <v>&lt;63 micron</v>
      </c>
      <c r="L2037" t="s">
        <v>157</v>
      </c>
      <c r="M2037" t="s">
        <v>54</v>
      </c>
      <c r="N2037" t="s">
        <v>31</v>
      </c>
    </row>
    <row r="2038" spans="1:14" hidden="1" x14ac:dyDescent="0.3">
      <c r="A2038" t="s">
        <v>8061</v>
      </c>
      <c r="B2038" t="s">
        <v>8062</v>
      </c>
      <c r="C2038" s="1" t="str">
        <f t="shared" si="128"/>
        <v>21:0053</v>
      </c>
      <c r="D2038" s="1" t="str">
        <f t="shared" si="129"/>
        <v>21:0039</v>
      </c>
      <c r="E2038" t="s">
        <v>8063</v>
      </c>
      <c r="F2038" t="s">
        <v>8064</v>
      </c>
      <c r="H2038">
        <v>46.005471300000004</v>
      </c>
      <c r="I2038">
        <v>-66.987213699999998</v>
      </c>
      <c r="J2038" s="1" t="str">
        <f t="shared" si="126"/>
        <v>Till</v>
      </c>
      <c r="K2038" s="1" t="str">
        <f t="shared" si="127"/>
        <v>&lt;63 micron</v>
      </c>
      <c r="L2038" t="s">
        <v>60</v>
      </c>
      <c r="M2038" t="s">
        <v>37</v>
      </c>
      <c r="N2038" t="s">
        <v>54</v>
      </c>
    </row>
    <row r="2039" spans="1:14" hidden="1" x14ac:dyDescent="0.3">
      <c r="A2039" t="s">
        <v>8065</v>
      </c>
      <c r="B2039" t="s">
        <v>8066</v>
      </c>
      <c r="C2039" s="1" t="str">
        <f t="shared" si="128"/>
        <v>21:0053</v>
      </c>
      <c r="D2039" s="1" t="str">
        <f t="shared" si="129"/>
        <v>21:0039</v>
      </c>
      <c r="E2039" t="s">
        <v>8067</v>
      </c>
      <c r="F2039" t="s">
        <v>8068</v>
      </c>
      <c r="H2039">
        <v>46.030172</v>
      </c>
      <c r="I2039">
        <v>-66.984378599999999</v>
      </c>
      <c r="J2039" s="1" t="str">
        <f t="shared" si="126"/>
        <v>Till</v>
      </c>
      <c r="K2039" s="1" t="str">
        <f t="shared" si="127"/>
        <v>&lt;63 micron</v>
      </c>
      <c r="L2039" t="s">
        <v>111</v>
      </c>
      <c r="M2039" t="s">
        <v>37</v>
      </c>
      <c r="N2039" t="s">
        <v>194</v>
      </c>
    </row>
    <row r="2040" spans="1:14" hidden="1" x14ac:dyDescent="0.3">
      <c r="A2040" t="s">
        <v>8069</v>
      </c>
      <c r="B2040" t="s">
        <v>8070</v>
      </c>
      <c r="C2040" s="1" t="str">
        <f t="shared" si="128"/>
        <v>21:0053</v>
      </c>
      <c r="D2040" s="1" t="str">
        <f t="shared" si="129"/>
        <v>21:0039</v>
      </c>
      <c r="E2040" t="s">
        <v>8071</v>
      </c>
      <c r="F2040" t="s">
        <v>8072</v>
      </c>
      <c r="H2040">
        <v>46.308469899999999</v>
      </c>
      <c r="I2040">
        <v>-67.493665500000006</v>
      </c>
      <c r="J2040" s="1" t="str">
        <f t="shared" si="126"/>
        <v>Till</v>
      </c>
      <c r="K2040" s="1" t="str">
        <f t="shared" si="127"/>
        <v>&lt;63 micron</v>
      </c>
      <c r="L2040" t="s">
        <v>96</v>
      </c>
      <c r="M2040" t="s">
        <v>140</v>
      </c>
      <c r="N2040" t="s">
        <v>48</v>
      </c>
    </row>
    <row r="2041" spans="1:14" hidden="1" x14ac:dyDescent="0.3">
      <c r="A2041" t="s">
        <v>8073</v>
      </c>
      <c r="B2041" t="s">
        <v>8074</v>
      </c>
      <c r="C2041" s="1" t="str">
        <f t="shared" si="128"/>
        <v>21:0053</v>
      </c>
      <c r="D2041" s="1" t="str">
        <f t="shared" si="129"/>
        <v>21:0039</v>
      </c>
      <c r="E2041" t="s">
        <v>8075</v>
      </c>
      <c r="F2041" t="s">
        <v>8076</v>
      </c>
      <c r="H2041">
        <v>46.321732300000001</v>
      </c>
      <c r="I2041">
        <v>-67.475765100000004</v>
      </c>
      <c r="J2041" s="1" t="str">
        <f t="shared" si="126"/>
        <v>Till</v>
      </c>
      <c r="K2041" s="1" t="str">
        <f t="shared" si="127"/>
        <v>&lt;63 micron</v>
      </c>
      <c r="L2041" t="s">
        <v>66</v>
      </c>
      <c r="M2041" t="s">
        <v>91</v>
      </c>
      <c r="N2041" t="s">
        <v>67</v>
      </c>
    </row>
    <row r="2042" spans="1:14" hidden="1" x14ac:dyDescent="0.3">
      <c r="A2042" t="s">
        <v>8077</v>
      </c>
      <c r="B2042" t="s">
        <v>8078</v>
      </c>
      <c r="C2042" s="1" t="str">
        <f t="shared" si="128"/>
        <v>21:0053</v>
      </c>
      <c r="D2042" s="1" t="str">
        <f t="shared" si="129"/>
        <v>21:0039</v>
      </c>
      <c r="E2042" t="s">
        <v>8079</v>
      </c>
      <c r="F2042" t="s">
        <v>8080</v>
      </c>
      <c r="H2042">
        <v>46.3903642</v>
      </c>
      <c r="I2042">
        <v>-67.493364900000003</v>
      </c>
      <c r="J2042" s="1" t="str">
        <f t="shared" si="126"/>
        <v>Till</v>
      </c>
      <c r="K2042" s="1" t="str">
        <f t="shared" si="127"/>
        <v>&lt;63 micron</v>
      </c>
      <c r="L2042" t="s">
        <v>30</v>
      </c>
      <c r="M2042" t="s">
        <v>37</v>
      </c>
      <c r="N2042" t="s">
        <v>48</v>
      </c>
    </row>
    <row r="2043" spans="1:14" hidden="1" x14ac:dyDescent="0.3">
      <c r="A2043" t="s">
        <v>8081</v>
      </c>
      <c r="B2043" t="s">
        <v>8082</v>
      </c>
      <c r="C2043" s="1" t="str">
        <f t="shared" si="128"/>
        <v>21:0053</v>
      </c>
      <c r="D2043" s="1" t="str">
        <f t="shared" si="129"/>
        <v>21:0039</v>
      </c>
      <c r="E2043" t="s">
        <v>8083</v>
      </c>
      <c r="F2043" t="s">
        <v>8084</v>
      </c>
      <c r="H2043">
        <v>46.305196100000003</v>
      </c>
      <c r="I2043">
        <v>-67.354154600000001</v>
      </c>
      <c r="J2043" s="1" t="str">
        <f t="shared" si="126"/>
        <v>Till</v>
      </c>
      <c r="K2043" s="1" t="str">
        <f t="shared" si="127"/>
        <v>&lt;63 micron</v>
      </c>
      <c r="L2043" t="s">
        <v>157</v>
      </c>
      <c r="M2043" t="s">
        <v>37</v>
      </c>
      <c r="N2043" t="s">
        <v>211</v>
      </c>
    </row>
    <row r="2044" spans="1:14" hidden="1" x14ac:dyDescent="0.3">
      <c r="A2044" t="s">
        <v>8085</v>
      </c>
      <c r="B2044" t="s">
        <v>8086</v>
      </c>
      <c r="C2044" s="1" t="str">
        <f t="shared" si="128"/>
        <v>21:0053</v>
      </c>
      <c r="D2044" s="1" t="str">
        <f t="shared" si="129"/>
        <v>21:0039</v>
      </c>
      <c r="E2044" t="s">
        <v>8087</v>
      </c>
      <c r="F2044" t="s">
        <v>8088</v>
      </c>
      <c r="H2044">
        <v>46.284843500000001</v>
      </c>
      <c r="I2044">
        <v>-67.169778800000003</v>
      </c>
      <c r="J2044" s="1" t="str">
        <f t="shared" si="126"/>
        <v>Till</v>
      </c>
      <c r="K2044" s="1" t="str">
        <f t="shared" si="127"/>
        <v>&lt;63 micron</v>
      </c>
      <c r="L2044" t="s">
        <v>96</v>
      </c>
      <c r="M2044" t="s">
        <v>91</v>
      </c>
      <c r="N2044" t="s">
        <v>25</v>
      </c>
    </row>
    <row r="2045" spans="1:14" hidden="1" x14ac:dyDescent="0.3">
      <c r="A2045" t="s">
        <v>8089</v>
      </c>
      <c r="B2045" t="s">
        <v>8090</v>
      </c>
      <c r="C2045" s="1" t="str">
        <f t="shared" si="128"/>
        <v>21:0053</v>
      </c>
      <c r="D2045" s="1" t="str">
        <f t="shared" si="129"/>
        <v>21:0039</v>
      </c>
      <c r="E2045" t="s">
        <v>8091</v>
      </c>
      <c r="F2045" t="s">
        <v>8092</v>
      </c>
      <c r="H2045">
        <v>46.317351700000003</v>
      </c>
      <c r="I2045">
        <v>-67.148561999999998</v>
      </c>
      <c r="J2045" s="1" t="str">
        <f t="shared" si="126"/>
        <v>Till</v>
      </c>
      <c r="K2045" s="1" t="str">
        <f t="shared" si="127"/>
        <v>&lt;63 micron</v>
      </c>
      <c r="L2045" t="s">
        <v>53</v>
      </c>
      <c r="M2045" t="s">
        <v>19</v>
      </c>
      <c r="N2045" t="s">
        <v>55</v>
      </c>
    </row>
    <row r="2046" spans="1:14" hidden="1" x14ac:dyDescent="0.3">
      <c r="A2046" t="s">
        <v>8093</v>
      </c>
      <c r="B2046" t="s">
        <v>8094</v>
      </c>
      <c r="C2046" s="1" t="str">
        <f t="shared" si="128"/>
        <v>21:0053</v>
      </c>
      <c r="D2046" s="1" t="str">
        <f t="shared" si="129"/>
        <v>21:0039</v>
      </c>
      <c r="E2046" t="s">
        <v>8095</v>
      </c>
      <c r="F2046" t="s">
        <v>8096</v>
      </c>
      <c r="H2046">
        <v>46.301736200000001</v>
      </c>
      <c r="I2046">
        <v>-67.156879799999999</v>
      </c>
      <c r="J2046" s="1" t="str">
        <f t="shared" si="126"/>
        <v>Till</v>
      </c>
      <c r="K2046" s="1" t="str">
        <f t="shared" si="127"/>
        <v>&lt;63 micron</v>
      </c>
      <c r="L2046" t="s">
        <v>53</v>
      </c>
      <c r="M2046" t="s">
        <v>37</v>
      </c>
      <c r="N2046" t="s">
        <v>55</v>
      </c>
    </row>
    <row r="2047" spans="1:14" hidden="1" x14ac:dyDescent="0.3">
      <c r="A2047" t="s">
        <v>8097</v>
      </c>
      <c r="B2047" t="s">
        <v>8098</v>
      </c>
      <c r="C2047" s="1" t="str">
        <f t="shared" si="128"/>
        <v>21:0053</v>
      </c>
      <c r="D2047" s="1" t="str">
        <f t="shared" si="129"/>
        <v>21:0039</v>
      </c>
      <c r="E2047" t="s">
        <v>8099</v>
      </c>
      <c r="F2047" t="s">
        <v>8100</v>
      </c>
      <c r="H2047">
        <v>46.434740099999999</v>
      </c>
      <c r="I2047">
        <v>-66.8855456</v>
      </c>
      <c r="J2047" s="1" t="str">
        <f t="shared" si="126"/>
        <v>Till</v>
      </c>
      <c r="K2047" s="1" t="str">
        <f t="shared" si="127"/>
        <v>&lt;63 micron</v>
      </c>
      <c r="L2047" t="s">
        <v>889</v>
      </c>
      <c r="M2047" t="s">
        <v>30</v>
      </c>
      <c r="N2047" t="s">
        <v>61</v>
      </c>
    </row>
    <row r="2048" spans="1:14" hidden="1" x14ac:dyDescent="0.3">
      <c r="A2048" t="s">
        <v>8101</v>
      </c>
      <c r="B2048" t="s">
        <v>8102</v>
      </c>
      <c r="C2048" s="1" t="str">
        <f t="shared" si="128"/>
        <v>21:0053</v>
      </c>
      <c r="D2048" s="1" t="str">
        <f t="shared" si="129"/>
        <v>21:0039</v>
      </c>
      <c r="E2048" t="s">
        <v>8103</v>
      </c>
      <c r="F2048" t="s">
        <v>8104</v>
      </c>
      <c r="H2048">
        <v>46.437166300000001</v>
      </c>
      <c r="I2048">
        <v>-66.822964299999995</v>
      </c>
      <c r="J2048" s="1" t="str">
        <f t="shared" si="126"/>
        <v>Till</v>
      </c>
      <c r="K2048" s="1" t="str">
        <f t="shared" si="127"/>
        <v>&lt;63 micron</v>
      </c>
      <c r="L2048" t="s">
        <v>405</v>
      </c>
      <c r="M2048" t="s">
        <v>91</v>
      </c>
      <c r="N2048" t="s">
        <v>91</v>
      </c>
    </row>
    <row r="2049" spans="1:14" hidden="1" x14ac:dyDescent="0.3">
      <c r="A2049" t="s">
        <v>8105</v>
      </c>
      <c r="B2049" t="s">
        <v>8106</v>
      </c>
      <c r="C2049" s="1" t="str">
        <f t="shared" si="128"/>
        <v>21:0053</v>
      </c>
      <c r="D2049" s="1" t="str">
        <f t="shared" si="129"/>
        <v>21:0039</v>
      </c>
      <c r="E2049" t="s">
        <v>8107</v>
      </c>
      <c r="F2049" t="s">
        <v>8108</v>
      </c>
      <c r="H2049">
        <v>46.456034799999998</v>
      </c>
      <c r="I2049">
        <v>-66.869093800000002</v>
      </c>
      <c r="J2049" s="1" t="str">
        <f t="shared" si="126"/>
        <v>Till</v>
      </c>
      <c r="K2049" s="1" t="str">
        <f t="shared" si="127"/>
        <v>&lt;63 micron</v>
      </c>
      <c r="L2049" t="s">
        <v>356</v>
      </c>
      <c r="M2049" t="s">
        <v>91</v>
      </c>
      <c r="N2049" t="s">
        <v>1171</v>
      </c>
    </row>
    <row r="2050" spans="1:14" hidden="1" x14ac:dyDescent="0.3">
      <c r="A2050" t="s">
        <v>8109</v>
      </c>
      <c r="B2050" t="s">
        <v>8110</v>
      </c>
      <c r="C2050" s="1" t="str">
        <f t="shared" si="128"/>
        <v>21:0053</v>
      </c>
      <c r="D2050" s="1" t="str">
        <f t="shared" si="129"/>
        <v>21:0039</v>
      </c>
      <c r="E2050" t="s">
        <v>8111</v>
      </c>
      <c r="F2050" t="s">
        <v>8112</v>
      </c>
      <c r="H2050">
        <v>46.462680200000001</v>
      </c>
      <c r="I2050">
        <v>-66.8395297</v>
      </c>
      <c r="J2050" s="1" t="str">
        <f t="shared" ref="J2050:J2113" si="130">HYPERLINK("http://geochem.nrcan.gc.ca/cdogs/content/kwd/kwd020044_e.htm", "Till")</f>
        <v>Till</v>
      </c>
      <c r="K2050" s="1" t="str">
        <f t="shared" ref="K2050:K2113" si="131">HYPERLINK("http://geochem.nrcan.gc.ca/cdogs/content/kwd/kwd080004_e.htm", "&lt;63 micron")</f>
        <v>&lt;63 micron</v>
      </c>
      <c r="L2050" t="s">
        <v>405</v>
      </c>
      <c r="M2050" t="s">
        <v>37</v>
      </c>
      <c r="N2050" t="s">
        <v>270</v>
      </c>
    </row>
    <row r="2051" spans="1:14" hidden="1" x14ac:dyDescent="0.3">
      <c r="A2051" t="s">
        <v>8113</v>
      </c>
      <c r="B2051" t="s">
        <v>8114</v>
      </c>
      <c r="C2051" s="1" t="str">
        <f t="shared" ref="C2051:C2114" si="132">HYPERLINK("http://geochem.nrcan.gc.ca/cdogs/content/bdl/bdl210053_e.htm", "21:0053")</f>
        <v>21:0053</v>
      </c>
      <c r="D2051" s="1" t="str">
        <f t="shared" ref="D2051:D2114" si="133">HYPERLINK("http://geochem.nrcan.gc.ca/cdogs/content/svy/svy210039_e.htm", "21:0039")</f>
        <v>21:0039</v>
      </c>
      <c r="E2051" t="s">
        <v>8115</v>
      </c>
      <c r="F2051" t="s">
        <v>8116</v>
      </c>
      <c r="H2051">
        <v>46.474835900000002</v>
      </c>
      <c r="I2051">
        <v>-66.863799999999998</v>
      </c>
      <c r="J2051" s="1" t="str">
        <f t="shared" si="130"/>
        <v>Till</v>
      </c>
      <c r="K2051" s="1" t="str">
        <f t="shared" si="131"/>
        <v>&lt;63 micron</v>
      </c>
      <c r="L2051" t="s">
        <v>47</v>
      </c>
      <c r="M2051" t="s">
        <v>8117</v>
      </c>
      <c r="N2051" t="s">
        <v>224</v>
      </c>
    </row>
    <row r="2052" spans="1:14" hidden="1" x14ac:dyDescent="0.3">
      <c r="A2052" t="s">
        <v>8118</v>
      </c>
      <c r="B2052" t="s">
        <v>8119</v>
      </c>
      <c r="C2052" s="1" t="str">
        <f t="shared" si="132"/>
        <v>21:0053</v>
      </c>
      <c r="D2052" s="1" t="str">
        <f t="shared" si="133"/>
        <v>21:0039</v>
      </c>
      <c r="E2052" t="s">
        <v>8120</v>
      </c>
      <c r="F2052" t="s">
        <v>8121</v>
      </c>
      <c r="H2052">
        <v>46.390382899999999</v>
      </c>
      <c r="I2052">
        <v>-66.871651400000005</v>
      </c>
      <c r="J2052" s="1" t="str">
        <f t="shared" si="130"/>
        <v>Till</v>
      </c>
      <c r="K2052" s="1" t="str">
        <f t="shared" si="131"/>
        <v>&lt;63 micron</v>
      </c>
      <c r="L2052" t="s">
        <v>61</v>
      </c>
      <c r="M2052" t="s">
        <v>91</v>
      </c>
      <c r="N2052" t="s">
        <v>318</v>
      </c>
    </row>
    <row r="2053" spans="1:14" hidden="1" x14ac:dyDescent="0.3">
      <c r="A2053" t="s">
        <v>8122</v>
      </c>
      <c r="B2053" t="s">
        <v>8123</v>
      </c>
      <c r="C2053" s="1" t="str">
        <f t="shared" si="132"/>
        <v>21:0053</v>
      </c>
      <c r="D2053" s="1" t="str">
        <f t="shared" si="133"/>
        <v>21:0039</v>
      </c>
      <c r="E2053" t="s">
        <v>8124</v>
      </c>
      <c r="F2053" t="s">
        <v>8125</v>
      </c>
      <c r="H2053">
        <v>46.410897800000001</v>
      </c>
      <c r="I2053">
        <v>-66.861744999999999</v>
      </c>
      <c r="J2053" s="1" t="str">
        <f t="shared" si="130"/>
        <v>Till</v>
      </c>
      <c r="K2053" s="1" t="str">
        <f t="shared" si="131"/>
        <v>&lt;63 micron</v>
      </c>
      <c r="L2053" t="s">
        <v>96</v>
      </c>
      <c r="M2053" t="s">
        <v>37</v>
      </c>
      <c r="N2053" t="s">
        <v>123</v>
      </c>
    </row>
    <row r="2054" spans="1:14" hidden="1" x14ac:dyDescent="0.3">
      <c r="A2054" t="s">
        <v>8126</v>
      </c>
      <c r="B2054" t="s">
        <v>8127</v>
      </c>
      <c r="C2054" s="1" t="str">
        <f t="shared" si="132"/>
        <v>21:0053</v>
      </c>
      <c r="D2054" s="1" t="str">
        <f t="shared" si="133"/>
        <v>21:0039</v>
      </c>
      <c r="E2054" t="s">
        <v>8128</v>
      </c>
      <c r="F2054" t="s">
        <v>8129</v>
      </c>
      <c r="H2054">
        <v>46.405628499999999</v>
      </c>
      <c r="I2054">
        <v>-66.820967199999998</v>
      </c>
      <c r="J2054" s="1" t="str">
        <f t="shared" si="130"/>
        <v>Till</v>
      </c>
      <c r="K2054" s="1" t="str">
        <f t="shared" si="131"/>
        <v>&lt;63 micron</v>
      </c>
      <c r="L2054" t="s">
        <v>157</v>
      </c>
      <c r="M2054" t="s">
        <v>19</v>
      </c>
      <c r="N2054" t="s">
        <v>365</v>
      </c>
    </row>
    <row r="2055" spans="1:14" hidden="1" x14ac:dyDescent="0.3">
      <c r="A2055" t="s">
        <v>8130</v>
      </c>
      <c r="B2055" t="s">
        <v>8131</v>
      </c>
      <c r="C2055" s="1" t="str">
        <f t="shared" si="132"/>
        <v>21:0053</v>
      </c>
      <c r="D2055" s="1" t="str">
        <f t="shared" si="133"/>
        <v>21:0039</v>
      </c>
      <c r="E2055" t="s">
        <v>8132</v>
      </c>
      <c r="F2055" t="s">
        <v>8133</v>
      </c>
      <c r="H2055">
        <v>46.2642205</v>
      </c>
      <c r="I2055">
        <v>-66.961540799999995</v>
      </c>
      <c r="J2055" s="1" t="str">
        <f t="shared" si="130"/>
        <v>Till</v>
      </c>
      <c r="K2055" s="1" t="str">
        <f t="shared" si="131"/>
        <v>&lt;63 micron</v>
      </c>
      <c r="L2055" t="s">
        <v>47</v>
      </c>
      <c r="M2055" t="s">
        <v>37</v>
      </c>
      <c r="N2055" t="s">
        <v>318</v>
      </c>
    </row>
    <row r="2056" spans="1:14" hidden="1" x14ac:dyDescent="0.3">
      <c r="A2056" t="s">
        <v>8134</v>
      </c>
      <c r="B2056" t="s">
        <v>8135</v>
      </c>
      <c r="C2056" s="1" t="str">
        <f t="shared" si="132"/>
        <v>21:0053</v>
      </c>
      <c r="D2056" s="1" t="str">
        <f t="shared" si="133"/>
        <v>21:0039</v>
      </c>
      <c r="E2056" t="s">
        <v>8136</v>
      </c>
      <c r="F2056" t="s">
        <v>8137</v>
      </c>
      <c r="H2056">
        <v>46.273730299999997</v>
      </c>
      <c r="I2056">
        <v>-66.939772599999998</v>
      </c>
      <c r="J2056" s="1" t="str">
        <f t="shared" si="130"/>
        <v>Till</v>
      </c>
      <c r="K2056" s="1" t="str">
        <f t="shared" si="131"/>
        <v>&lt;63 micron</v>
      </c>
      <c r="L2056" t="s">
        <v>134</v>
      </c>
      <c r="M2056" t="s">
        <v>37</v>
      </c>
      <c r="N2056" t="s">
        <v>270</v>
      </c>
    </row>
    <row r="2057" spans="1:14" hidden="1" x14ac:dyDescent="0.3">
      <c r="A2057" t="s">
        <v>8138</v>
      </c>
      <c r="B2057" t="s">
        <v>8139</v>
      </c>
      <c r="C2057" s="1" t="str">
        <f t="shared" si="132"/>
        <v>21:0053</v>
      </c>
      <c r="D2057" s="1" t="str">
        <f t="shared" si="133"/>
        <v>21:0039</v>
      </c>
      <c r="E2057" t="s">
        <v>8140</v>
      </c>
      <c r="F2057" t="s">
        <v>8141</v>
      </c>
      <c r="H2057">
        <v>46.274702099999999</v>
      </c>
      <c r="I2057">
        <v>-66.894308600000002</v>
      </c>
      <c r="J2057" s="1" t="str">
        <f t="shared" si="130"/>
        <v>Till</v>
      </c>
      <c r="K2057" s="1" t="str">
        <f t="shared" si="131"/>
        <v>&lt;63 micron</v>
      </c>
      <c r="L2057" t="s">
        <v>76</v>
      </c>
      <c r="M2057" t="s">
        <v>37</v>
      </c>
      <c r="N2057" t="s">
        <v>270</v>
      </c>
    </row>
    <row r="2058" spans="1:14" hidden="1" x14ac:dyDescent="0.3">
      <c r="A2058" t="s">
        <v>8142</v>
      </c>
      <c r="B2058" t="s">
        <v>8143</v>
      </c>
      <c r="C2058" s="1" t="str">
        <f t="shared" si="132"/>
        <v>21:0053</v>
      </c>
      <c r="D2058" s="1" t="str">
        <f t="shared" si="133"/>
        <v>21:0039</v>
      </c>
      <c r="E2058" t="s">
        <v>8144</v>
      </c>
      <c r="F2058" t="s">
        <v>8145</v>
      </c>
      <c r="H2058">
        <v>46.281757599999999</v>
      </c>
      <c r="I2058">
        <v>-66.986203099999997</v>
      </c>
      <c r="J2058" s="1" t="str">
        <f t="shared" si="130"/>
        <v>Till</v>
      </c>
      <c r="K2058" s="1" t="str">
        <f t="shared" si="131"/>
        <v>&lt;63 micron</v>
      </c>
      <c r="L2058" t="s">
        <v>134</v>
      </c>
      <c r="M2058" t="s">
        <v>86</v>
      </c>
      <c r="N2058" t="s">
        <v>224</v>
      </c>
    </row>
    <row r="2059" spans="1:14" hidden="1" x14ac:dyDescent="0.3">
      <c r="A2059" t="s">
        <v>8146</v>
      </c>
      <c r="B2059" t="s">
        <v>8147</v>
      </c>
      <c r="C2059" s="1" t="str">
        <f t="shared" si="132"/>
        <v>21:0053</v>
      </c>
      <c r="D2059" s="1" t="str">
        <f t="shared" si="133"/>
        <v>21:0039</v>
      </c>
      <c r="E2059" t="s">
        <v>8148</v>
      </c>
      <c r="F2059" t="s">
        <v>8149</v>
      </c>
      <c r="H2059">
        <v>46.2628469</v>
      </c>
      <c r="I2059">
        <v>-66.985598100000004</v>
      </c>
      <c r="J2059" s="1" t="str">
        <f t="shared" si="130"/>
        <v>Till</v>
      </c>
      <c r="K2059" s="1" t="str">
        <f t="shared" si="131"/>
        <v>&lt;63 micron</v>
      </c>
      <c r="L2059" t="s">
        <v>111</v>
      </c>
      <c r="M2059" t="s">
        <v>91</v>
      </c>
      <c r="N2059" t="s">
        <v>54</v>
      </c>
    </row>
    <row r="2060" spans="1:14" hidden="1" x14ac:dyDescent="0.3">
      <c r="A2060" t="s">
        <v>8150</v>
      </c>
      <c r="B2060" t="s">
        <v>8151</v>
      </c>
      <c r="C2060" s="1" t="str">
        <f t="shared" si="132"/>
        <v>21:0053</v>
      </c>
      <c r="D2060" s="1" t="str">
        <f t="shared" si="133"/>
        <v>21:0039</v>
      </c>
      <c r="E2060" t="s">
        <v>8148</v>
      </c>
      <c r="F2060" t="s">
        <v>8152</v>
      </c>
      <c r="H2060">
        <v>46.2628469</v>
      </c>
      <c r="I2060">
        <v>-66.985598100000004</v>
      </c>
      <c r="J2060" s="1" t="str">
        <f t="shared" si="130"/>
        <v>Till</v>
      </c>
      <c r="K2060" s="1" t="str">
        <f t="shared" si="131"/>
        <v>&lt;63 micron</v>
      </c>
      <c r="L2060" t="s">
        <v>405</v>
      </c>
      <c r="M2060" t="s">
        <v>61</v>
      </c>
      <c r="N2060" t="s">
        <v>54</v>
      </c>
    </row>
    <row r="2061" spans="1:14" hidden="1" x14ac:dyDescent="0.3">
      <c r="A2061" t="s">
        <v>8153</v>
      </c>
      <c r="B2061" t="s">
        <v>8154</v>
      </c>
      <c r="C2061" s="1" t="str">
        <f t="shared" si="132"/>
        <v>21:0053</v>
      </c>
      <c r="D2061" s="1" t="str">
        <f t="shared" si="133"/>
        <v>21:0039</v>
      </c>
      <c r="E2061" t="s">
        <v>8155</v>
      </c>
      <c r="F2061" t="s">
        <v>8156</v>
      </c>
      <c r="H2061">
        <v>45.989335599999997</v>
      </c>
      <c r="I2061">
        <v>-67.593377599999997</v>
      </c>
      <c r="J2061" s="1" t="str">
        <f t="shared" si="130"/>
        <v>Till</v>
      </c>
      <c r="K2061" s="1" t="str">
        <f t="shared" si="131"/>
        <v>&lt;63 micron</v>
      </c>
      <c r="L2061" t="s">
        <v>61</v>
      </c>
      <c r="M2061" t="s">
        <v>19</v>
      </c>
      <c r="N2061" t="s">
        <v>67</v>
      </c>
    </row>
    <row r="2062" spans="1:14" hidden="1" x14ac:dyDescent="0.3">
      <c r="A2062" t="s">
        <v>8157</v>
      </c>
      <c r="B2062" t="s">
        <v>8158</v>
      </c>
      <c r="C2062" s="1" t="str">
        <f t="shared" si="132"/>
        <v>21:0053</v>
      </c>
      <c r="D2062" s="1" t="str">
        <f t="shared" si="133"/>
        <v>21:0039</v>
      </c>
      <c r="E2062" t="s">
        <v>8159</v>
      </c>
      <c r="F2062" t="s">
        <v>8160</v>
      </c>
      <c r="H2062">
        <v>45.990364700000001</v>
      </c>
      <c r="I2062">
        <v>-67.567526900000004</v>
      </c>
      <c r="J2062" s="1" t="str">
        <f t="shared" si="130"/>
        <v>Till</v>
      </c>
      <c r="K2062" s="1" t="str">
        <f t="shared" si="131"/>
        <v>&lt;63 micron</v>
      </c>
      <c r="L2062" t="s">
        <v>157</v>
      </c>
      <c r="M2062" t="s">
        <v>91</v>
      </c>
      <c r="N2062" t="s">
        <v>211</v>
      </c>
    </row>
    <row r="2063" spans="1:14" hidden="1" x14ac:dyDescent="0.3">
      <c r="A2063" t="s">
        <v>8161</v>
      </c>
      <c r="B2063" t="s">
        <v>8162</v>
      </c>
      <c r="C2063" s="1" t="str">
        <f t="shared" si="132"/>
        <v>21:0053</v>
      </c>
      <c r="D2063" s="1" t="str">
        <f t="shared" si="133"/>
        <v>21:0039</v>
      </c>
      <c r="E2063" t="s">
        <v>8163</v>
      </c>
      <c r="F2063" t="s">
        <v>8164</v>
      </c>
      <c r="H2063">
        <v>45.956281799999999</v>
      </c>
      <c r="I2063">
        <v>-67.541305800000004</v>
      </c>
      <c r="J2063" s="1" t="str">
        <f t="shared" si="130"/>
        <v>Till</v>
      </c>
      <c r="K2063" s="1" t="str">
        <f t="shared" si="131"/>
        <v>&lt;63 micron</v>
      </c>
      <c r="L2063" t="s">
        <v>76</v>
      </c>
      <c r="M2063" t="s">
        <v>61</v>
      </c>
      <c r="N2063" t="s">
        <v>318</v>
      </c>
    </row>
    <row r="2064" spans="1:14" hidden="1" x14ac:dyDescent="0.3">
      <c r="A2064" t="s">
        <v>8165</v>
      </c>
      <c r="B2064" t="s">
        <v>8166</v>
      </c>
      <c r="C2064" s="1" t="str">
        <f t="shared" si="132"/>
        <v>21:0053</v>
      </c>
      <c r="D2064" s="1" t="str">
        <f t="shared" si="133"/>
        <v>21:0039</v>
      </c>
      <c r="E2064" t="s">
        <v>8167</v>
      </c>
      <c r="F2064" t="s">
        <v>8168</v>
      </c>
      <c r="H2064">
        <v>45.939753500000002</v>
      </c>
      <c r="I2064">
        <v>-67.586890999999994</v>
      </c>
      <c r="J2064" s="1" t="str">
        <f t="shared" si="130"/>
        <v>Till</v>
      </c>
      <c r="K2064" s="1" t="str">
        <f t="shared" si="131"/>
        <v>&lt;63 micron</v>
      </c>
      <c r="L2064" t="s">
        <v>30</v>
      </c>
      <c r="M2064" t="s">
        <v>91</v>
      </c>
      <c r="N2064" t="s">
        <v>194</v>
      </c>
    </row>
    <row r="2065" spans="1:14" hidden="1" x14ac:dyDescent="0.3">
      <c r="A2065" t="s">
        <v>8169</v>
      </c>
      <c r="B2065" t="s">
        <v>8170</v>
      </c>
      <c r="C2065" s="1" t="str">
        <f t="shared" si="132"/>
        <v>21:0053</v>
      </c>
      <c r="D2065" s="1" t="str">
        <f t="shared" si="133"/>
        <v>21:0039</v>
      </c>
      <c r="E2065" t="s">
        <v>8171</v>
      </c>
      <c r="F2065" t="s">
        <v>8172</v>
      </c>
      <c r="H2065">
        <v>45.921404299999999</v>
      </c>
      <c r="I2065">
        <v>-67.558984899999999</v>
      </c>
      <c r="J2065" s="1" t="str">
        <f t="shared" si="130"/>
        <v>Till</v>
      </c>
      <c r="K2065" s="1" t="str">
        <f t="shared" si="131"/>
        <v>&lt;63 micron</v>
      </c>
      <c r="L2065" t="s">
        <v>405</v>
      </c>
      <c r="M2065" t="s">
        <v>19</v>
      </c>
      <c r="N2065" t="s">
        <v>318</v>
      </c>
    </row>
    <row r="2066" spans="1:14" hidden="1" x14ac:dyDescent="0.3">
      <c r="A2066" t="s">
        <v>8173</v>
      </c>
      <c r="B2066" t="s">
        <v>8174</v>
      </c>
      <c r="C2066" s="1" t="str">
        <f t="shared" si="132"/>
        <v>21:0053</v>
      </c>
      <c r="D2066" s="1" t="str">
        <f t="shared" si="133"/>
        <v>21:0039</v>
      </c>
      <c r="E2066" t="s">
        <v>8175</v>
      </c>
      <c r="F2066" t="s">
        <v>8176</v>
      </c>
      <c r="H2066">
        <v>45.911212300000003</v>
      </c>
      <c r="I2066">
        <v>-67.536039500000001</v>
      </c>
      <c r="J2066" s="1" t="str">
        <f t="shared" si="130"/>
        <v>Till</v>
      </c>
      <c r="K2066" s="1" t="str">
        <f t="shared" si="131"/>
        <v>&lt;63 micron</v>
      </c>
      <c r="L2066" t="s">
        <v>356</v>
      </c>
      <c r="M2066" t="s">
        <v>140</v>
      </c>
      <c r="N2066" t="s">
        <v>318</v>
      </c>
    </row>
    <row r="2067" spans="1:14" hidden="1" x14ac:dyDescent="0.3">
      <c r="A2067" t="s">
        <v>8177</v>
      </c>
      <c r="B2067" t="s">
        <v>8178</v>
      </c>
      <c r="C2067" s="1" t="str">
        <f t="shared" si="132"/>
        <v>21:0053</v>
      </c>
      <c r="D2067" s="1" t="str">
        <f t="shared" si="133"/>
        <v>21:0039</v>
      </c>
      <c r="E2067" t="s">
        <v>8179</v>
      </c>
      <c r="F2067" t="s">
        <v>8180</v>
      </c>
      <c r="H2067">
        <v>45.906380599999999</v>
      </c>
      <c r="I2067">
        <v>-67.510380900000001</v>
      </c>
      <c r="J2067" s="1" t="str">
        <f t="shared" si="130"/>
        <v>Till</v>
      </c>
      <c r="K2067" s="1" t="str">
        <f t="shared" si="131"/>
        <v>&lt;63 micron</v>
      </c>
      <c r="L2067" t="s">
        <v>24</v>
      </c>
      <c r="M2067" t="s">
        <v>19</v>
      </c>
      <c r="N2067" t="s">
        <v>194</v>
      </c>
    </row>
    <row r="2068" spans="1:14" hidden="1" x14ac:dyDescent="0.3">
      <c r="A2068" t="s">
        <v>8181</v>
      </c>
      <c r="B2068" t="s">
        <v>8182</v>
      </c>
      <c r="C2068" s="1" t="str">
        <f t="shared" si="132"/>
        <v>21:0053</v>
      </c>
      <c r="D2068" s="1" t="str">
        <f t="shared" si="133"/>
        <v>21:0039</v>
      </c>
      <c r="E2068" t="s">
        <v>8183</v>
      </c>
      <c r="F2068" t="s">
        <v>8184</v>
      </c>
      <c r="H2068">
        <v>45.900628599999997</v>
      </c>
      <c r="I2068">
        <v>-67.553076500000003</v>
      </c>
      <c r="J2068" s="1" t="str">
        <f t="shared" si="130"/>
        <v>Till</v>
      </c>
      <c r="K2068" s="1" t="str">
        <f t="shared" si="131"/>
        <v>&lt;63 micron</v>
      </c>
      <c r="L2068" t="s">
        <v>405</v>
      </c>
      <c r="M2068" t="s">
        <v>37</v>
      </c>
      <c r="N2068" t="s">
        <v>194</v>
      </c>
    </row>
    <row r="2069" spans="1:14" hidden="1" x14ac:dyDescent="0.3">
      <c r="A2069" t="s">
        <v>8185</v>
      </c>
      <c r="B2069" t="s">
        <v>8186</v>
      </c>
      <c r="C2069" s="1" t="str">
        <f t="shared" si="132"/>
        <v>21:0053</v>
      </c>
      <c r="D2069" s="1" t="str">
        <f t="shared" si="133"/>
        <v>21:0039</v>
      </c>
      <c r="E2069" t="s">
        <v>8187</v>
      </c>
      <c r="F2069" t="s">
        <v>8188</v>
      </c>
      <c r="H2069">
        <v>45.9055307</v>
      </c>
      <c r="I2069">
        <v>-67.585180699999995</v>
      </c>
      <c r="J2069" s="1" t="str">
        <f t="shared" si="130"/>
        <v>Till</v>
      </c>
      <c r="K2069" s="1" t="str">
        <f t="shared" si="131"/>
        <v>&lt;63 micron</v>
      </c>
      <c r="L2069" t="s">
        <v>101</v>
      </c>
      <c r="M2069" t="s">
        <v>37</v>
      </c>
      <c r="N2069" t="s">
        <v>54</v>
      </c>
    </row>
    <row r="2070" spans="1:14" hidden="1" x14ac:dyDescent="0.3">
      <c r="A2070" t="s">
        <v>8189</v>
      </c>
      <c r="B2070" t="s">
        <v>8190</v>
      </c>
      <c r="C2070" s="1" t="str">
        <f t="shared" si="132"/>
        <v>21:0053</v>
      </c>
      <c r="D2070" s="1" t="str">
        <f t="shared" si="133"/>
        <v>21:0039</v>
      </c>
      <c r="E2070" t="s">
        <v>8191</v>
      </c>
      <c r="F2070" t="s">
        <v>8192</v>
      </c>
      <c r="H2070">
        <v>45.907180799999999</v>
      </c>
      <c r="I2070">
        <v>-67.609635499999996</v>
      </c>
      <c r="J2070" s="1" t="str">
        <f t="shared" si="130"/>
        <v>Till</v>
      </c>
      <c r="K2070" s="1" t="str">
        <f t="shared" si="131"/>
        <v>&lt;63 micron</v>
      </c>
      <c r="L2070" t="s">
        <v>66</v>
      </c>
      <c r="M2070" t="s">
        <v>37</v>
      </c>
      <c r="N2070" t="s">
        <v>194</v>
      </c>
    </row>
    <row r="2071" spans="1:14" hidden="1" x14ac:dyDescent="0.3">
      <c r="A2071" t="s">
        <v>8193</v>
      </c>
      <c r="B2071" t="s">
        <v>8194</v>
      </c>
      <c r="C2071" s="1" t="str">
        <f t="shared" si="132"/>
        <v>21:0053</v>
      </c>
      <c r="D2071" s="1" t="str">
        <f t="shared" si="133"/>
        <v>21:0039</v>
      </c>
      <c r="E2071" t="s">
        <v>8195</v>
      </c>
      <c r="F2071" t="s">
        <v>8196</v>
      </c>
      <c r="H2071">
        <v>45.9451374</v>
      </c>
      <c r="I2071">
        <v>-67.6602946</v>
      </c>
      <c r="J2071" s="1" t="str">
        <f t="shared" si="130"/>
        <v>Till</v>
      </c>
      <c r="K2071" s="1" t="str">
        <f t="shared" si="131"/>
        <v>&lt;63 micron</v>
      </c>
      <c r="L2071" t="s">
        <v>66</v>
      </c>
      <c r="M2071" t="s">
        <v>53</v>
      </c>
      <c r="N2071" t="s">
        <v>54</v>
      </c>
    </row>
    <row r="2072" spans="1:14" hidden="1" x14ac:dyDescent="0.3">
      <c r="A2072" t="s">
        <v>8197</v>
      </c>
      <c r="B2072" t="s">
        <v>8198</v>
      </c>
      <c r="C2072" s="1" t="str">
        <f t="shared" si="132"/>
        <v>21:0053</v>
      </c>
      <c r="D2072" s="1" t="str">
        <f t="shared" si="133"/>
        <v>21:0039</v>
      </c>
      <c r="E2072" t="s">
        <v>8199</v>
      </c>
      <c r="F2072" t="s">
        <v>8200</v>
      </c>
      <c r="H2072">
        <v>45.961775899999999</v>
      </c>
      <c r="I2072">
        <v>-67.659248599999998</v>
      </c>
      <c r="J2072" s="1" t="str">
        <f t="shared" si="130"/>
        <v>Till</v>
      </c>
      <c r="K2072" s="1" t="str">
        <f t="shared" si="131"/>
        <v>&lt;63 micron</v>
      </c>
      <c r="L2072" t="s">
        <v>47</v>
      </c>
      <c r="M2072" t="s">
        <v>140</v>
      </c>
      <c r="N2072" t="s">
        <v>246</v>
      </c>
    </row>
    <row r="2073" spans="1:14" hidden="1" x14ac:dyDescent="0.3">
      <c r="A2073" t="s">
        <v>8201</v>
      </c>
      <c r="B2073" t="s">
        <v>8202</v>
      </c>
      <c r="C2073" s="1" t="str">
        <f t="shared" si="132"/>
        <v>21:0053</v>
      </c>
      <c r="D2073" s="1" t="str">
        <f t="shared" si="133"/>
        <v>21:0039</v>
      </c>
      <c r="E2073" t="s">
        <v>8203</v>
      </c>
      <c r="F2073" t="s">
        <v>8204</v>
      </c>
      <c r="H2073">
        <v>45.977665199999997</v>
      </c>
      <c r="I2073">
        <v>-67.671129300000004</v>
      </c>
      <c r="J2073" s="1" t="str">
        <f t="shared" si="130"/>
        <v>Till</v>
      </c>
      <c r="K2073" s="1" t="str">
        <f t="shared" si="131"/>
        <v>&lt;63 micron</v>
      </c>
      <c r="L2073" t="s">
        <v>157</v>
      </c>
      <c r="M2073" t="s">
        <v>91</v>
      </c>
      <c r="N2073" t="s">
        <v>194</v>
      </c>
    </row>
    <row r="2074" spans="1:14" hidden="1" x14ac:dyDescent="0.3">
      <c r="A2074" t="s">
        <v>8205</v>
      </c>
      <c r="B2074" t="s">
        <v>8206</v>
      </c>
      <c r="C2074" s="1" t="str">
        <f t="shared" si="132"/>
        <v>21:0053</v>
      </c>
      <c r="D2074" s="1" t="str">
        <f t="shared" si="133"/>
        <v>21:0039</v>
      </c>
      <c r="E2074" t="s">
        <v>8207</v>
      </c>
      <c r="F2074" t="s">
        <v>8208</v>
      </c>
      <c r="H2074">
        <v>45.944669699999999</v>
      </c>
      <c r="I2074">
        <v>-67.620955699999996</v>
      </c>
      <c r="J2074" s="1" t="str">
        <f t="shared" si="130"/>
        <v>Till</v>
      </c>
      <c r="K2074" s="1" t="str">
        <f t="shared" si="131"/>
        <v>&lt;63 micron</v>
      </c>
      <c r="L2074" t="s">
        <v>24</v>
      </c>
      <c r="M2074" t="s">
        <v>37</v>
      </c>
      <c r="N2074" t="s">
        <v>54</v>
      </c>
    </row>
    <row r="2075" spans="1:14" hidden="1" x14ac:dyDescent="0.3">
      <c r="A2075" t="s">
        <v>8209</v>
      </c>
      <c r="B2075" t="s">
        <v>8210</v>
      </c>
      <c r="C2075" s="1" t="str">
        <f t="shared" si="132"/>
        <v>21:0053</v>
      </c>
      <c r="D2075" s="1" t="str">
        <f t="shared" si="133"/>
        <v>21:0039</v>
      </c>
      <c r="E2075" t="s">
        <v>8211</v>
      </c>
      <c r="F2075" t="s">
        <v>8212</v>
      </c>
      <c r="H2075">
        <v>45.969110700000002</v>
      </c>
      <c r="I2075">
        <v>-67.632611600000004</v>
      </c>
      <c r="J2075" s="1" t="str">
        <f t="shared" si="130"/>
        <v>Till</v>
      </c>
      <c r="K2075" s="1" t="str">
        <f t="shared" si="131"/>
        <v>&lt;63 micron</v>
      </c>
      <c r="L2075" t="s">
        <v>96</v>
      </c>
      <c r="M2075" t="s">
        <v>37</v>
      </c>
      <c r="N2075" t="s">
        <v>6915</v>
      </c>
    </row>
    <row r="2076" spans="1:14" hidden="1" x14ac:dyDescent="0.3">
      <c r="A2076" t="s">
        <v>8213</v>
      </c>
      <c r="B2076" t="s">
        <v>8214</v>
      </c>
      <c r="C2076" s="1" t="str">
        <f t="shared" si="132"/>
        <v>21:0053</v>
      </c>
      <c r="D2076" s="1" t="str">
        <f t="shared" si="133"/>
        <v>21:0039</v>
      </c>
      <c r="E2076" t="s">
        <v>8215</v>
      </c>
      <c r="F2076" t="s">
        <v>8216</v>
      </c>
      <c r="H2076">
        <v>45.927224899999999</v>
      </c>
      <c r="I2076">
        <v>-67.629771300000002</v>
      </c>
      <c r="J2076" s="1" t="str">
        <f t="shared" si="130"/>
        <v>Till</v>
      </c>
      <c r="K2076" s="1" t="str">
        <f t="shared" si="131"/>
        <v>&lt;63 micron</v>
      </c>
      <c r="L2076" t="s">
        <v>1121</v>
      </c>
      <c r="M2076" t="s">
        <v>61</v>
      </c>
      <c r="N2076" t="s">
        <v>293</v>
      </c>
    </row>
    <row r="2077" spans="1:14" hidden="1" x14ac:dyDescent="0.3">
      <c r="A2077" t="s">
        <v>8217</v>
      </c>
      <c r="B2077" t="s">
        <v>8218</v>
      </c>
      <c r="C2077" s="1" t="str">
        <f t="shared" si="132"/>
        <v>21:0053</v>
      </c>
      <c r="D2077" s="1" t="str">
        <f t="shared" si="133"/>
        <v>21:0039</v>
      </c>
      <c r="E2077" t="s">
        <v>8219</v>
      </c>
      <c r="F2077" t="s">
        <v>8220</v>
      </c>
      <c r="H2077">
        <v>45.987313299999997</v>
      </c>
      <c r="I2077">
        <v>-67.649594399999998</v>
      </c>
      <c r="J2077" s="1" t="str">
        <f t="shared" si="130"/>
        <v>Till</v>
      </c>
      <c r="K2077" s="1" t="str">
        <f t="shared" si="131"/>
        <v>&lt;63 micron</v>
      </c>
      <c r="L2077" t="s">
        <v>157</v>
      </c>
      <c r="M2077" t="s">
        <v>140</v>
      </c>
      <c r="N2077" t="s">
        <v>54</v>
      </c>
    </row>
    <row r="2078" spans="1:14" hidden="1" x14ac:dyDescent="0.3">
      <c r="A2078" t="s">
        <v>8221</v>
      </c>
      <c r="B2078" t="s">
        <v>8222</v>
      </c>
      <c r="C2078" s="1" t="str">
        <f t="shared" si="132"/>
        <v>21:0053</v>
      </c>
      <c r="D2078" s="1" t="str">
        <f t="shared" si="133"/>
        <v>21:0039</v>
      </c>
      <c r="E2078" t="s">
        <v>8223</v>
      </c>
      <c r="F2078" t="s">
        <v>8224</v>
      </c>
      <c r="H2078">
        <v>45.991481299999997</v>
      </c>
      <c r="I2078">
        <v>-67.698560900000004</v>
      </c>
      <c r="J2078" s="1" t="str">
        <f t="shared" si="130"/>
        <v>Till</v>
      </c>
      <c r="K2078" s="1" t="str">
        <f t="shared" si="131"/>
        <v>&lt;63 micron</v>
      </c>
      <c r="L2078" t="s">
        <v>85</v>
      </c>
      <c r="M2078" t="s">
        <v>19</v>
      </c>
      <c r="N2078" t="s">
        <v>246</v>
      </c>
    </row>
    <row r="2079" spans="1:14" hidden="1" x14ac:dyDescent="0.3">
      <c r="A2079" t="s">
        <v>8225</v>
      </c>
      <c r="B2079" t="s">
        <v>8226</v>
      </c>
      <c r="C2079" s="1" t="str">
        <f t="shared" si="132"/>
        <v>21:0053</v>
      </c>
      <c r="D2079" s="1" t="str">
        <f t="shared" si="133"/>
        <v>21:0039</v>
      </c>
      <c r="E2079" t="s">
        <v>8227</v>
      </c>
      <c r="F2079" t="s">
        <v>8228</v>
      </c>
      <c r="H2079">
        <v>45.886544100000002</v>
      </c>
      <c r="I2079">
        <v>-67.691345999999996</v>
      </c>
      <c r="J2079" s="1" t="str">
        <f t="shared" si="130"/>
        <v>Till</v>
      </c>
      <c r="K2079" s="1" t="str">
        <f t="shared" si="131"/>
        <v>&lt;63 micron</v>
      </c>
      <c r="L2079" t="s">
        <v>24</v>
      </c>
      <c r="M2079" t="s">
        <v>91</v>
      </c>
      <c r="N2079" t="s">
        <v>318</v>
      </c>
    </row>
    <row r="2080" spans="1:14" hidden="1" x14ac:dyDescent="0.3">
      <c r="A2080" t="s">
        <v>8229</v>
      </c>
      <c r="B2080" t="s">
        <v>8230</v>
      </c>
      <c r="C2080" s="1" t="str">
        <f t="shared" si="132"/>
        <v>21:0053</v>
      </c>
      <c r="D2080" s="1" t="str">
        <f t="shared" si="133"/>
        <v>21:0039</v>
      </c>
      <c r="E2080" t="s">
        <v>8231</v>
      </c>
      <c r="F2080" t="s">
        <v>8232</v>
      </c>
      <c r="H2080">
        <v>45.866748299999998</v>
      </c>
      <c r="I2080">
        <v>-67.731749699999995</v>
      </c>
      <c r="J2080" s="1" t="str">
        <f t="shared" si="130"/>
        <v>Till</v>
      </c>
      <c r="K2080" s="1" t="str">
        <f t="shared" si="131"/>
        <v>&lt;63 micron</v>
      </c>
      <c r="L2080" t="s">
        <v>405</v>
      </c>
      <c r="M2080" t="s">
        <v>140</v>
      </c>
      <c r="N2080" t="s">
        <v>246</v>
      </c>
    </row>
    <row r="2081" spans="1:14" hidden="1" x14ac:dyDescent="0.3">
      <c r="A2081" t="s">
        <v>8233</v>
      </c>
      <c r="B2081" t="s">
        <v>8234</v>
      </c>
      <c r="C2081" s="1" t="str">
        <f t="shared" si="132"/>
        <v>21:0053</v>
      </c>
      <c r="D2081" s="1" t="str">
        <f t="shared" si="133"/>
        <v>21:0039</v>
      </c>
      <c r="E2081" t="s">
        <v>8235</v>
      </c>
      <c r="F2081" t="s">
        <v>8236</v>
      </c>
      <c r="H2081">
        <v>45.893250100000003</v>
      </c>
      <c r="I2081">
        <v>-67.727279999999993</v>
      </c>
      <c r="J2081" s="1" t="str">
        <f t="shared" si="130"/>
        <v>Till</v>
      </c>
      <c r="K2081" s="1" t="str">
        <f t="shared" si="131"/>
        <v>&lt;63 micron</v>
      </c>
      <c r="L2081" t="s">
        <v>101</v>
      </c>
      <c r="M2081" t="s">
        <v>30</v>
      </c>
      <c r="N2081" t="s">
        <v>54</v>
      </c>
    </row>
    <row r="2082" spans="1:14" hidden="1" x14ac:dyDescent="0.3">
      <c r="A2082" t="s">
        <v>8237</v>
      </c>
      <c r="B2082" t="s">
        <v>8238</v>
      </c>
      <c r="C2082" s="1" t="str">
        <f t="shared" si="132"/>
        <v>21:0053</v>
      </c>
      <c r="D2082" s="1" t="str">
        <f t="shared" si="133"/>
        <v>21:0039</v>
      </c>
      <c r="E2082" t="s">
        <v>8239</v>
      </c>
      <c r="F2082" t="s">
        <v>8240</v>
      </c>
      <c r="H2082">
        <v>45.886813400000001</v>
      </c>
      <c r="I2082">
        <v>-67.755781299999995</v>
      </c>
      <c r="J2082" s="1" t="str">
        <f t="shared" si="130"/>
        <v>Till</v>
      </c>
      <c r="K2082" s="1" t="str">
        <f t="shared" si="131"/>
        <v>&lt;63 micron</v>
      </c>
      <c r="L2082" t="s">
        <v>101</v>
      </c>
      <c r="M2082" t="s">
        <v>140</v>
      </c>
      <c r="N2082" t="s">
        <v>318</v>
      </c>
    </row>
    <row r="2083" spans="1:14" hidden="1" x14ac:dyDescent="0.3">
      <c r="A2083" t="s">
        <v>8241</v>
      </c>
      <c r="B2083" t="s">
        <v>8242</v>
      </c>
      <c r="C2083" s="1" t="str">
        <f t="shared" si="132"/>
        <v>21:0053</v>
      </c>
      <c r="D2083" s="1" t="str">
        <f t="shared" si="133"/>
        <v>21:0039</v>
      </c>
      <c r="E2083" t="s">
        <v>8243</v>
      </c>
      <c r="F2083" t="s">
        <v>8244</v>
      </c>
      <c r="H2083">
        <v>45.864948499999997</v>
      </c>
      <c r="I2083">
        <v>-67.773017199999998</v>
      </c>
      <c r="J2083" s="1" t="str">
        <f t="shared" si="130"/>
        <v>Till</v>
      </c>
      <c r="K2083" s="1" t="str">
        <f t="shared" si="131"/>
        <v>&lt;63 micron</v>
      </c>
      <c r="L2083" t="s">
        <v>101</v>
      </c>
      <c r="M2083" t="s">
        <v>61</v>
      </c>
      <c r="N2083" t="s">
        <v>318</v>
      </c>
    </row>
    <row r="2084" spans="1:14" hidden="1" x14ac:dyDescent="0.3">
      <c r="A2084" t="s">
        <v>8245</v>
      </c>
      <c r="B2084" t="s">
        <v>8246</v>
      </c>
      <c r="C2084" s="1" t="str">
        <f t="shared" si="132"/>
        <v>21:0053</v>
      </c>
      <c r="D2084" s="1" t="str">
        <f t="shared" si="133"/>
        <v>21:0039</v>
      </c>
      <c r="E2084" t="s">
        <v>8247</v>
      </c>
      <c r="F2084" t="s">
        <v>8248</v>
      </c>
      <c r="H2084">
        <v>45.8930255</v>
      </c>
      <c r="I2084">
        <v>-67.629967699999995</v>
      </c>
      <c r="J2084" s="1" t="str">
        <f t="shared" si="130"/>
        <v>Till</v>
      </c>
      <c r="K2084" s="1" t="str">
        <f t="shared" si="131"/>
        <v>&lt;63 micron</v>
      </c>
      <c r="L2084" t="s">
        <v>85</v>
      </c>
      <c r="M2084" t="s">
        <v>405</v>
      </c>
      <c r="N2084" t="s">
        <v>194</v>
      </c>
    </row>
    <row r="2085" spans="1:14" hidden="1" x14ac:dyDescent="0.3">
      <c r="A2085" t="s">
        <v>8249</v>
      </c>
      <c r="B2085" t="s">
        <v>8250</v>
      </c>
      <c r="C2085" s="1" t="str">
        <f t="shared" si="132"/>
        <v>21:0053</v>
      </c>
      <c r="D2085" s="1" t="str">
        <f t="shared" si="133"/>
        <v>21:0039</v>
      </c>
      <c r="E2085" t="s">
        <v>8251</v>
      </c>
      <c r="F2085" t="s">
        <v>8252</v>
      </c>
      <c r="H2085">
        <v>45.926187300000002</v>
      </c>
      <c r="I2085">
        <v>-67.410540900000001</v>
      </c>
      <c r="J2085" s="1" t="str">
        <f t="shared" si="130"/>
        <v>Till</v>
      </c>
      <c r="K2085" s="1" t="str">
        <f t="shared" si="131"/>
        <v>&lt;63 micron</v>
      </c>
      <c r="L2085" t="s">
        <v>66</v>
      </c>
      <c r="M2085" t="s">
        <v>19</v>
      </c>
      <c r="N2085" t="s">
        <v>194</v>
      </c>
    </row>
    <row r="2086" spans="1:14" hidden="1" x14ac:dyDescent="0.3">
      <c r="A2086" t="s">
        <v>8253</v>
      </c>
      <c r="B2086" t="s">
        <v>8254</v>
      </c>
      <c r="C2086" s="1" t="str">
        <f t="shared" si="132"/>
        <v>21:0053</v>
      </c>
      <c r="D2086" s="1" t="str">
        <f t="shared" si="133"/>
        <v>21:0039</v>
      </c>
      <c r="E2086" t="s">
        <v>8251</v>
      </c>
      <c r="F2086" t="s">
        <v>8255</v>
      </c>
      <c r="H2086">
        <v>45.926187300000002</v>
      </c>
      <c r="I2086">
        <v>-67.410540900000001</v>
      </c>
      <c r="J2086" s="1" t="str">
        <f t="shared" si="130"/>
        <v>Till</v>
      </c>
      <c r="K2086" s="1" t="str">
        <f t="shared" si="131"/>
        <v>&lt;63 micron</v>
      </c>
      <c r="L2086" t="s">
        <v>66</v>
      </c>
      <c r="M2086" t="s">
        <v>30</v>
      </c>
      <c r="N2086" t="s">
        <v>211</v>
      </c>
    </row>
    <row r="2087" spans="1:14" hidden="1" x14ac:dyDescent="0.3">
      <c r="A2087" t="s">
        <v>8256</v>
      </c>
      <c r="B2087" t="s">
        <v>8257</v>
      </c>
      <c r="C2087" s="1" t="str">
        <f t="shared" si="132"/>
        <v>21:0053</v>
      </c>
      <c r="D2087" s="1" t="str">
        <f t="shared" si="133"/>
        <v>21:0039</v>
      </c>
      <c r="E2087" t="s">
        <v>8258</v>
      </c>
      <c r="F2087" t="s">
        <v>8259</v>
      </c>
      <c r="H2087">
        <v>45.921199999999999</v>
      </c>
      <c r="I2087">
        <v>-67.473875000000007</v>
      </c>
      <c r="J2087" s="1" t="str">
        <f t="shared" si="130"/>
        <v>Till</v>
      </c>
      <c r="K2087" s="1" t="str">
        <f t="shared" si="131"/>
        <v>&lt;63 micron</v>
      </c>
      <c r="L2087" t="s">
        <v>66</v>
      </c>
      <c r="M2087" t="s">
        <v>37</v>
      </c>
      <c r="N2087" t="s">
        <v>54</v>
      </c>
    </row>
    <row r="2088" spans="1:14" hidden="1" x14ac:dyDescent="0.3">
      <c r="A2088" t="s">
        <v>8260</v>
      </c>
      <c r="B2088" t="s">
        <v>8261</v>
      </c>
      <c r="C2088" s="1" t="str">
        <f t="shared" si="132"/>
        <v>21:0053</v>
      </c>
      <c r="D2088" s="1" t="str">
        <f t="shared" si="133"/>
        <v>21:0039</v>
      </c>
      <c r="E2088" t="s">
        <v>8262</v>
      </c>
      <c r="F2088" t="s">
        <v>8263</v>
      </c>
      <c r="H2088">
        <v>45.939712900000004</v>
      </c>
      <c r="I2088">
        <v>-67.478527499999998</v>
      </c>
      <c r="J2088" s="1" t="str">
        <f t="shared" si="130"/>
        <v>Till</v>
      </c>
      <c r="K2088" s="1" t="str">
        <f t="shared" si="131"/>
        <v>&lt;63 micron</v>
      </c>
      <c r="L2088" t="s">
        <v>24</v>
      </c>
      <c r="M2088" t="s">
        <v>37</v>
      </c>
      <c r="N2088" t="s">
        <v>6915</v>
      </c>
    </row>
    <row r="2089" spans="1:14" hidden="1" x14ac:dyDescent="0.3">
      <c r="A2089" t="s">
        <v>8264</v>
      </c>
      <c r="B2089" t="s">
        <v>8265</v>
      </c>
      <c r="C2089" s="1" t="str">
        <f t="shared" si="132"/>
        <v>21:0053</v>
      </c>
      <c r="D2089" s="1" t="str">
        <f t="shared" si="133"/>
        <v>21:0039</v>
      </c>
      <c r="E2089" t="s">
        <v>8266</v>
      </c>
      <c r="F2089" t="s">
        <v>8267</v>
      </c>
      <c r="H2089">
        <v>46.385707600000003</v>
      </c>
      <c r="I2089">
        <v>-66.814607199999998</v>
      </c>
      <c r="J2089" s="1" t="str">
        <f t="shared" si="130"/>
        <v>Till</v>
      </c>
      <c r="K2089" s="1" t="str">
        <f t="shared" si="131"/>
        <v>&lt;63 micron</v>
      </c>
      <c r="L2089" t="s">
        <v>60</v>
      </c>
      <c r="M2089" t="s">
        <v>37</v>
      </c>
      <c r="N2089" t="s">
        <v>8268</v>
      </c>
    </row>
    <row r="2090" spans="1:14" hidden="1" x14ac:dyDescent="0.3">
      <c r="A2090" t="s">
        <v>8269</v>
      </c>
      <c r="B2090" t="s">
        <v>8270</v>
      </c>
      <c r="C2090" s="1" t="str">
        <f t="shared" si="132"/>
        <v>21:0053</v>
      </c>
      <c r="D2090" s="1" t="str">
        <f t="shared" si="133"/>
        <v>21:0039</v>
      </c>
      <c r="E2090" t="s">
        <v>8271</v>
      </c>
      <c r="F2090" t="s">
        <v>8272</v>
      </c>
      <c r="H2090">
        <v>46.378470900000003</v>
      </c>
      <c r="I2090">
        <v>-66.836352899999994</v>
      </c>
      <c r="J2090" s="1" t="str">
        <f t="shared" si="130"/>
        <v>Till</v>
      </c>
      <c r="K2090" s="1" t="str">
        <f t="shared" si="131"/>
        <v>&lt;63 micron</v>
      </c>
      <c r="L2090" t="s">
        <v>85</v>
      </c>
      <c r="M2090" t="s">
        <v>326</v>
      </c>
      <c r="N2090" t="s">
        <v>91</v>
      </c>
    </row>
    <row r="2091" spans="1:14" hidden="1" x14ac:dyDescent="0.3">
      <c r="A2091" t="s">
        <v>8273</v>
      </c>
      <c r="B2091" t="s">
        <v>8274</v>
      </c>
      <c r="C2091" s="1" t="str">
        <f t="shared" si="132"/>
        <v>21:0053</v>
      </c>
      <c r="D2091" s="1" t="str">
        <f t="shared" si="133"/>
        <v>21:0039</v>
      </c>
      <c r="E2091" t="s">
        <v>8275</v>
      </c>
      <c r="F2091" t="s">
        <v>8276</v>
      </c>
      <c r="H2091">
        <v>46.345870400000003</v>
      </c>
      <c r="I2091">
        <v>-66.733020199999999</v>
      </c>
      <c r="J2091" s="1" t="str">
        <f t="shared" si="130"/>
        <v>Till</v>
      </c>
      <c r="K2091" s="1" t="str">
        <f t="shared" si="131"/>
        <v>&lt;63 micron</v>
      </c>
      <c r="L2091" t="s">
        <v>405</v>
      </c>
      <c r="M2091" t="s">
        <v>37</v>
      </c>
      <c r="N2091" t="s">
        <v>318</v>
      </c>
    </row>
    <row r="2092" spans="1:14" hidden="1" x14ac:dyDescent="0.3">
      <c r="A2092" t="s">
        <v>8277</v>
      </c>
      <c r="B2092" t="s">
        <v>8278</v>
      </c>
      <c r="C2092" s="1" t="str">
        <f t="shared" si="132"/>
        <v>21:0053</v>
      </c>
      <c r="D2092" s="1" t="str">
        <f t="shared" si="133"/>
        <v>21:0039</v>
      </c>
      <c r="E2092" t="s">
        <v>8279</v>
      </c>
      <c r="F2092" t="s">
        <v>8280</v>
      </c>
      <c r="H2092">
        <v>46.357597800000001</v>
      </c>
      <c r="I2092">
        <v>-66.757232900000005</v>
      </c>
      <c r="J2092" s="1" t="str">
        <f t="shared" si="130"/>
        <v>Till</v>
      </c>
      <c r="K2092" s="1" t="str">
        <f t="shared" si="131"/>
        <v>&lt;63 micron</v>
      </c>
      <c r="L2092" t="s">
        <v>157</v>
      </c>
      <c r="M2092" t="s">
        <v>37</v>
      </c>
      <c r="N2092" t="s">
        <v>6915</v>
      </c>
    </row>
    <row r="2093" spans="1:14" hidden="1" x14ac:dyDescent="0.3">
      <c r="A2093" t="s">
        <v>8281</v>
      </c>
      <c r="B2093" t="s">
        <v>8282</v>
      </c>
      <c r="C2093" s="1" t="str">
        <f t="shared" si="132"/>
        <v>21:0053</v>
      </c>
      <c r="D2093" s="1" t="str">
        <f t="shared" si="133"/>
        <v>21:0039</v>
      </c>
      <c r="E2093" t="s">
        <v>8283</v>
      </c>
      <c r="F2093" t="s">
        <v>8284</v>
      </c>
      <c r="H2093">
        <v>46.263023799999999</v>
      </c>
      <c r="I2093">
        <v>-66.823385200000004</v>
      </c>
      <c r="J2093" s="1" t="str">
        <f t="shared" si="130"/>
        <v>Till</v>
      </c>
      <c r="K2093" s="1" t="str">
        <f t="shared" si="131"/>
        <v>&lt;63 micron</v>
      </c>
      <c r="L2093" t="s">
        <v>346</v>
      </c>
      <c r="M2093" t="s">
        <v>53</v>
      </c>
      <c r="N2093" t="s">
        <v>357</v>
      </c>
    </row>
    <row r="2094" spans="1:14" hidden="1" x14ac:dyDescent="0.3">
      <c r="A2094" t="s">
        <v>8285</v>
      </c>
      <c r="B2094" t="s">
        <v>8286</v>
      </c>
      <c r="C2094" s="1" t="str">
        <f t="shared" si="132"/>
        <v>21:0053</v>
      </c>
      <c r="D2094" s="1" t="str">
        <f t="shared" si="133"/>
        <v>21:0039</v>
      </c>
      <c r="E2094" t="s">
        <v>8287</v>
      </c>
      <c r="F2094" t="s">
        <v>8288</v>
      </c>
      <c r="H2094">
        <v>46.223126399999998</v>
      </c>
      <c r="I2094">
        <v>-66.831447299999994</v>
      </c>
      <c r="J2094" s="1" t="str">
        <f t="shared" si="130"/>
        <v>Till</v>
      </c>
      <c r="K2094" s="1" t="str">
        <f t="shared" si="131"/>
        <v>&lt;63 micron</v>
      </c>
      <c r="L2094" t="s">
        <v>351</v>
      </c>
      <c r="M2094" t="s">
        <v>140</v>
      </c>
      <c r="N2094" t="s">
        <v>4465</v>
      </c>
    </row>
    <row r="2095" spans="1:14" hidden="1" x14ac:dyDescent="0.3">
      <c r="A2095" t="s">
        <v>8289</v>
      </c>
      <c r="B2095" t="s">
        <v>8290</v>
      </c>
      <c r="C2095" s="1" t="str">
        <f t="shared" si="132"/>
        <v>21:0053</v>
      </c>
      <c r="D2095" s="1" t="str">
        <f t="shared" si="133"/>
        <v>21:0039</v>
      </c>
      <c r="E2095" t="s">
        <v>8291</v>
      </c>
      <c r="F2095" t="s">
        <v>8292</v>
      </c>
      <c r="H2095">
        <v>46.1393342</v>
      </c>
      <c r="I2095">
        <v>-67.605098699999999</v>
      </c>
      <c r="J2095" s="1" t="str">
        <f t="shared" si="130"/>
        <v>Till</v>
      </c>
      <c r="K2095" s="1" t="str">
        <f t="shared" si="131"/>
        <v>&lt;63 micron</v>
      </c>
      <c r="L2095" t="s">
        <v>53</v>
      </c>
      <c r="M2095" t="s">
        <v>19</v>
      </c>
      <c r="N2095" t="s">
        <v>25</v>
      </c>
    </row>
    <row r="2096" spans="1:14" hidden="1" x14ac:dyDescent="0.3">
      <c r="A2096" t="s">
        <v>8293</v>
      </c>
      <c r="B2096" t="s">
        <v>8294</v>
      </c>
      <c r="C2096" s="1" t="str">
        <f t="shared" si="132"/>
        <v>21:0053</v>
      </c>
      <c r="D2096" s="1" t="str">
        <f t="shared" si="133"/>
        <v>21:0039</v>
      </c>
      <c r="E2096" t="s">
        <v>8295</v>
      </c>
      <c r="F2096" t="s">
        <v>8296</v>
      </c>
      <c r="H2096">
        <v>46.117227300000003</v>
      </c>
      <c r="I2096">
        <v>-67.600480099999999</v>
      </c>
      <c r="J2096" s="1" t="str">
        <f t="shared" si="130"/>
        <v>Till</v>
      </c>
      <c r="K2096" s="1" t="str">
        <f t="shared" si="131"/>
        <v>&lt;63 micron</v>
      </c>
      <c r="L2096" t="s">
        <v>140</v>
      </c>
      <c r="M2096" t="s">
        <v>140</v>
      </c>
      <c r="N2096" t="s">
        <v>25</v>
      </c>
    </row>
    <row r="2097" spans="1:14" hidden="1" x14ac:dyDescent="0.3">
      <c r="A2097" t="s">
        <v>8297</v>
      </c>
      <c r="B2097" t="s">
        <v>8298</v>
      </c>
      <c r="C2097" s="1" t="str">
        <f t="shared" si="132"/>
        <v>21:0053</v>
      </c>
      <c r="D2097" s="1" t="str">
        <f t="shared" si="133"/>
        <v>21:0039</v>
      </c>
      <c r="E2097" t="s">
        <v>8299</v>
      </c>
      <c r="F2097" t="s">
        <v>8300</v>
      </c>
      <c r="H2097">
        <v>46.1030984</v>
      </c>
      <c r="I2097">
        <v>-67.622833499999999</v>
      </c>
      <c r="J2097" s="1" t="str">
        <f t="shared" si="130"/>
        <v>Till</v>
      </c>
      <c r="K2097" s="1" t="str">
        <f t="shared" si="131"/>
        <v>&lt;63 micron</v>
      </c>
      <c r="L2097" t="s">
        <v>30</v>
      </c>
      <c r="M2097" t="s">
        <v>19</v>
      </c>
      <c r="N2097" t="s">
        <v>211</v>
      </c>
    </row>
    <row r="2098" spans="1:14" hidden="1" x14ac:dyDescent="0.3">
      <c r="A2098" t="s">
        <v>8301</v>
      </c>
      <c r="B2098" t="s">
        <v>8302</v>
      </c>
      <c r="C2098" s="1" t="str">
        <f t="shared" si="132"/>
        <v>21:0053</v>
      </c>
      <c r="D2098" s="1" t="str">
        <f t="shared" si="133"/>
        <v>21:0039</v>
      </c>
      <c r="E2098" t="s">
        <v>8303</v>
      </c>
      <c r="F2098" t="s">
        <v>8304</v>
      </c>
      <c r="H2098">
        <v>46.078789399999998</v>
      </c>
      <c r="I2098">
        <v>-67.6221453</v>
      </c>
      <c r="J2098" s="1" t="str">
        <f t="shared" si="130"/>
        <v>Till</v>
      </c>
      <c r="K2098" s="1" t="str">
        <f t="shared" si="131"/>
        <v>&lt;63 micron</v>
      </c>
      <c r="L2098" t="s">
        <v>53</v>
      </c>
      <c r="M2098" t="s">
        <v>37</v>
      </c>
      <c r="N2098" t="s">
        <v>25</v>
      </c>
    </row>
    <row r="2099" spans="1:14" hidden="1" x14ac:dyDescent="0.3">
      <c r="A2099" t="s">
        <v>8305</v>
      </c>
      <c r="B2099" t="s">
        <v>8306</v>
      </c>
      <c r="C2099" s="1" t="str">
        <f t="shared" si="132"/>
        <v>21:0053</v>
      </c>
      <c r="D2099" s="1" t="str">
        <f t="shared" si="133"/>
        <v>21:0039</v>
      </c>
      <c r="E2099" t="s">
        <v>8307</v>
      </c>
      <c r="F2099" t="s">
        <v>8308</v>
      </c>
      <c r="H2099">
        <v>46.077744899999999</v>
      </c>
      <c r="I2099">
        <v>-67.573673499999998</v>
      </c>
      <c r="J2099" s="1" t="str">
        <f t="shared" si="130"/>
        <v>Till</v>
      </c>
      <c r="K2099" s="1" t="str">
        <f t="shared" si="131"/>
        <v>&lt;63 micron</v>
      </c>
      <c r="L2099" t="s">
        <v>66</v>
      </c>
      <c r="M2099" t="s">
        <v>19</v>
      </c>
      <c r="N2099" t="s">
        <v>211</v>
      </c>
    </row>
    <row r="2100" spans="1:14" hidden="1" x14ac:dyDescent="0.3">
      <c r="A2100" t="s">
        <v>8309</v>
      </c>
      <c r="B2100" t="s">
        <v>8310</v>
      </c>
      <c r="C2100" s="1" t="str">
        <f t="shared" si="132"/>
        <v>21:0053</v>
      </c>
      <c r="D2100" s="1" t="str">
        <f t="shared" si="133"/>
        <v>21:0039</v>
      </c>
      <c r="E2100" t="s">
        <v>8311</v>
      </c>
      <c r="F2100" t="s">
        <v>8312</v>
      </c>
      <c r="H2100">
        <v>46.067542400000001</v>
      </c>
      <c r="I2100">
        <v>-67.585573699999998</v>
      </c>
      <c r="J2100" s="1" t="str">
        <f t="shared" si="130"/>
        <v>Till</v>
      </c>
      <c r="K2100" s="1" t="str">
        <f t="shared" si="131"/>
        <v>&lt;63 micron</v>
      </c>
      <c r="L2100" t="s">
        <v>157</v>
      </c>
      <c r="M2100" t="s">
        <v>37</v>
      </c>
      <c r="N2100" t="s">
        <v>48</v>
      </c>
    </row>
    <row r="2101" spans="1:14" hidden="1" x14ac:dyDescent="0.3">
      <c r="A2101" t="s">
        <v>8313</v>
      </c>
      <c r="B2101" t="s">
        <v>8314</v>
      </c>
      <c r="C2101" s="1" t="str">
        <f t="shared" si="132"/>
        <v>21:0053</v>
      </c>
      <c r="D2101" s="1" t="str">
        <f t="shared" si="133"/>
        <v>21:0039</v>
      </c>
      <c r="E2101" t="s">
        <v>8315</v>
      </c>
      <c r="F2101" t="s">
        <v>8316</v>
      </c>
      <c r="H2101">
        <v>46.009304399999998</v>
      </c>
      <c r="I2101">
        <v>-67.644538600000004</v>
      </c>
      <c r="J2101" s="1" t="str">
        <f t="shared" si="130"/>
        <v>Till</v>
      </c>
      <c r="K2101" s="1" t="str">
        <f t="shared" si="131"/>
        <v>&lt;63 micron</v>
      </c>
      <c r="L2101" t="s">
        <v>157</v>
      </c>
      <c r="M2101" t="s">
        <v>53</v>
      </c>
      <c r="N2101" t="s">
        <v>211</v>
      </c>
    </row>
    <row r="2102" spans="1:14" hidden="1" x14ac:dyDescent="0.3">
      <c r="A2102" t="s">
        <v>8317</v>
      </c>
      <c r="B2102" t="s">
        <v>8318</v>
      </c>
      <c r="C2102" s="1" t="str">
        <f t="shared" si="132"/>
        <v>21:0053</v>
      </c>
      <c r="D2102" s="1" t="str">
        <f t="shared" si="133"/>
        <v>21:0039</v>
      </c>
      <c r="E2102" t="s">
        <v>8319</v>
      </c>
      <c r="F2102" t="s">
        <v>8320</v>
      </c>
      <c r="H2102">
        <v>46.026253699999998</v>
      </c>
      <c r="I2102">
        <v>-67.6699658</v>
      </c>
      <c r="J2102" s="1" t="str">
        <f t="shared" si="130"/>
        <v>Till</v>
      </c>
      <c r="K2102" s="1" t="str">
        <f t="shared" si="131"/>
        <v>&lt;63 micron</v>
      </c>
      <c r="L2102" t="s">
        <v>76</v>
      </c>
      <c r="M2102" t="s">
        <v>61</v>
      </c>
      <c r="N2102" t="s">
        <v>246</v>
      </c>
    </row>
    <row r="2103" spans="1:14" hidden="1" x14ac:dyDescent="0.3">
      <c r="A2103" t="s">
        <v>8321</v>
      </c>
      <c r="B2103" t="s">
        <v>8322</v>
      </c>
      <c r="C2103" s="1" t="str">
        <f t="shared" si="132"/>
        <v>21:0053</v>
      </c>
      <c r="D2103" s="1" t="str">
        <f t="shared" si="133"/>
        <v>21:0039</v>
      </c>
      <c r="E2103" t="s">
        <v>8319</v>
      </c>
      <c r="F2103" t="s">
        <v>8323</v>
      </c>
      <c r="H2103">
        <v>46.026253699999998</v>
      </c>
      <c r="I2103">
        <v>-67.6699658</v>
      </c>
      <c r="J2103" s="1" t="str">
        <f t="shared" si="130"/>
        <v>Till</v>
      </c>
      <c r="K2103" s="1" t="str">
        <f t="shared" si="131"/>
        <v>&lt;63 micron</v>
      </c>
      <c r="L2103" t="s">
        <v>405</v>
      </c>
      <c r="M2103" t="s">
        <v>19</v>
      </c>
      <c r="N2103" t="s">
        <v>54</v>
      </c>
    </row>
    <row r="2104" spans="1:14" hidden="1" x14ac:dyDescent="0.3">
      <c r="A2104" t="s">
        <v>8324</v>
      </c>
      <c r="B2104" t="s">
        <v>8325</v>
      </c>
      <c r="C2104" s="1" t="str">
        <f t="shared" si="132"/>
        <v>21:0053</v>
      </c>
      <c r="D2104" s="1" t="str">
        <f t="shared" si="133"/>
        <v>21:0039</v>
      </c>
      <c r="E2104" t="s">
        <v>8326</v>
      </c>
      <c r="F2104" t="s">
        <v>8327</v>
      </c>
      <c r="H2104">
        <v>46.052256900000003</v>
      </c>
      <c r="I2104">
        <v>-67.661585599999995</v>
      </c>
      <c r="J2104" s="1" t="str">
        <f t="shared" si="130"/>
        <v>Till</v>
      </c>
      <c r="K2104" s="1" t="str">
        <f t="shared" si="131"/>
        <v>&lt;63 micron</v>
      </c>
      <c r="L2104" t="s">
        <v>405</v>
      </c>
      <c r="M2104" t="s">
        <v>19</v>
      </c>
      <c r="N2104" t="s">
        <v>38</v>
      </c>
    </row>
    <row r="2105" spans="1:14" hidden="1" x14ac:dyDescent="0.3">
      <c r="A2105" t="s">
        <v>8328</v>
      </c>
      <c r="B2105" t="s">
        <v>8329</v>
      </c>
      <c r="C2105" s="1" t="str">
        <f t="shared" si="132"/>
        <v>21:0053</v>
      </c>
      <c r="D2105" s="1" t="str">
        <f t="shared" si="133"/>
        <v>21:0039</v>
      </c>
      <c r="E2105" t="s">
        <v>8330</v>
      </c>
      <c r="F2105" t="s">
        <v>8331</v>
      </c>
      <c r="H2105">
        <v>46.140340899999998</v>
      </c>
      <c r="I2105">
        <v>-67.506673500000005</v>
      </c>
      <c r="J2105" s="1" t="str">
        <f t="shared" si="130"/>
        <v>Till</v>
      </c>
      <c r="K2105" s="1" t="str">
        <f t="shared" si="131"/>
        <v>&lt;63 micron</v>
      </c>
      <c r="L2105" t="s">
        <v>53</v>
      </c>
      <c r="M2105" t="s">
        <v>37</v>
      </c>
      <c r="N2105" t="s">
        <v>48</v>
      </c>
    </row>
    <row r="2106" spans="1:14" hidden="1" x14ac:dyDescent="0.3">
      <c r="A2106" t="s">
        <v>8332</v>
      </c>
      <c r="B2106" t="s">
        <v>8333</v>
      </c>
      <c r="C2106" s="1" t="str">
        <f t="shared" si="132"/>
        <v>21:0053</v>
      </c>
      <c r="D2106" s="1" t="str">
        <f t="shared" si="133"/>
        <v>21:0039</v>
      </c>
      <c r="E2106" t="s">
        <v>8334</v>
      </c>
      <c r="F2106" t="s">
        <v>8335</v>
      </c>
      <c r="H2106">
        <v>46.175052800000003</v>
      </c>
      <c r="I2106">
        <v>-67.582171099999996</v>
      </c>
      <c r="J2106" s="1" t="str">
        <f t="shared" si="130"/>
        <v>Till</v>
      </c>
      <c r="K2106" s="1" t="str">
        <f t="shared" si="131"/>
        <v>&lt;63 micron</v>
      </c>
      <c r="L2106" t="s">
        <v>140</v>
      </c>
      <c r="M2106" t="s">
        <v>37</v>
      </c>
      <c r="N2106" t="s">
        <v>31</v>
      </c>
    </row>
    <row r="2107" spans="1:14" hidden="1" x14ac:dyDescent="0.3">
      <c r="A2107" t="s">
        <v>8336</v>
      </c>
      <c r="B2107" t="s">
        <v>8337</v>
      </c>
      <c r="C2107" s="1" t="str">
        <f t="shared" si="132"/>
        <v>21:0053</v>
      </c>
      <c r="D2107" s="1" t="str">
        <f t="shared" si="133"/>
        <v>21:0039</v>
      </c>
      <c r="E2107" t="s">
        <v>8338</v>
      </c>
      <c r="F2107" t="s">
        <v>8339</v>
      </c>
      <c r="H2107">
        <v>46.2544562</v>
      </c>
      <c r="I2107">
        <v>-67.458817300000007</v>
      </c>
      <c r="J2107" s="1" t="str">
        <f t="shared" si="130"/>
        <v>Till</v>
      </c>
      <c r="K2107" s="1" t="str">
        <f t="shared" si="131"/>
        <v>&lt;63 micron</v>
      </c>
      <c r="L2107" t="s">
        <v>30</v>
      </c>
      <c r="M2107" t="s">
        <v>54</v>
      </c>
      <c r="N2107" t="s">
        <v>48</v>
      </c>
    </row>
    <row r="2108" spans="1:14" hidden="1" x14ac:dyDescent="0.3">
      <c r="A2108" t="s">
        <v>8340</v>
      </c>
      <c r="B2108" t="s">
        <v>8341</v>
      </c>
      <c r="C2108" s="1" t="str">
        <f t="shared" si="132"/>
        <v>21:0053</v>
      </c>
      <c r="D2108" s="1" t="str">
        <f t="shared" si="133"/>
        <v>21:0039</v>
      </c>
      <c r="E2108" t="s">
        <v>8338</v>
      </c>
      <c r="F2108" t="s">
        <v>8342</v>
      </c>
      <c r="H2108">
        <v>46.2544562</v>
      </c>
      <c r="I2108">
        <v>-67.458817300000007</v>
      </c>
      <c r="J2108" s="1" t="str">
        <f t="shared" si="130"/>
        <v>Till</v>
      </c>
      <c r="K2108" s="1" t="str">
        <f t="shared" si="131"/>
        <v>&lt;63 micron</v>
      </c>
      <c r="L2108" t="s">
        <v>157</v>
      </c>
      <c r="M2108" t="s">
        <v>326</v>
      </c>
      <c r="N2108" t="s">
        <v>67</v>
      </c>
    </row>
    <row r="2109" spans="1:14" hidden="1" x14ac:dyDescent="0.3">
      <c r="A2109" t="s">
        <v>8343</v>
      </c>
      <c r="B2109" t="s">
        <v>8344</v>
      </c>
      <c r="C2109" s="1" t="str">
        <f t="shared" si="132"/>
        <v>21:0053</v>
      </c>
      <c r="D2109" s="1" t="str">
        <f t="shared" si="133"/>
        <v>21:0039</v>
      </c>
      <c r="E2109" t="s">
        <v>8345</v>
      </c>
      <c r="F2109" t="s">
        <v>8346</v>
      </c>
      <c r="H2109">
        <v>46.282803999999999</v>
      </c>
      <c r="I2109">
        <v>-67.492421899999997</v>
      </c>
      <c r="J2109" s="1" t="str">
        <f t="shared" si="130"/>
        <v>Till</v>
      </c>
      <c r="K2109" s="1" t="str">
        <f t="shared" si="131"/>
        <v>&lt;63 micron</v>
      </c>
      <c r="L2109" t="s">
        <v>30</v>
      </c>
      <c r="M2109" t="s">
        <v>140</v>
      </c>
      <c r="N2109" t="s">
        <v>211</v>
      </c>
    </row>
    <row r="2110" spans="1:14" hidden="1" x14ac:dyDescent="0.3">
      <c r="A2110" t="s">
        <v>8347</v>
      </c>
      <c r="B2110" t="s">
        <v>8348</v>
      </c>
      <c r="C2110" s="1" t="str">
        <f t="shared" si="132"/>
        <v>21:0053</v>
      </c>
      <c r="D2110" s="1" t="str">
        <f t="shared" si="133"/>
        <v>21:0039</v>
      </c>
      <c r="E2110" t="s">
        <v>8349</v>
      </c>
      <c r="F2110" t="s">
        <v>8350</v>
      </c>
      <c r="H2110">
        <v>46.280694199999999</v>
      </c>
      <c r="I2110">
        <v>-67.469115200000005</v>
      </c>
      <c r="J2110" s="1" t="str">
        <f t="shared" si="130"/>
        <v>Till</v>
      </c>
      <c r="K2110" s="1" t="str">
        <f t="shared" si="131"/>
        <v>&lt;63 micron</v>
      </c>
      <c r="L2110" t="s">
        <v>53</v>
      </c>
      <c r="M2110" t="s">
        <v>91</v>
      </c>
      <c r="N2110" t="s">
        <v>48</v>
      </c>
    </row>
    <row r="2111" spans="1:14" hidden="1" x14ac:dyDescent="0.3">
      <c r="A2111" t="s">
        <v>8351</v>
      </c>
      <c r="B2111" t="s">
        <v>8352</v>
      </c>
      <c r="C2111" s="1" t="str">
        <f t="shared" si="132"/>
        <v>21:0053</v>
      </c>
      <c r="D2111" s="1" t="str">
        <f t="shared" si="133"/>
        <v>21:0039</v>
      </c>
      <c r="E2111" t="s">
        <v>8353</v>
      </c>
      <c r="F2111" t="s">
        <v>8354</v>
      </c>
      <c r="H2111">
        <v>46.2659406</v>
      </c>
      <c r="I2111">
        <v>-67.442923300000004</v>
      </c>
      <c r="J2111" s="1" t="str">
        <f t="shared" si="130"/>
        <v>Till</v>
      </c>
      <c r="K2111" s="1" t="str">
        <f t="shared" si="131"/>
        <v>&lt;63 micron</v>
      </c>
      <c r="L2111" t="s">
        <v>157</v>
      </c>
      <c r="M2111" t="s">
        <v>91</v>
      </c>
      <c r="N2111" t="s">
        <v>48</v>
      </c>
    </row>
    <row r="2112" spans="1:14" hidden="1" x14ac:dyDescent="0.3">
      <c r="A2112" t="s">
        <v>8355</v>
      </c>
      <c r="B2112" t="s">
        <v>8356</v>
      </c>
      <c r="C2112" s="1" t="str">
        <f t="shared" si="132"/>
        <v>21:0053</v>
      </c>
      <c r="D2112" s="1" t="str">
        <f t="shared" si="133"/>
        <v>21:0039</v>
      </c>
      <c r="E2112" t="s">
        <v>8357</v>
      </c>
      <c r="F2112" t="s">
        <v>8358</v>
      </c>
      <c r="H2112">
        <v>46.272817099999997</v>
      </c>
      <c r="I2112">
        <v>-67.419367300000005</v>
      </c>
      <c r="J2112" s="1" t="str">
        <f t="shared" si="130"/>
        <v>Till</v>
      </c>
      <c r="K2112" s="1" t="str">
        <f t="shared" si="131"/>
        <v>&lt;63 micron</v>
      </c>
      <c r="L2112" t="s">
        <v>53</v>
      </c>
      <c r="M2112" t="s">
        <v>54</v>
      </c>
      <c r="N2112" t="s">
        <v>31</v>
      </c>
    </row>
    <row r="2113" spans="1:14" hidden="1" x14ac:dyDescent="0.3">
      <c r="A2113" t="s">
        <v>8359</v>
      </c>
      <c r="B2113" t="s">
        <v>8360</v>
      </c>
      <c r="C2113" s="1" t="str">
        <f t="shared" si="132"/>
        <v>21:0053</v>
      </c>
      <c r="D2113" s="1" t="str">
        <f t="shared" si="133"/>
        <v>21:0039</v>
      </c>
      <c r="E2113" t="s">
        <v>8361</v>
      </c>
      <c r="F2113" t="s">
        <v>8362</v>
      </c>
      <c r="H2113">
        <v>46.263303800000003</v>
      </c>
      <c r="I2113">
        <v>-67.382658300000003</v>
      </c>
      <c r="J2113" s="1" t="str">
        <f t="shared" si="130"/>
        <v>Till</v>
      </c>
      <c r="K2113" s="1" t="str">
        <f t="shared" si="131"/>
        <v>&lt;63 micron</v>
      </c>
      <c r="L2113" t="s">
        <v>157</v>
      </c>
      <c r="M2113" t="s">
        <v>53</v>
      </c>
      <c r="N2113" t="s">
        <v>194</v>
      </c>
    </row>
    <row r="2114" spans="1:14" hidden="1" x14ac:dyDescent="0.3">
      <c r="A2114" t="s">
        <v>8363</v>
      </c>
      <c r="B2114" t="s">
        <v>8364</v>
      </c>
      <c r="C2114" s="1" t="str">
        <f t="shared" si="132"/>
        <v>21:0053</v>
      </c>
      <c r="D2114" s="1" t="str">
        <f t="shared" si="133"/>
        <v>21:0039</v>
      </c>
      <c r="E2114" t="s">
        <v>8365</v>
      </c>
      <c r="F2114" t="s">
        <v>8366</v>
      </c>
      <c r="H2114">
        <v>46.092618299999998</v>
      </c>
      <c r="I2114">
        <v>-67.612098700000004</v>
      </c>
      <c r="J2114" s="1" t="str">
        <f t="shared" ref="J2114:J2177" si="134">HYPERLINK("http://geochem.nrcan.gc.ca/cdogs/content/kwd/kwd020044_e.htm", "Till")</f>
        <v>Till</v>
      </c>
      <c r="K2114" s="1" t="str">
        <f t="shared" ref="K2114:K2177" si="135">HYPERLINK("http://geochem.nrcan.gc.ca/cdogs/content/kwd/kwd080004_e.htm", "&lt;63 micron")</f>
        <v>&lt;63 micron</v>
      </c>
      <c r="L2114" t="s">
        <v>157</v>
      </c>
      <c r="M2114" t="s">
        <v>86</v>
      </c>
      <c r="N2114" t="s">
        <v>48</v>
      </c>
    </row>
    <row r="2115" spans="1:14" hidden="1" x14ac:dyDescent="0.3">
      <c r="A2115" t="s">
        <v>8367</v>
      </c>
      <c r="B2115" t="s">
        <v>8368</v>
      </c>
      <c r="C2115" s="1" t="str">
        <f t="shared" ref="C2115:C2178" si="136">HYPERLINK("http://geochem.nrcan.gc.ca/cdogs/content/bdl/bdl210053_e.htm", "21:0053")</f>
        <v>21:0053</v>
      </c>
      <c r="D2115" s="1" t="str">
        <f t="shared" ref="D2115:D2178" si="137">HYPERLINK("http://geochem.nrcan.gc.ca/cdogs/content/svy/svy210039_e.htm", "21:0039")</f>
        <v>21:0039</v>
      </c>
      <c r="E2115" t="s">
        <v>8369</v>
      </c>
      <c r="F2115" t="s">
        <v>8370</v>
      </c>
      <c r="H2115">
        <v>46.251345800000003</v>
      </c>
      <c r="I2115">
        <v>-67.2727352</v>
      </c>
      <c r="J2115" s="1" t="str">
        <f t="shared" si="134"/>
        <v>Till</v>
      </c>
      <c r="K2115" s="1" t="str">
        <f t="shared" si="135"/>
        <v>&lt;63 micron</v>
      </c>
      <c r="L2115" t="s">
        <v>157</v>
      </c>
      <c r="M2115" t="s">
        <v>37</v>
      </c>
      <c r="N2115" t="s">
        <v>54</v>
      </c>
    </row>
    <row r="2116" spans="1:14" hidden="1" x14ac:dyDescent="0.3">
      <c r="A2116" t="s">
        <v>8371</v>
      </c>
      <c r="B2116" t="s">
        <v>8372</v>
      </c>
      <c r="C2116" s="1" t="str">
        <f t="shared" si="136"/>
        <v>21:0053</v>
      </c>
      <c r="D2116" s="1" t="str">
        <f t="shared" si="137"/>
        <v>21:0039</v>
      </c>
      <c r="E2116" t="s">
        <v>8369</v>
      </c>
      <c r="F2116" t="s">
        <v>8373</v>
      </c>
      <c r="H2116">
        <v>46.251345800000003</v>
      </c>
      <c r="I2116">
        <v>-67.2727352</v>
      </c>
      <c r="J2116" s="1" t="str">
        <f t="shared" si="134"/>
        <v>Till</v>
      </c>
      <c r="K2116" s="1" t="str">
        <f t="shared" si="135"/>
        <v>&lt;63 micron</v>
      </c>
      <c r="L2116" t="s">
        <v>157</v>
      </c>
      <c r="M2116" t="s">
        <v>326</v>
      </c>
      <c r="N2116" t="s">
        <v>318</v>
      </c>
    </row>
    <row r="2117" spans="1:14" hidden="1" x14ac:dyDescent="0.3">
      <c r="A2117" t="s">
        <v>8374</v>
      </c>
      <c r="B2117" t="s">
        <v>8375</v>
      </c>
      <c r="C2117" s="1" t="str">
        <f t="shared" si="136"/>
        <v>21:0053</v>
      </c>
      <c r="D2117" s="1" t="str">
        <f t="shared" si="137"/>
        <v>21:0039</v>
      </c>
      <c r="E2117" t="s">
        <v>8376</v>
      </c>
      <c r="F2117" t="s">
        <v>8377</v>
      </c>
      <c r="H2117">
        <v>46.277098799999997</v>
      </c>
      <c r="I2117">
        <v>-67.192102000000006</v>
      </c>
      <c r="J2117" s="1" t="str">
        <f t="shared" si="134"/>
        <v>Till</v>
      </c>
      <c r="K2117" s="1" t="str">
        <f t="shared" si="135"/>
        <v>&lt;63 micron</v>
      </c>
      <c r="L2117" t="s">
        <v>101</v>
      </c>
      <c r="M2117" t="s">
        <v>54</v>
      </c>
      <c r="N2117" t="s">
        <v>67</v>
      </c>
    </row>
    <row r="2118" spans="1:14" hidden="1" x14ac:dyDescent="0.3">
      <c r="A2118" t="s">
        <v>8378</v>
      </c>
      <c r="B2118" t="s">
        <v>8379</v>
      </c>
      <c r="C2118" s="1" t="str">
        <f t="shared" si="136"/>
        <v>21:0053</v>
      </c>
      <c r="D2118" s="1" t="str">
        <f t="shared" si="137"/>
        <v>21:0039</v>
      </c>
      <c r="E2118" t="s">
        <v>8380</v>
      </c>
      <c r="F2118" t="s">
        <v>8381</v>
      </c>
      <c r="H2118">
        <v>46.049371200000003</v>
      </c>
      <c r="I2118">
        <v>-67.536272199999999</v>
      </c>
      <c r="J2118" s="1" t="str">
        <f t="shared" si="134"/>
        <v>Till</v>
      </c>
      <c r="K2118" s="1" t="str">
        <f t="shared" si="135"/>
        <v>&lt;63 micron</v>
      </c>
      <c r="L2118" t="s">
        <v>140</v>
      </c>
      <c r="M2118" t="s">
        <v>54</v>
      </c>
      <c r="N2118" t="s">
        <v>25</v>
      </c>
    </row>
    <row r="2119" spans="1:14" hidden="1" x14ac:dyDescent="0.3">
      <c r="A2119" t="s">
        <v>8382</v>
      </c>
      <c r="B2119" t="s">
        <v>8383</v>
      </c>
      <c r="C2119" s="1" t="str">
        <f t="shared" si="136"/>
        <v>21:0053</v>
      </c>
      <c r="D2119" s="1" t="str">
        <f t="shared" si="137"/>
        <v>21:0039</v>
      </c>
      <c r="E2119" t="s">
        <v>8384</v>
      </c>
      <c r="F2119" t="s">
        <v>8385</v>
      </c>
      <c r="H2119">
        <v>46.053161799999998</v>
      </c>
      <c r="I2119">
        <v>-67.516135199999994</v>
      </c>
      <c r="J2119" s="1" t="str">
        <f t="shared" si="134"/>
        <v>Till</v>
      </c>
      <c r="K2119" s="1" t="str">
        <f t="shared" si="135"/>
        <v>&lt;63 micron</v>
      </c>
      <c r="L2119" t="s">
        <v>66</v>
      </c>
      <c r="M2119" t="s">
        <v>37</v>
      </c>
      <c r="N2119" t="s">
        <v>48</v>
      </c>
    </row>
    <row r="2120" spans="1:14" hidden="1" x14ac:dyDescent="0.3">
      <c r="A2120" t="s">
        <v>8386</v>
      </c>
      <c r="B2120" t="s">
        <v>8387</v>
      </c>
      <c r="C2120" s="1" t="str">
        <f t="shared" si="136"/>
        <v>21:0053</v>
      </c>
      <c r="D2120" s="1" t="str">
        <f t="shared" si="137"/>
        <v>21:0039</v>
      </c>
      <c r="E2120" t="s">
        <v>8388</v>
      </c>
      <c r="F2120" t="s">
        <v>8389</v>
      </c>
      <c r="H2120">
        <v>46.060997399999998</v>
      </c>
      <c r="I2120">
        <v>-67.495885599999994</v>
      </c>
      <c r="J2120" s="1" t="str">
        <f t="shared" si="134"/>
        <v>Till</v>
      </c>
      <c r="K2120" s="1" t="str">
        <f t="shared" si="135"/>
        <v>&lt;63 micron</v>
      </c>
      <c r="L2120" t="s">
        <v>37</v>
      </c>
      <c r="M2120" t="s">
        <v>86</v>
      </c>
      <c r="N2120" t="s">
        <v>25</v>
      </c>
    </row>
    <row r="2121" spans="1:14" hidden="1" x14ac:dyDescent="0.3">
      <c r="A2121" t="s">
        <v>8390</v>
      </c>
      <c r="B2121" t="s">
        <v>8391</v>
      </c>
      <c r="C2121" s="1" t="str">
        <f t="shared" si="136"/>
        <v>21:0053</v>
      </c>
      <c r="D2121" s="1" t="str">
        <f t="shared" si="137"/>
        <v>21:0039</v>
      </c>
      <c r="E2121" t="s">
        <v>8392</v>
      </c>
      <c r="F2121" t="s">
        <v>8393</v>
      </c>
      <c r="H2121">
        <v>46.036958400000003</v>
      </c>
      <c r="I2121">
        <v>-67.515922900000007</v>
      </c>
      <c r="J2121" s="1" t="str">
        <f t="shared" si="134"/>
        <v>Till</v>
      </c>
      <c r="K2121" s="1" t="str">
        <f t="shared" si="135"/>
        <v>&lt;63 micron</v>
      </c>
      <c r="L2121" t="s">
        <v>61</v>
      </c>
      <c r="M2121" t="s">
        <v>37</v>
      </c>
      <c r="N2121" t="s">
        <v>31</v>
      </c>
    </row>
    <row r="2122" spans="1:14" hidden="1" x14ac:dyDescent="0.3">
      <c r="A2122" t="s">
        <v>8394</v>
      </c>
      <c r="B2122" t="s">
        <v>8395</v>
      </c>
      <c r="C2122" s="1" t="str">
        <f t="shared" si="136"/>
        <v>21:0053</v>
      </c>
      <c r="D2122" s="1" t="str">
        <f t="shared" si="137"/>
        <v>21:0039</v>
      </c>
      <c r="E2122" t="s">
        <v>8396</v>
      </c>
      <c r="F2122" t="s">
        <v>8397</v>
      </c>
      <c r="H2122">
        <v>46.003159699999998</v>
      </c>
      <c r="I2122">
        <v>-67.478081099999997</v>
      </c>
      <c r="J2122" s="1" t="str">
        <f t="shared" si="134"/>
        <v>Till</v>
      </c>
      <c r="K2122" s="1" t="str">
        <f t="shared" si="135"/>
        <v>&lt;63 micron</v>
      </c>
      <c r="L2122" t="s">
        <v>66</v>
      </c>
      <c r="M2122" t="s">
        <v>140</v>
      </c>
      <c r="N2122" t="s">
        <v>48</v>
      </c>
    </row>
    <row r="2123" spans="1:14" hidden="1" x14ac:dyDescent="0.3">
      <c r="A2123" t="s">
        <v>8398</v>
      </c>
      <c r="B2123" t="s">
        <v>8399</v>
      </c>
      <c r="C2123" s="1" t="str">
        <f t="shared" si="136"/>
        <v>21:0053</v>
      </c>
      <c r="D2123" s="1" t="str">
        <f t="shared" si="137"/>
        <v>21:0039</v>
      </c>
      <c r="E2123" t="s">
        <v>8396</v>
      </c>
      <c r="F2123" t="s">
        <v>8400</v>
      </c>
      <c r="H2123">
        <v>46.003159699999998</v>
      </c>
      <c r="I2123">
        <v>-67.478081099999997</v>
      </c>
      <c r="J2123" s="1" t="str">
        <f t="shared" si="134"/>
        <v>Till</v>
      </c>
      <c r="K2123" s="1" t="str">
        <f t="shared" si="135"/>
        <v>&lt;63 micron</v>
      </c>
      <c r="L2123" t="s">
        <v>30</v>
      </c>
      <c r="M2123" t="s">
        <v>96</v>
      </c>
      <c r="N2123" t="s">
        <v>48</v>
      </c>
    </row>
    <row r="2124" spans="1:14" hidden="1" x14ac:dyDescent="0.3">
      <c r="A2124" t="s">
        <v>8401</v>
      </c>
      <c r="B2124" t="s">
        <v>8402</v>
      </c>
      <c r="C2124" s="1" t="str">
        <f t="shared" si="136"/>
        <v>21:0053</v>
      </c>
      <c r="D2124" s="1" t="str">
        <f t="shared" si="137"/>
        <v>21:0039</v>
      </c>
      <c r="E2124" t="s">
        <v>8403</v>
      </c>
      <c r="F2124" t="s">
        <v>8404</v>
      </c>
      <c r="H2124">
        <v>46.0180735</v>
      </c>
      <c r="I2124">
        <v>-67.482839400000003</v>
      </c>
      <c r="J2124" s="1" t="str">
        <f t="shared" si="134"/>
        <v>Till</v>
      </c>
      <c r="K2124" s="1" t="str">
        <f t="shared" si="135"/>
        <v>&lt;63 micron</v>
      </c>
      <c r="L2124" t="s">
        <v>140</v>
      </c>
      <c r="M2124" t="s">
        <v>37</v>
      </c>
      <c r="N2124" t="s">
        <v>55</v>
      </c>
    </row>
    <row r="2125" spans="1:14" hidden="1" x14ac:dyDescent="0.3">
      <c r="A2125" t="s">
        <v>8405</v>
      </c>
      <c r="B2125" t="s">
        <v>8406</v>
      </c>
      <c r="C2125" s="1" t="str">
        <f t="shared" si="136"/>
        <v>21:0053</v>
      </c>
      <c r="D2125" s="1" t="str">
        <f t="shared" si="137"/>
        <v>21:0039</v>
      </c>
      <c r="E2125" t="s">
        <v>8403</v>
      </c>
      <c r="F2125" t="s">
        <v>8407</v>
      </c>
      <c r="H2125">
        <v>46.0180735</v>
      </c>
      <c r="I2125">
        <v>-67.482839400000003</v>
      </c>
      <c r="J2125" s="1" t="str">
        <f t="shared" si="134"/>
        <v>Till</v>
      </c>
      <c r="K2125" s="1" t="str">
        <f t="shared" si="135"/>
        <v>&lt;63 micron</v>
      </c>
      <c r="L2125" t="s">
        <v>140</v>
      </c>
      <c r="M2125" t="s">
        <v>61</v>
      </c>
      <c r="N2125" t="s">
        <v>25</v>
      </c>
    </row>
    <row r="2126" spans="1:14" hidden="1" x14ac:dyDescent="0.3">
      <c r="A2126" t="s">
        <v>8408</v>
      </c>
      <c r="B2126" t="s">
        <v>8409</v>
      </c>
      <c r="C2126" s="1" t="str">
        <f t="shared" si="136"/>
        <v>21:0053</v>
      </c>
      <c r="D2126" s="1" t="str">
        <f t="shared" si="137"/>
        <v>21:0039</v>
      </c>
      <c r="E2126" t="s">
        <v>8410</v>
      </c>
      <c r="F2126" t="s">
        <v>8411</v>
      </c>
      <c r="H2126">
        <v>45.985161400000003</v>
      </c>
      <c r="I2126">
        <v>-67.412081999999998</v>
      </c>
      <c r="J2126" s="1" t="str">
        <f t="shared" si="134"/>
        <v>Till</v>
      </c>
      <c r="K2126" s="1" t="str">
        <f t="shared" si="135"/>
        <v>&lt;63 micron</v>
      </c>
      <c r="L2126" t="s">
        <v>66</v>
      </c>
      <c r="M2126" t="s">
        <v>37</v>
      </c>
      <c r="N2126" t="s">
        <v>211</v>
      </c>
    </row>
    <row r="2127" spans="1:14" hidden="1" x14ac:dyDescent="0.3">
      <c r="A2127" t="s">
        <v>8412</v>
      </c>
      <c r="B2127" t="s">
        <v>8413</v>
      </c>
      <c r="C2127" s="1" t="str">
        <f t="shared" si="136"/>
        <v>21:0053</v>
      </c>
      <c r="D2127" s="1" t="str">
        <f t="shared" si="137"/>
        <v>21:0039</v>
      </c>
      <c r="E2127" t="s">
        <v>8414</v>
      </c>
      <c r="F2127" t="s">
        <v>8415</v>
      </c>
      <c r="H2127">
        <v>46.003002000000002</v>
      </c>
      <c r="I2127">
        <v>-67.400593700000002</v>
      </c>
      <c r="J2127" s="1" t="str">
        <f t="shared" si="134"/>
        <v>Till</v>
      </c>
      <c r="K2127" s="1" t="str">
        <f t="shared" si="135"/>
        <v>&lt;63 micron</v>
      </c>
      <c r="L2127" t="s">
        <v>60</v>
      </c>
      <c r="M2127" t="s">
        <v>19</v>
      </c>
      <c r="N2127" t="s">
        <v>54</v>
      </c>
    </row>
    <row r="2128" spans="1:14" hidden="1" x14ac:dyDescent="0.3">
      <c r="A2128" t="s">
        <v>8416</v>
      </c>
      <c r="B2128" t="s">
        <v>8417</v>
      </c>
      <c r="C2128" s="1" t="str">
        <f t="shared" si="136"/>
        <v>21:0053</v>
      </c>
      <c r="D2128" s="1" t="str">
        <f t="shared" si="137"/>
        <v>21:0039</v>
      </c>
      <c r="E2128" t="s">
        <v>8418</v>
      </c>
      <c r="F2128" t="s">
        <v>8419</v>
      </c>
      <c r="H2128">
        <v>46.122008800000003</v>
      </c>
      <c r="I2128">
        <v>-67.623656499999996</v>
      </c>
      <c r="J2128" s="1" t="str">
        <f t="shared" si="134"/>
        <v>Till</v>
      </c>
      <c r="K2128" s="1" t="str">
        <f t="shared" si="135"/>
        <v>&lt;63 micron</v>
      </c>
      <c r="L2128" t="s">
        <v>24</v>
      </c>
      <c r="M2128" t="s">
        <v>37</v>
      </c>
      <c r="N2128" t="s">
        <v>211</v>
      </c>
    </row>
    <row r="2129" spans="1:14" hidden="1" x14ac:dyDescent="0.3">
      <c r="A2129" t="s">
        <v>8420</v>
      </c>
      <c r="B2129" t="s">
        <v>8421</v>
      </c>
      <c r="C2129" s="1" t="str">
        <f t="shared" si="136"/>
        <v>21:0053</v>
      </c>
      <c r="D2129" s="1" t="str">
        <f t="shared" si="137"/>
        <v>21:0039</v>
      </c>
      <c r="E2129" t="s">
        <v>8422</v>
      </c>
      <c r="F2129" t="s">
        <v>8423</v>
      </c>
      <c r="H2129">
        <v>46.119663899999999</v>
      </c>
      <c r="I2129">
        <v>-67.653482800000006</v>
      </c>
      <c r="J2129" s="1" t="str">
        <f t="shared" si="134"/>
        <v>Till</v>
      </c>
      <c r="K2129" s="1" t="str">
        <f t="shared" si="135"/>
        <v>&lt;63 micron</v>
      </c>
      <c r="L2129" t="s">
        <v>60</v>
      </c>
      <c r="M2129" t="s">
        <v>91</v>
      </c>
      <c r="N2129" t="s">
        <v>211</v>
      </c>
    </row>
    <row r="2130" spans="1:14" hidden="1" x14ac:dyDescent="0.3">
      <c r="A2130" t="s">
        <v>8424</v>
      </c>
      <c r="B2130" t="s">
        <v>8425</v>
      </c>
      <c r="C2130" s="1" t="str">
        <f t="shared" si="136"/>
        <v>21:0053</v>
      </c>
      <c r="D2130" s="1" t="str">
        <f t="shared" si="137"/>
        <v>21:0039</v>
      </c>
      <c r="E2130" t="s">
        <v>8426</v>
      </c>
      <c r="F2130" t="s">
        <v>8427</v>
      </c>
      <c r="H2130">
        <v>46.100806800000001</v>
      </c>
      <c r="I2130">
        <v>-67.6571766</v>
      </c>
      <c r="J2130" s="1" t="str">
        <f t="shared" si="134"/>
        <v>Till</v>
      </c>
      <c r="K2130" s="1" t="str">
        <f t="shared" si="135"/>
        <v>&lt;63 micron</v>
      </c>
      <c r="L2130" t="s">
        <v>101</v>
      </c>
      <c r="M2130" t="s">
        <v>91</v>
      </c>
      <c r="N2130" t="s">
        <v>4108</v>
      </c>
    </row>
    <row r="2131" spans="1:14" hidden="1" x14ac:dyDescent="0.3">
      <c r="A2131" t="s">
        <v>8428</v>
      </c>
      <c r="B2131" t="s">
        <v>8429</v>
      </c>
      <c r="C2131" s="1" t="str">
        <f t="shared" si="136"/>
        <v>21:0053</v>
      </c>
      <c r="D2131" s="1" t="str">
        <f t="shared" si="137"/>
        <v>21:0039</v>
      </c>
      <c r="E2131" t="s">
        <v>8430</v>
      </c>
      <c r="F2131" t="s">
        <v>8431</v>
      </c>
      <c r="H2131">
        <v>46.086251699999998</v>
      </c>
      <c r="I2131">
        <v>-67.722203500000006</v>
      </c>
      <c r="J2131" s="1" t="str">
        <f t="shared" si="134"/>
        <v>Till</v>
      </c>
      <c r="K2131" s="1" t="str">
        <f t="shared" si="135"/>
        <v>&lt;63 micron</v>
      </c>
      <c r="L2131" t="s">
        <v>157</v>
      </c>
      <c r="M2131" t="s">
        <v>86</v>
      </c>
      <c r="N2131" t="s">
        <v>211</v>
      </c>
    </row>
    <row r="2132" spans="1:14" hidden="1" x14ac:dyDescent="0.3">
      <c r="A2132" t="s">
        <v>8432</v>
      </c>
      <c r="B2132" t="s">
        <v>8433</v>
      </c>
      <c r="C2132" s="1" t="str">
        <f t="shared" si="136"/>
        <v>21:0053</v>
      </c>
      <c r="D2132" s="1" t="str">
        <f t="shared" si="137"/>
        <v>21:0039</v>
      </c>
      <c r="E2132" t="s">
        <v>8434</v>
      </c>
      <c r="F2132" t="s">
        <v>8435</v>
      </c>
      <c r="H2132">
        <v>46.058750000000003</v>
      </c>
      <c r="I2132">
        <v>-67.717666800000003</v>
      </c>
      <c r="J2132" s="1" t="str">
        <f t="shared" si="134"/>
        <v>Till</v>
      </c>
      <c r="K2132" s="1" t="str">
        <f t="shared" si="135"/>
        <v>&lt;63 micron</v>
      </c>
      <c r="L2132" t="s">
        <v>30</v>
      </c>
      <c r="M2132" t="s">
        <v>53</v>
      </c>
      <c r="N2132" t="s">
        <v>54</v>
      </c>
    </row>
    <row r="2133" spans="1:14" hidden="1" x14ac:dyDescent="0.3">
      <c r="A2133" t="s">
        <v>8436</v>
      </c>
      <c r="B2133" t="s">
        <v>8437</v>
      </c>
      <c r="C2133" s="1" t="str">
        <f t="shared" si="136"/>
        <v>21:0053</v>
      </c>
      <c r="D2133" s="1" t="str">
        <f t="shared" si="137"/>
        <v>21:0039</v>
      </c>
      <c r="E2133" t="s">
        <v>8438</v>
      </c>
      <c r="F2133" t="s">
        <v>8439</v>
      </c>
      <c r="H2133">
        <v>46.066156999999997</v>
      </c>
      <c r="I2133">
        <v>-67.696160800000001</v>
      </c>
      <c r="J2133" s="1" t="str">
        <f t="shared" si="134"/>
        <v>Till</v>
      </c>
      <c r="K2133" s="1" t="str">
        <f t="shared" si="135"/>
        <v>&lt;63 micron</v>
      </c>
      <c r="L2133" t="s">
        <v>66</v>
      </c>
      <c r="M2133" t="s">
        <v>37</v>
      </c>
      <c r="N2133" t="s">
        <v>194</v>
      </c>
    </row>
    <row r="2134" spans="1:14" hidden="1" x14ac:dyDescent="0.3">
      <c r="A2134" t="s">
        <v>8440</v>
      </c>
      <c r="B2134" t="s">
        <v>8441</v>
      </c>
      <c r="C2134" s="1" t="str">
        <f t="shared" si="136"/>
        <v>21:0053</v>
      </c>
      <c r="D2134" s="1" t="str">
        <f t="shared" si="137"/>
        <v>21:0039</v>
      </c>
      <c r="E2134" t="s">
        <v>8442</v>
      </c>
      <c r="F2134" t="s">
        <v>8443</v>
      </c>
      <c r="H2134">
        <v>45.990520799999999</v>
      </c>
      <c r="I2134">
        <v>-67.475199399999994</v>
      </c>
      <c r="J2134" s="1" t="str">
        <f t="shared" si="134"/>
        <v>Till</v>
      </c>
      <c r="K2134" s="1" t="str">
        <f t="shared" si="135"/>
        <v>&lt;63 micron</v>
      </c>
      <c r="L2134" t="s">
        <v>53</v>
      </c>
      <c r="M2134" t="s">
        <v>37</v>
      </c>
      <c r="N2134" t="s">
        <v>48</v>
      </c>
    </row>
    <row r="2135" spans="1:14" hidden="1" x14ac:dyDescent="0.3">
      <c r="A2135" t="s">
        <v>8444</v>
      </c>
      <c r="B2135" t="s">
        <v>8445</v>
      </c>
      <c r="C2135" s="1" t="str">
        <f t="shared" si="136"/>
        <v>21:0053</v>
      </c>
      <c r="D2135" s="1" t="str">
        <f t="shared" si="137"/>
        <v>21:0039</v>
      </c>
      <c r="E2135" t="s">
        <v>8446</v>
      </c>
      <c r="F2135" t="s">
        <v>8447</v>
      </c>
      <c r="H2135">
        <v>45.975156800000001</v>
      </c>
      <c r="I2135">
        <v>-67.470457499999995</v>
      </c>
      <c r="J2135" s="1" t="str">
        <f t="shared" si="134"/>
        <v>Till</v>
      </c>
      <c r="K2135" s="1" t="str">
        <f t="shared" si="135"/>
        <v>&lt;63 micron</v>
      </c>
      <c r="L2135" t="s">
        <v>66</v>
      </c>
      <c r="M2135" t="s">
        <v>326</v>
      </c>
      <c r="N2135" t="s">
        <v>211</v>
      </c>
    </row>
    <row r="2136" spans="1:14" hidden="1" x14ac:dyDescent="0.3">
      <c r="A2136" t="s">
        <v>8448</v>
      </c>
      <c r="B2136" t="s">
        <v>8449</v>
      </c>
      <c r="C2136" s="1" t="str">
        <f t="shared" si="136"/>
        <v>21:0053</v>
      </c>
      <c r="D2136" s="1" t="str">
        <f t="shared" si="137"/>
        <v>21:0039</v>
      </c>
      <c r="E2136" t="s">
        <v>8450</v>
      </c>
      <c r="F2136" t="s">
        <v>8451</v>
      </c>
      <c r="H2136">
        <v>45.966917899999999</v>
      </c>
      <c r="I2136">
        <v>-67.493916600000006</v>
      </c>
      <c r="J2136" s="1" t="str">
        <f t="shared" si="134"/>
        <v>Till</v>
      </c>
      <c r="K2136" s="1" t="str">
        <f t="shared" si="135"/>
        <v>&lt;63 micron</v>
      </c>
      <c r="L2136" t="s">
        <v>30</v>
      </c>
      <c r="M2136" t="s">
        <v>61</v>
      </c>
      <c r="N2136" t="s">
        <v>67</v>
      </c>
    </row>
    <row r="2137" spans="1:14" hidden="1" x14ac:dyDescent="0.3">
      <c r="A2137" t="s">
        <v>8452</v>
      </c>
      <c r="B2137" t="s">
        <v>8453</v>
      </c>
      <c r="C2137" s="1" t="str">
        <f t="shared" si="136"/>
        <v>21:0053</v>
      </c>
      <c r="D2137" s="1" t="str">
        <f t="shared" si="137"/>
        <v>21:0039</v>
      </c>
      <c r="E2137" t="s">
        <v>8450</v>
      </c>
      <c r="F2137" t="s">
        <v>8454</v>
      </c>
      <c r="H2137">
        <v>45.966917899999999</v>
      </c>
      <c r="I2137">
        <v>-67.493916600000006</v>
      </c>
      <c r="J2137" s="1" t="str">
        <f t="shared" si="134"/>
        <v>Till</v>
      </c>
      <c r="K2137" s="1" t="str">
        <f t="shared" si="135"/>
        <v>&lt;63 micron</v>
      </c>
      <c r="L2137" t="s">
        <v>30</v>
      </c>
      <c r="M2137" t="s">
        <v>342</v>
      </c>
      <c r="N2137" t="s">
        <v>48</v>
      </c>
    </row>
    <row r="2138" spans="1:14" hidden="1" x14ac:dyDescent="0.3">
      <c r="A2138" t="s">
        <v>8455</v>
      </c>
      <c r="B2138" t="s">
        <v>8456</v>
      </c>
      <c r="C2138" s="1" t="str">
        <f t="shared" si="136"/>
        <v>21:0053</v>
      </c>
      <c r="D2138" s="1" t="str">
        <f t="shared" si="137"/>
        <v>21:0039</v>
      </c>
      <c r="E2138" t="s">
        <v>8457</v>
      </c>
      <c r="F2138" t="s">
        <v>8458</v>
      </c>
      <c r="H2138">
        <v>45.962076500000002</v>
      </c>
      <c r="I2138">
        <v>-67.468236300000001</v>
      </c>
      <c r="J2138" s="1" t="str">
        <f t="shared" si="134"/>
        <v>Till</v>
      </c>
      <c r="K2138" s="1" t="str">
        <f t="shared" si="135"/>
        <v>&lt;63 micron</v>
      </c>
      <c r="L2138" t="s">
        <v>53</v>
      </c>
      <c r="M2138" t="s">
        <v>37</v>
      </c>
      <c r="N2138" t="s">
        <v>48</v>
      </c>
    </row>
    <row r="2139" spans="1:14" hidden="1" x14ac:dyDescent="0.3">
      <c r="A2139" t="s">
        <v>8459</v>
      </c>
      <c r="B2139" t="s">
        <v>8460</v>
      </c>
      <c r="C2139" s="1" t="str">
        <f t="shared" si="136"/>
        <v>21:0053</v>
      </c>
      <c r="D2139" s="1" t="str">
        <f t="shared" si="137"/>
        <v>21:0039</v>
      </c>
      <c r="E2139" t="s">
        <v>8461</v>
      </c>
      <c r="F2139" t="s">
        <v>8462</v>
      </c>
      <c r="H2139">
        <v>45.953242199999998</v>
      </c>
      <c r="I2139">
        <v>-67.447188499999996</v>
      </c>
      <c r="J2139" s="1" t="str">
        <f t="shared" si="134"/>
        <v>Till</v>
      </c>
      <c r="K2139" s="1" t="str">
        <f t="shared" si="135"/>
        <v>&lt;63 micron</v>
      </c>
      <c r="L2139" t="s">
        <v>30</v>
      </c>
      <c r="M2139" t="s">
        <v>140</v>
      </c>
      <c r="N2139" t="s">
        <v>48</v>
      </c>
    </row>
    <row r="2140" spans="1:14" hidden="1" x14ac:dyDescent="0.3">
      <c r="A2140" t="s">
        <v>8463</v>
      </c>
      <c r="B2140" t="s">
        <v>8464</v>
      </c>
      <c r="C2140" s="1" t="str">
        <f t="shared" si="136"/>
        <v>21:0053</v>
      </c>
      <c r="D2140" s="1" t="str">
        <f t="shared" si="137"/>
        <v>21:0039</v>
      </c>
      <c r="E2140" t="s">
        <v>8465</v>
      </c>
      <c r="F2140" t="s">
        <v>8466</v>
      </c>
      <c r="H2140">
        <v>45.924178699999999</v>
      </c>
      <c r="I2140">
        <v>-67.428009200000005</v>
      </c>
      <c r="J2140" s="1" t="str">
        <f t="shared" si="134"/>
        <v>Till</v>
      </c>
      <c r="K2140" s="1" t="str">
        <f t="shared" si="135"/>
        <v>&lt;63 micron</v>
      </c>
      <c r="L2140" t="s">
        <v>24</v>
      </c>
      <c r="M2140" t="s">
        <v>91</v>
      </c>
      <c r="N2140" t="s">
        <v>48</v>
      </c>
    </row>
    <row r="2141" spans="1:14" hidden="1" x14ac:dyDescent="0.3">
      <c r="A2141" t="s">
        <v>8467</v>
      </c>
      <c r="B2141" t="s">
        <v>8468</v>
      </c>
      <c r="C2141" s="1" t="str">
        <f t="shared" si="136"/>
        <v>21:0053</v>
      </c>
      <c r="D2141" s="1" t="str">
        <f t="shared" si="137"/>
        <v>21:0039</v>
      </c>
      <c r="E2141" t="s">
        <v>8469</v>
      </c>
      <c r="F2141" t="s">
        <v>8470</v>
      </c>
      <c r="H2141">
        <v>45.990960200000004</v>
      </c>
      <c r="I2141">
        <v>-67.196276900000001</v>
      </c>
      <c r="J2141" s="1" t="str">
        <f t="shared" si="134"/>
        <v>Till</v>
      </c>
      <c r="K2141" s="1" t="str">
        <f t="shared" si="135"/>
        <v>&lt;63 micron</v>
      </c>
      <c r="L2141" t="s">
        <v>66</v>
      </c>
      <c r="M2141" t="s">
        <v>140</v>
      </c>
      <c r="N2141" t="s">
        <v>25</v>
      </c>
    </row>
    <row r="2142" spans="1:14" hidden="1" x14ac:dyDescent="0.3">
      <c r="A2142" t="s">
        <v>8471</v>
      </c>
      <c r="B2142" t="s">
        <v>8472</v>
      </c>
      <c r="C2142" s="1" t="str">
        <f t="shared" si="136"/>
        <v>21:0053</v>
      </c>
      <c r="D2142" s="1" t="str">
        <f t="shared" si="137"/>
        <v>21:0039</v>
      </c>
      <c r="E2142" t="s">
        <v>8473</v>
      </c>
      <c r="F2142" t="s">
        <v>8474</v>
      </c>
      <c r="H2142">
        <v>45.995222900000002</v>
      </c>
      <c r="I2142">
        <v>-67.181287800000007</v>
      </c>
      <c r="J2142" s="1" t="str">
        <f t="shared" si="134"/>
        <v>Till</v>
      </c>
      <c r="K2142" s="1" t="str">
        <f t="shared" si="135"/>
        <v>&lt;63 micron</v>
      </c>
      <c r="L2142" t="s">
        <v>53</v>
      </c>
      <c r="M2142" t="s">
        <v>37</v>
      </c>
      <c r="N2142" t="s">
        <v>25</v>
      </c>
    </row>
    <row r="2143" spans="1:14" hidden="1" x14ac:dyDescent="0.3">
      <c r="A2143" t="s">
        <v>8475</v>
      </c>
      <c r="B2143" t="s">
        <v>8476</v>
      </c>
      <c r="C2143" s="1" t="str">
        <f t="shared" si="136"/>
        <v>21:0053</v>
      </c>
      <c r="D2143" s="1" t="str">
        <f t="shared" si="137"/>
        <v>21:0039</v>
      </c>
      <c r="E2143" t="s">
        <v>8473</v>
      </c>
      <c r="F2143" t="s">
        <v>8477</v>
      </c>
      <c r="H2143">
        <v>45.995222900000002</v>
      </c>
      <c r="I2143">
        <v>-67.181287800000007</v>
      </c>
      <c r="J2143" s="1" t="str">
        <f t="shared" si="134"/>
        <v>Till</v>
      </c>
      <c r="K2143" s="1" t="str">
        <f t="shared" si="135"/>
        <v>&lt;63 micron</v>
      </c>
      <c r="L2143" t="s">
        <v>61</v>
      </c>
      <c r="M2143" t="s">
        <v>157</v>
      </c>
      <c r="N2143" t="s">
        <v>31</v>
      </c>
    </row>
    <row r="2144" spans="1:14" hidden="1" x14ac:dyDescent="0.3">
      <c r="A2144" t="s">
        <v>8478</v>
      </c>
      <c r="B2144" t="s">
        <v>8479</v>
      </c>
      <c r="C2144" s="1" t="str">
        <f t="shared" si="136"/>
        <v>21:0053</v>
      </c>
      <c r="D2144" s="1" t="str">
        <f t="shared" si="137"/>
        <v>21:0039</v>
      </c>
      <c r="E2144" t="s">
        <v>8480</v>
      </c>
      <c r="F2144" t="s">
        <v>8481</v>
      </c>
      <c r="H2144">
        <v>45.980215399999999</v>
      </c>
      <c r="I2144">
        <v>-67.171451399999995</v>
      </c>
      <c r="J2144" s="1" t="str">
        <f t="shared" si="134"/>
        <v>Till</v>
      </c>
      <c r="K2144" s="1" t="str">
        <f t="shared" si="135"/>
        <v>&lt;63 micron</v>
      </c>
      <c r="L2144" t="s">
        <v>24</v>
      </c>
      <c r="M2144" t="s">
        <v>53</v>
      </c>
      <c r="N2144" t="s">
        <v>318</v>
      </c>
    </row>
    <row r="2145" spans="1:14" hidden="1" x14ac:dyDescent="0.3">
      <c r="A2145" t="s">
        <v>8482</v>
      </c>
      <c r="B2145" t="s">
        <v>8483</v>
      </c>
      <c r="C2145" s="1" t="str">
        <f t="shared" si="136"/>
        <v>21:0053</v>
      </c>
      <c r="D2145" s="1" t="str">
        <f t="shared" si="137"/>
        <v>21:0039</v>
      </c>
      <c r="E2145" t="s">
        <v>8480</v>
      </c>
      <c r="F2145" t="s">
        <v>8484</v>
      </c>
      <c r="H2145">
        <v>45.980215399999999</v>
      </c>
      <c r="I2145">
        <v>-67.171451399999995</v>
      </c>
      <c r="J2145" s="1" t="str">
        <f t="shared" si="134"/>
        <v>Till</v>
      </c>
      <c r="K2145" s="1" t="str">
        <f t="shared" si="135"/>
        <v>&lt;63 micron</v>
      </c>
      <c r="L2145" t="s">
        <v>96</v>
      </c>
      <c r="M2145" t="s">
        <v>140</v>
      </c>
      <c r="N2145" t="s">
        <v>54</v>
      </c>
    </row>
    <row r="2146" spans="1:14" hidden="1" x14ac:dyDescent="0.3">
      <c r="A2146" t="s">
        <v>8485</v>
      </c>
      <c r="B2146" t="s">
        <v>8486</v>
      </c>
      <c r="C2146" s="1" t="str">
        <f t="shared" si="136"/>
        <v>21:0053</v>
      </c>
      <c r="D2146" s="1" t="str">
        <f t="shared" si="137"/>
        <v>21:0039</v>
      </c>
      <c r="E2146" t="s">
        <v>8487</v>
      </c>
      <c r="F2146" t="s">
        <v>8488</v>
      </c>
      <c r="H2146">
        <v>45.991075500000001</v>
      </c>
      <c r="I2146">
        <v>-67.147205499999998</v>
      </c>
      <c r="J2146" s="1" t="str">
        <f t="shared" si="134"/>
        <v>Till</v>
      </c>
      <c r="K2146" s="1" t="str">
        <f t="shared" si="135"/>
        <v>&lt;63 micron</v>
      </c>
      <c r="L2146" t="s">
        <v>24</v>
      </c>
      <c r="M2146" t="s">
        <v>140</v>
      </c>
      <c r="N2146" t="s">
        <v>318</v>
      </c>
    </row>
    <row r="2147" spans="1:14" hidden="1" x14ac:dyDescent="0.3">
      <c r="A2147" t="s">
        <v>8489</v>
      </c>
      <c r="B2147" t="s">
        <v>8490</v>
      </c>
      <c r="C2147" s="1" t="str">
        <f t="shared" si="136"/>
        <v>21:0053</v>
      </c>
      <c r="D2147" s="1" t="str">
        <f t="shared" si="137"/>
        <v>21:0039</v>
      </c>
      <c r="E2147" t="s">
        <v>8487</v>
      </c>
      <c r="F2147" t="s">
        <v>8491</v>
      </c>
      <c r="H2147">
        <v>45.991075500000001</v>
      </c>
      <c r="I2147">
        <v>-67.147205499999998</v>
      </c>
      <c r="J2147" s="1" t="str">
        <f t="shared" si="134"/>
        <v>Till</v>
      </c>
      <c r="K2147" s="1" t="str">
        <f t="shared" si="135"/>
        <v>&lt;63 micron</v>
      </c>
      <c r="L2147" t="s">
        <v>96</v>
      </c>
      <c r="M2147" t="s">
        <v>66</v>
      </c>
      <c r="N2147" t="s">
        <v>318</v>
      </c>
    </row>
    <row r="2148" spans="1:14" hidden="1" x14ac:dyDescent="0.3">
      <c r="A2148" t="s">
        <v>8492</v>
      </c>
      <c r="B2148" t="s">
        <v>8493</v>
      </c>
      <c r="C2148" s="1" t="str">
        <f t="shared" si="136"/>
        <v>21:0053</v>
      </c>
      <c r="D2148" s="1" t="str">
        <f t="shared" si="137"/>
        <v>21:0039</v>
      </c>
      <c r="E2148" t="s">
        <v>8494</v>
      </c>
      <c r="F2148" t="s">
        <v>8495</v>
      </c>
      <c r="H2148">
        <v>45.973410299999998</v>
      </c>
      <c r="I2148">
        <v>-67.254289600000007</v>
      </c>
      <c r="J2148" s="1" t="str">
        <f t="shared" si="134"/>
        <v>Till</v>
      </c>
      <c r="K2148" s="1" t="str">
        <f t="shared" si="135"/>
        <v>&lt;63 micron</v>
      </c>
      <c r="L2148" t="s">
        <v>61</v>
      </c>
      <c r="M2148" t="s">
        <v>37</v>
      </c>
      <c r="N2148" t="s">
        <v>48</v>
      </c>
    </row>
    <row r="2149" spans="1:14" hidden="1" x14ac:dyDescent="0.3">
      <c r="A2149" t="s">
        <v>8496</v>
      </c>
      <c r="B2149" t="s">
        <v>8497</v>
      </c>
      <c r="C2149" s="1" t="str">
        <f t="shared" si="136"/>
        <v>21:0053</v>
      </c>
      <c r="D2149" s="1" t="str">
        <f t="shared" si="137"/>
        <v>21:0039</v>
      </c>
      <c r="E2149" t="s">
        <v>8498</v>
      </c>
      <c r="F2149" t="s">
        <v>8499</v>
      </c>
      <c r="H2149">
        <v>45.981881299999998</v>
      </c>
      <c r="I2149">
        <v>-67.370862500000001</v>
      </c>
      <c r="J2149" s="1" t="str">
        <f t="shared" si="134"/>
        <v>Till</v>
      </c>
      <c r="K2149" s="1" t="str">
        <f t="shared" si="135"/>
        <v>&lt;63 micron</v>
      </c>
      <c r="L2149" t="s">
        <v>96</v>
      </c>
      <c r="M2149" t="s">
        <v>61</v>
      </c>
      <c r="N2149" t="s">
        <v>211</v>
      </c>
    </row>
    <row r="2150" spans="1:14" hidden="1" x14ac:dyDescent="0.3">
      <c r="A2150" t="s">
        <v>8500</v>
      </c>
      <c r="B2150" t="s">
        <v>8501</v>
      </c>
      <c r="C2150" s="1" t="str">
        <f t="shared" si="136"/>
        <v>21:0053</v>
      </c>
      <c r="D2150" s="1" t="str">
        <f t="shared" si="137"/>
        <v>21:0039</v>
      </c>
      <c r="E2150" t="s">
        <v>8502</v>
      </c>
      <c r="F2150" t="s">
        <v>8503</v>
      </c>
      <c r="H2150">
        <v>45.947156399999997</v>
      </c>
      <c r="I2150">
        <v>-67.429940299999998</v>
      </c>
      <c r="J2150" s="1" t="str">
        <f t="shared" si="134"/>
        <v>Till</v>
      </c>
      <c r="K2150" s="1" t="str">
        <f t="shared" si="135"/>
        <v>&lt;63 micron</v>
      </c>
      <c r="L2150" t="s">
        <v>101</v>
      </c>
      <c r="M2150" t="s">
        <v>53</v>
      </c>
      <c r="N2150" t="s">
        <v>211</v>
      </c>
    </row>
    <row r="2151" spans="1:14" hidden="1" x14ac:dyDescent="0.3">
      <c r="A2151" t="s">
        <v>8504</v>
      </c>
      <c r="B2151" t="s">
        <v>8505</v>
      </c>
      <c r="C2151" s="1" t="str">
        <f t="shared" si="136"/>
        <v>21:0053</v>
      </c>
      <c r="D2151" s="1" t="str">
        <f t="shared" si="137"/>
        <v>21:0039</v>
      </c>
      <c r="E2151" t="s">
        <v>8506</v>
      </c>
      <c r="F2151" t="s">
        <v>8507</v>
      </c>
      <c r="H2151">
        <v>45.9679237</v>
      </c>
      <c r="I2151">
        <v>-67.402248799999995</v>
      </c>
      <c r="J2151" s="1" t="str">
        <f t="shared" si="134"/>
        <v>Till</v>
      </c>
      <c r="K2151" s="1" t="str">
        <f t="shared" si="135"/>
        <v>&lt;63 micron</v>
      </c>
      <c r="L2151" t="s">
        <v>66</v>
      </c>
      <c r="M2151" t="s">
        <v>140</v>
      </c>
      <c r="N2151" t="s">
        <v>194</v>
      </c>
    </row>
    <row r="2152" spans="1:14" hidden="1" x14ac:dyDescent="0.3">
      <c r="A2152" t="s">
        <v>8508</v>
      </c>
      <c r="B2152" t="s">
        <v>8509</v>
      </c>
      <c r="C2152" s="1" t="str">
        <f t="shared" si="136"/>
        <v>21:0053</v>
      </c>
      <c r="D2152" s="1" t="str">
        <f t="shared" si="137"/>
        <v>21:0039</v>
      </c>
      <c r="E2152" t="s">
        <v>8510</v>
      </c>
      <c r="F2152" t="s">
        <v>8511</v>
      </c>
      <c r="H2152">
        <v>45.962335600000003</v>
      </c>
      <c r="I2152">
        <v>-67.4211229</v>
      </c>
      <c r="J2152" s="1" t="str">
        <f t="shared" si="134"/>
        <v>Till</v>
      </c>
      <c r="K2152" s="1" t="str">
        <f t="shared" si="135"/>
        <v>&lt;63 micron</v>
      </c>
      <c r="L2152" t="s">
        <v>405</v>
      </c>
      <c r="M2152" t="s">
        <v>37</v>
      </c>
      <c r="N2152" t="s">
        <v>25</v>
      </c>
    </row>
    <row r="2153" spans="1:14" hidden="1" x14ac:dyDescent="0.3">
      <c r="A2153" t="s">
        <v>8512</v>
      </c>
      <c r="B2153" t="s">
        <v>8513</v>
      </c>
      <c r="C2153" s="1" t="str">
        <f t="shared" si="136"/>
        <v>21:0053</v>
      </c>
      <c r="D2153" s="1" t="str">
        <f t="shared" si="137"/>
        <v>21:0039</v>
      </c>
      <c r="E2153" t="s">
        <v>8514</v>
      </c>
      <c r="F2153" t="s">
        <v>8515</v>
      </c>
      <c r="H2153">
        <v>45.862023399999998</v>
      </c>
      <c r="I2153">
        <v>-67.490953500000003</v>
      </c>
      <c r="J2153" s="1" t="str">
        <f t="shared" si="134"/>
        <v>Till</v>
      </c>
      <c r="K2153" s="1" t="str">
        <f t="shared" si="135"/>
        <v>&lt;63 micron</v>
      </c>
      <c r="L2153" t="s">
        <v>157</v>
      </c>
      <c r="M2153" t="s">
        <v>37</v>
      </c>
      <c r="N2153" t="s">
        <v>48</v>
      </c>
    </row>
    <row r="2154" spans="1:14" hidden="1" x14ac:dyDescent="0.3">
      <c r="A2154" t="s">
        <v>8516</v>
      </c>
      <c r="B2154" t="s">
        <v>8517</v>
      </c>
      <c r="C2154" s="1" t="str">
        <f t="shared" si="136"/>
        <v>21:0053</v>
      </c>
      <c r="D2154" s="1" t="str">
        <f t="shared" si="137"/>
        <v>21:0039</v>
      </c>
      <c r="E2154" t="s">
        <v>8514</v>
      </c>
      <c r="F2154" t="s">
        <v>8518</v>
      </c>
      <c r="H2154">
        <v>45.862023399999998</v>
      </c>
      <c r="I2154">
        <v>-67.490953500000003</v>
      </c>
      <c r="J2154" s="1" t="str">
        <f t="shared" si="134"/>
        <v>Till</v>
      </c>
      <c r="K2154" s="1" t="str">
        <f t="shared" si="135"/>
        <v>&lt;63 micron</v>
      </c>
      <c r="L2154" t="s">
        <v>30</v>
      </c>
      <c r="M2154" t="s">
        <v>91</v>
      </c>
      <c r="N2154" t="s">
        <v>67</v>
      </c>
    </row>
    <row r="2155" spans="1:14" hidden="1" x14ac:dyDescent="0.3">
      <c r="A2155" t="s">
        <v>8519</v>
      </c>
      <c r="B2155" t="s">
        <v>8520</v>
      </c>
      <c r="C2155" s="1" t="str">
        <f t="shared" si="136"/>
        <v>21:0053</v>
      </c>
      <c r="D2155" s="1" t="str">
        <f t="shared" si="137"/>
        <v>21:0039</v>
      </c>
      <c r="E2155" t="s">
        <v>8521</v>
      </c>
      <c r="F2155" t="s">
        <v>8522</v>
      </c>
      <c r="H2155">
        <v>45.8811538</v>
      </c>
      <c r="I2155">
        <v>-67.474327200000005</v>
      </c>
      <c r="J2155" s="1" t="str">
        <f t="shared" si="134"/>
        <v>Till</v>
      </c>
      <c r="K2155" s="1" t="str">
        <f t="shared" si="135"/>
        <v>&lt;63 micron</v>
      </c>
      <c r="L2155" t="s">
        <v>24</v>
      </c>
      <c r="M2155" t="s">
        <v>91</v>
      </c>
      <c r="N2155" t="s">
        <v>48</v>
      </c>
    </row>
    <row r="2156" spans="1:14" hidden="1" x14ac:dyDescent="0.3">
      <c r="A2156" t="s">
        <v>8523</v>
      </c>
      <c r="B2156" t="s">
        <v>8524</v>
      </c>
      <c r="C2156" s="1" t="str">
        <f t="shared" si="136"/>
        <v>21:0053</v>
      </c>
      <c r="D2156" s="1" t="str">
        <f t="shared" si="137"/>
        <v>21:0039</v>
      </c>
      <c r="E2156" t="s">
        <v>8525</v>
      </c>
      <c r="F2156" t="s">
        <v>8526</v>
      </c>
      <c r="H2156">
        <v>45.8899914</v>
      </c>
      <c r="I2156">
        <v>-67.495996599999998</v>
      </c>
      <c r="J2156" s="1" t="str">
        <f t="shared" si="134"/>
        <v>Till</v>
      </c>
      <c r="K2156" s="1" t="str">
        <f t="shared" si="135"/>
        <v>&lt;63 micron</v>
      </c>
      <c r="L2156" t="s">
        <v>66</v>
      </c>
      <c r="M2156" t="s">
        <v>37</v>
      </c>
      <c r="N2156" t="s">
        <v>211</v>
      </c>
    </row>
    <row r="2157" spans="1:14" hidden="1" x14ac:dyDescent="0.3">
      <c r="A2157" t="s">
        <v>8527</v>
      </c>
      <c r="B2157" t="s">
        <v>8528</v>
      </c>
      <c r="C2157" s="1" t="str">
        <f t="shared" si="136"/>
        <v>21:0053</v>
      </c>
      <c r="D2157" s="1" t="str">
        <f t="shared" si="137"/>
        <v>21:0039</v>
      </c>
      <c r="E2157" t="s">
        <v>8529</v>
      </c>
      <c r="F2157" t="s">
        <v>8530</v>
      </c>
      <c r="H2157">
        <v>45.879787999999998</v>
      </c>
      <c r="I2157">
        <v>-67.507225500000004</v>
      </c>
      <c r="J2157" s="1" t="str">
        <f t="shared" si="134"/>
        <v>Till</v>
      </c>
      <c r="K2157" s="1" t="str">
        <f t="shared" si="135"/>
        <v>&lt;63 micron</v>
      </c>
      <c r="L2157" t="s">
        <v>157</v>
      </c>
      <c r="M2157" t="s">
        <v>91</v>
      </c>
      <c r="N2157" t="s">
        <v>48</v>
      </c>
    </row>
    <row r="2158" spans="1:14" hidden="1" x14ac:dyDescent="0.3">
      <c r="A2158" t="s">
        <v>8531</v>
      </c>
      <c r="B2158" t="s">
        <v>8532</v>
      </c>
      <c r="C2158" s="1" t="str">
        <f t="shared" si="136"/>
        <v>21:0053</v>
      </c>
      <c r="D2158" s="1" t="str">
        <f t="shared" si="137"/>
        <v>21:0039</v>
      </c>
      <c r="E2158" t="s">
        <v>8533</v>
      </c>
      <c r="F2158" t="s">
        <v>8534</v>
      </c>
      <c r="H2158">
        <v>45.859284700000003</v>
      </c>
      <c r="I2158">
        <v>-67.522459499999997</v>
      </c>
      <c r="J2158" s="1" t="str">
        <f t="shared" si="134"/>
        <v>Till</v>
      </c>
      <c r="K2158" s="1" t="str">
        <f t="shared" si="135"/>
        <v>&lt;63 micron</v>
      </c>
      <c r="L2158" t="s">
        <v>47</v>
      </c>
      <c r="M2158" t="s">
        <v>91</v>
      </c>
      <c r="N2158" t="s">
        <v>211</v>
      </c>
    </row>
    <row r="2159" spans="1:14" hidden="1" x14ac:dyDescent="0.3">
      <c r="A2159" t="s">
        <v>8535</v>
      </c>
      <c r="B2159" t="s">
        <v>8536</v>
      </c>
      <c r="C2159" s="1" t="str">
        <f t="shared" si="136"/>
        <v>21:0053</v>
      </c>
      <c r="D2159" s="1" t="str">
        <f t="shared" si="137"/>
        <v>21:0039</v>
      </c>
      <c r="E2159" t="s">
        <v>8533</v>
      </c>
      <c r="F2159" t="s">
        <v>8537</v>
      </c>
      <c r="H2159">
        <v>45.859284700000003</v>
      </c>
      <c r="I2159">
        <v>-67.522459499999997</v>
      </c>
      <c r="J2159" s="1" t="str">
        <f t="shared" si="134"/>
        <v>Till</v>
      </c>
      <c r="K2159" s="1" t="str">
        <f t="shared" si="135"/>
        <v>&lt;63 micron</v>
      </c>
      <c r="L2159" t="s">
        <v>60</v>
      </c>
      <c r="M2159" t="s">
        <v>157</v>
      </c>
      <c r="N2159" t="s">
        <v>211</v>
      </c>
    </row>
    <row r="2160" spans="1:14" hidden="1" x14ac:dyDescent="0.3">
      <c r="A2160" t="s">
        <v>8538</v>
      </c>
      <c r="B2160" t="s">
        <v>8539</v>
      </c>
      <c r="C2160" s="1" t="str">
        <f t="shared" si="136"/>
        <v>21:0053</v>
      </c>
      <c r="D2160" s="1" t="str">
        <f t="shared" si="137"/>
        <v>21:0039</v>
      </c>
      <c r="E2160" t="s">
        <v>8540</v>
      </c>
      <c r="F2160" t="s">
        <v>8541</v>
      </c>
      <c r="H2160">
        <v>45.841064799999998</v>
      </c>
      <c r="I2160">
        <v>-67.540455300000005</v>
      </c>
      <c r="J2160" s="1" t="str">
        <f t="shared" si="134"/>
        <v>Till</v>
      </c>
      <c r="K2160" s="1" t="str">
        <f t="shared" si="135"/>
        <v>&lt;63 micron</v>
      </c>
      <c r="L2160" t="s">
        <v>53</v>
      </c>
      <c r="M2160" t="s">
        <v>91</v>
      </c>
      <c r="N2160" t="s">
        <v>25</v>
      </c>
    </row>
    <row r="2161" spans="1:14" hidden="1" x14ac:dyDescent="0.3">
      <c r="A2161" t="s">
        <v>8542</v>
      </c>
      <c r="B2161" t="s">
        <v>8543</v>
      </c>
      <c r="C2161" s="1" t="str">
        <f t="shared" si="136"/>
        <v>21:0053</v>
      </c>
      <c r="D2161" s="1" t="str">
        <f t="shared" si="137"/>
        <v>21:0039</v>
      </c>
      <c r="E2161" t="s">
        <v>8544</v>
      </c>
      <c r="F2161" t="s">
        <v>8545</v>
      </c>
      <c r="H2161">
        <v>45.840724799999997</v>
      </c>
      <c r="I2161">
        <v>-67.514065099999996</v>
      </c>
      <c r="J2161" s="1" t="str">
        <f t="shared" si="134"/>
        <v>Till</v>
      </c>
      <c r="K2161" s="1" t="str">
        <f t="shared" si="135"/>
        <v>&lt;63 micron</v>
      </c>
      <c r="L2161" t="s">
        <v>60</v>
      </c>
      <c r="M2161" t="s">
        <v>19</v>
      </c>
      <c r="N2161" t="s">
        <v>211</v>
      </c>
    </row>
    <row r="2162" spans="1:14" hidden="1" x14ac:dyDescent="0.3">
      <c r="A2162" t="s">
        <v>8546</v>
      </c>
      <c r="B2162" t="s">
        <v>8547</v>
      </c>
      <c r="C2162" s="1" t="str">
        <f t="shared" si="136"/>
        <v>21:0053</v>
      </c>
      <c r="D2162" s="1" t="str">
        <f t="shared" si="137"/>
        <v>21:0039</v>
      </c>
      <c r="E2162" t="s">
        <v>8548</v>
      </c>
      <c r="F2162" t="s">
        <v>8549</v>
      </c>
      <c r="H2162">
        <v>45.859117300000001</v>
      </c>
      <c r="I2162">
        <v>-67.544491899999997</v>
      </c>
      <c r="J2162" s="1" t="str">
        <f t="shared" si="134"/>
        <v>Till</v>
      </c>
      <c r="K2162" s="1" t="str">
        <f t="shared" si="135"/>
        <v>&lt;63 micron</v>
      </c>
      <c r="L2162" t="s">
        <v>96</v>
      </c>
      <c r="M2162" t="s">
        <v>140</v>
      </c>
      <c r="N2162" t="s">
        <v>48</v>
      </c>
    </row>
    <row r="2163" spans="1:14" hidden="1" x14ac:dyDescent="0.3">
      <c r="A2163" t="s">
        <v>8550</v>
      </c>
      <c r="B2163" t="s">
        <v>8551</v>
      </c>
      <c r="C2163" s="1" t="str">
        <f t="shared" si="136"/>
        <v>21:0053</v>
      </c>
      <c r="D2163" s="1" t="str">
        <f t="shared" si="137"/>
        <v>21:0039</v>
      </c>
      <c r="E2163" t="s">
        <v>8552</v>
      </c>
      <c r="F2163" t="s">
        <v>8553</v>
      </c>
      <c r="H2163">
        <v>45.8273552</v>
      </c>
      <c r="I2163">
        <v>-67.559481599999998</v>
      </c>
      <c r="J2163" s="1" t="str">
        <f t="shared" si="134"/>
        <v>Till</v>
      </c>
      <c r="K2163" s="1" t="str">
        <f t="shared" si="135"/>
        <v>&lt;63 micron</v>
      </c>
      <c r="L2163" t="s">
        <v>61</v>
      </c>
      <c r="M2163" t="s">
        <v>19</v>
      </c>
      <c r="N2163" t="s">
        <v>194</v>
      </c>
    </row>
    <row r="2164" spans="1:14" hidden="1" x14ac:dyDescent="0.3">
      <c r="A2164" t="s">
        <v>8554</v>
      </c>
      <c r="B2164" t="s">
        <v>8555</v>
      </c>
      <c r="C2164" s="1" t="str">
        <f t="shared" si="136"/>
        <v>21:0053</v>
      </c>
      <c r="D2164" s="1" t="str">
        <f t="shared" si="137"/>
        <v>21:0039</v>
      </c>
      <c r="E2164" t="s">
        <v>8556</v>
      </c>
      <c r="F2164" t="s">
        <v>8557</v>
      </c>
      <c r="H2164">
        <v>45.819522800000001</v>
      </c>
      <c r="I2164">
        <v>-67.580923499999997</v>
      </c>
      <c r="J2164" s="1" t="str">
        <f t="shared" si="134"/>
        <v>Till</v>
      </c>
      <c r="K2164" s="1" t="str">
        <f t="shared" si="135"/>
        <v>&lt;63 micron</v>
      </c>
      <c r="L2164" t="s">
        <v>96</v>
      </c>
      <c r="M2164" t="s">
        <v>37</v>
      </c>
      <c r="N2164" t="s">
        <v>194</v>
      </c>
    </row>
    <row r="2165" spans="1:14" hidden="1" x14ac:dyDescent="0.3">
      <c r="A2165" t="s">
        <v>8558</v>
      </c>
      <c r="B2165" t="s">
        <v>8559</v>
      </c>
      <c r="C2165" s="1" t="str">
        <f t="shared" si="136"/>
        <v>21:0053</v>
      </c>
      <c r="D2165" s="1" t="str">
        <f t="shared" si="137"/>
        <v>21:0039</v>
      </c>
      <c r="E2165" t="s">
        <v>8560</v>
      </c>
      <c r="F2165" t="s">
        <v>8561</v>
      </c>
      <c r="H2165">
        <v>45.8076249</v>
      </c>
      <c r="I2165">
        <v>-67.565138099999999</v>
      </c>
      <c r="J2165" s="1" t="str">
        <f t="shared" si="134"/>
        <v>Till</v>
      </c>
      <c r="K2165" s="1" t="str">
        <f t="shared" si="135"/>
        <v>&lt;63 micron</v>
      </c>
      <c r="L2165" t="s">
        <v>30</v>
      </c>
      <c r="M2165" t="s">
        <v>30</v>
      </c>
      <c r="N2165" t="s">
        <v>54</v>
      </c>
    </row>
    <row r="2166" spans="1:14" hidden="1" x14ac:dyDescent="0.3">
      <c r="A2166" t="s">
        <v>8562</v>
      </c>
      <c r="B2166" t="s">
        <v>8563</v>
      </c>
      <c r="C2166" s="1" t="str">
        <f t="shared" si="136"/>
        <v>21:0053</v>
      </c>
      <c r="D2166" s="1" t="str">
        <f t="shared" si="137"/>
        <v>21:0039</v>
      </c>
      <c r="E2166" t="s">
        <v>8564</v>
      </c>
      <c r="F2166" t="s">
        <v>8565</v>
      </c>
      <c r="H2166">
        <v>46.197346099999997</v>
      </c>
      <c r="I2166">
        <v>-67.757863999999998</v>
      </c>
      <c r="J2166" s="1" t="str">
        <f t="shared" si="134"/>
        <v>Till</v>
      </c>
      <c r="K2166" s="1" t="str">
        <f t="shared" si="135"/>
        <v>&lt;63 micron</v>
      </c>
      <c r="L2166" t="s">
        <v>66</v>
      </c>
      <c r="M2166" t="s">
        <v>30</v>
      </c>
      <c r="N2166" t="s">
        <v>194</v>
      </c>
    </row>
    <row r="2167" spans="1:14" hidden="1" x14ac:dyDescent="0.3">
      <c r="A2167" t="s">
        <v>8566</v>
      </c>
      <c r="B2167" t="s">
        <v>8567</v>
      </c>
      <c r="C2167" s="1" t="str">
        <f t="shared" si="136"/>
        <v>21:0053</v>
      </c>
      <c r="D2167" s="1" t="str">
        <f t="shared" si="137"/>
        <v>21:0039</v>
      </c>
      <c r="E2167" t="s">
        <v>8568</v>
      </c>
      <c r="F2167" t="s">
        <v>8569</v>
      </c>
      <c r="H2167">
        <v>46.1889495</v>
      </c>
      <c r="I2167">
        <v>-67.730839799999998</v>
      </c>
      <c r="J2167" s="1" t="str">
        <f t="shared" si="134"/>
        <v>Till</v>
      </c>
      <c r="K2167" s="1" t="str">
        <f t="shared" si="135"/>
        <v>&lt;63 micron</v>
      </c>
      <c r="L2167" t="s">
        <v>157</v>
      </c>
      <c r="M2167" t="s">
        <v>326</v>
      </c>
      <c r="N2167" t="s">
        <v>211</v>
      </c>
    </row>
    <row r="2168" spans="1:14" hidden="1" x14ac:dyDescent="0.3">
      <c r="A2168" t="s">
        <v>8570</v>
      </c>
      <c r="B2168" t="s">
        <v>8571</v>
      </c>
      <c r="C2168" s="1" t="str">
        <f t="shared" si="136"/>
        <v>21:0053</v>
      </c>
      <c r="D2168" s="1" t="str">
        <f t="shared" si="137"/>
        <v>21:0039</v>
      </c>
      <c r="E2168" t="s">
        <v>8572</v>
      </c>
      <c r="F2168" t="s">
        <v>8573</v>
      </c>
      <c r="H2168">
        <v>46.157095300000002</v>
      </c>
      <c r="I2168">
        <v>-67.660340500000004</v>
      </c>
      <c r="J2168" s="1" t="str">
        <f t="shared" si="134"/>
        <v>Till</v>
      </c>
      <c r="K2168" s="1" t="str">
        <f t="shared" si="135"/>
        <v>&lt;63 micron</v>
      </c>
      <c r="L2168" t="s">
        <v>30</v>
      </c>
      <c r="M2168" t="s">
        <v>66</v>
      </c>
      <c r="N2168" t="s">
        <v>67</v>
      </c>
    </row>
    <row r="2169" spans="1:14" hidden="1" x14ac:dyDescent="0.3">
      <c r="A2169" t="s">
        <v>8574</v>
      </c>
      <c r="B2169" t="s">
        <v>8575</v>
      </c>
      <c r="C2169" s="1" t="str">
        <f t="shared" si="136"/>
        <v>21:0053</v>
      </c>
      <c r="D2169" s="1" t="str">
        <f t="shared" si="137"/>
        <v>21:0039</v>
      </c>
      <c r="E2169" t="s">
        <v>8576</v>
      </c>
      <c r="F2169" t="s">
        <v>8577</v>
      </c>
      <c r="H2169">
        <v>46.156216100000002</v>
      </c>
      <c r="I2169">
        <v>-67.701157699999996</v>
      </c>
      <c r="J2169" s="1" t="str">
        <f t="shared" si="134"/>
        <v>Till</v>
      </c>
      <c r="K2169" s="1" t="str">
        <f t="shared" si="135"/>
        <v>&lt;63 micron</v>
      </c>
      <c r="L2169" t="s">
        <v>53</v>
      </c>
      <c r="M2169" t="s">
        <v>157</v>
      </c>
      <c r="N2169" t="s">
        <v>48</v>
      </c>
    </row>
    <row r="2170" spans="1:14" hidden="1" x14ac:dyDescent="0.3">
      <c r="A2170" t="s">
        <v>8578</v>
      </c>
      <c r="B2170" t="s">
        <v>8579</v>
      </c>
      <c r="C2170" s="1" t="str">
        <f t="shared" si="136"/>
        <v>21:0053</v>
      </c>
      <c r="D2170" s="1" t="str">
        <f t="shared" si="137"/>
        <v>21:0039</v>
      </c>
      <c r="E2170" t="s">
        <v>8580</v>
      </c>
      <c r="F2170" t="s">
        <v>8581</v>
      </c>
      <c r="H2170">
        <v>46.158450199999997</v>
      </c>
      <c r="I2170">
        <v>-67.739959799999994</v>
      </c>
      <c r="J2170" s="1" t="str">
        <f t="shared" si="134"/>
        <v>Till</v>
      </c>
      <c r="K2170" s="1" t="str">
        <f t="shared" si="135"/>
        <v>&lt;63 micron</v>
      </c>
      <c r="L2170" t="s">
        <v>96</v>
      </c>
      <c r="M2170" t="s">
        <v>157</v>
      </c>
      <c r="N2170" t="s">
        <v>67</v>
      </c>
    </row>
    <row r="2171" spans="1:14" hidden="1" x14ac:dyDescent="0.3">
      <c r="A2171" t="s">
        <v>8582</v>
      </c>
      <c r="B2171" t="s">
        <v>8583</v>
      </c>
      <c r="C2171" s="1" t="str">
        <f t="shared" si="136"/>
        <v>21:0053</v>
      </c>
      <c r="D2171" s="1" t="str">
        <f t="shared" si="137"/>
        <v>21:0039</v>
      </c>
      <c r="E2171" t="s">
        <v>8584</v>
      </c>
      <c r="F2171" t="s">
        <v>8585</v>
      </c>
      <c r="H2171">
        <v>46.139843900000002</v>
      </c>
      <c r="I2171">
        <v>-67.766926400000003</v>
      </c>
      <c r="J2171" s="1" t="str">
        <f t="shared" si="134"/>
        <v>Till</v>
      </c>
      <c r="K2171" s="1" t="str">
        <f t="shared" si="135"/>
        <v>&lt;63 micron</v>
      </c>
      <c r="L2171" t="s">
        <v>157</v>
      </c>
      <c r="M2171" t="s">
        <v>157</v>
      </c>
      <c r="N2171" t="s">
        <v>211</v>
      </c>
    </row>
    <row r="2172" spans="1:14" hidden="1" x14ac:dyDescent="0.3">
      <c r="A2172" t="s">
        <v>8586</v>
      </c>
      <c r="B2172" t="s">
        <v>8587</v>
      </c>
      <c r="C2172" s="1" t="str">
        <f t="shared" si="136"/>
        <v>21:0053</v>
      </c>
      <c r="D2172" s="1" t="str">
        <f t="shared" si="137"/>
        <v>21:0039</v>
      </c>
      <c r="E2172" t="s">
        <v>8588</v>
      </c>
      <c r="F2172" t="s">
        <v>8589</v>
      </c>
      <c r="H2172">
        <v>46.1429744</v>
      </c>
      <c r="I2172">
        <v>-67.724128199999996</v>
      </c>
      <c r="J2172" s="1" t="str">
        <f t="shared" si="134"/>
        <v>Till</v>
      </c>
      <c r="K2172" s="1" t="str">
        <f t="shared" si="135"/>
        <v>&lt;63 micron</v>
      </c>
      <c r="L2172" t="s">
        <v>96</v>
      </c>
      <c r="M2172" t="s">
        <v>157</v>
      </c>
      <c r="N2172" t="s">
        <v>211</v>
      </c>
    </row>
    <row r="2173" spans="1:14" hidden="1" x14ac:dyDescent="0.3">
      <c r="A2173" t="s">
        <v>8590</v>
      </c>
      <c r="B2173" t="s">
        <v>8591</v>
      </c>
      <c r="C2173" s="1" t="str">
        <f t="shared" si="136"/>
        <v>21:0053</v>
      </c>
      <c r="D2173" s="1" t="str">
        <f t="shared" si="137"/>
        <v>21:0039</v>
      </c>
      <c r="E2173" t="s">
        <v>8592</v>
      </c>
      <c r="F2173" t="s">
        <v>8593</v>
      </c>
      <c r="H2173">
        <v>46.125011299999997</v>
      </c>
      <c r="I2173">
        <v>-67.687653400000002</v>
      </c>
      <c r="J2173" s="1" t="str">
        <f t="shared" si="134"/>
        <v>Till</v>
      </c>
      <c r="K2173" s="1" t="str">
        <f t="shared" si="135"/>
        <v>&lt;63 micron</v>
      </c>
      <c r="L2173" t="s">
        <v>61</v>
      </c>
      <c r="M2173" t="s">
        <v>30</v>
      </c>
      <c r="N2173" t="s">
        <v>4108</v>
      </c>
    </row>
    <row r="2174" spans="1:14" hidden="1" x14ac:dyDescent="0.3">
      <c r="A2174" t="s">
        <v>8594</v>
      </c>
      <c r="B2174" t="s">
        <v>8595</v>
      </c>
      <c r="C2174" s="1" t="str">
        <f t="shared" si="136"/>
        <v>21:0053</v>
      </c>
      <c r="D2174" s="1" t="str">
        <f t="shared" si="137"/>
        <v>21:0039</v>
      </c>
      <c r="E2174" t="s">
        <v>8596</v>
      </c>
      <c r="F2174" t="s">
        <v>8597</v>
      </c>
      <c r="H2174">
        <v>46.143411999999998</v>
      </c>
      <c r="I2174">
        <v>-67.683331699999997</v>
      </c>
      <c r="J2174" s="1" t="str">
        <f t="shared" si="134"/>
        <v>Till</v>
      </c>
      <c r="K2174" s="1" t="str">
        <f t="shared" si="135"/>
        <v>&lt;63 micron</v>
      </c>
      <c r="L2174" t="s">
        <v>157</v>
      </c>
      <c r="M2174" t="s">
        <v>66</v>
      </c>
      <c r="N2174" t="s">
        <v>194</v>
      </c>
    </row>
    <row r="2175" spans="1:14" hidden="1" x14ac:dyDescent="0.3">
      <c r="A2175" t="s">
        <v>8598</v>
      </c>
      <c r="B2175" t="s">
        <v>8599</v>
      </c>
      <c r="C2175" s="1" t="str">
        <f t="shared" si="136"/>
        <v>21:0053</v>
      </c>
      <c r="D2175" s="1" t="str">
        <f t="shared" si="137"/>
        <v>21:0039</v>
      </c>
      <c r="E2175" t="s">
        <v>8600</v>
      </c>
      <c r="F2175" t="s">
        <v>8601</v>
      </c>
      <c r="H2175">
        <v>46.086880299999997</v>
      </c>
      <c r="I2175">
        <v>-67.779748900000001</v>
      </c>
      <c r="J2175" s="1" t="str">
        <f t="shared" si="134"/>
        <v>Till</v>
      </c>
      <c r="K2175" s="1" t="str">
        <f t="shared" si="135"/>
        <v>&lt;63 micron</v>
      </c>
      <c r="L2175" t="s">
        <v>157</v>
      </c>
      <c r="M2175" t="s">
        <v>157</v>
      </c>
      <c r="N2175" t="s">
        <v>67</v>
      </c>
    </row>
    <row r="2176" spans="1:14" hidden="1" x14ac:dyDescent="0.3">
      <c r="A2176" t="s">
        <v>8602</v>
      </c>
      <c r="B2176" t="s">
        <v>8603</v>
      </c>
      <c r="C2176" s="1" t="str">
        <f t="shared" si="136"/>
        <v>21:0053</v>
      </c>
      <c r="D2176" s="1" t="str">
        <f t="shared" si="137"/>
        <v>21:0039</v>
      </c>
      <c r="E2176" t="s">
        <v>8604</v>
      </c>
      <c r="F2176" t="s">
        <v>8605</v>
      </c>
      <c r="H2176">
        <v>46.095500399999999</v>
      </c>
      <c r="I2176">
        <v>-67.7446293</v>
      </c>
      <c r="J2176" s="1" t="str">
        <f t="shared" si="134"/>
        <v>Till</v>
      </c>
      <c r="K2176" s="1" t="str">
        <f t="shared" si="135"/>
        <v>&lt;63 micron</v>
      </c>
      <c r="L2176" t="s">
        <v>30</v>
      </c>
      <c r="M2176" t="s">
        <v>326</v>
      </c>
      <c r="N2176" t="s">
        <v>211</v>
      </c>
    </row>
    <row r="2177" spans="1:14" hidden="1" x14ac:dyDescent="0.3">
      <c r="A2177" t="s">
        <v>8606</v>
      </c>
      <c r="B2177" t="s">
        <v>8607</v>
      </c>
      <c r="C2177" s="1" t="str">
        <f t="shared" si="136"/>
        <v>21:0053</v>
      </c>
      <c r="D2177" s="1" t="str">
        <f t="shared" si="137"/>
        <v>21:0039</v>
      </c>
      <c r="E2177" t="s">
        <v>8608</v>
      </c>
      <c r="F2177" t="s">
        <v>8609</v>
      </c>
      <c r="H2177">
        <v>46.113874899999999</v>
      </c>
      <c r="I2177">
        <v>-67.737741400000004</v>
      </c>
      <c r="J2177" s="1" t="str">
        <f t="shared" si="134"/>
        <v>Till</v>
      </c>
      <c r="K2177" s="1" t="str">
        <f t="shared" si="135"/>
        <v>&lt;63 micron</v>
      </c>
      <c r="L2177" t="s">
        <v>53</v>
      </c>
      <c r="M2177" t="s">
        <v>326</v>
      </c>
      <c r="N2177" t="s">
        <v>48</v>
      </c>
    </row>
    <row r="2178" spans="1:14" hidden="1" x14ac:dyDescent="0.3">
      <c r="A2178" t="s">
        <v>8610</v>
      </c>
      <c r="B2178" t="s">
        <v>8611</v>
      </c>
      <c r="C2178" s="1" t="str">
        <f t="shared" si="136"/>
        <v>21:0053</v>
      </c>
      <c r="D2178" s="1" t="str">
        <f t="shared" si="137"/>
        <v>21:0039</v>
      </c>
      <c r="E2178" t="s">
        <v>8612</v>
      </c>
      <c r="F2178" t="s">
        <v>8613</v>
      </c>
      <c r="H2178">
        <v>46.107900899999997</v>
      </c>
      <c r="I2178">
        <v>-67.767639200000005</v>
      </c>
      <c r="J2178" s="1" t="str">
        <f t="shared" ref="J2178:J2241" si="138">HYPERLINK("http://geochem.nrcan.gc.ca/cdogs/content/kwd/kwd020044_e.htm", "Till")</f>
        <v>Till</v>
      </c>
      <c r="K2178" s="1" t="str">
        <f t="shared" ref="K2178:K2241" si="139">HYPERLINK("http://geochem.nrcan.gc.ca/cdogs/content/kwd/kwd080004_e.htm", "&lt;63 micron")</f>
        <v>&lt;63 micron</v>
      </c>
      <c r="L2178" t="s">
        <v>157</v>
      </c>
      <c r="M2178" t="s">
        <v>326</v>
      </c>
      <c r="N2178" t="s">
        <v>67</v>
      </c>
    </row>
    <row r="2179" spans="1:14" hidden="1" x14ac:dyDescent="0.3">
      <c r="A2179" t="s">
        <v>8614</v>
      </c>
      <c r="B2179" t="s">
        <v>8615</v>
      </c>
      <c r="C2179" s="1" t="str">
        <f t="shared" ref="C2179:C2229" si="140">HYPERLINK("http://geochem.nrcan.gc.ca/cdogs/content/bdl/bdl210053_e.htm", "21:0053")</f>
        <v>21:0053</v>
      </c>
      <c r="D2179" s="1" t="str">
        <f t="shared" ref="D2179:D2229" si="141">HYPERLINK("http://geochem.nrcan.gc.ca/cdogs/content/svy/svy210039_e.htm", "21:0039")</f>
        <v>21:0039</v>
      </c>
      <c r="E2179" t="s">
        <v>8616</v>
      </c>
      <c r="F2179" t="s">
        <v>8617</v>
      </c>
      <c r="H2179">
        <v>46.125356099999998</v>
      </c>
      <c r="I2179">
        <v>-67.758836400000007</v>
      </c>
      <c r="J2179" s="1" t="str">
        <f t="shared" si="138"/>
        <v>Till</v>
      </c>
      <c r="K2179" s="1" t="str">
        <f t="shared" si="139"/>
        <v>&lt;63 micron</v>
      </c>
      <c r="L2179" t="s">
        <v>30</v>
      </c>
      <c r="M2179" t="s">
        <v>157</v>
      </c>
      <c r="N2179" t="s">
        <v>67</v>
      </c>
    </row>
    <row r="2180" spans="1:14" hidden="1" x14ac:dyDescent="0.3">
      <c r="A2180" t="s">
        <v>8618</v>
      </c>
      <c r="B2180" t="s">
        <v>8619</v>
      </c>
      <c r="C2180" s="1" t="str">
        <f t="shared" si="140"/>
        <v>21:0053</v>
      </c>
      <c r="D2180" s="1" t="str">
        <f t="shared" si="141"/>
        <v>21:0039</v>
      </c>
      <c r="E2180" t="s">
        <v>8620</v>
      </c>
      <c r="F2180" t="s">
        <v>8621</v>
      </c>
      <c r="H2180">
        <v>46.061546800000002</v>
      </c>
      <c r="I2180">
        <v>-67.767378399999998</v>
      </c>
      <c r="J2180" s="1" t="str">
        <f t="shared" si="138"/>
        <v>Till</v>
      </c>
      <c r="K2180" s="1" t="str">
        <f t="shared" si="139"/>
        <v>&lt;63 micron</v>
      </c>
      <c r="L2180" t="s">
        <v>405</v>
      </c>
      <c r="M2180" t="s">
        <v>30</v>
      </c>
      <c r="N2180" t="s">
        <v>318</v>
      </c>
    </row>
    <row r="2181" spans="1:14" hidden="1" x14ac:dyDescent="0.3">
      <c r="A2181" t="s">
        <v>8622</v>
      </c>
      <c r="B2181" t="s">
        <v>8623</v>
      </c>
      <c r="C2181" s="1" t="str">
        <f t="shared" si="140"/>
        <v>21:0053</v>
      </c>
      <c r="D2181" s="1" t="str">
        <f t="shared" si="141"/>
        <v>21:0039</v>
      </c>
      <c r="E2181" t="s">
        <v>8624</v>
      </c>
      <c r="F2181" t="s">
        <v>8625</v>
      </c>
      <c r="H2181">
        <v>46.045454200000002</v>
      </c>
      <c r="I2181">
        <v>-67.777430199999998</v>
      </c>
      <c r="J2181" s="1" t="str">
        <f t="shared" si="138"/>
        <v>Till</v>
      </c>
      <c r="K2181" s="1" t="str">
        <f t="shared" si="139"/>
        <v>&lt;63 micron</v>
      </c>
      <c r="L2181" t="s">
        <v>24</v>
      </c>
      <c r="M2181" t="s">
        <v>30</v>
      </c>
      <c r="N2181" t="s">
        <v>54</v>
      </c>
    </row>
    <row r="2182" spans="1:14" hidden="1" x14ac:dyDescent="0.3">
      <c r="A2182" t="s">
        <v>8626</v>
      </c>
      <c r="B2182" t="s">
        <v>8627</v>
      </c>
      <c r="C2182" s="1" t="str">
        <f t="shared" si="140"/>
        <v>21:0053</v>
      </c>
      <c r="D2182" s="1" t="str">
        <f t="shared" si="141"/>
        <v>21:0039</v>
      </c>
      <c r="E2182" t="s">
        <v>8628</v>
      </c>
      <c r="F2182" t="s">
        <v>8629</v>
      </c>
      <c r="H2182">
        <v>46.029542599999999</v>
      </c>
      <c r="I2182">
        <v>-67.721572800000004</v>
      </c>
      <c r="J2182" s="1" t="str">
        <f t="shared" si="138"/>
        <v>Till</v>
      </c>
      <c r="K2182" s="1" t="str">
        <f t="shared" si="139"/>
        <v>&lt;63 micron</v>
      </c>
      <c r="L2182" t="s">
        <v>61</v>
      </c>
      <c r="M2182" t="s">
        <v>61</v>
      </c>
      <c r="N2182" t="s">
        <v>31</v>
      </c>
    </row>
    <row r="2183" spans="1:14" hidden="1" x14ac:dyDescent="0.3">
      <c r="A2183" t="s">
        <v>8630</v>
      </c>
      <c r="B2183" t="s">
        <v>8631</v>
      </c>
      <c r="C2183" s="1" t="str">
        <f t="shared" si="140"/>
        <v>21:0053</v>
      </c>
      <c r="D2183" s="1" t="str">
        <f t="shared" si="141"/>
        <v>21:0039</v>
      </c>
      <c r="E2183" t="s">
        <v>8628</v>
      </c>
      <c r="F2183" t="s">
        <v>8632</v>
      </c>
      <c r="H2183">
        <v>46.029542599999999</v>
      </c>
      <c r="I2183">
        <v>-67.721572800000004</v>
      </c>
      <c r="J2183" s="1" t="str">
        <f t="shared" si="138"/>
        <v>Till</v>
      </c>
      <c r="K2183" s="1" t="str">
        <f t="shared" si="139"/>
        <v>&lt;63 micron</v>
      </c>
      <c r="L2183" t="s">
        <v>61</v>
      </c>
      <c r="M2183" t="s">
        <v>157</v>
      </c>
      <c r="N2183" t="s">
        <v>48</v>
      </c>
    </row>
    <row r="2184" spans="1:14" hidden="1" x14ac:dyDescent="0.3">
      <c r="A2184" t="s">
        <v>8633</v>
      </c>
      <c r="B2184" t="s">
        <v>8634</v>
      </c>
      <c r="C2184" s="1" t="str">
        <f t="shared" si="140"/>
        <v>21:0053</v>
      </c>
      <c r="D2184" s="1" t="str">
        <f t="shared" si="141"/>
        <v>21:0039</v>
      </c>
      <c r="E2184" t="s">
        <v>8635</v>
      </c>
      <c r="F2184" t="s">
        <v>8636</v>
      </c>
      <c r="H2184">
        <v>46.4948227</v>
      </c>
      <c r="I2184">
        <v>-67.274814500000005</v>
      </c>
      <c r="J2184" s="1" t="str">
        <f t="shared" si="138"/>
        <v>Till</v>
      </c>
      <c r="K2184" s="1" t="str">
        <f t="shared" si="139"/>
        <v>&lt;63 micron</v>
      </c>
      <c r="L2184" t="s">
        <v>30</v>
      </c>
      <c r="M2184" t="s">
        <v>30</v>
      </c>
      <c r="N2184" t="s">
        <v>194</v>
      </c>
    </row>
    <row r="2185" spans="1:14" hidden="1" x14ac:dyDescent="0.3">
      <c r="A2185" t="s">
        <v>8637</v>
      </c>
      <c r="B2185" t="s">
        <v>8638</v>
      </c>
      <c r="C2185" s="1" t="str">
        <f t="shared" si="140"/>
        <v>21:0053</v>
      </c>
      <c r="D2185" s="1" t="str">
        <f t="shared" si="141"/>
        <v>21:0039</v>
      </c>
      <c r="E2185" t="s">
        <v>8635</v>
      </c>
      <c r="F2185" t="s">
        <v>8639</v>
      </c>
      <c r="H2185">
        <v>46.4948227</v>
      </c>
      <c r="I2185">
        <v>-67.274814500000005</v>
      </c>
      <c r="J2185" s="1" t="str">
        <f t="shared" si="138"/>
        <v>Till</v>
      </c>
      <c r="K2185" s="1" t="str">
        <f t="shared" si="139"/>
        <v>&lt;63 micron</v>
      </c>
      <c r="L2185" t="s">
        <v>96</v>
      </c>
      <c r="M2185" t="s">
        <v>157</v>
      </c>
      <c r="N2185" t="s">
        <v>211</v>
      </c>
    </row>
    <row r="2186" spans="1:14" hidden="1" x14ac:dyDescent="0.3">
      <c r="A2186" t="s">
        <v>8640</v>
      </c>
      <c r="B2186" t="s">
        <v>8641</v>
      </c>
      <c r="C2186" s="1" t="str">
        <f t="shared" si="140"/>
        <v>21:0053</v>
      </c>
      <c r="D2186" s="1" t="str">
        <f t="shared" si="141"/>
        <v>21:0039</v>
      </c>
      <c r="E2186" t="s">
        <v>8642</v>
      </c>
      <c r="F2186" t="s">
        <v>8643</v>
      </c>
      <c r="H2186">
        <v>45.818300399999998</v>
      </c>
      <c r="I2186">
        <v>-67.591252499999996</v>
      </c>
      <c r="J2186" s="1" t="str">
        <f t="shared" si="138"/>
        <v>Till</v>
      </c>
      <c r="K2186" s="1" t="str">
        <f t="shared" si="139"/>
        <v>&lt;63 micron</v>
      </c>
      <c r="L2186" t="s">
        <v>96</v>
      </c>
      <c r="M2186" t="s">
        <v>157</v>
      </c>
      <c r="N2186" t="s">
        <v>211</v>
      </c>
    </row>
    <row r="2187" spans="1:14" hidden="1" x14ac:dyDescent="0.3">
      <c r="A2187" t="s">
        <v>8644</v>
      </c>
      <c r="B2187" t="s">
        <v>8645</v>
      </c>
      <c r="C2187" s="1" t="str">
        <f t="shared" si="140"/>
        <v>21:0053</v>
      </c>
      <c r="D2187" s="1" t="str">
        <f t="shared" si="141"/>
        <v>21:0039</v>
      </c>
      <c r="E2187" t="s">
        <v>8646</v>
      </c>
      <c r="F2187" t="s">
        <v>8647</v>
      </c>
      <c r="H2187">
        <v>45.788062400000001</v>
      </c>
      <c r="I2187">
        <v>-67.584294799999995</v>
      </c>
      <c r="J2187" s="1" t="str">
        <f t="shared" si="138"/>
        <v>Till</v>
      </c>
      <c r="K2187" s="1" t="str">
        <f t="shared" si="139"/>
        <v>&lt;63 micron</v>
      </c>
      <c r="L2187" t="s">
        <v>85</v>
      </c>
      <c r="M2187" t="s">
        <v>157</v>
      </c>
      <c r="N2187" t="s">
        <v>38</v>
      </c>
    </row>
    <row r="2188" spans="1:14" hidden="1" x14ac:dyDescent="0.3">
      <c r="A2188" t="s">
        <v>8648</v>
      </c>
      <c r="B2188" t="s">
        <v>8649</v>
      </c>
      <c r="C2188" s="1" t="str">
        <f t="shared" si="140"/>
        <v>21:0053</v>
      </c>
      <c r="D2188" s="1" t="str">
        <f t="shared" si="141"/>
        <v>21:0039</v>
      </c>
      <c r="E2188" t="s">
        <v>8650</v>
      </c>
      <c r="F2188" t="s">
        <v>8651</v>
      </c>
      <c r="H2188">
        <v>45.7626712</v>
      </c>
      <c r="I2188">
        <v>-67.605512300000001</v>
      </c>
      <c r="J2188" s="1" t="str">
        <f t="shared" si="138"/>
        <v>Till</v>
      </c>
      <c r="K2188" s="1" t="str">
        <f t="shared" si="139"/>
        <v>&lt;63 micron</v>
      </c>
      <c r="L2188" t="s">
        <v>30</v>
      </c>
      <c r="M2188" t="s">
        <v>61</v>
      </c>
      <c r="N2188" t="s">
        <v>211</v>
      </c>
    </row>
    <row r="2189" spans="1:14" hidden="1" x14ac:dyDescent="0.3">
      <c r="A2189" t="s">
        <v>8652</v>
      </c>
      <c r="B2189" t="s">
        <v>8653</v>
      </c>
      <c r="C2189" s="1" t="str">
        <f t="shared" si="140"/>
        <v>21:0053</v>
      </c>
      <c r="D2189" s="1" t="str">
        <f t="shared" si="141"/>
        <v>21:0039</v>
      </c>
      <c r="E2189" t="s">
        <v>8654</v>
      </c>
      <c r="F2189" t="s">
        <v>8655</v>
      </c>
      <c r="H2189">
        <v>45.772879799999998</v>
      </c>
      <c r="I2189">
        <v>-67.630982000000003</v>
      </c>
      <c r="J2189" s="1" t="str">
        <f t="shared" si="138"/>
        <v>Till</v>
      </c>
      <c r="K2189" s="1" t="str">
        <f t="shared" si="139"/>
        <v>&lt;63 micron</v>
      </c>
      <c r="L2189" t="s">
        <v>96</v>
      </c>
      <c r="M2189" t="s">
        <v>157</v>
      </c>
      <c r="N2189" t="s">
        <v>194</v>
      </c>
    </row>
    <row r="2190" spans="1:14" hidden="1" x14ac:dyDescent="0.3">
      <c r="A2190" t="s">
        <v>8656</v>
      </c>
      <c r="B2190" t="s">
        <v>8657</v>
      </c>
      <c r="C2190" s="1" t="str">
        <f t="shared" si="140"/>
        <v>21:0053</v>
      </c>
      <c r="D2190" s="1" t="str">
        <f t="shared" si="141"/>
        <v>21:0039</v>
      </c>
      <c r="E2190" t="s">
        <v>8658</v>
      </c>
      <c r="F2190" t="s">
        <v>8659</v>
      </c>
      <c r="H2190">
        <v>45.7749618</v>
      </c>
      <c r="I2190">
        <v>-67.654726600000004</v>
      </c>
      <c r="J2190" s="1" t="str">
        <f t="shared" si="138"/>
        <v>Till</v>
      </c>
      <c r="K2190" s="1" t="str">
        <f t="shared" si="139"/>
        <v>&lt;63 micron</v>
      </c>
      <c r="L2190" t="s">
        <v>24</v>
      </c>
      <c r="M2190" t="s">
        <v>53</v>
      </c>
      <c r="N2190" t="s">
        <v>54</v>
      </c>
    </row>
    <row r="2191" spans="1:14" hidden="1" x14ac:dyDescent="0.3">
      <c r="A2191" t="s">
        <v>8660</v>
      </c>
      <c r="B2191" t="s">
        <v>8661</v>
      </c>
      <c r="C2191" s="1" t="str">
        <f t="shared" si="140"/>
        <v>21:0053</v>
      </c>
      <c r="D2191" s="1" t="str">
        <f t="shared" si="141"/>
        <v>21:0039</v>
      </c>
      <c r="E2191" t="s">
        <v>8662</v>
      </c>
      <c r="F2191" t="s">
        <v>8663</v>
      </c>
      <c r="H2191">
        <v>45.763541600000003</v>
      </c>
      <c r="I2191">
        <v>-67.678791599999997</v>
      </c>
      <c r="J2191" s="1" t="str">
        <f t="shared" si="138"/>
        <v>Till</v>
      </c>
      <c r="K2191" s="1" t="str">
        <f t="shared" si="139"/>
        <v>&lt;63 micron</v>
      </c>
      <c r="L2191" t="s">
        <v>96</v>
      </c>
      <c r="M2191" t="s">
        <v>157</v>
      </c>
      <c r="N2191" t="s">
        <v>54</v>
      </c>
    </row>
    <row r="2192" spans="1:14" hidden="1" x14ac:dyDescent="0.3">
      <c r="A2192" t="s">
        <v>8664</v>
      </c>
      <c r="B2192" t="s">
        <v>8665</v>
      </c>
      <c r="C2192" s="1" t="str">
        <f t="shared" si="140"/>
        <v>21:0053</v>
      </c>
      <c r="D2192" s="1" t="str">
        <f t="shared" si="141"/>
        <v>21:0039</v>
      </c>
      <c r="E2192" t="s">
        <v>8666</v>
      </c>
      <c r="F2192" t="s">
        <v>8667</v>
      </c>
      <c r="H2192">
        <v>45.783861799999997</v>
      </c>
      <c r="I2192">
        <v>-67.684744199999997</v>
      </c>
      <c r="J2192" s="1" t="str">
        <f t="shared" si="138"/>
        <v>Till</v>
      </c>
      <c r="K2192" s="1" t="str">
        <f t="shared" si="139"/>
        <v>&lt;63 micron</v>
      </c>
      <c r="L2192" t="s">
        <v>24</v>
      </c>
      <c r="M2192" t="s">
        <v>326</v>
      </c>
      <c r="N2192" t="s">
        <v>6915</v>
      </c>
    </row>
    <row r="2193" spans="1:14" hidden="1" x14ac:dyDescent="0.3">
      <c r="A2193" t="s">
        <v>8668</v>
      </c>
      <c r="B2193" t="s">
        <v>8669</v>
      </c>
      <c r="C2193" s="1" t="str">
        <f t="shared" si="140"/>
        <v>21:0053</v>
      </c>
      <c r="D2193" s="1" t="str">
        <f t="shared" si="141"/>
        <v>21:0039</v>
      </c>
      <c r="E2193" t="s">
        <v>8670</v>
      </c>
      <c r="F2193" t="s">
        <v>8671</v>
      </c>
      <c r="H2193">
        <v>45.811972300000001</v>
      </c>
      <c r="I2193">
        <v>-67.743289500000003</v>
      </c>
      <c r="J2193" s="1" t="str">
        <f t="shared" si="138"/>
        <v>Till</v>
      </c>
      <c r="K2193" s="1" t="str">
        <f t="shared" si="139"/>
        <v>&lt;63 micron</v>
      </c>
      <c r="L2193" t="s">
        <v>24</v>
      </c>
      <c r="M2193" t="s">
        <v>61</v>
      </c>
      <c r="N2193" t="s">
        <v>54</v>
      </c>
    </row>
    <row r="2194" spans="1:14" hidden="1" x14ac:dyDescent="0.3">
      <c r="A2194" t="s">
        <v>8672</v>
      </c>
      <c r="B2194" t="s">
        <v>8673</v>
      </c>
      <c r="C2194" s="1" t="str">
        <f t="shared" si="140"/>
        <v>21:0053</v>
      </c>
      <c r="D2194" s="1" t="str">
        <f t="shared" si="141"/>
        <v>21:0039</v>
      </c>
      <c r="E2194" t="s">
        <v>8674</v>
      </c>
      <c r="F2194" t="s">
        <v>8675</v>
      </c>
      <c r="H2194">
        <v>45.813193599999998</v>
      </c>
      <c r="I2194">
        <v>-67.772866300000004</v>
      </c>
      <c r="J2194" s="1" t="str">
        <f t="shared" si="138"/>
        <v>Till</v>
      </c>
      <c r="K2194" s="1" t="str">
        <f t="shared" si="139"/>
        <v>&lt;63 micron</v>
      </c>
      <c r="L2194" t="s">
        <v>96</v>
      </c>
      <c r="M2194" t="s">
        <v>61</v>
      </c>
      <c r="N2194" t="s">
        <v>54</v>
      </c>
    </row>
    <row r="2195" spans="1:14" hidden="1" x14ac:dyDescent="0.3">
      <c r="A2195" t="s">
        <v>8676</v>
      </c>
      <c r="B2195" t="s">
        <v>8677</v>
      </c>
      <c r="C2195" s="1" t="str">
        <f t="shared" si="140"/>
        <v>21:0053</v>
      </c>
      <c r="D2195" s="1" t="str">
        <f t="shared" si="141"/>
        <v>21:0039</v>
      </c>
      <c r="E2195" t="s">
        <v>8678</v>
      </c>
      <c r="F2195" t="s">
        <v>8679</v>
      </c>
      <c r="H2195">
        <v>45.836039499999998</v>
      </c>
      <c r="I2195">
        <v>-67.722145699999999</v>
      </c>
      <c r="J2195" s="1" t="str">
        <f t="shared" si="138"/>
        <v>Till</v>
      </c>
      <c r="K2195" s="1" t="str">
        <f t="shared" si="139"/>
        <v>&lt;63 micron</v>
      </c>
      <c r="L2195" t="s">
        <v>101</v>
      </c>
      <c r="M2195" t="s">
        <v>61</v>
      </c>
      <c r="N2195" t="s">
        <v>6915</v>
      </c>
    </row>
    <row r="2196" spans="1:14" hidden="1" x14ac:dyDescent="0.3">
      <c r="A2196" t="s">
        <v>8680</v>
      </c>
      <c r="B2196" t="s">
        <v>8681</v>
      </c>
      <c r="C2196" s="1" t="str">
        <f t="shared" si="140"/>
        <v>21:0053</v>
      </c>
      <c r="D2196" s="1" t="str">
        <f t="shared" si="141"/>
        <v>21:0039</v>
      </c>
      <c r="E2196" t="s">
        <v>8682</v>
      </c>
      <c r="F2196" t="s">
        <v>8683</v>
      </c>
      <c r="H2196">
        <v>45.839348100000002</v>
      </c>
      <c r="I2196">
        <v>-67.696315499999997</v>
      </c>
      <c r="J2196" s="1" t="str">
        <f t="shared" si="138"/>
        <v>Till</v>
      </c>
      <c r="K2196" s="1" t="str">
        <f t="shared" si="139"/>
        <v>&lt;63 micron</v>
      </c>
      <c r="L2196" t="s">
        <v>405</v>
      </c>
      <c r="M2196" t="s">
        <v>30</v>
      </c>
      <c r="N2196" t="s">
        <v>6915</v>
      </c>
    </row>
    <row r="2197" spans="1:14" hidden="1" x14ac:dyDescent="0.3">
      <c r="A2197" t="s">
        <v>8684</v>
      </c>
      <c r="B2197" t="s">
        <v>8685</v>
      </c>
      <c r="C2197" s="1" t="str">
        <f t="shared" si="140"/>
        <v>21:0053</v>
      </c>
      <c r="D2197" s="1" t="str">
        <f t="shared" si="141"/>
        <v>21:0039</v>
      </c>
      <c r="E2197" t="s">
        <v>8686</v>
      </c>
      <c r="F2197" t="s">
        <v>8687</v>
      </c>
      <c r="H2197">
        <v>45.859026100000001</v>
      </c>
      <c r="I2197">
        <v>-67.685550399999997</v>
      </c>
      <c r="J2197" s="1" t="str">
        <f t="shared" si="138"/>
        <v>Till</v>
      </c>
      <c r="K2197" s="1" t="str">
        <f t="shared" si="139"/>
        <v>&lt;63 micron</v>
      </c>
      <c r="L2197" t="s">
        <v>96</v>
      </c>
      <c r="M2197" t="s">
        <v>53</v>
      </c>
      <c r="N2197" t="s">
        <v>194</v>
      </c>
    </row>
    <row r="2198" spans="1:14" hidden="1" x14ac:dyDescent="0.3">
      <c r="A2198" t="s">
        <v>8688</v>
      </c>
      <c r="B2198" t="s">
        <v>8689</v>
      </c>
      <c r="C2198" s="1" t="str">
        <f t="shared" si="140"/>
        <v>21:0053</v>
      </c>
      <c r="D2198" s="1" t="str">
        <f t="shared" si="141"/>
        <v>21:0039</v>
      </c>
      <c r="E2198" t="s">
        <v>8690</v>
      </c>
      <c r="F2198" t="s">
        <v>8691</v>
      </c>
      <c r="H2198">
        <v>45.833622800000001</v>
      </c>
      <c r="I2198">
        <v>-67.668121900000003</v>
      </c>
      <c r="J2198" s="1" t="str">
        <f t="shared" si="138"/>
        <v>Till</v>
      </c>
      <c r="K2198" s="1" t="str">
        <f t="shared" si="139"/>
        <v>&lt;63 micron</v>
      </c>
      <c r="L2198" t="s">
        <v>24</v>
      </c>
      <c r="M2198" t="s">
        <v>326</v>
      </c>
      <c r="N2198" t="s">
        <v>54</v>
      </c>
    </row>
    <row r="2199" spans="1:14" hidden="1" x14ac:dyDescent="0.3">
      <c r="A2199" t="s">
        <v>8692</v>
      </c>
      <c r="B2199" t="s">
        <v>8693</v>
      </c>
      <c r="C2199" s="1" t="str">
        <f t="shared" si="140"/>
        <v>21:0053</v>
      </c>
      <c r="D2199" s="1" t="str">
        <f t="shared" si="141"/>
        <v>21:0039</v>
      </c>
      <c r="E2199" t="s">
        <v>8694</v>
      </c>
      <c r="F2199" t="s">
        <v>8695</v>
      </c>
      <c r="H2199">
        <v>46.059072499999999</v>
      </c>
      <c r="I2199">
        <v>-67.746748100000005</v>
      </c>
      <c r="J2199" s="1" t="str">
        <f t="shared" si="138"/>
        <v>Till</v>
      </c>
      <c r="K2199" s="1" t="str">
        <f t="shared" si="139"/>
        <v>&lt;63 micron</v>
      </c>
      <c r="L2199" t="s">
        <v>157</v>
      </c>
      <c r="M2199" t="s">
        <v>157</v>
      </c>
      <c r="N2199" t="s">
        <v>211</v>
      </c>
    </row>
    <row r="2200" spans="1:14" hidden="1" x14ac:dyDescent="0.3">
      <c r="A2200" t="s">
        <v>8696</v>
      </c>
      <c r="B2200" t="s">
        <v>8697</v>
      </c>
      <c r="C2200" s="1" t="str">
        <f t="shared" si="140"/>
        <v>21:0053</v>
      </c>
      <c r="D2200" s="1" t="str">
        <f t="shared" si="141"/>
        <v>21:0039</v>
      </c>
      <c r="E2200" t="s">
        <v>8698</v>
      </c>
      <c r="F2200" t="s">
        <v>8699</v>
      </c>
      <c r="H2200">
        <v>46.041582699999999</v>
      </c>
      <c r="I2200">
        <v>-67.752313299999997</v>
      </c>
      <c r="J2200" s="1" t="str">
        <f t="shared" si="138"/>
        <v>Till</v>
      </c>
      <c r="K2200" s="1" t="str">
        <f t="shared" si="139"/>
        <v>&lt;63 micron</v>
      </c>
      <c r="L2200" t="s">
        <v>157</v>
      </c>
      <c r="M2200" t="s">
        <v>37</v>
      </c>
      <c r="N2200" t="s">
        <v>211</v>
      </c>
    </row>
    <row r="2201" spans="1:14" hidden="1" x14ac:dyDescent="0.3">
      <c r="A2201" t="s">
        <v>8700</v>
      </c>
      <c r="B2201" t="s">
        <v>8701</v>
      </c>
      <c r="C2201" s="1" t="str">
        <f t="shared" si="140"/>
        <v>21:0053</v>
      </c>
      <c r="D2201" s="1" t="str">
        <f t="shared" si="141"/>
        <v>21:0039</v>
      </c>
      <c r="E2201" t="s">
        <v>8702</v>
      </c>
      <c r="F2201" t="s">
        <v>8703</v>
      </c>
      <c r="H2201">
        <v>46.208693400000001</v>
      </c>
      <c r="I2201">
        <v>-67.647419200000002</v>
      </c>
      <c r="J2201" s="1" t="str">
        <f t="shared" si="138"/>
        <v>Till</v>
      </c>
      <c r="K2201" s="1" t="str">
        <f t="shared" si="139"/>
        <v>&lt;63 micron</v>
      </c>
      <c r="L2201" t="s">
        <v>53</v>
      </c>
      <c r="M2201" t="s">
        <v>54</v>
      </c>
      <c r="N2201" t="s">
        <v>31</v>
      </c>
    </row>
    <row r="2202" spans="1:14" hidden="1" x14ac:dyDescent="0.3">
      <c r="A2202" t="s">
        <v>8704</v>
      </c>
      <c r="B2202" t="s">
        <v>8705</v>
      </c>
      <c r="C2202" s="1" t="str">
        <f t="shared" si="140"/>
        <v>21:0053</v>
      </c>
      <c r="D2202" s="1" t="str">
        <f t="shared" si="141"/>
        <v>21:0039</v>
      </c>
      <c r="E2202" t="s">
        <v>8706</v>
      </c>
      <c r="F2202" t="s">
        <v>8707</v>
      </c>
      <c r="H2202">
        <v>46.0665166</v>
      </c>
      <c r="I2202">
        <v>-67.649603900000002</v>
      </c>
      <c r="J2202" s="1" t="str">
        <f t="shared" si="138"/>
        <v>Till</v>
      </c>
      <c r="K2202" s="1" t="str">
        <f t="shared" si="139"/>
        <v>&lt;63 micron</v>
      </c>
      <c r="L2202" t="s">
        <v>19</v>
      </c>
      <c r="M2202" t="s">
        <v>86</v>
      </c>
      <c r="N2202" t="s">
        <v>55</v>
      </c>
    </row>
    <row r="2203" spans="1:14" hidden="1" x14ac:dyDescent="0.3">
      <c r="A2203" t="s">
        <v>8708</v>
      </c>
      <c r="B2203" t="s">
        <v>8709</v>
      </c>
      <c r="C2203" s="1" t="str">
        <f t="shared" si="140"/>
        <v>21:0053</v>
      </c>
      <c r="D2203" s="1" t="str">
        <f t="shared" si="141"/>
        <v>21:0039</v>
      </c>
      <c r="E2203" t="s">
        <v>8710</v>
      </c>
      <c r="F2203" t="s">
        <v>8711</v>
      </c>
      <c r="H2203">
        <v>46.132270900000002</v>
      </c>
      <c r="I2203">
        <v>-67.441517000000005</v>
      </c>
      <c r="J2203" s="1" t="str">
        <f t="shared" si="138"/>
        <v>Till</v>
      </c>
      <c r="K2203" s="1" t="str">
        <f t="shared" si="139"/>
        <v>&lt;63 micron</v>
      </c>
      <c r="L2203" t="s">
        <v>37</v>
      </c>
      <c r="M2203" t="s">
        <v>91</v>
      </c>
      <c r="N2203" t="s">
        <v>55</v>
      </c>
    </row>
    <row r="2204" spans="1:14" hidden="1" x14ac:dyDescent="0.3">
      <c r="A2204" t="s">
        <v>8712</v>
      </c>
      <c r="B2204" t="s">
        <v>8713</v>
      </c>
      <c r="C2204" s="1" t="str">
        <f t="shared" si="140"/>
        <v>21:0053</v>
      </c>
      <c r="D2204" s="1" t="str">
        <f t="shared" si="141"/>
        <v>21:0039</v>
      </c>
      <c r="E2204" t="s">
        <v>8714</v>
      </c>
      <c r="F2204" t="s">
        <v>8715</v>
      </c>
      <c r="H2204">
        <v>46.095298800000002</v>
      </c>
      <c r="I2204">
        <v>-67.4037486</v>
      </c>
      <c r="J2204" s="1" t="str">
        <f t="shared" si="138"/>
        <v>Till</v>
      </c>
      <c r="K2204" s="1" t="str">
        <f t="shared" si="139"/>
        <v>&lt;63 micron</v>
      </c>
      <c r="L2204" t="s">
        <v>140</v>
      </c>
      <c r="M2204" t="s">
        <v>37</v>
      </c>
      <c r="N2204" t="s">
        <v>48</v>
      </c>
    </row>
    <row r="2205" spans="1:14" hidden="1" x14ac:dyDescent="0.3">
      <c r="A2205" t="s">
        <v>8716</v>
      </c>
      <c r="B2205" t="s">
        <v>8717</v>
      </c>
      <c r="C2205" s="1" t="str">
        <f t="shared" si="140"/>
        <v>21:0053</v>
      </c>
      <c r="D2205" s="1" t="str">
        <f t="shared" si="141"/>
        <v>21:0039</v>
      </c>
      <c r="E2205" t="s">
        <v>8718</v>
      </c>
      <c r="F2205" t="s">
        <v>8719</v>
      </c>
      <c r="H2205">
        <v>46.1382756</v>
      </c>
      <c r="I2205">
        <v>-67.2354919</v>
      </c>
      <c r="J2205" s="1" t="str">
        <f t="shared" si="138"/>
        <v>Till</v>
      </c>
      <c r="K2205" s="1" t="str">
        <f t="shared" si="139"/>
        <v>&lt;63 micron</v>
      </c>
      <c r="L2205" t="s">
        <v>66</v>
      </c>
      <c r="M2205" t="s">
        <v>111</v>
      </c>
      <c r="N2205" t="s">
        <v>318</v>
      </c>
    </row>
    <row r="2206" spans="1:14" hidden="1" x14ac:dyDescent="0.3">
      <c r="A2206" t="s">
        <v>8720</v>
      </c>
      <c r="B2206" t="s">
        <v>8721</v>
      </c>
      <c r="C2206" s="1" t="str">
        <f t="shared" si="140"/>
        <v>21:0053</v>
      </c>
      <c r="D2206" s="1" t="str">
        <f t="shared" si="141"/>
        <v>21:0039</v>
      </c>
      <c r="E2206" t="s">
        <v>8718</v>
      </c>
      <c r="F2206" t="s">
        <v>8722</v>
      </c>
      <c r="H2206">
        <v>46.1382756</v>
      </c>
      <c r="I2206">
        <v>-67.2354919</v>
      </c>
      <c r="J2206" s="1" t="str">
        <f t="shared" si="138"/>
        <v>Till</v>
      </c>
      <c r="K2206" s="1" t="str">
        <f t="shared" si="139"/>
        <v>&lt;63 micron</v>
      </c>
      <c r="L2206" t="s">
        <v>157</v>
      </c>
      <c r="M2206" t="s">
        <v>37</v>
      </c>
      <c r="N2206" t="s">
        <v>246</v>
      </c>
    </row>
    <row r="2207" spans="1:14" hidden="1" x14ac:dyDescent="0.3">
      <c r="A2207" t="s">
        <v>8723</v>
      </c>
      <c r="B2207" t="s">
        <v>8724</v>
      </c>
      <c r="C2207" s="1" t="str">
        <f t="shared" si="140"/>
        <v>21:0053</v>
      </c>
      <c r="D2207" s="1" t="str">
        <f t="shared" si="141"/>
        <v>21:0039</v>
      </c>
      <c r="E2207" t="s">
        <v>8718</v>
      </c>
      <c r="F2207" t="s">
        <v>8725</v>
      </c>
      <c r="H2207">
        <v>46.1382756</v>
      </c>
      <c r="I2207">
        <v>-67.2354919</v>
      </c>
      <c r="J2207" s="1" t="str">
        <f t="shared" si="138"/>
        <v>Till</v>
      </c>
      <c r="K2207" s="1" t="str">
        <f t="shared" si="139"/>
        <v>&lt;63 micron</v>
      </c>
      <c r="L2207" t="s">
        <v>157</v>
      </c>
      <c r="M2207" t="s">
        <v>54</v>
      </c>
      <c r="N2207" t="s">
        <v>38</v>
      </c>
    </row>
    <row r="2208" spans="1:14" hidden="1" x14ac:dyDescent="0.3">
      <c r="A2208" t="s">
        <v>8726</v>
      </c>
      <c r="B2208" t="s">
        <v>8727</v>
      </c>
      <c r="C2208" s="1" t="str">
        <f t="shared" si="140"/>
        <v>21:0053</v>
      </c>
      <c r="D2208" s="1" t="str">
        <f t="shared" si="141"/>
        <v>21:0039</v>
      </c>
      <c r="E2208" t="s">
        <v>8728</v>
      </c>
      <c r="F2208" t="s">
        <v>8729</v>
      </c>
      <c r="H2208">
        <v>46.380331699999999</v>
      </c>
      <c r="I2208">
        <v>-67.1197746</v>
      </c>
      <c r="J2208" s="1" t="str">
        <f t="shared" si="138"/>
        <v>Till</v>
      </c>
      <c r="K2208" s="1" t="str">
        <f t="shared" si="139"/>
        <v>&lt;63 micron</v>
      </c>
      <c r="L2208" t="s">
        <v>96</v>
      </c>
      <c r="M2208" t="s">
        <v>86</v>
      </c>
      <c r="N2208" t="s">
        <v>25</v>
      </c>
    </row>
    <row r="2209" spans="1:14" hidden="1" x14ac:dyDescent="0.3">
      <c r="A2209" t="s">
        <v>8730</v>
      </c>
      <c r="B2209" t="s">
        <v>8731</v>
      </c>
      <c r="C2209" s="1" t="str">
        <f t="shared" si="140"/>
        <v>21:0053</v>
      </c>
      <c r="D2209" s="1" t="str">
        <f t="shared" si="141"/>
        <v>21:0039</v>
      </c>
      <c r="E2209" t="s">
        <v>8732</v>
      </c>
      <c r="F2209" t="s">
        <v>8733</v>
      </c>
      <c r="H2209">
        <v>46.363908299999999</v>
      </c>
      <c r="I2209">
        <v>-67.276991499999994</v>
      </c>
      <c r="J2209" s="1" t="str">
        <f t="shared" si="138"/>
        <v>Till</v>
      </c>
      <c r="K2209" s="1" t="str">
        <f t="shared" si="139"/>
        <v>&lt;63 micron</v>
      </c>
      <c r="L2209" t="s">
        <v>111</v>
      </c>
      <c r="M2209" t="s">
        <v>86</v>
      </c>
      <c r="N2209" t="s">
        <v>318</v>
      </c>
    </row>
    <row r="2210" spans="1:14" hidden="1" x14ac:dyDescent="0.3">
      <c r="A2210" t="s">
        <v>8734</v>
      </c>
      <c r="B2210" t="s">
        <v>8735</v>
      </c>
      <c r="C2210" s="1" t="str">
        <f t="shared" si="140"/>
        <v>21:0053</v>
      </c>
      <c r="D2210" s="1" t="str">
        <f t="shared" si="141"/>
        <v>21:0039</v>
      </c>
      <c r="E2210" t="s">
        <v>8736</v>
      </c>
      <c r="F2210" t="s">
        <v>8737</v>
      </c>
      <c r="H2210">
        <v>46.350825499999999</v>
      </c>
      <c r="I2210">
        <v>-67.274803399999996</v>
      </c>
      <c r="J2210" s="1" t="str">
        <f t="shared" si="138"/>
        <v>Till</v>
      </c>
      <c r="K2210" s="1" t="str">
        <f t="shared" si="139"/>
        <v>&lt;63 micron</v>
      </c>
      <c r="L2210" t="s">
        <v>111</v>
      </c>
      <c r="M2210" t="s">
        <v>86</v>
      </c>
      <c r="N2210" t="s">
        <v>54</v>
      </c>
    </row>
    <row r="2211" spans="1:14" hidden="1" x14ac:dyDescent="0.3">
      <c r="A2211" t="s">
        <v>8738</v>
      </c>
      <c r="B2211" t="s">
        <v>8739</v>
      </c>
      <c r="C2211" s="1" t="str">
        <f t="shared" si="140"/>
        <v>21:0053</v>
      </c>
      <c r="D2211" s="1" t="str">
        <f t="shared" si="141"/>
        <v>21:0039</v>
      </c>
      <c r="E2211" t="s">
        <v>8740</v>
      </c>
      <c r="F2211" t="s">
        <v>8741</v>
      </c>
      <c r="H2211">
        <v>46.441074299999997</v>
      </c>
      <c r="I2211">
        <v>-67.291483900000003</v>
      </c>
      <c r="J2211" s="1" t="str">
        <f t="shared" si="138"/>
        <v>Till</v>
      </c>
      <c r="K2211" s="1" t="str">
        <f t="shared" si="139"/>
        <v>&lt;63 micron</v>
      </c>
      <c r="L2211" t="s">
        <v>47</v>
      </c>
      <c r="M2211" t="s">
        <v>86</v>
      </c>
      <c r="N2211" t="s">
        <v>211</v>
      </c>
    </row>
    <row r="2212" spans="1:14" hidden="1" x14ac:dyDescent="0.3">
      <c r="A2212" t="s">
        <v>8742</v>
      </c>
      <c r="B2212" t="s">
        <v>8743</v>
      </c>
      <c r="C2212" s="1" t="str">
        <f t="shared" si="140"/>
        <v>21:0053</v>
      </c>
      <c r="D2212" s="1" t="str">
        <f t="shared" si="141"/>
        <v>21:0039</v>
      </c>
      <c r="E2212" t="s">
        <v>8744</v>
      </c>
      <c r="F2212" t="s">
        <v>8745</v>
      </c>
      <c r="H2212">
        <v>46.356960100000002</v>
      </c>
      <c r="I2212">
        <v>-67.355200999999994</v>
      </c>
      <c r="J2212" s="1" t="str">
        <f t="shared" si="138"/>
        <v>Till</v>
      </c>
      <c r="K2212" s="1" t="str">
        <f t="shared" si="139"/>
        <v>&lt;63 micron</v>
      </c>
      <c r="L2212" t="s">
        <v>405</v>
      </c>
      <c r="M2212" t="s">
        <v>86</v>
      </c>
      <c r="N2212" t="s">
        <v>91</v>
      </c>
    </row>
    <row r="2213" spans="1:14" hidden="1" x14ac:dyDescent="0.3">
      <c r="A2213" t="s">
        <v>8746</v>
      </c>
      <c r="B2213" t="s">
        <v>8747</v>
      </c>
      <c r="C2213" s="1" t="str">
        <f t="shared" si="140"/>
        <v>21:0053</v>
      </c>
      <c r="D2213" s="1" t="str">
        <f t="shared" si="141"/>
        <v>21:0039</v>
      </c>
      <c r="E2213" t="s">
        <v>8748</v>
      </c>
      <c r="F2213" t="s">
        <v>8749</v>
      </c>
      <c r="H2213">
        <v>46.315273500000004</v>
      </c>
      <c r="I2213">
        <v>-67.335343899999998</v>
      </c>
      <c r="J2213" s="1" t="str">
        <f t="shared" si="138"/>
        <v>Till</v>
      </c>
      <c r="K2213" s="1" t="str">
        <f t="shared" si="139"/>
        <v>&lt;63 micron</v>
      </c>
      <c r="L2213" t="s">
        <v>61</v>
      </c>
      <c r="M2213" t="s">
        <v>86</v>
      </c>
      <c r="N2213" t="s">
        <v>211</v>
      </c>
    </row>
    <row r="2214" spans="1:14" hidden="1" x14ac:dyDescent="0.3">
      <c r="A2214" t="s">
        <v>8750</v>
      </c>
      <c r="B2214" t="s">
        <v>8751</v>
      </c>
      <c r="C2214" s="1" t="str">
        <f t="shared" si="140"/>
        <v>21:0053</v>
      </c>
      <c r="D2214" s="1" t="str">
        <f t="shared" si="141"/>
        <v>21:0039</v>
      </c>
      <c r="E2214" t="s">
        <v>8752</v>
      </c>
      <c r="F2214" t="s">
        <v>8753</v>
      </c>
      <c r="H2214">
        <v>46.2734594</v>
      </c>
      <c r="I2214">
        <v>-67.307083300000002</v>
      </c>
      <c r="J2214" s="1" t="str">
        <f t="shared" si="138"/>
        <v>Till</v>
      </c>
      <c r="K2214" s="1" t="str">
        <f t="shared" si="139"/>
        <v>&lt;63 micron</v>
      </c>
      <c r="L2214" t="s">
        <v>140</v>
      </c>
      <c r="M2214" t="s">
        <v>54</v>
      </c>
      <c r="N2214" t="s">
        <v>48</v>
      </c>
    </row>
    <row r="2215" spans="1:14" hidden="1" x14ac:dyDescent="0.3">
      <c r="A2215" t="s">
        <v>8754</v>
      </c>
      <c r="B2215" t="s">
        <v>8755</v>
      </c>
      <c r="C2215" s="1" t="str">
        <f t="shared" si="140"/>
        <v>21:0053</v>
      </c>
      <c r="D2215" s="1" t="str">
        <f t="shared" si="141"/>
        <v>21:0039</v>
      </c>
      <c r="E2215" t="s">
        <v>8756</v>
      </c>
      <c r="F2215" t="s">
        <v>8757</v>
      </c>
      <c r="H2215">
        <v>46.405492199999998</v>
      </c>
      <c r="I2215">
        <v>-67.172902699999995</v>
      </c>
      <c r="J2215" s="1" t="str">
        <f t="shared" si="138"/>
        <v>Till</v>
      </c>
      <c r="K2215" s="1" t="str">
        <f t="shared" si="139"/>
        <v>&lt;63 micron</v>
      </c>
      <c r="L2215" t="s">
        <v>30</v>
      </c>
      <c r="M2215" t="s">
        <v>54</v>
      </c>
      <c r="N2215" t="s">
        <v>25</v>
      </c>
    </row>
    <row r="2216" spans="1:14" hidden="1" x14ac:dyDescent="0.3">
      <c r="A2216" t="s">
        <v>8758</v>
      </c>
      <c r="B2216" t="s">
        <v>8759</v>
      </c>
      <c r="C2216" s="1" t="str">
        <f t="shared" si="140"/>
        <v>21:0053</v>
      </c>
      <c r="D2216" s="1" t="str">
        <f t="shared" si="141"/>
        <v>21:0039</v>
      </c>
      <c r="E2216" t="s">
        <v>8760</v>
      </c>
      <c r="F2216" t="s">
        <v>8761</v>
      </c>
      <c r="H2216">
        <v>46.392185900000001</v>
      </c>
      <c r="I2216">
        <v>-67.185053100000005</v>
      </c>
      <c r="J2216" s="1" t="str">
        <f t="shared" si="138"/>
        <v>Till</v>
      </c>
      <c r="K2216" s="1" t="str">
        <f t="shared" si="139"/>
        <v>&lt;63 micron</v>
      </c>
      <c r="L2216" t="s">
        <v>66</v>
      </c>
      <c r="M2216" t="s">
        <v>91</v>
      </c>
      <c r="N2216" t="s">
        <v>67</v>
      </c>
    </row>
    <row r="2217" spans="1:14" hidden="1" x14ac:dyDescent="0.3">
      <c r="A2217" t="s">
        <v>8762</v>
      </c>
      <c r="B2217" t="s">
        <v>8763</v>
      </c>
      <c r="C2217" s="1" t="str">
        <f t="shared" si="140"/>
        <v>21:0053</v>
      </c>
      <c r="D2217" s="1" t="str">
        <f t="shared" si="141"/>
        <v>21:0039</v>
      </c>
      <c r="E2217" t="s">
        <v>8764</v>
      </c>
      <c r="F2217" t="s">
        <v>8765</v>
      </c>
      <c r="H2217">
        <v>46.351759100000002</v>
      </c>
      <c r="I2217">
        <v>-67.189641499999993</v>
      </c>
      <c r="J2217" s="1" t="str">
        <f t="shared" si="138"/>
        <v>Till</v>
      </c>
      <c r="K2217" s="1" t="str">
        <f t="shared" si="139"/>
        <v>&lt;63 micron</v>
      </c>
      <c r="L2217" t="s">
        <v>61</v>
      </c>
      <c r="M2217" t="s">
        <v>86</v>
      </c>
      <c r="N2217" t="s">
        <v>55</v>
      </c>
    </row>
    <row r="2218" spans="1:14" hidden="1" x14ac:dyDescent="0.3">
      <c r="A2218" t="s">
        <v>8766</v>
      </c>
      <c r="B2218" t="s">
        <v>8767</v>
      </c>
      <c r="C2218" s="1" t="str">
        <f t="shared" si="140"/>
        <v>21:0053</v>
      </c>
      <c r="D2218" s="1" t="str">
        <f t="shared" si="141"/>
        <v>21:0039</v>
      </c>
      <c r="E2218" t="s">
        <v>8768</v>
      </c>
      <c r="F2218" t="s">
        <v>8769</v>
      </c>
      <c r="H2218">
        <v>46.344220800000002</v>
      </c>
      <c r="I2218">
        <v>-67.140507299999996</v>
      </c>
      <c r="J2218" s="1" t="str">
        <f t="shared" si="138"/>
        <v>Till</v>
      </c>
      <c r="K2218" s="1" t="str">
        <f t="shared" si="139"/>
        <v>&lt;63 micron</v>
      </c>
      <c r="L2218" t="s">
        <v>157</v>
      </c>
      <c r="M2218" t="s">
        <v>86</v>
      </c>
      <c r="N2218" t="s">
        <v>25</v>
      </c>
    </row>
    <row r="2219" spans="1:14" hidden="1" x14ac:dyDescent="0.3">
      <c r="A2219" t="s">
        <v>8770</v>
      </c>
      <c r="B2219" t="s">
        <v>8771</v>
      </c>
      <c r="C2219" s="1" t="str">
        <f t="shared" si="140"/>
        <v>21:0053</v>
      </c>
      <c r="D2219" s="1" t="str">
        <f t="shared" si="141"/>
        <v>21:0039</v>
      </c>
      <c r="E2219" t="s">
        <v>8772</v>
      </c>
      <c r="F2219" t="s">
        <v>8773</v>
      </c>
      <c r="H2219">
        <v>46.257860100000002</v>
      </c>
      <c r="I2219">
        <v>-67.088284799999997</v>
      </c>
      <c r="J2219" s="1" t="str">
        <f t="shared" si="138"/>
        <v>Till</v>
      </c>
      <c r="K2219" s="1" t="str">
        <f t="shared" si="139"/>
        <v>&lt;63 micron</v>
      </c>
      <c r="L2219" t="s">
        <v>61</v>
      </c>
      <c r="M2219" t="s">
        <v>37</v>
      </c>
      <c r="N2219" t="s">
        <v>55</v>
      </c>
    </row>
    <row r="2220" spans="1:14" hidden="1" x14ac:dyDescent="0.3">
      <c r="A2220" t="s">
        <v>8774</v>
      </c>
      <c r="B2220" t="s">
        <v>8775</v>
      </c>
      <c r="C2220" s="1" t="str">
        <f t="shared" si="140"/>
        <v>21:0053</v>
      </c>
      <c r="D2220" s="1" t="str">
        <f t="shared" si="141"/>
        <v>21:0039</v>
      </c>
      <c r="E2220" t="s">
        <v>8776</v>
      </c>
      <c r="F2220" t="s">
        <v>8777</v>
      </c>
      <c r="H2220">
        <v>46.271578499999997</v>
      </c>
      <c r="I2220">
        <v>-67.128689699999995</v>
      </c>
      <c r="J2220" s="1" t="str">
        <f t="shared" si="138"/>
        <v>Till</v>
      </c>
      <c r="K2220" s="1" t="str">
        <f t="shared" si="139"/>
        <v>&lt;63 micron</v>
      </c>
      <c r="L2220" t="s">
        <v>53</v>
      </c>
      <c r="M2220" t="s">
        <v>86</v>
      </c>
      <c r="N2220" t="s">
        <v>55</v>
      </c>
    </row>
    <row r="2221" spans="1:14" hidden="1" x14ac:dyDescent="0.3">
      <c r="A2221" t="s">
        <v>8778</v>
      </c>
      <c r="B2221" t="s">
        <v>8779</v>
      </c>
      <c r="C2221" s="1" t="str">
        <f t="shared" si="140"/>
        <v>21:0053</v>
      </c>
      <c r="D2221" s="1" t="str">
        <f t="shared" si="141"/>
        <v>21:0039</v>
      </c>
      <c r="E2221" t="s">
        <v>8780</v>
      </c>
      <c r="F2221" t="s">
        <v>8781</v>
      </c>
      <c r="H2221">
        <v>46.304676700000002</v>
      </c>
      <c r="I2221">
        <v>-67.318458399999997</v>
      </c>
      <c r="J2221" s="1" t="str">
        <f t="shared" si="138"/>
        <v>Till</v>
      </c>
      <c r="K2221" s="1" t="str">
        <f t="shared" si="139"/>
        <v>&lt;63 micron</v>
      </c>
      <c r="L2221" t="s">
        <v>61</v>
      </c>
      <c r="M2221" t="s">
        <v>91</v>
      </c>
      <c r="N2221" t="s">
        <v>318</v>
      </c>
    </row>
    <row r="2222" spans="1:14" hidden="1" x14ac:dyDescent="0.3">
      <c r="A2222" t="s">
        <v>8782</v>
      </c>
      <c r="B2222" t="s">
        <v>8783</v>
      </c>
      <c r="C2222" s="1" t="str">
        <f t="shared" si="140"/>
        <v>21:0053</v>
      </c>
      <c r="D2222" s="1" t="str">
        <f t="shared" si="141"/>
        <v>21:0039</v>
      </c>
      <c r="E2222" t="s">
        <v>8784</v>
      </c>
      <c r="F2222" t="s">
        <v>8785</v>
      </c>
      <c r="H2222">
        <v>46.353482700000001</v>
      </c>
      <c r="I2222">
        <v>-67.302014900000003</v>
      </c>
      <c r="J2222" s="1" t="str">
        <f t="shared" si="138"/>
        <v>Till</v>
      </c>
      <c r="K2222" s="1" t="str">
        <f t="shared" si="139"/>
        <v>&lt;63 micron</v>
      </c>
      <c r="L2222" t="s">
        <v>96</v>
      </c>
      <c r="M2222" t="s">
        <v>91</v>
      </c>
      <c r="N2222" t="s">
        <v>19</v>
      </c>
    </row>
    <row r="2223" spans="1:14" hidden="1" x14ac:dyDescent="0.3">
      <c r="A2223" t="s">
        <v>8786</v>
      </c>
      <c r="B2223" t="s">
        <v>8787</v>
      </c>
      <c r="C2223" s="1" t="str">
        <f t="shared" si="140"/>
        <v>21:0053</v>
      </c>
      <c r="D2223" s="1" t="str">
        <f t="shared" si="141"/>
        <v>21:0039</v>
      </c>
      <c r="E2223" t="s">
        <v>8788</v>
      </c>
      <c r="F2223" t="s">
        <v>8789</v>
      </c>
      <c r="H2223">
        <v>45.943669</v>
      </c>
      <c r="I2223">
        <v>-67.505512400000001</v>
      </c>
      <c r="J2223" s="1" t="str">
        <f t="shared" si="138"/>
        <v>Till</v>
      </c>
      <c r="K2223" s="1" t="str">
        <f t="shared" si="139"/>
        <v>&lt;63 micron</v>
      </c>
      <c r="L2223" t="s">
        <v>61</v>
      </c>
      <c r="M2223" t="s">
        <v>86</v>
      </c>
      <c r="N2223" t="s">
        <v>55</v>
      </c>
    </row>
    <row r="2224" spans="1:14" hidden="1" x14ac:dyDescent="0.3">
      <c r="A2224" t="s">
        <v>8790</v>
      </c>
      <c r="B2224" t="s">
        <v>8791</v>
      </c>
      <c r="C2224" s="1" t="str">
        <f t="shared" si="140"/>
        <v>21:0053</v>
      </c>
      <c r="D2224" s="1" t="str">
        <f t="shared" si="141"/>
        <v>21:0039</v>
      </c>
      <c r="E2224" t="s">
        <v>8792</v>
      </c>
      <c r="F2224" t="s">
        <v>8793</v>
      </c>
      <c r="H2224">
        <v>45.844677400000002</v>
      </c>
      <c r="I2224">
        <v>-67.613768500000006</v>
      </c>
      <c r="J2224" s="1" t="str">
        <f t="shared" si="138"/>
        <v>Till</v>
      </c>
      <c r="K2224" s="1" t="str">
        <f t="shared" si="139"/>
        <v>&lt;63 micron</v>
      </c>
      <c r="L2224" t="s">
        <v>96</v>
      </c>
      <c r="M2224" t="s">
        <v>91</v>
      </c>
      <c r="N2224" t="s">
        <v>211</v>
      </c>
    </row>
    <row r="2225" spans="1:14" hidden="1" x14ac:dyDescent="0.3">
      <c r="A2225" t="s">
        <v>8794</v>
      </c>
      <c r="B2225" t="s">
        <v>8795</v>
      </c>
      <c r="C2225" s="1" t="str">
        <f t="shared" si="140"/>
        <v>21:0053</v>
      </c>
      <c r="D2225" s="1" t="str">
        <f t="shared" si="141"/>
        <v>21:0039</v>
      </c>
      <c r="E2225" t="s">
        <v>8796</v>
      </c>
      <c r="F2225" t="s">
        <v>8797</v>
      </c>
      <c r="H2225">
        <v>45.958084900000003</v>
      </c>
      <c r="I2225">
        <v>-67.595458699999995</v>
      </c>
      <c r="J2225" s="1" t="str">
        <f t="shared" si="138"/>
        <v>Till</v>
      </c>
      <c r="K2225" s="1" t="str">
        <f t="shared" si="139"/>
        <v>&lt;63 micron</v>
      </c>
      <c r="L2225" t="s">
        <v>30</v>
      </c>
      <c r="M2225" t="s">
        <v>86</v>
      </c>
      <c r="N2225" t="s">
        <v>25</v>
      </c>
    </row>
    <row r="2226" spans="1:14" hidden="1" x14ac:dyDescent="0.3">
      <c r="A2226" t="s">
        <v>8798</v>
      </c>
      <c r="B2226" t="s">
        <v>8799</v>
      </c>
      <c r="C2226" s="1" t="str">
        <f t="shared" si="140"/>
        <v>21:0053</v>
      </c>
      <c r="D2226" s="1" t="str">
        <f t="shared" si="141"/>
        <v>21:0039</v>
      </c>
      <c r="E2226" t="s">
        <v>8800</v>
      </c>
      <c r="F2226" t="s">
        <v>8801</v>
      </c>
      <c r="H2226">
        <v>45.952273900000002</v>
      </c>
      <c r="I2226">
        <v>-67.693671800000004</v>
      </c>
      <c r="J2226" s="1" t="str">
        <f t="shared" si="138"/>
        <v>Till</v>
      </c>
      <c r="K2226" s="1" t="str">
        <f t="shared" si="139"/>
        <v>&lt;63 micron</v>
      </c>
      <c r="L2226" t="s">
        <v>66</v>
      </c>
      <c r="M2226" t="s">
        <v>54</v>
      </c>
      <c r="N2226" t="s">
        <v>211</v>
      </c>
    </row>
    <row r="2227" spans="1:14" hidden="1" x14ac:dyDescent="0.3">
      <c r="A2227" t="s">
        <v>8802</v>
      </c>
      <c r="B2227" t="s">
        <v>8803</v>
      </c>
      <c r="C2227" s="1" t="str">
        <f t="shared" si="140"/>
        <v>21:0053</v>
      </c>
      <c r="D2227" s="1" t="str">
        <f t="shared" si="141"/>
        <v>21:0039</v>
      </c>
      <c r="E2227" t="s">
        <v>8804</v>
      </c>
      <c r="F2227" t="s">
        <v>8805</v>
      </c>
      <c r="H2227">
        <v>45.975318899999998</v>
      </c>
      <c r="I2227">
        <v>-67.742183999999995</v>
      </c>
      <c r="J2227" s="1" t="str">
        <f t="shared" si="138"/>
        <v>Till</v>
      </c>
      <c r="K2227" s="1" t="str">
        <f t="shared" si="139"/>
        <v>&lt;63 micron</v>
      </c>
      <c r="L2227" t="s">
        <v>157</v>
      </c>
      <c r="M2227" t="s">
        <v>91</v>
      </c>
      <c r="N2227" t="s">
        <v>48</v>
      </c>
    </row>
    <row r="2228" spans="1:14" hidden="1" x14ac:dyDescent="0.3">
      <c r="A2228" t="s">
        <v>8806</v>
      </c>
      <c r="B2228" t="s">
        <v>8807</v>
      </c>
      <c r="C2228" s="1" t="str">
        <f t="shared" si="140"/>
        <v>21:0053</v>
      </c>
      <c r="D2228" s="1" t="str">
        <f t="shared" si="141"/>
        <v>21:0039</v>
      </c>
      <c r="E2228" t="s">
        <v>8808</v>
      </c>
      <c r="F2228" t="s">
        <v>8809</v>
      </c>
      <c r="H2228">
        <v>46.1751553</v>
      </c>
      <c r="I2228">
        <v>-67.704598399999995</v>
      </c>
      <c r="J2228" s="1" t="str">
        <f t="shared" si="138"/>
        <v>Till</v>
      </c>
      <c r="K2228" s="1" t="str">
        <f t="shared" si="139"/>
        <v>&lt;63 micron</v>
      </c>
      <c r="L2228" t="s">
        <v>61</v>
      </c>
      <c r="M2228" t="s">
        <v>86</v>
      </c>
      <c r="N2228" t="s">
        <v>25</v>
      </c>
    </row>
    <row r="2229" spans="1:14" hidden="1" x14ac:dyDescent="0.3">
      <c r="A2229" t="s">
        <v>8810</v>
      </c>
      <c r="B2229" t="s">
        <v>8811</v>
      </c>
      <c r="C2229" s="1" t="str">
        <f t="shared" si="140"/>
        <v>21:0053</v>
      </c>
      <c r="D2229" s="1" t="str">
        <f t="shared" si="141"/>
        <v>21:0039</v>
      </c>
      <c r="E2229" t="s">
        <v>8812</v>
      </c>
      <c r="F2229" t="s">
        <v>8813</v>
      </c>
      <c r="H2229">
        <v>46.098999200000002</v>
      </c>
      <c r="I2229">
        <v>-67.6953867</v>
      </c>
      <c r="J2229" s="1" t="str">
        <f t="shared" si="138"/>
        <v>Till</v>
      </c>
      <c r="K2229" s="1" t="str">
        <f t="shared" si="139"/>
        <v>&lt;63 micron</v>
      </c>
      <c r="L2229" t="s">
        <v>66</v>
      </c>
      <c r="M2229" t="s">
        <v>54</v>
      </c>
      <c r="N2229" t="s">
        <v>54</v>
      </c>
    </row>
    <row r="2230" spans="1:14" hidden="1" x14ac:dyDescent="0.3">
      <c r="A2230" t="s">
        <v>8814</v>
      </c>
      <c r="B2230" t="s">
        <v>8815</v>
      </c>
      <c r="C2230" s="1" t="str">
        <f t="shared" ref="C2230:C2261" si="142">HYPERLINK("http://geochem.nrcan.gc.ca/cdogs/content/bdl/bdl210058_e.htm", "21:0058")</f>
        <v>21:0058</v>
      </c>
      <c r="D2230" s="1" t="str">
        <f t="shared" ref="D2230:D2261" si="143">HYPERLINK("http://geochem.nrcan.gc.ca/cdogs/content/svy/svy210035_e.htm", "21:0035")</f>
        <v>21:0035</v>
      </c>
      <c r="E2230" t="s">
        <v>8816</v>
      </c>
      <c r="F2230" t="s">
        <v>8817</v>
      </c>
      <c r="H2230">
        <v>47.438014899999999</v>
      </c>
      <c r="I2230">
        <v>-65.679664599999995</v>
      </c>
      <c r="J2230" s="1" t="str">
        <f t="shared" si="138"/>
        <v>Till</v>
      </c>
      <c r="K2230" s="1" t="str">
        <f t="shared" si="139"/>
        <v>&lt;63 micron</v>
      </c>
      <c r="L2230" t="s">
        <v>61</v>
      </c>
      <c r="M2230" t="s">
        <v>140</v>
      </c>
      <c r="N2230" t="s">
        <v>211</v>
      </c>
    </row>
    <row r="2231" spans="1:14" hidden="1" x14ac:dyDescent="0.3">
      <c r="A2231" t="s">
        <v>8818</v>
      </c>
      <c r="B2231" t="s">
        <v>8819</v>
      </c>
      <c r="C2231" s="1" t="str">
        <f t="shared" si="142"/>
        <v>21:0058</v>
      </c>
      <c r="D2231" s="1" t="str">
        <f t="shared" si="143"/>
        <v>21:0035</v>
      </c>
      <c r="E2231" t="s">
        <v>8820</v>
      </c>
      <c r="F2231" t="s">
        <v>8821</v>
      </c>
      <c r="H2231">
        <v>47.455921400000001</v>
      </c>
      <c r="I2231">
        <v>-65.721705700000001</v>
      </c>
      <c r="J2231" s="1" t="str">
        <f t="shared" si="138"/>
        <v>Till</v>
      </c>
      <c r="K2231" s="1" t="str">
        <f t="shared" si="139"/>
        <v>&lt;63 micron</v>
      </c>
      <c r="L2231" t="s">
        <v>60</v>
      </c>
      <c r="M2231" t="s">
        <v>54</v>
      </c>
      <c r="N2231" t="s">
        <v>4108</v>
      </c>
    </row>
    <row r="2232" spans="1:14" hidden="1" x14ac:dyDescent="0.3">
      <c r="A2232" t="s">
        <v>8822</v>
      </c>
      <c r="B2232" t="s">
        <v>8823</v>
      </c>
      <c r="C2232" s="1" t="str">
        <f t="shared" si="142"/>
        <v>21:0058</v>
      </c>
      <c r="D2232" s="1" t="str">
        <f t="shared" si="143"/>
        <v>21:0035</v>
      </c>
      <c r="E2232" t="s">
        <v>8820</v>
      </c>
      <c r="F2232" t="s">
        <v>8824</v>
      </c>
      <c r="H2232">
        <v>47.455921400000001</v>
      </c>
      <c r="I2232">
        <v>-65.721705700000001</v>
      </c>
      <c r="J2232" s="1" t="str">
        <f t="shared" si="138"/>
        <v>Till</v>
      </c>
      <c r="K2232" s="1" t="str">
        <f t="shared" si="139"/>
        <v>&lt;63 micron</v>
      </c>
      <c r="L2232" t="s">
        <v>889</v>
      </c>
      <c r="M2232" t="s">
        <v>91</v>
      </c>
      <c r="N2232" t="s">
        <v>194</v>
      </c>
    </row>
    <row r="2233" spans="1:14" hidden="1" x14ac:dyDescent="0.3">
      <c r="A2233" t="s">
        <v>8825</v>
      </c>
      <c r="B2233" t="s">
        <v>8826</v>
      </c>
      <c r="C2233" s="1" t="str">
        <f t="shared" si="142"/>
        <v>21:0058</v>
      </c>
      <c r="D2233" s="1" t="str">
        <f t="shared" si="143"/>
        <v>21:0035</v>
      </c>
      <c r="E2233" t="s">
        <v>8820</v>
      </c>
      <c r="F2233" t="s">
        <v>8827</v>
      </c>
      <c r="H2233">
        <v>47.455921400000001</v>
      </c>
      <c r="I2233">
        <v>-65.721705700000001</v>
      </c>
      <c r="J2233" s="1" t="str">
        <f t="shared" si="138"/>
        <v>Till</v>
      </c>
      <c r="K2233" s="1" t="str">
        <f t="shared" si="139"/>
        <v>&lt;63 micron</v>
      </c>
      <c r="L2233" t="s">
        <v>1121</v>
      </c>
      <c r="M2233" t="s">
        <v>91</v>
      </c>
      <c r="N2233" t="s">
        <v>194</v>
      </c>
    </row>
    <row r="2234" spans="1:14" hidden="1" x14ac:dyDescent="0.3">
      <c r="A2234" t="s">
        <v>8828</v>
      </c>
      <c r="B2234" t="s">
        <v>8829</v>
      </c>
      <c r="C2234" s="1" t="str">
        <f t="shared" si="142"/>
        <v>21:0058</v>
      </c>
      <c r="D2234" s="1" t="str">
        <f t="shared" si="143"/>
        <v>21:0035</v>
      </c>
      <c r="E2234" t="s">
        <v>8820</v>
      </c>
      <c r="F2234" t="s">
        <v>8830</v>
      </c>
      <c r="H2234">
        <v>47.455921400000001</v>
      </c>
      <c r="I2234">
        <v>-65.721705700000001</v>
      </c>
      <c r="J2234" s="1" t="str">
        <f t="shared" si="138"/>
        <v>Till</v>
      </c>
      <c r="K2234" s="1" t="str">
        <f t="shared" si="139"/>
        <v>&lt;63 micron</v>
      </c>
      <c r="L2234" t="s">
        <v>134</v>
      </c>
      <c r="M2234" t="s">
        <v>54</v>
      </c>
      <c r="N2234" t="s">
        <v>4108</v>
      </c>
    </row>
    <row r="2235" spans="1:14" hidden="1" x14ac:dyDescent="0.3">
      <c r="A2235" t="s">
        <v>8831</v>
      </c>
      <c r="B2235" t="s">
        <v>8832</v>
      </c>
      <c r="C2235" s="1" t="str">
        <f t="shared" si="142"/>
        <v>21:0058</v>
      </c>
      <c r="D2235" s="1" t="str">
        <f t="shared" si="143"/>
        <v>21:0035</v>
      </c>
      <c r="E2235" t="s">
        <v>8820</v>
      </c>
      <c r="F2235" t="s">
        <v>8833</v>
      </c>
      <c r="H2235">
        <v>47.455921400000001</v>
      </c>
      <c r="I2235">
        <v>-65.721705700000001</v>
      </c>
      <c r="J2235" s="1" t="str">
        <f t="shared" si="138"/>
        <v>Till</v>
      </c>
      <c r="K2235" s="1" t="str">
        <f t="shared" si="139"/>
        <v>&lt;63 micron</v>
      </c>
      <c r="L2235" t="s">
        <v>76</v>
      </c>
      <c r="M2235" t="s">
        <v>54</v>
      </c>
      <c r="N2235" t="s">
        <v>6915</v>
      </c>
    </row>
    <row r="2236" spans="1:14" hidden="1" x14ac:dyDescent="0.3">
      <c r="A2236" t="s">
        <v>8834</v>
      </c>
      <c r="B2236" t="s">
        <v>8835</v>
      </c>
      <c r="C2236" s="1" t="str">
        <f t="shared" si="142"/>
        <v>21:0058</v>
      </c>
      <c r="D2236" s="1" t="str">
        <f t="shared" si="143"/>
        <v>21:0035</v>
      </c>
      <c r="E2236" t="s">
        <v>8820</v>
      </c>
      <c r="F2236" t="s">
        <v>8836</v>
      </c>
      <c r="H2236">
        <v>47.455921400000001</v>
      </c>
      <c r="I2236">
        <v>-65.721705700000001</v>
      </c>
      <c r="J2236" s="1" t="str">
        <f t="shared" si="138"/>
        <v>Till</v>
      </c>
      <c r="K2236" s="1" t="str">
        <f t="shared" si="139"/>
        <v>&lt;63 micron</v>
      </c>
      <c r="L2236" t="s">
        <v>76</v>
      </c>
      <c r="M2236" t="s">
        <v>91</v>
      </c>
      <c r="N2236" t="s">
        <v>194</v>
      </c>
    </row>
    <row r="2237" spans="1:14" hidden="1" x14ac:dyDescent="0.3">
      <c r="A2237" t="s">
        <v>8837</v>
      </c>
      <c r="B2237" t="s">
        <v>8838</v>
      </c>
      <c r="C2237" s="1" t="str">
        <f t="shared" si="142"/>
        <v>21:0058</v>
      </c>
      <c r="D2237" s="1" t="str">
        <f t="shared" si="143"/>
        <v>21:0035</v>
      </c>
      <c r="E2237" t="s">
        <v>8820</v>
      </c>
      <c r="F2237" t="s">
        <v>8839</v>
      </c>
      <c r="H2237">
        <v>47.455921400000001</v>
      </c>
      <c r="I2237">
        <v>-65.721705700000001</v>
      </c>
      <c r="J2237" s="1" t="str">
        <f t="shared" si="138"/>
        <v>Till</v>
      </c>
      <c r="K2237" s="1" t="str">
        <f t="shared" si="139"/>
        <v>&lt;63 micron</v>
      </c>
      <c r="L2237" t="s">
        <v>356</v>
      </c>
      <c r="M2237" t="s">
        <v>91</v>
      </c>
      <c r="N2237" t="s">
        <v>211</v>
      </c>
    </row>
    <row r="2238" spans="1:14" hidden="1" x14ac:dyDescent="0.3">
      <c r="A2238" t="s">
        <v>8840</v>
      </c>
      <c r="B2238" t="s">
        <v>8841</v>
      </c>
      <c r="C2238" s="1" t="str">
        <f t="shared" si="142"/>
        <v>21:0058</v>
      </c>
      <c r="D2238" s="1" t="str">
        <f t="shared" si="143"/>
        <v>21:0035</v>
      </c>
      <c r="E2238" t="s">
        <v>8820</v>
      </c>
      <c r="F2238" t="s">
        <v>8842</v>
      </c>
      <c r="H2238">
        <v>47.455921400000001</v>
      </c>
      <c r="I2238">
        <v>-65.721705700000001</v>
      </c>
      <c r="J2238" s="1" t="str">
        <f t="shared" si="138"/>
        <v>Till</v>
      </c>
      <c r="K2238" s="1" t="str">
        <f t="shared" si="139"/>
        <v>&lt;63 micron</v>
      </c>
      <c r="L2238" t="s">
        <v>356</v>
      </c>
      <c r="M2238" t="s">
        <v>86</v>
      </c>
      <c r="N2238" t="s">
        <v>31</v>
      </c>
    </row>
    <row r="2239" spans="1:14" hidden="1" x14ac:dyDescent="0.3">
      <c r="A2239" t="s">
        <v>8843</v>
      </c>
      <c r="B2239" t="s">
        <v>8844</v>
      </c>
      <c r="C2239" s="1" t="str">
        <f t="shared" si="142"/>
        <v>21:0058</v>
      </c>
      <c r="D2239" s="1" t="str">
        <f t="shared" si="143"/>
        <v>21:0035</v>
      </c>
      <c r="E2239" t="s">
        <v>8820</v>
      </c>
      <c r="F2239" t="s">
        <v>8845</v>
      </c>
      <c r="H2239">
        <v>47.455921400000001</v>
      </c>
      <c r="I2239">
        <v>-65.721705700000001</v>
      </c>
      <c r="J2239" s="1" t="str">
        <f t="shared" si="138"/>
        <v>Till</v>
      </c>
      <c r="K2239" s="1" t="str">
        <f t="shared" si="139"/>
        <v>&lt;63 micron</v>
      </c>
      <c r="L2239" t="s">
        <v>259</v>
      </c>
      <c r="M2239" t="s">
        <v>86</v>
      </c>
      <c r="N2239" t="s">
        <v>211</v>
      </c>
    </row>
    <row r="2240" spans="1:14" hidden="1" x14ac:dyDescent="0.3">
      <c r="A2240" t="s">
        <v>8846</v>
      </c>
      <c r="B2240" t="s">
        <v>8847</v>
      </c>
      <c r="C2240" s="1" t="str">
        <f t="shared" si="142"/>
        <v>21:0058</v>
      </c>
      <c r="D2240" s="1" t="str">
        <f t="shared" si="143"/>
        <v>21:0035</v>
      </c>
      <c r="E2240" t="s">
        <v>8820</v>
      </c>
      <c r="F2240" t="s">
        <v>8848</v>
      </c>
      <c r="H2240">
        <v>47.455921400000001</v>
      </c>
      <c r="I2240">
        <v>-65.721705700000001</v>
      </c>
      <c r="J2240" s="1" t="str">
        <f t="shared" si="138"/>
        <v>Till</v>
      </c>
      <c r="K2240" s="1" t="str">
        <f t="shared" si="139"/>
        <v>&lt;63 micron</v>
      </c>
      <c r="L2240" t="s">
        <v>356</v>
      </c>
      <c r="M2240" t="s">
        <v>54</v>
      </c>
      <c r="N2240" t="s">
        <v>194</v>
      </c>
    </row>
    <row r="2241" spans="1:14" hidden="1" x14ac:dyDescent="0.3">
      <c r="A2241" t="s">
        <v>8849</v>
      </c>
      <c r="B2241" t="s">
        <v>8850</v>
      </c>
      <c r="C2241" s="1" t="str">
        <f t="shared" si="142"/>
        <v>21:0058</v>
      </c>
      <c r="D2241" s="1" t="str">
        <f t="shared" si="143"/>
        <v>21:0035</v>
      </c>
      <c r="E2241" t="s">
        <v>8820</v>
      </c>
      <c r="F2241" t="s">
        <v>8851</v>
      </c>
      <c r="H2241">
        <v>47.455921400000001</v>
      </c>
      <c r="I2241">
        <v>-65.721705700000001</v>
      </c>
      <c r="J2241" s="1" t="str">
        <f t="shared" si="138"/>
        <v>Till</v>
      </c>
      <c r="K2241" s="1" t="str">
        <f t="shared" si="139"/>
        <v>&lt;63 micron</v>
      </c>
      <c r="L2241" t="s">
        <v>264</v>
      </c>
      <c r="M2241" t="s">
        <v>91</v>
      </c>
      <c r="N2241" t="s">
        <v>211</v>
      </c>
    </row>
    <row r="2242" spans="1:14" hidden="1" x14ac:dyDescent="0.3">
      <c r="A2242" t="s">
        <v>8852</v>
      </c>
      <c r="B2242" t="s">
        <v>8853</v>
      </c>
      <c r="C2242" s="1" t="str">
        <f t="shared" si="142"/>
        <v>21:0058</v>
      </c>
      <c r="D2242" s="1" t="str">
        <f t="shared" si="143"/>
        <v>21:0035</v>
      </c>
      <c r="E2242" t="s">
        <v>8820</v>
      </c>
      <c r="F2242" t="s">
        <v>8854</v>
      </c>
      <c r="H2242">
        <v>47.455921400000001</v>
      </c>
      <c r="I2242">
        <v>-65.721705700000001</v>
      </c>
      <c r="J2242" s="1" t="str">
        <f t="shared" ref="J2242:J2305" si="144">HYPERLINK("http://geochem.nrcan.gc.ca/cdogs/content/kwd/kwd020044_e.htm", "Till")</f>
        <v>Till</v>
      </c>
      <c r="K2242" s="1" t="str">
        <f t="shared" ref="K2242:K2305" si="145">HYPERLINK("http://geochem.nrcan.gc.ca/cdogs/content/kwd/kwd080004_e.htm", "&lt;63 micron")</f>
        <v>&lt;63 micron</v>
      </c>
      <c r="L2242" t="s">
        <v>60</v>
      </c>
      <c r="M2242" t="s">
        <v>91</v>
      </c>
      <c r="N2242" t="s">
        <v>211</v>
      </c>
    </row>
    <row r="2243" spans="1:14" hidden="1" x14ac:dyDescent="0.3">
      <c r="A2243" t="s">
        <v>8855</v>
      </c>
      <c r="B2243" t="s">
        <v>8856</v>
      </c>
      <c r="C2243" s="1" t="str">
        <f t="shared" si="142"/>
        <v>21:0058</v>
      </c>
      <c r="D2243" s="1" t="str">
        <f t="shared" si="143"/>
        <v>21:0035</v>
      </c>
      <c r="E2243" t="s">
        <v>8820</v>
      </c>
      <c r="F2243" t="s">
        <v>8857</v>
      </c>
      <c r="H2243">
        <v>47.455921400000001</v>
      </c>
      <c r="I2243">
        <v>-65.721705700000001</v>
      </c>
      <c r="J2243" s="1" t="str">
        <f t="shared" si="144"/>
        <v>Till</v>
      </c>
      <c r="K2243" s="1" t="str">
        <f t="shared" si="145"/>
        <v>&lt;63 micron</v>
      </c>
      <c r="L2243" t="s">
        <v>60</v>
      </c>
      <c r="M2243" t="s">
        <v>4117</v>
      </c>
      <c r="N2243" t="s">
        <v>211</v>
      </c>
    </row>
    <row r="2244" spans="1:14" hidden="1" x14ac:dyDescent="0.3">
      <c r="A2244" t="s">
        <v>8858</v>
      </c>
      <c r="B2244" t="s">
        <v>8859</v>
      </c>
      <c r="C2244" s="1" t="str">
        <f t="shared" si="142"/>
        <v>21:0058</v>
      </c>
      <c r="D2244" s="1" t="str">
        <f t="shared" si="143"/>
        <v>21:0035</v>
      </c>
      <c r="E2244" t="s">
        <v>8820</v>
      </c>
      <c r="F2244" t="s">
        <v>8860</v>
      </c>
      <c r="H2244">
        <v>47.455921400000001</v>
      </c>
      <c r="I2244">
        <v>-65.721705700000001</v>
      </c>
      <c r="J2244" s="1" t="str">
        <f t="shared" si="144"/>
        <v>Till</v>
      </c>
      <c r="K2244" s="1" t="str">
        <f t="shared" si="145"/>
        <v>&lt;63 micron</v>
      </c>
      <c r="L2244" t="s">
        <v>356</v>
      </c>
      <c r="M2244" t="s">
        <v>54</v>
      </c>
      <c r="N2244" t="s">
        <v>211</v>
      </c>
    </row>
    <row r="2245" spans="1:14" hidden="1" x14ac:dyDescent="0.3">
      <c r="A2245" t="s">
        <v>8861</v>
      </c>
      <c r="B2245" t="s">
        <v>8862</v>
      </c>
      <c r="C2245" s="1" t="str">
        <f t="shared" si="142"/>
        <v>21:0058</v>
      </c>
      <c r="D2245" s="1" t="str">
        <f t="shared" si="143"/>
        <v>21:0035</v>
      </c>
      <c r="E2245" t="s">
        <v>8863</v>
      </c>
      <c r="F2245" t="s">
        <v>8864</v>
      </c>
      <c r="H2245">
        <v>47.596520400000003</v>
      </c>
      <c r="I2245">
        <v>-65.595958600000003</v>
      </c>
      <c r="J2245" s="1" t="str">
        <f t="shared" si="144"/>
        <v>Till</v>
      </c>
      <c r="K2245" s="1" t="str">
        <f t="shared" si="145"/>
        <v>&lt;63 micron</v>
      </c>
      <c r="L2245" t="s">
        <v>66</v>
      </c>
      <c r="M2245" t="s">
        <v>91</v>
      </c>
      <c r="N2245" t="s">
        <v>211</v>
      </c>
    </row>
    <row r="2246" spans="1:14" hidden="1" x14ac:dyDescent="0.3">
      <c r="A2246" t="s">
        <v>8865</v>
      </c>
      <c r="B2246" t="s">
        <v>8866</v>
      </c>
      <c r="C2246" s="1" t="str">
        <f t="shared" si="142"/>
        <v>21:0058</v>
      </c>
      <c r="D2246" s="1" t="str">
        <f t="shared" si="143"/>
        <v>21:0035</v>
      </c>
      <c r="E2246" t="s">
        <v>8863</v>
      </c>
      <c r="F2246" t="s">
        <v>8867</v>
      </c>
      <c r="H2246">
        <v>47.596520400000003</v>
      </c>
      <c r="I2246">
        <v>-65.595958600000003</v>
      </c>
      <c r="J2246" s="1" t="str">
        <f t="shared" si="144"/>
        <v>Till</v>
      </c>
      <c r="K2246" s="1" t="str">
        <f t="shared" si="145"/>
        <v>&lt;63 micron</v>
      </c>
      <c r="L2246" t="s">
        <v>30</v>
      </c>
      <c r="M2246" t="s">
        <v>91</v>
      </c>
      <c r="N2246" t="s">
        <v>211</v>
      </c>
    </row>
    <row r="2247" spans="1:14" hidden="1" x14ac:dyDescent="0.3">
      <c r="A2247" t="s">
        <v>8868</v>
      </c>
      <c r="B2247" t="s">
        <v>8869</v>
      </c>
      <c r="C2247" s="1" t="str">
        <f t="shared" si="142"/>
        <v>21:0058</v>
      </c>
      <c r="D2247" s="1" t="str">
        <f t="shared" si="143"/>
        <v>21:0035</v>
      </c>
      <c r="E2247" t="s">
        <v>8863</v>
      </c>
      <c r="F2247" t="s">
        <v>8870</v>
      </c>
      <c r="H2247">
        <v>47.596520400000003</v>
      </c>
      <c r="I2247">
        <v>-65.595958600000003</v>
      </c>
      <c r="J2247" s="1" t="str">
        <f t="shared" si="144"/>
        <v>Till</v>
      </c>
      <c r="K2247" s="1" t="str">
        <f t="shared" si="145"/>
        <v>&lt;63 micron</v>
      </c>
      <c r="L2247" t="s">
        <v>24</v>
      </c>
      <c r="M2247" t="s">
        <v>91</v>
      </c>
      <c r="N2247" t="s">
        <v>211</v>
      </c>
    </row>
    <row r="2248" spans="1:14" hidden="1" x14ac:dyDescent="0.3">
      <c r="A2248" t="s">
        <v>8871</v>
      </c>
      <c r="B2248" t="s">
        <v>8872</v>
      </c>
      <c r="C2248" s="1" t="str">
        <f t="shared" si="142"/>
        <v>21:0058</v>
      </c>
      <c r="D2248" s="1" t="str">
        <f t="shared" si="143"/>
        <v>21:0035</v>
      </c>
      <c r="E2248" t="s">
        <v>8863</v>
      </c>
      <c r="F2248" t="s">
        <v>8873</v>
      </c>
      <c r="H2248">
        <v>47.596520400000003</v>
      </c>
      <c r="I2248">
        <v>-65.595958600000003</v>
      </c>
      <c r="J2248" s="1" t="str">
        <f t="shared" si="144"/>
        <v>Till</v>
      </c>
      <c r="K2248" s="1" t="str">
        <f t="shared" si="145"/>
        <v>&lt;63 micron</v>
      </c>
      <c r="L2248" t="s">
        <v>66</v>
      </c>
      <c r="M2248" t="s">
        <v>91</v>
      </c>
      <c r="N2248" t="s">
        <v>194</v>
      </c>
    </row>
    <row r="2249" spans="1:14" hidden="1" x14ac:dyDescent="0.3">
      <c r="A2249" t="s">
        <v>8874</v>
      </c>
      <c r="B2249" t="s">
        <v>8875</v>
      </c>
      <c r="C2249" s="1" t="str">
        <f t="shared" si="142"/>
        <v>21:0058</v>
      </c>
      <c r="D2249" s="1" t="str">
        <f t="shared" si="143"/>
        <v>21:0035</v>
      </c>
      <c r="E2249" t="s">
        <v>8863</v>
      </c>
      <c r="F2249" t="s">
        <v>8876</v>
      </c>
      <c r="H2249">
        <v>47.596520400000003</v>
      </c>
      <c r="I2249">
        <v>-65.595958600000003</v>
      </c>
      <c r="J2249" s="1" t="str">
        <f t="shared" si="144"/>
        <v>Till</v>
      </c>
      <c r="K2249" s="1" t="str">
        <f t="shared" si="145"/>
        <v>&lt;63 micron</v>
      </c>
      <c r="L2249" t="s">
        <v>96</v>
      </c>
      <c r="M2249" t="s">
        <v>91</v>
      </c>
      <c r="N2249" t="s">
        <v>54</v>
      </c>
    </row>
    <row r="2250" spans="1:14" hidden="1" x14ac:dyDescent="0.3">
      <c r="A2250" t="s">
        <v>8877</v>
      </c>
      <c r="B2250" t="s">
        <v>8878</v>
      </c>
      <c r="C2250" s="1" t="str">
        <f t="shared" si="142"/>
        <v>21:0058</v>
      </c>
      <c r="D2250" s="1" t="str">
        <f t="shared" si="143"/>
        <v>21:0035</v>
      </c>
      <c r="E2250" t="s">
        <v>8863</v>
      </c>
      <c r="F2250" t="s">
        <v>8879</v>
      </c>
      <c r="H2250">
        <v>47.596520400000003</v>
      </c>
      <c r="I2250">
        <v>-65.595958600000003</v>
      </c>
      <c r="J2250" s="1" t="str">
        <f t="shared" si="144"/>
        <v>Till</v>
      </c>
      <c r="K2250" s="1" t="str">
        <f t="shared" si="145"/>
        <v>&lt;63 micron</v>
      </c>
      <c r="L2250" t="s">
        <v>30</v>
      </c>
      <c r="M2250" t="s">
        <v>91</v>
      </c>
      <c r="N2250" t="s">
        <v>194</v>
      </c>
    </row>
    <row r="2251" spans="1:14" hidden="1" x14ac:dyDescent="0.3">
      <c r="A2251" t="s">
        <v>8880</v>
      </c>
      <c r="B2251" t="s">
        <v>8881</v>
      </c>
      <c r="C2251" s="1" t="str">
        <f t="shared" si="142"/>
        <v>21:0058</v>
      </c>
      <c r="D2251" s="1" t="str">
        <f t="shared" si="143"/>
        <v>21:0035</v>
      </c>
      <c r="E2251" t="s">
        <v>8863</v>
      </c>
      <c r="F2251" t="s">
        <v>8882</v>
      </c>
      <c r="H2251">
        <v>47.596520400000003</v>
      </c>
      <c r="I2251">
        <v>-65.595958600000003</v>
      </c>
      <c r="J2251" s="1" t="str">
        <f t="shared" si="144"/>
        <v>Till</v>
      </c>
      <c r="K2251" s="1" t="str">
        <f t="shared" si="145"/>
        <v>&lt;63 micron</v>
      </c>
      <c r="L2251" t="s">
        <v>66</v>
      </c>
      <c r="M2251" t="s">
        <v>91</v>
      </c>
      <c r="N2251" t="s">
        <v>54</v>
      </c>
    </row>
    <row r="2252" spans="1:14" hidden="1" x14ac:dyDescent="0.3">
      <c r="A2252" t="s">
        <v>8883</v>
      </c>
      <c r="B2252" t="s">
        <v>8884</v>
      </c>
      <c r="C2252" s="1" t="str">
        <f t="shared" si="142"/>
        <v>21:0058</v>
      </c>
      <c r="D2252" s="1" t="str">
        <f t="shared" si="143"/>
        <v>21:0035</v>
      </c>
      <c r="E2252" t="s">
        <v>8863</v>
      </c>
      <c r="F2252" t="s">
        <v>8885</v>
      </c>
      <c r="H2252">
        <v>47.596520400000003</v>
      </c>
      <c r="I2252">
        <v>-65.595958600000003</v>
      </c>
      <c r="J2252" s="1" t="str">
        <f t="shared" si="144"/>
        <v>Till</v>
      </c>
      <c r="K2252" s="1" t="str">
        <f t="shared" si="145"/>
        <v>&lt;63 micron</v>
      </c>
      <c r="L2252" t="s">
        <v>101</v>
      </c>
      <c r="M2252" t="s">
        <v>91</v>
      </c>
      <c r="N2252" t="s">
        <v>211</v>
      </c>
    </row>
    <row r="2253" spans="1:14" hidden="1" x14ac:dyDescent="0.3">
      <c r="A2253" t="s">
        <v>8886</v>
      </c>
      <c r="B2253" t="s">
        <v>8887</v>
      </c>
      <c r="C2253" s="1" t="str">
        <f t="shared" si="142"/>
        <v>21:0058</v>
      </c>
      <c r="D2253" s="1" t="str">
        <f t="shared" si="143"/>
        <v>21:0035</v>
      </c>
      <c r="E2253" t="s">
        <v>8863</v>
      </c>
      <c r="F2253" t="s">
        <v>8888</v>
      </c>
      <c r="H2253">
        <v>47.596520400000003</v>
      </c>
      <c r="I2253">
        <v>-65.595958600000003</v>
      </c>
      <c r="J2253" s="1" t="str">
        <f t="shared" si="144"/>
        <v>Till</v>
      </c>
      <c r="K2253" s="1" t="str">
        <f t="shared" si="145"/>
        <v>&lt;63 micron</v>
      </c>
      <c r="L2253" t="s">
        <v>30</v>
      </c>
      <c r="M2253" t="s">
        <v>19</v>
      </c>
      <c r="N2253" t="s">
        <v>211</v>
      </c>
    </row>
    <row r="2254" spans="1:14" hidden="1" x14ac:dyDescent="0.3">
      <c r="A2254" t="s">
        <v>8889</v>
      </c>
      <c r="B2254" t="s">
        <v>8890</v>
      </c>
      <c r="C2254" s="1" t="str">
        <f t="shared" si="142"/>
        <v>21:0058</v>
      </c>
      <c r="D2254" s="1" t="str">
        <f t="shared" si="143"/>
        <v>21:0035</v>
      </c>
      <c r="E2254" t="s">
        <v>8863</v>
      </c>
      <c r="F2254" t="s">
        <v>8891</v>
      </c>
      <c r="H2254">
        <v>47.596520400000003</v>
      </c>
      <c r="I2254">
        <v>-65.595958600000003</v>
      </c>
      <c r="J2254" s="1" t="str">
        <f t="shared" si="144"/>
        <v>Till</v>
      </c>
      <c r="K2254" s="1" t="str">
        <f t="shared" si="145"/>
        <v>&lt;63 micron</v>
      </c>
      <c r="L2254" t="s">
        <v>53</v>
      </c>
      <c r="M2254" t="s">
        <v>86</v>
      </c>
      <c r="N2254" t="s">
        <v>211</v>
      </c>
    </row>
    <row r="2255" spans="1:14" hidden="1" x14ac:dyDescent="0.3">
      <c r="A2255" t="s">
        <v>8892</v>
      </c>
      <c r="B2255" t="s">
        <v>8893</v>
      </c>
      <c r="C2255" s="1" t="str">
        <f t="shared" si="142"/>
        <v>21:0058</v>
      </c>
      <c r="D2255" s="1" t="str">
        <f t="shared" si="143"/>
        <v>21:0035</v>
      </c>
      <c r="E2255" t="s">
        <v>8863</v>
      </c>
      <c r="F2255" t="s">
        <v>8894</v>
      </c>
      <c r="H2255">
        <v>47.596520400000003</v>
      </c>
      <c r="I2255">
        <v>-65.595958600000003</v>
      </c>
      <c r="J2255" s="1" t="str">
        <f t="shared" si="144"/>
        <v>Till</v>
      </c>
      <c r="K2255" s="1" t="str">
        <f t="shared" si="145"/>
        <v>&lt;63 micron</v>
      </c>
      <c r="L2255" t="s">
        <v>66</v>
      </c>
      <c r="M2255" t="s">
        <v>91</v>
      </c>
      <c r="N2255" t="s">
        <v>54</v>
      </c>
    </row>
    <row r="2256" spans="1:14" hidden="1" x14ac:dyDescent="0.3">
      <c r="A2256" t="s">
        <v>8895</v>
      </c>
      <c r="B2256" t="s">
        <v>8896</v>
      </c>
      <c r="C2256" s="1" t="str">
        <f t="shared" si="142"/>
        <v>21:0058</v>
      </c>
      <c r="D2256" s="1" t="str">
        <f t="shared" si="143"/>
        <v>21:0035</v>
      </c>
      <c r="E2256" t="s">
        <v>8863</v>
      </c>
      <c r="F2256" t="s">
        <v>8897</v>
      </c>
      <c r="H2256">
        <v>47.596520400000003</v>
      </c>
      <c r="I2256">
        <v>-65.595958600000003</v>
      </c>
      <c r="J2256" s="1" t="str">
        <f t="shared" si="144"/>
        <v>Till</v>
      </c>
      <c r="K2256" s="1" t="str">
        <f t="shared" si="145"/>
        <v>&lt;63 micron</v>
      </c>
      <c r="L2256" t="s">
        <v>66</v>
      </c>
      <c r="M2256" t="s">
        <v>91</v>
      </c>
      <c r="N2256" t="s">
        <v>194</v>
      </c>
    </row>
    <row r="2257" spans="1:14" hidden="1" x14ac:dyDescent="0.3">
      <c r="A2257" t="s">
        <v>8898</v>
      </c>
      <c r="B2257" t="s">
        <v>8899</v>
      </c>
      <c r="C2257" s="1" t="str">
        <f t="shared" si="142"/>
        <v>21:0058</v>
      </c>
      <c r="D2257" s="1" t="str">
        <f t="shared" si="143"/>
        <v>21:0035</v>
      </c>
      <c r="E2257" t="s">
        <v>8863</v>
      </c>
      <c r="F2257" t="s">
        <v>8900</v>
      </c>
      <c r="H2257">
        <v>47.596520400000003</v>
      </c>
      <c r="I2257">
        <v>-65.595958600000003</v>
      </c>
      <c r="J2257" s="1" t="str">
        <f t="shared" si="144"/>
        <v>Till</v>
      </c>
      <c r="K2257" s="1" t="str">
        <f t="shared" si="145"/>
        <v>&lt;63 micron</v>
      </c>
      <c r="L2257" t="s">
        <v>66</v>
      </c>
      <c r="M2257" t="s">
        <v>91</v>
      </c>
      <c r="N2257" t="s">
        <v>54</v>
      </c>
    </row>
    <row r="2258" spans="1:14" hidden="1" x14ac:dyDescent="0.3">
      <c r="A2258" t="s">
        <v>8901</v>
      </c>
      <c r="B2258" t="s">
        <v>8902</v>
      </c>
      <c r="C2258" s="1" t="str">
        <f t="shared" si="142"/>
        <v>21:0058</v>
      </c>
      <c r="D2258" s="1" t="str">
        <f t="shared" si="143"/>
        <v>21:0035</v>
      </c>
      <c r="E2258" t="s">
        <v>8863</v>
      </c>
      <c r="F2258" t="s">
        <v>8903</v>
      </c>
      <c r="H2258">
        <v>47.596520400000003</v>
      </c>
      <c r="I2258">
        <v>-65.595958600000003</v>
      </c>
      <c r="J2258" s="1" t="str">
        <f t="shared" si="144"/>
        <v>Till</v>
      </c>
      <c r="K2258" s="1" t="str">
        <f t="shared" si="145"/>
        <v>&lt;63 micron</v>
      </c>
      <c r="L2258" t="s">
        <v>405</v>
      </c>
      <c r="M2258" t="s">
        <v>91</v>
      </c>
      <c r="N2258" t="s">
        <v>6915</v>
      </c>
    </row>
    <row r="2259" spans="1:14" hidden="1" x14ac:dyDescent="0.3">
      <c r="A2259" t="s">
        <v>8904</v>
      </c>
      <c r="B2259" t="s">
        <v>8905</v>
      </c>
      <c r="C2259" s="1" t="str">
        <f t="shared" si="142"/>
        <v>21:0058</v>
      </c>
      <c r="D2259" s="1" t="str">
        <f t="shared" si="143"/>
        <v>21:0035</v>
      </c>
      <c r="E2259" t="s">
        <v>8863</v>
      </c>
      <c r="F2259" t="s">
        <v>8906</v>
      </c>
      <c r="H2259">
        <v>47.596520400000003</v>
      </c>
      <c r="I2259">
        <v>-65.595958600000003</v>
      </c>
      <c r="J2259" s="1" t="str">
        <f t="shared" si="144"/>
        <v>Till</v>
      </c>
      <c r="K2259" s="1" t="str">
        <f t="shared" si="145"/>
        <v>&lt;63 micron</v>
      </c>
      <c r="L2259" t="s">
        <v>96</v>
      </c>
      <c r="M2259" t="s">
        <v>91</v>
      </c>
      <c r="N2259" t="s">
        <v>211</v>
      </c>
    </row>
    <row r="2260" spans="1:14" hidden="1" x14ac:dyDescent="0.3">
      <c r="A2260" t="s">
        <v>8907</v>
      </c>
      <c r="B2260" t="s">
        <v>8908</v>
      </c>
      <c r="C2260" s="1" t="str">
        <f t="shared" si="142"/>
        <v>21:0058</v>
      </c>
      <c r="D2260" s="1" t="str">
        <f t="shared" si="143"/>
        <v>21:0035</v>
      </c>
      <c r="E2260" t="s">
        <v>8863</v>
      </c>
      <c r="F2260" t="s">
        <v>8909</v>
      </c>
      <c r="H2260">
        <v>47.596520400000003</v>
      </c>
      <c r="I2260">
        <v>-65.595958600000003</v>
      </c>
      <c r="J2260" s="1" t="str">
        <f t="shared" si="144"/>
        <v>Till</v>
      </c>
      <c r="K2260" s="1" t="str">
        <f t="shared" si="145"/>
        <v>&lt;63 micron</v>
      </c>
      <c r="L2260" t="s">
        <v>30</v>
      </c>
      <c r="M2260" t="s">
        <v>37</v>
      </c>
      <c r="N2260" t="s">
        <v>4108</v>
      </c>
    </row>
    <row r="2261" spans="1:14" hidden="1" x14ac:dyDescent="0.3">
      <c r="A2261" t="s">
        <v>8910</v>
      </c>
      <c r="B2261" t="s">
        <v>8911</v>
      </c>
      <c r="C2261" s="1" t="str">
        <f t="shared" si="142"/>
        <v>21:0058</v>
      </c>
      <c r="D2261" s="1" t="str">
        <f t="shared" si="143"/>
        <v>21:0035</v>
      </c>
      <c r="E2261" t="s">
        <v>8863</v>
      </c>
      <c r="F2261" t="s">
        <v>8912</v>
      </c>
      <c r="H2261">
        <v>47.596520400000003</v>
      </c>
      <c r="I2261">
        <v>-65.595958600000003</v>
      </c>
      <c r="J2261" s="1" t="str">
        <f t="shared" si="144"/>
        <v>Till</v>
      </c>
      <c r="K2261" s="1" t="str">
        <f t="shared" si="145"/>
        <v>&lt;63 micron</v>
      </c>
      <c r="L2261" t="s">
        <v>30</v>
      </c>
      <c r="M2261" t="s">
        <v>54</v>
      </c>
      <c r="N2261" t="s">
        <v>4108</v>
      </c>
    </row>
    <row r="2262" spans="1:14" hidden="1" x14ac:dyDescent="0.3">
      <c r="A2262" t="s">
        <v>8913</v>
      </c>
      <c r="B2262" t="s">
        <v>8914</v>
      </c>
      <c r="C2262" s="1" t="str">
        <f t="shared" ref="C2262:C2293" si="146">HYPERLINK("http://geochem.nrcan.gc.ca/cdogs/content/bdl/bdl210058_e.htm", "21:0058")</f>
        <v>21:0058</v>
      </c>
      <c r="D2262" s="1" t="str">
        <f t="shared" ref="D2262:D2293" si="147">HYPERLINK("http://geochem.nrcan.gc.ca/cdogs/content/svy/svy210035_e.htm", "21:0035")</f>
        <v>21:0035</v>
      </c>
      <c r="E2262" t="s">
        <v>8863</v>
      </c>
      <c r="F2262" t="s">
        <v>8915</v>
      </c>
      <c r="H2262">
        <v>47.596520400000003</v>
      </c>
      <c r="I2262">
        <v>-65.595958600000003</v>
      </c>
      <c r="J2262" s="1" t="str">
        <f t="shared" si="144"/>
        <v>Till</v>
      </c>
      <c r="K2262" s="1" t="str">
        <f t="shared" si="145"/>
        <v>&lt;63 micron</v>
      </c>
      <c r="L2262" t="s">
        <v>66</v>
      </c>
      <c r="M2262" t="s">
        <v>19</v>
      </c>
      <c r="N2262" t="s">
        <v>211</v>
      </c>
    </row>
    <row r="2263" spans="1:14" hidden="1" x14ac:dyDescent="0.3">
      <c r="A2263" t="s">
        <v>8916</v>
      </c>
      <c r="B2263" t="s">
        <v>8917</v>
      </c>
      <c r="C2263" s="1" t="str">
        <f t="shared" si="146"/>
        <v>21:0058</v>
      </c>
      <c r="D2263" s="1" t="str">
        <f t="shared" si="147"/>
        <v>21:0035</v>
      </c>
      <c r="E2263" t="s">
        <v>8863</v>
      </c>
      <c r="F2263" t="s">
        <v>8918</v>
      </c>
      <c r="H2263">
        <v>47.596520400000003</v>
      </c>
      <c r="I2263">
        <v>-65.595958600000003</v>
      </c>
      <c r="J2263" s="1" t="str">
        <f t="shared" si="144"/>
        <v>Till</v>
      </c>
      <c r="K2263" s="1" t="str">
        <f t="shared" si="145"/>
        <v>&lt;63 micron</v>
      </c>
      <c r="L2263" t="s">
        <v>157</v>
      </c>
      <c r="M2263" t="s">
        <v>54</v>
      </c>
      <c r="N2263" t="s">
        <v>48</v>
      </c>
    </row>
    <row r="2264" spans="1:14" hidden="1" x14ac:dyDescent="0.3">
      <c r="A2264" t="s">
        <v>8919</v>
      </c>
      <c r="B2264" t="s">
        <v>8920</v>
      </c>
      <c r="C2264" s="1" t="str">
        <f t="shared" si="146"/>
        <v>21:0058</v>
      </c>
      <c r="D2264" s="1" t="str">
        <f t="shared" si="147"/>
        <v>21:0035</v>
      </c>
      <c r="E2264" t="s">
        <v>8863</v>
      </c>
      <c r="F2264" t="s">
        <v>8921</v>
      </c>
      <c r="H2264">
        <v>47.596520400000003</v>
      </c>
      <c r="I2264">
        <v>-65.595958600000003</v>
      </c>
      <c r="J2264" s="1" t="str">
        <f t="shared" si="144"/>
        <v>Till</v>
      </c>
      <c r="K2264" s="1" t="str">
        <f t="shared" si="145"/>
        <v>&lt;63 micron</v>
      </c>
      <c r="L2264" t="s">
        <v>30</v>
      </c>
      <c r="M2264" t="s">
        <v>19</v>
      </c>
      <c r="N2264" t="s">
        <v>211</v>
      </c>
    </row>
    <row r="2265" spans="1:14" hidden="1" x14ac:dyDescent="0.3">
      <c r="A2265" t="s">
        <v>8922</v>
      </c>
      <c r="B2265" t="s">
        <v>8923</v>
      </c>
      <c r="C2265" s="1" t="str">
        <f t="shared" si="146"/>
        <v>21:0058</v>
      </c>
      <c r="D2265" s="1" t="str">
        <f t="shared" si="147"/>
        <v>21:0035</v>
      </c>
      <c r="E2265" t="s">
        <v>8863</v>
      </c>
      <c r="F2265" t="s">
        <v>8924</v>
      </c>
      <c r="H2265">
        <v>47.596520400000003</v>
      </c>
      <c r="I2265">
        <v>-65.595958600000003</v>
      </c>
      <c r="J2265" s="1" t="str">
        <f t="shared" si="144"/>
        <v>Till</v>
      </c>
      <c r="K2265" s="1" t="str">
        <f t="shared" si="145"/>
        <v>&lt;63 micron</v>
      </c>
      <c r="L2265" t="s">
        <v>157</v>
      </c>
      <c r="M2265" t="s">
        <v>91</v>
      </c>
      <c r="N2265" t="s">
        <v>48</v>
      </c>
    </row>
    <row r="2266" spans="1:14" hidden="1" x14ac:dyDescent="0.3">
      <c r="A2266" t="s">
        <v>8925</v>
      </c>
      <c r="B2266" t="s">
        <v>8926</v>
      </c>
      <c r="C2266" s="1" t="str">
        <f t="shared" si="146"/>
        <v>21:0058</v>
      </c>
      <c r="D2266" s="1" t="str">
        <f t="shared" si="147"/>
        <v>21:0035</v>
      </c>
      <c r="E2266" t="s">
        <v>8863</v>
      </c>
      <c r="F2266" t="s">
        <v>8927</v>
      </c>
      <c r="H2266">
        <v>47.596520400000003</v>
      </c>
      <c r="I2266">
        <v>-65.595958600000003</v>
      </c>
      <c r="J2266" s="1" t="str">
        <f t="shared" si="144"/>
        <v>Till</v>
      </c>
      <c r="K2266" s="1" t="str">
        <f t="shared" si="145"/>
        <v>&lt;63 micron</v>
      </c>
      <c r="L2266" t="s">
        <v>157</v>
      </c>
      <c r="M2266" t="s">
        <v>91</v>
      </c>
      <c r="N2266" t="s">
        <v>211</v>
      </c>
    </row>
    <row r="2267" spans="1:14" hidden="1" x14ac:dyDescent="0.3">
      <c r="A2267" t="s">
        <v>8928</v>
      </c>
      <c r="B2267" t="s">
        <v>8929</v>
      </c>
      <c r="C2267" s="1" t="str">
        <f t="shared" si="146"/>
        <v>21:0058</v>
      </c>
      <c r="D2267" s="1" t="str">
        <f t="shared" si="147"/>
        <v>21:0035</v>
      </c>
      <c r="E2267" t="s">
        <v>8930</v>
      </c>
      <c r="F2267" t="s">
        <v>8931</v>
      </c>
      <c r="H2267">
        <v>47.569848800000003</v>
      </c>
      <c r="I2267">
        <v>-65.621233000000004</v>
      </c>
      <c r="J2267" s="1" t="str">
        <f t="shared" si="144"/>
        <v>Till</v>
      </c>
      <c r="K2267" s="1" t="str">
        <f t="shared" si="145"/>
        <v>&lt;63 micron</v>
      </c>
      <c r="L2267" t="s">
        <v>101</v>
      </c>
      <c r="M2267" t="s">
        <v>54</v>
      </c>
      <c r="N2267" t="s">
        <v>48</v>
      </c>
    </row>
    <row r="2268" spans="1:14" hidden="1" x14ac:dyDescent="0.3">
      <c r="A2268" t="s">
        <v>8932</v>
      </c>
      <c r="B2268" t="s">
        <v>8933</v>
      </c>
      <c r="C2268" s="1" t="str">
        <f t="shared" si="146"/>
        <v>21:0058</v>
      </c>
      <c r="D2268" s="1" t="str">
        <f t="shared" si="147"/>
        <v>21:0035</v>
      </c>
      <c r="E2268" t="s">
        <v>8930</v>
      </c>
      <c r="F2268" t="s">
        <v>8934</v>
      </c>
      <c r="H2268">
        <v>47.569848800000003</v>
      </c>
      <c r="I2268">
        <v>-65.621233000000004</v>
      </c>
      <c r="J2268" s="1" t="str">
        <f t="shared" si="144"/>
        <v>Till</v>
      </c>
      <c r="K2268" s="1" t="str">
        <f t="shared" si="145"/>
        <v>&lt;63 micron</v>
      </c>
      <c r="L2268" t="s">
        <v>157</v>
      </c>
      <c r="M2268" t="s">
        <v>91</v>
      </c>
      <c r="N2268" t="s">
        <v>48</v>
      </c>
    </row>
    <row r="2269" spans="1:14" hidden="1" x14ac:dyDescent="0.3">
      <c r="A2269" t="s">
        <v>8935</v>
      </c>
      <c r="B2269" t="s">
        <v>8936</v>
      </c>
      <c r="C2269" s="1" t="str">
        <f t="shared" si="146"/>
        <v>21:0058</v>
      </c>
      <c r="D2269" s="1" t="str">
        <f t="shared" si="147"/>
        <v>21:0035</v>
      </c>
      <c r="E2269" t="s">
        <v>8930</v>
      </c>
      <c r="F2269" t="s">
        <v>8937</v>
      </c>
      <c r="H2269">
        <v>47.569848800000003</v>
      </c>
      <c r="I2269">
        <v>-65.621233000000004</v>
      </c>
      <c r="J2269" s="1" t="str">
        <f t="shared" si="144"/>
        <v>Till</v>
      </c>
      <c r="K2269" s="1" t="str">
        <f t="shared" si="145"/>
        <v>&lt;63 micron</v>
      </c>
      <c r="L2269" t="s">
        <v>157</v>
      </c>
      <c r="M2269" t="s">
        <v>37</v>
      </c>
      <c r="N2269" t="s">
        <v>25</v>
      </c>
    </row>
    <row r="2270" spans="1:14" hidden="1" x14ac:dyDescent="0.3">
      <c r="A2270" t="s">
        <v>8938</v>
      </c>
      <c r="B2270" t="s">
        <v>8939</v>
      </c>
      <c r="C2270" s="1" t="str">
        <f t="shared" si="146"/>
        <v>21:0058</v>
      </c>
      <c r="D2270" s="1" t="str">
        <f t="shared" si="147"/>
        <v>21:0035</v>
      </c>
      <c r="E2270" t="s">
        <v>8930</v>
      </c>
      <c r="F2270" t="s">
        <v>8940</v>
      </c>
      <c r="H2270">
        <v>47.569848800000003</v>
      </c>
      <c r="I2270">
        <v>-65.621233000000004</v>
      </c>
      <c r="J2270" s="1" t="str">
        <f t="shared" si="144"/>
        <v>Till</v>
      </c>
      <c r="K2270" s="1" t="str">
        <f t="shared" si="145"/>
        <v>&lt;63 micron</v>
      </c>
      <c r="L2270" t="s">
        <v>30</v>
      </c>
      <c r="M2270" t="s">
        <v>19</v>
      </c>
      <c r="N2270" t="s">
        <v>48</v>
      </c>
    </row>
    <row r="2271" spans="1:14" hidden="1" x14ac:dyDescent="0.3">
      <c r="A2271" t="s">
        <v>8941</v>
      </c>
      <c r="B2271" t="s">
        <v>8942</v>
      </c>
      <c r="C2271" s="1" t="str">
        <f t="shared" si="146"/>
        <v>21:0058</v>
      </c>
      <c r="D2271" s="1" t="str">
        <f t="shared" si="147"/>
        <v>21:0035</v>
      </c>
      <c r="E2271" t="s">
        <v>8930</v>
      </c>
      <c r="F2271" t="s">
        <v>8943</v>
      </c>
      <c r="H2271">
        <v>47.569848800000003</v>
      </c>
      <c r="I2271">
        <v>-65.621233000000004</v>
      </c>
      <c r="J2271" s="1" t="str">
        <f t="shared" si="144"/>
        <v>Till</v>
      </c>
      <c r="K2271" s="1" t="str">
        <f t="shared" si="145"/>
        <v>&lt;63 micron</v>
      </c>
      <c r="L2271" t="s">
        <v>61</v>
      </c>
      <c r="M2271" t="s">
        <v>86</v>
      </c>
      <c r="N2271" t="s">
        <v>31</v>
      </c>
    </row>
    <row r="2272" spans="1:14" hidden="1" x14ac:dyDescent="0.3">
      <c r="A2272" t="s">
        <v>8944</v>
      </c>
      <c r="B2272" t="s">
        <v>8945</v>
      </c>
      <c r="C2272" s="1" t="str">
        <f t="shared" si="146"/>
        <v>21:0058</v>
      </c>
      <c r="D2272" s="1" t="str">
        <f t="shared" si="147"/>
        <v>21:0035</v>
      </c>
      <c r="E2272" t="s">
        <v>8930</v>
      </c>
      <c r="F2272" t="s">
        <v>8946</v>
      </c>
      <c r="H2272">
        <v>47.569848800000003</v>
      </c>
      <c r="I2272">
        <v>-65.621233000000004</v>
      </c>
      <c r="J2272" s="1" t="str">
        <f t="shared" si="144"/>
        <v>Till</v>
      </c>
      <c r="K2272" s="1" t="str">
        <f t="shared" si="145"/>
        <v>&lt;63 micron</v>
      </c>
      <c r="L2272" t="s">
        <v>157</v>
      </c>
      <c r="M2272" t="s">
        <v>91</v>
      </c>
      <c r="N2272" t="s">
        <v>25</v>
      </c>
    </row>
    <row r="2273" spans="1:14" hidden="1" x14ac:dyDescent="0.3">
      <c r="A2273" t="s">
        <v>8947</v>
      </c>
      <c r="B2273" t="s">
        <v>8948</v>
      </c>
      <c r="C2273" s="1" t="str">
        <f t="shared" si="146"/>
        <v>21:0058</v>
      </c>
      <c r="D2273" s="1" t="str">
        <f t="shared" si="147"/>
        <v>21:0035</v>
      </c>
      <c r="E2273" t="s">
        <v>8930</v>
      </c>
      <c r="F2273" t="s">
        <v>8949</v>
      </c>
      <c r="H2273">
        <v>47.569848800000003</v>
      </c>
      <c r="I2273">
        <v>-65.621233000000004</v>
      </c>
      <c r="J2273" s="1" t="str">
        <f t="shared" si="144"/>
        <v>Till</v>
      </c>
      <c r="K2273" s="1" t="str">
        <f t="shared" si="145"/>
        <v>&lt;63 micron</v>
      </c>
      <c r="L2273" t="s">
        <v>66</v>
      </c>
      <c r="M2273" t="s">
        <v>91</v>
      </c>
      <c r="N2273" t="s">
        <v>31</v>
      </c>
    </row>
    <row r="2274" spans="1:14" hidden="1" x14ac:dyDescent="0.3">
      <c r="A2274" t="s">
        <v>8950</v>
      </c>
      <c r="B2274" t="s">
        <v>8951</v>
      </c>
      <c r="C2274" s="1" t="str">
        <f t="shared" si="146"/>
        <v>21:0058</v>
      </c>
      <c r="D2274" s="1" t="str">
        <f t="shared" si="147"/>
        <v>21:0035</v>
      </c>
      <c r="E2274" t="s">
        <v>8930</v>
      </c>
      <c r="F2274" t="s">
        <v>8952</v>
      </c>
      <c r="H2274">
        <v>47.569848800000003</v>
      </c>
      <c r="I2274">
        <v>-65.621233000000004</v>
      </c>
      <c r="J2274" s="1" t="str">
        <f t="shared" si="144"/>
        <v>Till</v>
      </c>
      <c r="K2274" s="1" t="str">
        <f t="shared" si="145"/>
        <v>&lt;63 micron</v>
      </c>
      <c r="L2274" t="s">
        <v>61</v>
      </c>
      <c r="M2274" t="s">
        <v>91</v>
      </c>
      <c r="N2274" t="s">
        <v>31</v>
      </c>
    </row>
    <row r="2275" spans="1:14" hidden="1" x14ac:dyDescent="0.3">
      <c r="A2275" t="s">
        <v>8953</v>
      </c>
      <c r="B2275" t="s">
        <v>8954</v>
      </c>
      <c r="C2275" s="1" t="str">
        <f t="shared" si="146"/>
        <v>21:0058</v>
      </c>
      <c r="D2275" s="1" t="str">
        <f t="shared" si="147"/>
        <v>21:0035</v>
      </c>
      <c r="E2275" t="s">
        <v>8930</v>
      </c>
      <c r="F2275" t="s">
        <v>8955</v>
      </c>
      <c r="H2275">
        <v>47.569848800000003</v>
      </c>
      <c r="I2275">
        <v>-65.621233000000004</v>
      </c>
      <c r="J2275" s="1" t="str">
        <f t="shared" si="144"/>
        <v>Till</v>
      </c>
      <c r="K2275" s="1" t="str">
        <f t="shared" si="145"/>
        <v>&lt;63 micron</v>
      </c>
      <c r="L2275" t="s">
        <v>53</v>
      </c>
      <c r="M2275" t="s">
        <v>54</v>
      </c>
      <c r="N2275" t="s">
        <v>25</v>
      </c>
    </row>
    <row r="2276" spans="1:14" hidden="1" x14ac:dyDescent="0.3">
      <c r="A2276" t="s">
        <v>8956</v>
      </c>
      <c r="B2276" t="s">
        <v>8957</v>
      </c>
      <c r="C2276" s="1" t="str">
        <f t="shared" si="146"/>
        <v>21:0058</v>
      </c>
      <c r="D2276" s="1" t="str">
        <f t="shared" si="147"/>
        <v>21:0035</v>
      </c>
      <c r="E2276" t="s">
        <v>8930</v>
      </c>
      <c r="F2276" t="s">
        <v>8958</v>
      </c>
      <c r="H2276">
        <v>47.569848800000003</v>
      </c>
      <c r="I2276">
        <v>-65.621233000000004</v>
      </c>
      <c r="J2276" s="1" t="str">
        <f t="shared" si="144"/>
        <v>Till</v>
      </c>
      <c r="K2276" s="1" t="str">
        <f t="shared" si="145"/>
        <v>&lt;63 micron</v>
      </c>
      <c r="L2276" t="s">
        <v>61</v>
      </c>
      <c r="M2276" t="s">
        <v>54</v>
      </c>
      <c r="N2276" t="s">
        <v>25</v>
      </c>
    </row>
    <row r="2277" spans="1:14" hidden="1" x14ac:dyDescent="0.3">
      <c r="A2277" t="s">
        <v>8959</v>
      </c>
      <c r="B2277" t="s">
        <v>8960</v>
      </c>
      <c r="C2277" s="1" t="str">
        <f t="shared" si="146"/>
        <v>21:0058</v>
      </c>
      <c r="D2277" s="1" t="str">
        <f t="shared" si="147"/>
        <v>21:0035</v>
      </c>
      <c r="E2277" t="s">
        <v>8930</v>
      </c>
      <c r="F2277" t="s">
        <v>8961</v>
      </c>
      <c r="H2277">
        <v>47.569848800000003</v>
      </c>
      <c r="I2277">
        <v>-65.621233000000004</v>
      </c>
      <c r="J2277" s="1" t="str">
        <f t="shared" si="144"/>
        <v>Till</v>
      </c>
      <c r="K2277" s="1" t="str">
        <f t="shared" si="145"/>
        <v>&lt;63 micron</v>
      </c>
      <c r="L2277" t="s">
        <v>53</v>
      </c>
      <c r="M2277" t="s">
        <v>37</v>
      </c>
      <c r="N2277" t="s">
        <v>25</v>
      </c>
    </row>
    <row r="2278" spans="1:14" hidden="1" x14ac:dyDescent="0.3">
      <c r="A2278" t="s">
        <v>8962</v>
      </c>
      <c r="B2278" t="s">
        <v>8963</v>
      </c>
      <c r="C2278" s="1" t="str">
        <f t="shared" si="146"/>
        <v>21:0058</v>
      </c>
      <c r="D2278" s="1" t="str">
        <f t="shared" si="147"/>
        <v>21:0035</v>
      </c>
      <c r="E2278" t="s">
        <v>8930</v>
      </c>
      <c r="F2278" t="s">
        <v>8964</v>
      </c>
      <c r="H2278">
        <v>47.569848800000003</v>
      </c>
      <c r="I2278">
        <v>-65.621233000000004</v>
      </c>
      <c r="J2278" s="1" t="str">
        <f t="shared" si="144"/>
        <v>Till</v>
      </c>
      <c r="K2278" s="1" t="str">
        <f t="shared" si="145"/>
        <v>&lt;63 micron</v>
      </c>
      <c r="L2278" t="s">
        <v>53</v>
      </c>
      <c r="M2278" t="s">
        <v>54</v>
      </c>
      <c r="N2278" t="s">
        <v>25</v>
      </c>
    </row>
    <row r="2279" spans="1:14" hidden="1" x14ac:dyDescent="0.3">
      <c r="A2279" t="s">
        <v>8965</v>
      </c>
      <c r="B2279" t="s">
        <v>8966</v>
      </c>
      <c r="C2279" s="1" t="str">
        <f t="shared" si="146"/>
        <v>21:0058</v>
      </c>
      <c r="D2279" s="1" t="str">
        <f t="shared" si="147"/>
        <v>21:0035</v>
      </c>
      <c r="E2279" t="s">
        <v>8930</v>
      </c>
      <c r="F2279" t="s">
        <v>8967</v>
      </c>
      <c r="H2279">
        <v>47.569848800000003</v>
      </c>
      <c r="I2279">
        <v>-65.621233000000004</v>
      </c>
      <c r="J2279" s="1" t="str">
        <f t="shared" si="144"/>
        <v>Till</v>
      </c>
      <c r="K2279" s="1" t="str">
        <f t="shared" si="145"/>
        <v>&lt;63 micron</v>
      </c>
      <c r="L2279" t="s">
        <v>61</v>
      </c>
      <c r="M2279" t="s">
        <v>37</v>
      </c>
      <c r="N2279" t="s">
        <v>25</v>
      </c>
    </row>
    <row r="2280" spans="1:14" hidden="1" x14ac:dyDescent="0.3">
      <c r="A2280" t="s">
        <v>8968</v>
      </c>
      <c r="B2280" t="s">
        <v>8969</v>
      </c>
      <c r="C2280" s="1" t="str">
        <f t="shared" si="146"/>
        <v>21:0058</v>
      </c>
      <c r="D2280" s="1" t="str">
        <f t="shared" si="147"/>
        <v>21:0035</v>
      </c>
      <c r="E2280" t="s">
        <v>8930</v>
      </c>
      <c r="F2280" t="s">
        <v>8970</v>
      </c>
      <c r="H2280">
        <v>47.569848800000003</v>
      </c>
      <c r="I2280">
        <v>-65.621233000000004</v>
      </c>
      <c r="J2280" s="1" t="str">
        <f t="shared" si="144"/>
        <v>Till</v>
      </c>
      <c r="K2280" s="1" t="str">
        <f t="shared" si="145"/>
        <v>&lt;63 micron</v>
      </c>
      <c r="L2280" t="s">
        <v>61</v>
      </c>
      <c r="M2280" t="s">
        <v>54</v>
      </c>
      <c r="N2280" t="s">
        <v>25</v>
      </c>
    </row>
    <row r="2281" spans="1:14" hidden="1" x14ac:dyDescent="0.3">
      <c r="A2281" t="s">
        <v>8971</v>
      </c>
      <c r="B2281" t="s">
        <v>8972</v>
      </c>
      <c r="C2281" s="1" t="str">
        <f t="shared" si="146"/>
        <v>21:0058</v>
      </c>
      <c r="D2281" s="1" t="str">
        <f t="shared" si="147"/>
        <v>21:0035</v>
      </c>
      <c r="E2281" t="s">
        <v>8930</v>
      </c>
      <c r="F2281" t="s">
        <v>8973</v>
      </c>
      <c r="H2281">
        <v>47.569848800000003</v>
      </c>
      <c r="I2281">
        <v>-65.621233000000004</v>
      </c>
      <c r="J2281" s="1" t="str">
        <f t="shared" si="144"/>
        <v>Till</v>
      </c>
      <c r="K2281" s="1" t="str">
        <f t="shared" si="145"/>
        <v>&lt;63 micron</v>
      </c>
      <c r="L2281" t="s">
        <v>61</v>
      </c>
      <c r="M2281" t="s">
        <v>86</v>
      </c>
      <c r="N2281" t="s">
        <v>25</v>
      </c>
    </row>
    <row r="2282" spans="1:14" hidden="1" x14ac:dyDescent="0.3">
      <c r="A2282" t="s">
        <v>8974</v>
      </c>
      <c r="B2282" t="s">
        <v>8975</v>
      </c>
      <c r="C2282" s="1" t="str">
        <f t="shared" si="146"/>
        <v>21:0058</v>
      </c>
      <c r="D2282" s="1" t="str">
        <f t="shared" si="147"/>
        <v>21:0035</v>
      </c>
      <c r="E2282" t="s">
        <v>8976</v>
      </c>
      <c r="F2282" t="s">
        <v>8977</v>
      </c>
      <c r="H2282">
        <v>47.615393099999999</v>
      </c>
      <c r="I2282">
        <v>-65.7512708</v>
      </c>
      <c r="J2282" s="1" t="str">
        <f t="shared" si="144"/>
        <v>Till</v>
      </c>
      <c r="K2282" s="1" t="str">
        <f t="shared" si="145"/>
        <v>&lt;63 micron</v>
      </c>
      <c r="L2282" t="s">
        <v>96</v>
      </c>
      <c r="M2282" t="s">
        <v>91</v>
      </c>
      <c r="N2282" t="s">
        <v>246</v>
      </c>
    </row>
    <row r="2283" spans="1:14" hidden="1" x14ac:dyDescent="0.3">
      <c r="A2283" t="s">
        <v>8978</v>
      </c>
      <c r="B2283" t="s">
        <v>8979</v>
      </c>
      <c r="C2283" s="1" t="str">
        <f t="shared" si="146"/>
        <v>21:0058</v>
      </c>
      <c r="D2283" s="1" t="str">
        <f t="shared" si="147"/>
        <v>21:0035</v>
      </c>
      <c r="E2283" t="s">
        <v>8976</v>
      </c>
      <c r="F2283" t="s">
        <v>8980</v>
      </c>
      <c r="H2283">
        <v>47.615393099999999</v>
      </c>
      <c r="I2283">
        <v>-65.7512708</v>
      </c>
      <c r="J2283" s="1" t="str">
        <f t="shared" si="144"/>
        <v>Till</v>
      </c>
      <c r="K2283" s="1" t="str">
        <f t="shared" si="145"/>
        <v>&lt;63 micron</v>
      </c>
      <c r="L2283" t="s">
        <v>96</v>
      </c>
      <c r="M2283" t="s">
        <v>37</v>
      </c>
      <c r="N2283" t="s">
        <v>54</v>
      </c>
    </row>
    <row r="2284" spans="1:14" hidden="1" x14ac:dyDescent="0.3">
      <c r="A2284" t="s">
        <v>8981</v>
      </c>
      <c r="B2284" t="s">
        <v>8982</v>
      </c>
      <c r="C2284" s="1" t="str">
        <f t="shared" si="146"/>
        <v>21:0058</v>
      </c>
      <c r="D2284" s="1" t="str">
        <f t="shared" si="147"/>
        <v>21:0035</v>
      </c>
      <c r="E2284" t="s">
        <v>8976</v>
      </c>
      <c r="F2284" t="s">
        <v>8983</v>
      </c>
      <c r="H2284">
        <v>47.615393099999999</v>
      </c>
      <c r="I2284">
        <v>-65.7512708</v>
      </c>
      <c r="J2284" s="1" t="str">
        <f t="shared" si="144"/>
        <v>Till</v>
      </c>
      <c r="K2284" s="1" t="str">
        <f t="shared" si="145"/>
        <v>&lt;63 micron</v>
      </c>
      <c r="L2284" t="s">
        <v>157</v>
      </c>
      <c r="M2284" t="s">
        <v>37</v>
      </c>
      <c r="N2284" t="s">
        <v>54</v>
      </c>
    </row>
    <row r="2285" spans="1:14" hidden="1" x14ac:dyDescent="0.3">
      <c r="A2285" t="s">
        <v>8984</v>
      </c>
      <c r="B2285" t="s">
        <v>8985</v>
      </c>
      <c r="C2285" s="1" t="str">
        <f t="shared" si="146"/>
        <v>21:0058</v>
      </c>
      <c r="D2285" s="1" t="str">
        <f t="shared" si="147"/>
        <v>21:0035</v>
      </c>
      <c r="E2285" t="s">
        <v>8976</v>
      </c>
      <c r="F2285" t="s">
        <v>8986</v>
      </c>
      <c r="H2285">
        <v>47.615393099999999</v>
      </c>
      <c r="I2285">
        <v>-65.7512708</v>
      </c>
      <c r="J2285" s="1" t="str">
        <f t="shared" si="144"/>
        <v>Till</v>
      </c>
      <c r="K2285" s="1" t="str">
        <f t="shared" si="145"/>
        <v>&lt;63 micron</v>
      </c>
      <c r="L2285" t="s">
        <v>60</v>
      </c>
      <c r="M2285" t="s">
        <v>91</v>
      </c>
      <c r="N2285" t="s">
        <v>54</v>
      </c>
    </row>
    <row r="2286" spans="1:14" hidden="1" x14ac:dyDescent="0.3">
      <c r="A2286" t="s">
        <v>8987</v>
      </c>
      <c r="B2286" t="s">
        <v>8988</v>
      </c>
      <c r="C2286" s="1" t="str">
        <f t="shared" si="146"/>
        <v>21:0058</v>
      </c>
      <c r="D2286" s="1" t="str">
        <f t="shared" si="147"/>
        <v>21:0035</v>
      </c>
      <c r="E2286" t="s">
        <v>8976</v>
      </c>
      <c r="F2286" t="s">
        <v>8989</v>
      </c>
      <c r="H2286">
        <v>47.615393099999999</v>
      </c>
      <c r="I2286">
        <v>-65.7512708</v>
      </c>
      <c r="J2286" s="1" t="str">
        <f t="shared" si="144"/>
        <v>Till</v>
      </c>
      <c r="K2286" s="1" t="str">
        <f t="shared" si="145"/>
        <v>&lt;63 micron</v>
      </c>
      <c r="L2286" t="s">
        <v>157</v>
      </c>
      <c r="M2286" t="s">
        <v>140</v>
      </c>
      <c r="N2286" t="s">
        <v>54</v>
      </c>
    </row>
    <row r="2287" spans="1:14" hidden="1" x14ac:dyDescent="0.3">
      <c r="A2287" t="s">
        <v>8990</v>
      </c>
      <c r="B2287" t="s">
        <v>8991</v>
      </c>
      <c r="C2287" s="1" t="str">
        <f t="shared" si="146"/>
        <v>21:0058</v>
      </c>
      <c r="D2287" s="1" t="str">
        <f t="shared" si="147"/>
        <v>21:0035</v>
      </c>
      <c r="E2287" t="s">
        <v>8976</v>
      </c>
      <c r="F2287" t="s">
        <v>8992</v>
      </c>
      <c r="H2287">
        <v>47.615393099999999</v>
      </c>
      <c r="I2287">
        <v>-65.7512708</v>
      </c>
      <c r="J2287" s="1" t="str">
        <f t="shared" si="144"/>
        <v>Till</v>
      </c>
      <c r="K2287" s="1" t="str">
        <f t="shared" si="145"/>
        <v>&lt;63 micron</v>
      </c>
      <c r="L2287" t="s">
        <v>30</v>
      </c>
      <c r="M2287" t="s">
        <v>91</v>
      </c>
      <c r="N2287" t="s">
        <v>318</v>
      </c>
    </row>
    <row r="2288" spans="1:14" hidden="1" x14ac:dyDescent="0.3">
      <c r="A2288" t="s">
        <v>8993</v>
      </c>
      <c r="B2288" t="s">
        <v>8994</v>
      </c>
      <c r="C2288" s="1" t="str">
        <f t="shared" si="146"/>
        <v>21:0058</v>
      </c>
      <c r="D2288" s="1" t="str">
        <f t="shared" si="147"/>
        <v>21:0035</v>
      </c>
      <c r="E2288" t="s">
        <v>8976</v>
      </c>
      <c r="F2288" t="s">
        <v>8995</v>
      </c>
      <c r="H2288">
        <v>47.615393099999999</v>
      </c>
      <c r="I2288">
        <v>-65.7512708</v>
      </c>
      <c r="J2288" s="1" t="str">
        <f t="shared" si="144"/>
        <v>Till</v>
      </c>
      <c r="K2288" s="1" t="str">
        <f t="shared" si="145"/>
        <v>&lt;63 micron</v>
      </c>
      <c r="L2288" t="s">
        <v>101</v>
      </c>
      <c r="M2288" t="s">
        <v>37</v>
      </c>
      <c r="N2288" t="s">
        <v>54</v>
      </c>
    </row>
    <row r="2289" spans="1:14" hidden="1" x14ac:dyDescent="0.3">
      <c r="A2289" t="s">
        <v>8996</v>
      </c>
      <c r="B2289" t="s">
        <v>8997</v>
      </c>
      <c r="C2289" s="1" t="str">
        <f t="shared" si="146"/>
        <v>21:0058</v>
      </c>
      <c r="D2289" s="1" t="str">
        <f t="shared" si="147"/>
        <v>21:0035</v>
      </c>
      <c r="E2289" t="s">
        <v>8976</v>
      </c>
      <c r="F2289" t="s">
        <v>8998</v>
      </c>
      <c r="H2289">
        <v>47.615393099999999</v>
      </c>
      <c r="I2289">
        <v>-65.7512708</v>
      </c>
      <c r="J2289" s="1" t="str">
        <f t="shared" si="144"/>
        <v>Till</v>
      </c>
      <c r="K2289" s="1" t="str">
        <f t="shared" si="145"/>
        <v>&lt;63 micron</v>
      </c>
      <c r="L2289" t="s">
        <v>24</v>
      </c>
      <c r="M2289" t="s">
        <v>19</v>
      </c>
      <c r="N2289" t="s">
        <v>6915</v>
      </c>
    </row>
    <row r="2290" spans="1:14" hidden="1" x14ac:dyDescent="0.3">
      <c r="A2290" t="s">
        <v>8999</v>
      </c>
      <c r="B2290" t="s">
        <v>9000</v>
      </c>
      <c r="C2290" s="1" t="str">
        <f t="shared" si="146"/>
        <v>21:0058</v>
      </c>
      <c r="D2290" s="1" t="str">
        <f t="shared" si="147"/>
        <v>21:0035</v>
      </c>
      <c r="E2290" t="s">
        <v>8976</v>
      </c>
      <c r="F2290" t="s">
        <v>9001</v>
      </c>
      <c r="H2290">
        <v>47.615393099999999</v>
      </c>
      <c r="I2290">
        <v>-65.7512708</v>
      </c>
      <c r="J2290" s="1" t="str">
        <f t="shared" si="144"/>
        <v>Till</v>
      </c>
      <c r="K2290" s="1" t="str">
        <f t="shared" si="145"/>
        <v>&lt;63 micron</v>
      </c>
      <c r="L2290" t="s">
        <v>96</v>
      </c>
      <c r="M2290" t="s">
        <v>19</v>
      </c>
      <c r="N2290" t="s">
        <v>318</v>
      </c>
    </row>
    <row r="2291" spans="1:14" hidden="1" x14ac:dyDescent="0.3">
      <c r="A2291" t="s">
        <v>9002</v>
      </c>
      <c r="B2291" t="s">
        <v>9003</v>
      </c>
      <c r="C2291" s="1" t="str">
        <f t="shared" si="146"/>
        <v>21:0058</v>
      </c>
      <c r="D2291" s="1" t="str">
        <f t="shared" si="147"/>
        <v>21:0035</v>
      </c>
      <c r="E2291" t="s">
        <v>8976</v>
      </c>
      <c r="F2291" t="s">
        <v>9004</v>
      </c>
      <c r="H2291">
        <v>47.615393099999999</v>
      </c>
      <c r="I2291">
        <v>-65.7512708</v>
      </c>
      <c r="J2291" s="1" t="str">
        <f t="shared" si="144"/>
        <v>Till</v>
      </c>
      <c r="K2291" s="1" t="str">
        <f t="shared" si="145"/>
        <v>&lt;63 micron</v>
      </c>
      <c r="L2291" t="s">
        <v>30</v>
      </c>
      <c r="M2291" t="s">
        <v>19</v>
      </c>
      <c r="N2291" t="s">
        <v>54</v>
      </c>
    </row>
    <row r="2292" spans="1:14" hidden="1" x14ac:dyDescent="0.3">
      <c r="A2292" t="s">
        <v>9005</v>
      </c>
      <c r="B2292" t="s">
        <v>9006</v>
      </c>
      <c r="C2292" s="1" t="str">
        <f t="shared" si="146"/>
        <v>21:0058</v>
      </c>
      <c r="D2292" s="1" t="str">
        <f t="shared" si="147"/>
        <v>21:0035</v>
      </c>
      <c r="E2292" t="s">
        <v>8976</v>
      </c>
      <c r="F2292" t="s">
        <v>9007</v>
      </c>
      <c r="H2292">
        <v>47.615393099999999</v>
      </c>
      <c r="I2292">
        <v>-65.7512708</v>
      </c>
      <c r="J2292" s="1" t="str">
        <f t="shared" si="144"/>
        <v>Till</v>
      </c>
      <c r="K2292" s="1" t="str">
        <f t="shared" si="145"/>
        <v>&lt;63 micron</v>
      </c>
      <c r="L2292" t="s">
        <v>30</v>
      </c>
      <c r="M2292" t="s">
        <v>60</v>
      </c>
      <c r="N2292" t="s">
        <v>54</v>
      </c>
    </row>
    <row r="2293" spans="1:14" hidden="1" x14ac:dyDescent="0.3">
      <c r="A2293" t="s">
        <v>9008</v>
      </c>
      <c r="B2293" t="s">
        <v>9009</v>
      </c>
      <c r="C2293" s="1" t="str">
        <f t="shared" si="146"/>
        <v>21:0058</v>
      </c>
      <c r="D2293" s="1" t="str">
        <f t="shared" si="147"/>
        <v>21:0035</v>
      </c>
      <c r="E2293" t="s">
        <v>9010</v>
      </c>
      <c r="F2293" t="s">
        <v>9011</v>
      </c>
      <c r="H2293">
        <v>47.630974999999999</v>
      </c>
      <c r="I2293">
        <v>-65.701502199999993</v>
      </c>
      <c r="J2293" s="1" t="str">
        <f t="shared" si="144"/>
        <v>Till</v>
      </c>
      <c r="K2293" s="1" t="str">
        <f t="shared" si="145"/>
        <v>&lt;63 micron</v>
      </c>
      <c r="L2293" t="s">
        <v>24</v>
      </c>
      <c r="M2293" t="s">
        <v>86</v>
      </c>
      <c r="N2293" t="s">
        <v>6915</v>
      </c>
    </row>
    <row r="2294" spans="1:14" hidden="1" x14ac:dyDescent="0.3">
      <c r="A2294" t="s">
        <v>9012</v>
      </c>
      <c r="B2294" t="s">
        <v>9013</v>
      </c>
      <c r="C2294" s="1" t="str">
        <f t="shared" ref="C2294:C2302" si="148">HYPERLINK("http://geochem.nrcan.gc.ca/cdogs/content/bdl/bdl210058_e.htm", "21:0058")</f>
        <v>21:0058</v>
      </c>
      <c r="D2294" s="1" t="str">
        <f t="shared" ref="D2294:D2302" si="149">HYPERLINK("http://geochem.nrcan.gc.ca/cdogs/content/svy/svy210035_e.htm", "21:0035")</f>
        <v>21:0035</v>
      </c>
      <c r="E2294" t="s">
        <v>9010</v>
      </c>
      <c r="F2294" t="s">
        <v>9014</v>
      </c>
      <c r="H2294">
        <v>47.630974999999999</v>
      </c>
      <c r="I2294">
        <v>-65.701502199999993</v>
      </c>
      <c r="J2294" s="1" t="str">
        <f t="shared" si="144"/>
        <v>Till</v>
      </c>
      <c r="K2294" s="1" t="str">
        <f t="shared" si="145"/>
        <v>&lt;63 micron</v>
      </c>
      <c r="L2294" t="s">
        <v>101</v>
      </c>
      <c r="M2294" t="s">
        <v>37</v>
      </c>
      <c r="N2294" t="s">
        <v>6915</v>
      </c>
    </row>
    <row r="2295" spans="1:14" hidden="1" x14ac:dyDescent="0.3">
      <c r="A2295" t="s">
        <v>9015</v>
      </c>
      <c r="B2295" t="s">
        <v>9016</v>
      </c>
      <c r="C2295" s="1" t="str">
        <f t="shared" si="148"/>
        <v>21:0058</v>
      </c>
      <c r="D2295" s="1" t="str">
        <f t="shared" si="149"/>
        <v>21:0035</v>
      </c>
      <c r="E2295" t="s">
        <v>9010</v>
      </c>
      <c r="F2295" t="s">
        <v>9017</v>
      </c>
      <c r="H2295">
        <v>47.630974999999999</v>
      </c>
      <c r="I2295">
        <v>-65.701502199999993</v>
      </c>
      <c r="J2295" s="1" t="str">
        <f t="shared" si="144"/>
        <v>Till</v>
      </c>
      <c r="K2295" s="1" t="str">
        <f t="shared" si="145"/>
        <v>&lt;63 micron</v>
      </c>
      <c r="L2295" t="s">
        <v>101</v>
      </c>
      <c r="M2295" t="s">
        <v>91</v>
      </c>
      <c r="N2295" t="s">
        <v>54</v>
      </c>
    </row>
    <row r="2296" spans="1:14" hidden="1" x14ac:dyDescent="0.3">
      <c r="A2296" t="s">
        <v>9018</v>
      </c>
      <c r="B2296" t="s">
        <v>9019</v>
      </c>
      <c r="C2296" s="1" t="str">
        <f t="shared" si="148"/>
        <v>21:0058</v>
      </c>
      <c r="D2296" s="1" t="str">
        <f t="shared" si="149"/>
        <v>21:0035</v>
      </c>
      <c r="E2296" t="s">
        <v>9010</v>
      </c>
      <c r="F2296" t="s">
        <v>9020</v>
      </c>
      <c r="H2296">
        <v>47.630974999999999</v>
      </c>
      <c r="I2296">
        <v>-65.701502199999993</v>
      </c>
      <c r="J2296" s="1" t="str">
        <f t="shared" si="144"/>
        <v>Till</v>
      </c>
      <c r="K2296" s="1" t="str">
        <f t="shared" si="145"/>
        <v>&lt;63 micron</v>
      </c>
      <c r="L2296" t="s">
        <v>30</v>
      </c>
      <c r="M2296" t="s">
        <v>86</v>
      </c>
      <c r="N2296" t="s">
        <v>194</v>
      </c>
    </row>
    <row r="2297" spans="1:14" hidden="1" x14ac:dyDescent="0.3">
      <c r="A2297" t="s">
        <v>9021</v>
      </c>
      <c r="B2297" t="s">
        <v>9022</v>
      </c>
      <c r="C2297" s="1" t="str">
        <f t="shared" si="148"/>
        <v>21:0058</v>
      </c>
      <c r="D2297" s="1" t="str">
        <f t="shared" si="149"/>
        <v>21:0035</v>
      </c>
      <c r="E2297" t="s">
        <v>9023</v>
      </c>
      <c r="F2297" t="s">
        <v>9024</v>
      </c>
      <c r="H2297">
        <v>47.923709600000002</v>
      </c>
      <c r="I2297">
        <v>-66.087921899999998</v>
      </c>
      <c r="J2297" s="1" t="str">
        <f t="shared" si="144"/>
        <v>Till</v>
      </c>
      <c r="K2297" s="1" t="str">
        <f t="shared" si="145"/>
        <v>&lt;63 micron</v>
      </c>
      <c r="L2297" t="s">
        <v>61</v>
      </c>
      <c r="M2297" t="s">
        <v>91</v>
      </c>
      <c r="N2297" t="s">
        <v>48</v>
      </c>
    </row>
    <row r="2298" spans="1:14" hidden="1" x14ac:dyDescent="0.3">
      <c r="A2298" t="s">
        <v>9025</v>
      </c>
      <c r="B2298" t="s">
        <v>9026</v>
      </c>
      <c r="C2298" s="1" t="str">
        <f t="shared" si="148"/>
        <v>21:0058</v>
      </c>
      <c r="D2298" s="1" t="str">
        <f t="shared" si="149"/>
        <v>21:0035</v>
      </c>
      <c r="E2298" t="s">
        <v>9027</v>
      </c>
      <c r="F2298" t="s">
        <v>9028</v>
      </c>
      <c r="H2298">
        <v>47.726118399999997</v>
      </c>
      <c r="I2298">
        <v>-65.7117571</v>
      </c>
      <c r="J2298" s="1" t="str">
        <f t="shared" si="144"/>
        <v>Till</v>
      </c>
      <c r="K2298" s="1" t="str">
        <f t="shared" si="145"/>
        <v>&lt;63 micron</v>
      </c>
      <c r="L2298" t="s">
        <v>30</v>
      </c>
      <c r="M2298" t="s">
        <v>19</v>
      </c>
      <c r="N2298" t="s">
        <v>224</v>
      </c>
    </row>
    <row r="2299" spans="1:14" hidden="1" x14ac:dyDescent="0.3">
      <c r="A2299" t="s">
        <v>9029</v>
      </c>
      <c r="B2299" t="s">
        <v>9030</v>
      </c>
      <c r="C2299" s="1" t="str">
        <f t="shared" si="148"/>
        <v>21:0058</v>
      </c>
      <c r="D2299" s="1" t="str">
        <f t="shared" si="149"/>
        <v>21:0035</v>
      </c>
      <c r="E2299" t="s">
        <v>9027</v>
      </c>
      <c r="F2299" t="s">
        <v>9031</v>
      </c>
      <c r="H2299">
        <v>47.726118399999997</v>
      </c>
      <c r="I2299">
        <v>-65.7117571</v>
      </c>
      <c r="J2299" s="1" t="str">
        <f t="shared" si="144"/>
        <v>Till</v>
      </c>
      <c r="K2299" s="1" t="str">
        <f t="shared" si="145"/>
        <v>&lt;63 micron</v>
      </c>
      <c r="L2299" t="s">
        <v>60</v>
      </c>
      <c r="M2299" t="s">
        <v>37</v>
      </c>
      <c r="N2299" t="s">
        <v>38</v>
      </c>
    </row>
    <row r="2300" spans="1:14" hidden="1" x14ac:dyDescent="0.3">
      <c r="A2300" t="s">
        <v>9032</v>
      </c>
      <c r="B2300" t="s">
        <v>9033</v>
      </c>
      <c r="C2300" s="1" t="str">
        <f t="shared" si="148"/>
        <v>21:0058</v>
      </c>
      <c r="D2300" s="1" t="str">
        <f t="shared" si="149"/>
        <v>21:0035</v>
      </c>
      <c r="E2300" t="s">
        <v>9027</v>
      </c>
      <c r="F2300" t="s">
        <v>9034</v>
      </c>
      <c r="H2300">
        <v>47.726118399999997</v>
      </c>
      <c r="I2300">
        <v>-65.7117571</v>
      </c>
      <c r="J2300" s="1" t="str">
        <f t="shared" si="144"/>
        <v>Till</v>
      </c>
      <c r="K2300" s="1" t="str">
        <f t="shared" si="145"/>
        <v>&lt;63 micron</v>
      </c>
      <c r="L2300" t="s">
        <v>24</v>
      </c>
      <c r="M2300" t="s">
        <v>19</v>
      </c>
      <c r="N2300" t="s">
        <v>38</v>
      </c>
    </row>
    <row r="2301" spans="1:14" hidden="1" x14ac:dyDescent="0.3">
      <c r="A2301" t="s">
        <v>9035</v>
      </c>
      <c r="B2301" t="s">
        <v>9036</v>
      </c>
      <c r="C2301" s="1" t="str">
        <f t="shared" si="148"/>
        <v>21:0058</v>
      </c>
      <c r="D2301" s="1" t="str">
        <f t="shared" si="149"/>
        <v>21:0035</v>
      </c>
      <c r="E2301" t="s">
        <v>9027</v>
      </c>
      <c r="F2301" t="s">
        <v>9037</v>
      </c>
      <c r="H2301">
        <v>47.726118399999997</v>
      </c>
      <c r="I2301">
        <v>-65.7117571</v>
      </c>
      <c r="J2301" s="1" t="str">
        <f t="shared" si="144"/>
        <v>Till</v>
      </c>
      <c r="K2301" s="1" t="str">
        <f t="shared" si="145"/>
        <v>&lt;63 micron</v>
      </c>
      <c r="L2301" t="s">
        <v>111</v>
      </c>
      <c r="M2301" t="s">
        <v>140</v>
      </c>
      <c r="N2301" t="s">
        <v>224</v>
      </c>
    </row>
    <row r="2302" spans="1:14" hidden="1" x14ac:dyDescent="0.3">
      <c r="A2302" t="s">
        <v>9038</v>
      </c>
      <c r="B2302" t="s">
        <v>9039</v>
      </c>
      <c r="C2302" s="1" t="str">
        <f t="shared" si="148"/>
        <v>21:0058</v>
      </c>
      <c r="D2302" s="1" t="str">
        <f t="shared" si="149"/>
        <v>21:0035</v>
      </c>
      <c r="E2302" t="s">
        <v>9027</v>
      </c>
      <c r="F2302" t="s">
        <v>9040</v>
      </c>
      <c r="H2302">
        <v>47.726118399999997</v>
      </c>
      <c r="I2302">
        <v>-65.7117571</v>
      </c>
      <c r="J2302" s="1" t="str">
        <f t="shared" si="144"/>
        <v>Till</v>
      </c>
      <c r="K2302" s="1" t="str">
        <f t="shared" si="145"/>
        <v>&lt;63 micron</v>
      </c>
      <c r="L2302" t="s">
        <v>111</v>
      </c>
      <c r="M2302" t="s">
        <v>53</v>
      </c>
      <c r="N2302" t="s">
        <v>224</v>
      </c>
    </row>
    <row r="2303" spans="1:14" hidden="1" x14ac:dyDescent="0.3">
      <c r="A2303" t="s">
        <v>9041</v>
      </c>
      <c r="B2303" t="s">
        <v>9042</v>
      </c>
      <c r="C2303" s="1" t="str">
        <f t="shared" ref="C2303:C2334" si="150">HYPERLINK("http://geochem.nrcan.gc.ca/cdogs/content/bdl/bdl210064_e.htm", "21:0064")</f>
        <v>21:0064</v>
      </c>
      <c r="D2303" s="1" t="str">
        <f t="shared" ref="D2303:D2334" si="151">HYPERLINK("http://geochem.nrcan.gc.ca/cdogs/content/svy/svy210036_e.htm", "21:0036")</f>
        <v>21:0036</v>
      </c>
      <c r="E2303" t="s">
        <v>9043</v>
      </c>
      <c r="F2303" t="s">
        <v>9044</v>
      </c>
      <c r="H2303">
        <v>46.548486699999998</v>
      </c>
      <c r="I2303">
        <v>-66.682770000000005</v>
      </c>
      <c r="J2303" s="1" t="str">
        <f t="shared" si="144"/>
        <v>Till</v>
      </c>
      <c r="K2303" s="1" t="str">
        <f t="shared" si="145"/>
        <v>&lt;63 micron</v>
      </c>
      <c r="L2303" t="s">
        <v>1677</v>
      </c>
      <c r="M2303" t="s">
        <v>53</v>
      </c>
      <c r="N2303" t="s">
        <v>270</v>
      </c>
    </row>
    <row r="2304" spans="1:14" hidden="1" x14ac:dyDescent="0.3">
      <c r="A2304" t="s">
        <v>9045</v>
      </c>
      <c r="B2304" t="s">
        <v>9046</v>
      </c>
      <c r="C2304" s="1" t="str">
        <f t="shared" si="150"/>
        <v>21:0064</v>
      </c>
      <c r="D2304" s="1" t="str">
        <f t="shared" si="151"/>
        <v>21:0036</v>
      </c>
      <c r="E2304" t="s">
        <v>9043</v>
      </c>
      <c r="F2304" t="s">
        <v>9047</v>
      </c>
      <c r="H2304">
        <v>46.548486699999998</v>
      </c>
      <c r="I2304">
        <v>-66.682770000000005</v>
      </c>
      <c r="J2304" s="1" t="str">
        <f t="shared" si="144"/>
        <v>Till</v>
      </c>
      <c r="K2304" s="1" t="str">
        <f t="shared" si="145"/>
        <v>&lt;63 micron</v>
      </c>
      <c r="L2304" t="s">
        <v>763</v>
      </c>
      <c r="M2304" t="s">
        <v>9048</v>
      </c>
      <c r="N2304" t="s">
        <v>5821</v>
      </c>
    </row>
    <row r="2305" spans="1:14" hidden="1" x14ac:dyDescent="0.3">
      <c r="A2305" t="s">
        <v>9049</v>
      </c>
      <c r="B2305" t="s">
        <v>9050</v>
      </c>
      <c r="C2305" s="1" t="str">
        <f t="shared" si="150"/>
        <v>21:0064</v>
      </c>
      <c r="D2305" s="1" t="str">
        <f t="shared" si="151"/>
        <v>21:0036</v>
      </c>
      <c r="E2305" t="s">
        <v>9043</v>
      </c>
      <c r="F2305" t="s">
        <v>9051</v>
      </c>
      <c r="H2305">
        <v>46.548486699999998</v>
      </c>
      <c r="I2305">
        <v>-66.682770000000005</v>
      </c>
      <c r="J2305" s="1" t="str">
        <f t="shared" si="144"/>
        <v>Till</v>
      </c>
      <c r="K2305" s="1" t="str">
        <f t="shared" si="145"/>
        <v>&lt;63 micron</v>
      </c>
      <c r="L2305" t="s">
        <v>1677</v>
      </c>
      <c r="M2305" t="s">
        <v>61</v>
      </c>
      <c r="N2305" t="s">
        <v>4465</v>
      </c>
    </row>
    <row r="2306" spans="1:14" hidden="1" x14ac:dyDescent="0.3">
      <c r="A2306" t="s">
        <v>9052</v>
      </c>
      <c r="B2306" t="s">
        <v>9053</v>
      </c>
      <c r="C2306" s="1" t="str">
        <f t="shared" si="150"/>
        <v>21:0064</v>
      </c>
      <c r="D2306" s="1" t="str">
        <f t="shared" si="151"/>
        <v>21:0036</v>
      </c>
      <c r="E2306" t="s">
        <v>9043</v>
      </c>
      <c r="F2306" t="s">
        <v>9054</v>
      </c>
      <c r="H2306">
        <v>46.548486699999998</v>
      </c>
      <c r="I2306">
        <v>-66.682770000000005</v>
      </c>
      <c r="J2306" s="1" t="str">
        <f t="shared" ref="J2306:J2369" si="152">HYPERLINK("http://geochem.nrcan.gc.ca/cdogs/content/kwd/kwd020044_e.htm", "Till")</f>
        <v>Till</v>
      </c>
      <c r="K2306" s="1" t="str">
        <f t="shared" ref="K2306:K2369" si="153">HYPERLINK("http://geochem.nrcan.gc.ca/cdogs/content/kwd/kwd080004_e.htm", "&lt;63 micron")</f>
        <v>&lt;63 micron</v>
      </c>
      <c r="L2306" t="s">
        <v>9055</v>
      </c>
      <c r="M2306" t="s">
        <v>19</v>
      </c>
      <c r="N2306" t="s">
        <v>6824</v>
      </c>
    </row>
    <row r="2307" spans="1:14" hidden="1" x14ac:dyDescent="0.3">
      <c r="A2307" t="s">
        <v>9056</v>
      </c>
      <c r="B2307" t="s">
        <v>9057</v>
      </c>
      <c r="C2307" s="1" t="str">
        <f t="shared" si="150"/>
        <v>21:0064</v>
      </c>
      <c r="D2307" s="1" t="str">
        <f t="shared" si="151"/>
        <v>21:0036</v>
      </c>
      <c r="E2307" t="s">
        <v>9043</v>
      </c>
      <c r="F2307" t="s">
        <v>9058</v>
      </c>
      <c r="H2307">
        <v>46.548486699999998</v>
      </c>
      <c r="I2307">
        <v>-66.682770000000005</v>
      </c>
      <c r="J2307" s="1" t="str">
        <f t="shared" si="152"/>
        <v>Till</v>
      </c>
      <c r="K2307" s="1" t="str">
        <f t="shared" si="153"/>
        <v>&lt;63 micron</v>
      </c>
      <c r="L2307" t="s">
        <v>9059</v>
      </c>
      <c r="M2307" t="s">
        <v>326</v>
      </c>
      <c r="N2307" t="s">
        <v>846</v>
      </c>
    </row>
    <row r="2308" spans="1:14" hidden="1" x14ac:dyDescent="0.3">
      <c r="A2308" t="s">
        <v>9060</v>
      </c>
      <c r="B2308" t="s">
        <v>9061</v>
      </c>
      <c r="C2308" s="1" t="str">
        <f t="shared" si="150"/>
        <v>21:0064</v>
      </c>
      <c r="D2308" s="1" t="str">
        <f t="shared" si="151"/>
        <v>21:0036</v>
      </c>
      <c r="E2308" t="s">
        <v>9062</v>
      </c>
      <c r="F2308" t="s">
        <v>9063</v>
      </c>
      <c r="H2308">
        <v>46.549660600000003</v>
      </c>
      <c r="I2308">
        <v>-66.605623699999995</v>
      </c>
      <c r="J2308" s="1" t="str">
        <f t="shared" si="152"/>
        <v>Till</v>
      </c>
      <c r="K2308" s="1" t="str">
        <f t="shared" si="153"/>
        <v>&lt;63 micron</v>
      </c>
      <c r="L2308" t="s">
        <v>6034</v>
      </c>
      <c r="M2308" t="s">
        <v>66</v>
      </c>
      <c r="N2308" t="s">
        <v>1005</v>
      </c>
    </row>
    <row r="2309" spans="1:14" hidden="1" x14ac:dyDescent="0.3">
      <c r="A2309" t="s">
        <v>9064</v>
      </c>
      <c r="B2309" t="s">
        <v>9065</v>
      </c>
      <c r="C2309" s="1" t="str">
        <f t="shared" si="150"/>
        <v>21:0064</v>
      </c>
      <c r="D2309" s="1" t="str">
        <f t="shared" si="151"/>
        <v>21:0036</v>
      </c>
      <c r="E2309" t="s">
        <v>9062</v>
      </c>
      <c r="F2309" t="s">
        <v>9066</v>
      </c>
      <c r="H2309">
        <v>46.549660600000003</v>
      </c>
      <c r="I2309">
        <v>-66.605623699999995</v>
      </c>
      <c r="J2309" s="1" t="str">
        <f t="shared" si="152"/>
        <v>Till</v>
      </c>
      <c r="K2309" s="1" t="str">
        <f t="shared" si="153"/>
        <v>&lt;63 micron</v>
      </c>
      <c r="L2309" t="s">
        <v>9067</v>
      </c>
      <c r="M2309" t="s">
        <v>53</v>
      </c>
      <c r="N2309" t="s">
        <v>2076</v>
      </c>
    </row>
    <row r="2310" spans="1:14" hidden="1" x14ac:dyDescent="0.3">
      <c r="A2310" t="s">
        <v>9068</v>
      </c>
      <c r="B2310" t="s">
        <v>9069</v>
      </c>
      <c r="C2310" s="1" t="str">
        <f t="shared" si="150"/>
        <v>21:0064</v>
      </c>
      <c r="D2310" s="1" t="str">
        <f t="shared" si="151"/>
        <v>21:0036</v>
      </c>
      <c r="E2310" t="s">
        <v>9062</v>
      </c>
      <c r="F2310" t="s">
        <v>9070</v>
      </c>
      <c r="H2310">
        <v>46.549660600000003</v>
      </c>
      <c r="I2310">
        <v>-66.605623699999995</v>
      </c>
      <c r="J2310" s="1" t="str">
        <f t="shared" si="152"/>
        <v>Till</v>
      </c>
      <c r="K2310" s="1" t="str">
        <f t="shared" si="153"/>
        <v>&lt;63 micron</v>
      </c>
      <c r="L2310" t="s">
        <v>9071</v>
      </c>
      <c r="M2310" t="s">
        <v>30</v>
      </c>
      <c r="N2310" t="s">
        <v>8268</v>
      </c>
    </row>
    <row r="2311" spans="1:14" hidden="1" x14ac:dyDescent="0.3">
      <c r="A2311" t="s">
        <v>9072</v>
      </c>
      <c r="B2311" t="s">
        <v>9073</v>
      </c>
      <c r="C2311" s="1" t="str">
        <f t="shared" si="150"/>
        <v>21:0064</v>
      </c>
      <c r="D2311" s="1" t="str">
        <f t="shared" si="151"/>
        <v>21:0036</v>
      </c>
      <c r="E2311" t="s">
        <v>9074</v>
      </c>
      <c r="F2311" t="s">
        <v>9075</v>
      </c>
      <c r="H2311">
        <v>46.543430100000002</v>
      </c>
      <c r="I2311">
        <v>-66.5994934</v>
      </c>
      <c r="J2311" s="1" t="str">
        <f t="shared" si="152"/>
        <v>Till</v>
      </c>
      <c r="K2311" s="1" t="str">
        <f t="shared" si="153"/>
        <v>&lt;63 micron</v>
      </c>
      <c r="L2311" t="s">
        <v>393</v>
      </c>
      <c r="M2311" t="s">
        <v>53</v>
      </c>
      <c r="N2311" t="s">
        <v>293</v>
      </c>
    </row>
    <row r="2312" spans="1:14" hidden="1" x14ac:dyDescent="0.3">
      <c r="A2312" t="s">
        <v>9076</v>
      </c>
      <c r="B2312" t="s">
        <v>9077</v>
      </c>
      <c r="C2312" s="1" t="str">
        <f t="shared" si="150"/>
        <v>21:0064</v>
      </c>
      <c r="D2312" s="1" t="str">
        <f t="shared" si="151"/>
        <v>21:0036</v>
      </c>
      <c r="E2312" t="s">
        <v>9074</v>
      </c>
      <c r="F2312" t="s">
        <v>9078</v>
      </c>
      <c r="H2312">
        <v>46.543430100000002</v>
      </c>
      <c r="I2312">
        <v>-66.5994934</v>
      </c>
      <c r="J2312" s="1" t="str">
        <f t="shared" si="152"/>
        <v>Till</v>
      </c>
      <c r="K2312" s="1" t="str">
        <f t="shared" si="153"/>
        <v>&lt;63 micron</v>
      </c>
      <c r="L2312" t="s">
        <v>36</v>
      </c>
      <c r="M2312" t="s">
        <v>326</v>
      </c>
      <c r="N2312" t="s">
        <v>5630</v>
      </c>
    </row>
    <row r="2313" spans="1:14" hidden="1" x14ac:dyDescent="0.3">
      <c r="A2313" t="s">
        <v>9079</v>
      </c>
      <c r="B2313" t="s">
        <v>9080</v>
      </c>
      <c r="C2313" s="1" t="str">
        <f t="shared" si="150"/>
        <v>21:0064</v>
      </c>
      <c r="D2313" s="1" t="str">
        <f t="shared" si="151"/>
        <v>21:0036</v>
      </c>
      <c r="E2313" t="s">
        <v>9074</v>
      </c>
      <c r="F2313" t="s">
        <v>9081</v>
      </c>
      <c r="H2313">
        <v>46.543430100000002</v>
      </c>
      <c r="I2313">
        <v>-66.5994934</v>
      </c>
      <c r="J2313" s="1" t="str">
        <f t="shared" si="152"/>
        <v>Till</v>
      </c>
      <c r="K2313" s="1" t="str">
        <f t="shared" si="153"/>
        <v>&lt;63 micron</v>
      </c>
      <c r="L2313" t="s">
        <v>369</v>
      </c>
      <c r="M2313" t="s">
        <v>37</v>
      </c>
      <c r="N2313" t="s">
        <v>365</v>
      </c>
    </row>
    <row r="2314" spans="1:14" hidden="1" x14ac:dyDescent="0.3">
      <c r="A2314" t="s">
        <v>9082</v>
      </c>
      <c r="B2314" t="s">
        <v>9083</v>
      </c>
      <c r="C2314" s="1" t="str">
        <f t="shared" si="150"/>
        <v>21:0064</v>
      </c>
      <c r="D2314" s="1" t="str">
        <f t="shared" si="151"/>
        <v>21:0036</v>
      </c>
      <c r="E2314" t="s">
        <v>9074</v>
      </c>
      <c r="F2314" t="s">
        <v>9084</v>
      </c>
      <c r="H2314">
        <v>46.543430100000002</v>
      </c>
      <c r="I2314">
        <v>-66.5994934</v>
      </c>
      <c r="J2314" s="1" t="str">
        <f t="shared" si="152"/>
        <v>Till</v>
      </c>
      <c r="K2314" s="1" t="str">
        <f t="shared" si="153"/>
        <v>&lt;63 micron</v>
      </c>
      <c r="L2314" t="s">
        <v>1205</v>
      </c>
      <c r="M2314" t="s">
        <v>140</v>
      </c>
      <c r="N2314" t="s">
        <v>37</v>
      </c>
    </row>
    <row r="2315" spans="1:14" hidden="1" x14ac:dyDescent="0.3">
      <c r="A2315" t="s">
        <v>9085</v>
      </c>
      <c r="B2315" t="s">
        <v>9086</v>
      </c>
      <c r="C2315" s="1" t="str">
        <f t="shared" si="150"/>
        <v>21:0064</v>
      </c>
      <c r="D2315" s="1" t="str">
        <f t="shared" si="151"/>
        <v>21:0036</v>
      </c>
      <c r="E2315" t="s">
        <v>9074</v>
      </c>
      <c r="F2315" t="s">
        <v>9087</v>
      </c>
      <c r="H2315">
        <v>46.543430100000002</v>
      </c>
      <c r="I2315">
        <v>-66.5994934</v>
      </c>
      <c r="J2315" s="1" t="str">
        <f t="shared" si="152"/>
        <v>Till</v>
      </c>
      <c r="K2315" s="1" t="str">
        <f t="shared" si="153"/>
        <v>&lt;63 micron</v>
      </c>
      <c r="L2315" t="s">
        <v>351</v>
      </c>
      <c r="M2315" t="s">
        <v>19</v>
      </c>
      <c r="N2315" t="s">
        <v>37</v>
      </c>
    </row>
    <row r="2316" spans="1:14" hidden="1" x14ac:dyDescent="0.3">
      <c r="A2316" t="s">
        <v>9088</v>
      </c>
      <c r="B2316" t="s">
        <v>9089</v>
      </c>
      <c r="C2316" s="1" t="str">
        <f t="shared" si="150"/>
        <v>21:0064</v>
      </c>
      <c r="D2316" s="1" t="str">
        <f t="shared" si="151"/>
        <v>21:0036</v>
      </c>
      <c r="E2316" t="s">
        <v>9074</v>
      </c>
      <c r="F2316" t="s">
        <v>9090</v>
      </c>
      <c r="H2316">
        <v>46.543430100000002</v>
      </c>
      <c r="I2316">
        <v>-66.5994934</v>
      </c>
      <c r="J2316" s="1" t="str">
        <f t="shared" si="152"/>
        <v>Till</v>
      </c>
      <c r="K2316" s="1" t="str">
        <f t="shared" si="153"/>
        <v>&lt;63 micron</v>
      </c>
      <c r="L2316" t="s">
        <v>96</v>
      </c>
      <c r="M2316" t="s">
        <v>91</v>
      </c>
      <c r="N2316" t="s">
        <v>246</v>
      </c>
    </row>
    <row r="2317" spans="1:14" hidden="1" x14ac:dyDescent="0.3">
      <c r="A2317" t="s">
        <v>9091</v>
      </c>
      <c r="B2317" t="s">
        <v>9092</v>
      </c>
      <c r="C2317" s="1" t="str">
        <f t="shared" si="150"/>
        <v>21:0064</v>
      </c>
      <c r="D2317" s="1" t="str">
        <f t="shared" si="151"/>
        <v>21:0036</v>
      </c>
      <c r="E2317" t="s">
        <v>9074</v>
      </c>
      <c r="F2317" t="s">
        <v>9093</v>
      </c>
      <c r="H2317">
        <v>46.543430100000002</v>
      </c>
      <c r="I2317">
        <v>-66.5994934</v>
      </c>
      <c r="J2317" s="1" t="str">
        <f t="shared" si="152"/>
        <v>Till</v>
      </c>
      <c r="K2317" s="1" t="str">
        <f t="shared" si="153"/>
        <v>&lt;63 micron</v>
      </c>
      <c r="L2317" t="s">
        <v>76</v>
      </c>
      <c r="M2317" t="s">
        <v>326</v>
      </c>
      <c r="N2317" t="s">
        <v>1171</v>
      </c>
    </row>
    <row r="2318" spans="1:14" hidden="1" x14ac:dyDescent="0.3">
      <c r="A2318" t="s">
        <v>9094</v>
      </c>
      <c r="B2318" t="s">
        <v>9095</v>
      </c>
      <c r="C2318" s="1" t="str">
        <f t="shared" si="150"/>
        <v>21:0064</v>
      </c>
      <c r="D2318" s="1" t="str">
        <f t="shared" si="151"/>
        <v>21:0036</v>
      </c>
      <c r="E2318" t="s">
        <v>9096</v>
      </c>
      <c r="F2318" t="s">
        <v>9097</v>
      </c>
      <c r="H2318">
        <v>46.552751100000002</v>
      </c>
      <c r="I2318">
        <v>-66.6304181</v>
      </c>
      <c r="J2318" s="1" t="str">
        <f t="shared" si="152"/>
        <v>Till</v>
      </c>
      <c r="K2318" s="1" t="str">
        <f t="shared" si="153"/>
        <v>&lt;63 micron</v>
      </c>
      <c r="L2318" t="s">
        <v>851</v>
      </c>
      <c r="M2318" t="s">
        <v>91</v>
      </c>
      <c r="N2318" t="s">
        <v>38</v>
      </c>
    </row>
    <row r="2319" spans="1:14" hidden="1" x14ac:dyDescent="0.3">
      <c r="A2319" t="s">
        <v>9098</v>
      </c>
      <c r="B2319" t="s">
        <v>9099</v>
      </c>
      <c r="C2319" s="1" t="str">
        <f t="shared" si="150"/>
        <v>21:0064</v>
      </c>
      <c r="D2319" s="1" t="str">
        <f t="shared" si="151"/>
        <v>21:0036</v>
      </c>
      <c r="E2319" t="s">
        <v>9096</v>
      </c>
      <c r="F2319" t="s">
        <v>9100</v>
      </c>
      <c r="H2319">
        <v>46.552751100000002</v>
      </c>
      <c r="I2319">
        <v>-66.6304181</v>
      </c>
      <c r="J2319" s="1" t="str">
        <f t="shared" si="152"/>
        <v>Till</v>
      </c>
      <c r="K2319" s="1" t="str">
        <f t="shared" si="153"/>
        <v>&lt;63 micron</v>
      </c>
      <c r="L2319" t="s">
        <v>9101</v>
      </c>
      <c r="M2319" t="s">
        <v>19</v>
      </c>
      <c r="N2319" t="s">
        <v>246</v>
      </c>
    </row>
    <row r="2320" spans="1:14" hidden="1" x14ac:dyDescent="0.3">
      <c r="A2320" t="s">
        <v>9102</v>
      </c>
      <c r="B2320" t="s">
        <v>9103</v>
      </c>
      <c r="C2320" s="1" t="str">
        <f t="shared" si="150"/>
        <v>21:0064</v>
      </c>
      <c r="D2320" s="1" t="str">
        <f t="shared" si="151"/>
        <v>21:0036</v>
      </c>
      <c r="E2320" t="s">
        <v>9096</v>
      </c>
      <c r="F2320" t="s">
        <v>9104</v>
      </c>
      <c r="H2320">
        <v>46.552751100000002</v>
      </c>
      <c r="I2320">
        <v>-66.6304181</v>
      </c>
      <c r="J2320" s="1" t="str">
        <f t="shared" si="152"/>
        <v>Till</v>
      </c>
      <c r="K2320" s="1" t="str">
        <f t="shared" si="153"/>
        <v>&lt;63 micron</v>
      </c>
      <c r="L2320" t="s">
        <v>128</v>
      </c>
      <c r="M2320" t="s">
        <v>53</v>
      </c>
      <c r="N2320" t="s">
        <v>54</v>
      </c>
    </row>
    <row r="2321" spans="1:14" hidden="1" x14ac:dyDescent="0.3">
      <c r="A2321" t="s">
        <v>9105</v>
      </c>
      <c r="B2321" t="s">
        <v>9106</v>
      </c>
      <c r="C2321" s="1" t="str">
        <f t="shared" si="150"/>
        <v>21:0064</v>
      </c>
      <c r="D2321" s="1" t="str">
        <f t="shared" si="151"/>
        <v>21:0036</v>
      </c>
      <c r="E2321" t="s">
        <v>9096</v>
      </c>
      <c r="F2321" t="s">
        <v>9107</v>
      </c>
      <c r="H2321">
        <v>46.552751100000002</v>
      </c>
      <c r="I2321">
        <v>-66.6304181</v>
      </c>
      <c r="J2321" s="1" t="str">
        <f t="shared" si="152"/>
        <v>Till</v>
      </c>
      <c r="K2321" s="1" t="str">
        <f t="shared" si="153"/>
        <v>&lt;63 micron</v>
      </c>
      <c r="L2321" t="s">
        <v>9108</v>
      </c>
      <c r="M2321" t="s">
        <v>140</v>
      </c>
      <c r="N2321" t="s">
        <v>318</v>
      </c>
    </row>
    <row r="2322" spans="1:14" hidden="1" x14ac:dyDescent="0.3">
      <c r="A2322" t="s">
        <v>9109</v>
      </c>
      <c r="B2322" t="s">
        <v>9110</v>
      </c>
      <c r="C2322" s="1" t="str">
        <f t="shared" si="150"/>
        <v>21:0064</v>
      </c>
      <c r="D2322" s="1" t="str">
        <f t="shared" si="151"/>
        <v>21:0036</v>
      </c>
      <c r="E2322" t="s">
        <v>9096</v>
      </c>
      <c r="F2322" t="s">
        <v>9111</v>
      </c>
      <c r="H2322">
        <v>46.552751100000002</v>
      </c>
      <c r="I2322">
        <v>-66.6304181</v>
      </c>
      <c r="J2322" s="1" t="str">
        <f t="shared" si="152"/>
        <v>Till</v>
      </c>
      <c r="K2322" s="1" t="str">
        <f t="shared" si="153"/>
        <v>&lt;63 micron</v>
      </c>
      <c r="L2322" t="s">
        <v>9112</v>
      </c>
      <c r="M2322" t="s">
        <v>30</v>
      </c>
      <c r="N2322" t="s">
        <v>318</v>
      </c>
    </row>
    <row r="2323" spans="1:14" hidden="1" x14ac:dyDescent="0.3">
      <c r="A2323" t="s">
        <v>9113</v>
      </c>
      <c r="B2323" t="s">
        <v>9114</v>
      </c>
      <c r="C2323" s="1" t="str">
        <f t="shared" si="150"/>
        <v>21:0064</v>
      </c>
      <c r="D2323" s="1" t="str">
        <f t="shared" si="151"/>
        <v>21:0036</v>
      </c>
      <c r="E2323" t="s">
        <v>9115</v>
      </c>
      <c r="F2323" t="s">
        <v>9116</v>
      </c>
      <c r="H2323">
        <v>46.558715900000003</v>
      </c>
      <c r="I2323">
        <v>-66.700417700000003</v>
      </c>
      <c r="J2323" s="1" t="str">
        <f t="shared" si="152"/>
        <v>Till</v>
      </c>
      <c r="K2323" s="1" t="str">
        <f t="shared" si="153"/>
        <v>&lt;63 micron</v>
      </c>
      <c r="L2323" t="s">
        <v>30</v>
      </c>
      <c r="M2323" t="s">
        <v>54</v>
      </c>
      <c r="N2323" t="s">
        <v>211</v>
      </c>
    </row>
    <row r="2324" spans="1:14" hidden="1" x14ac:dyDescent="0.3">
      <c r="A2324" t="s">
        <v>9117</v>
      </c>
      <c r="B2324" t="s">
        <v>9118</v>
      </c>
      <c r="C2324" s="1" t="str">
        <f t="shared" si="150"/>
        <v>21:0064</v>
      </c>
      <c r="D2324" s="1" t="str">
        <f t="shared" si="151"/>
        <v>21:0036</v>
      </c>
      <c r="E2324" t="s">
        <v>9115</v>
      </c>
      <c r="F2324" t="s">
        <v>9119</v>
      </c>
      <c r="H2324">
        <v>46.558715900000003</v>
      </c>
      <c r="I2324">
        <v>-66.700417700000003</v>
      </c>
      <c r="J2324" s="1" t="str">
        <f t="shared" si="152"/>
        <v>Till</v>
      </c>
      <c r="K2324" s="1" t="str">
        <f t="shared" si="153"/>
        <v>&lt;63 micron</v>
      </c>
      <c r="L2324" t="s">
        <v>66</v>
      </c>
      <c r="M2324" t="s">
        <v>66</v>
      </c>
      <c r="N2324" t="s">
        <v>211</v>
      </c>
    </row>
    <row r="2325" spans="1:14" hidden="1" x14ac:dyDescent="0.3">
      <c r="A2325" t="s">
        <v>9120</v>
      </c>
      <c r="B2325" t="s">
        <v>9121</v>
      </c>
      <c r="C2325" s="1" t="str">
        <f t="shared" si="150"/>
        <v>21:0064</v>
      </c>
      <c r="D2325" s="1" t="str">
        <f t="shared" si="151"/>
        <v>21:0036</v>
      </c>
      <c r="E2325" t="s">
        <v>9115</v>
      </c>
      <c r="F2325" t="s">
        <v>9122</v>
      </c>
      <c r="H2325">
        <v>46.558715900000003</v>
      </c>
      <c r="I2325">
        <v>-66.700417700000003</v>
      </c>
      <c r="J2325" s="1" t="str">
        <f t="shared" si="152"/>
        <v>Till</v>
      </c>
      <c r="K2325" s="1" t="str">
        <f t="shared" si="153"/>
        <v>&lt;63 micron</v>
      </c>
      <c r="L2325" t="s">
        <v>101</v>
      </c>
      <c r="M2325" t="s">
        <v>91</v>
      </c>
      <c r="N2325" t="s">
        <v>194</v>
      </c>
    </row>
    <row r="2326" spans="1:14" hidden="1" x14ac:dyDescent="0.3">
      <c r="A2326" t="s">
        <v>9123</v>
      </c>
      <c r="B2326" t="s">
        <v>9124</v>
      </c>
      <c r="C2326" s="1" t="str">
        <f t="shared" si="150"/>
        <v>21:0064</v>
      </c>
      <c r="D2326" s="1" t="str">
        <f t="shared" si="151"/>
        <v>21:0036</v>
      </c>
      <c r="E2326" t="s">
        <v>9115</v>
      </c>
      <c r="F2326" t="s">
        <v>9125</v>
      </c>
      <c r="H2326">
        <v>46.558715900000003</v>
      </c>
      <c r="I2326">
        <v>-66.700417700000003</v>
      </c>
      <c r="J2326" s="1" t="str">
        <f t="shared" si="152"/>
        <v>Till</v>
      </c>
      <c r="K2326" s="1" t="str">
        <f t="shared" si="153"/>
        <v>&lt;63 micron</v>
      </c>
      <c r="L2326" t="s">
        <v>53</v>
      </c>
      <c r="M2326" t="s">
        <v>19</v>
      </c>
      <c r="N2326" t="s">
        <v>194</v>
      </c>
    </row>
    <row r="2327" spans="1:14" hidden="1" x14ac:dyDescent="0.3">
      <c r="A2327" t="s">
        <v>9126</v>
      </c>
      <c r="B2327" t="s">
        <v>9127</v>
      </c>
      <c r="C2327" s="1" t="str">
        <f t="shared" si="150"/>
        <v>21:0064</v>
      </c>
      <c r="D2327" s="1" t="str">
        <f t="shared" si="151"/>
        <v>21:0036</v>
      </c>
      <c r="E2327" t="s">
        <v>9128</v>
      </c>
      <c r="F2327" t="s">
        <v>9129</v>
      </c>
      <c r="H2327">
        <v>46.559258800000002</v>
      </c>
      <c r="I2327">
        <v>-66.716286499999995</v>
      </c>
      <c r="J2327" s="1" t="str">
        <f t="shared" si="152"/>
        <v>Till</v>
      </c>
      <c r="K2327" s="1" t="str">
        <f t="shared" si="153"/>
        <v>&lt;63 micron</v>
      </c>
      <c r="L2327" t="s">
        <v>264</v>
      </c>
      <c r="M2327" t="s">
        <v>54</v>
      </c>
      <c r="N2327" t="s">
        <v>48</v>
      </c>
    </row>
    <row r="2328" spans="1:14" hidden="1" x14ac:dyDescent="0.3">
      <c r="A2328" t="s">
        <v>9130</v>
      </c>
      <c r="B2328" t="s">
        <v>9131</v>
      </c>
      <c r="C2328" s="1" t="str">
        <f t="shared" si="150"/>
        <v>21:0064</v>
      </c>
      <c r="D2328" s="1" t="str">
        <f t="shared" si="151"/>
        <v>21:0036</v>
      </c>
      <c r="E2328" t="s">
        <v>9128</v>
      </c>
      <c r="F2328" t="s">
        <v>9132</v>
      </c>
      <c r="H2328">
        <v>46.559258800000002</v>
      </c>
      <c r="I2328">
        <v>-66.716286499999995</v>
      </c>
      <c r="J2328" s="1" t="str">
        <f t="shared" si="152"/>
        <v>Till</v>
      </c>
      <c r="K2328" s="1" t="str">
        <f t="shared" si="153"/>
        <v>&lt;63 micron</v>
      </c>
      <c r="L2328" t="s">
        <v>61</v>
      </c>
      <c r="M2328" t="s">
        <v>86</v>
      </c>
      <c r="N2328" t="s">
        <v>48</v>
      </c>
    </row>
    <row r="2329" spans="1:14" hidden="1" x14ac:dyDescent="0.3">
      <c r="A2329" t="s">
        <v>9133</v>
      </c>
      <c r="B2329" t="s">
        <v>9134</v>
      </c>
      <c r="C2329" s="1" t="str">
        <f t="shared" si="150"/>
        <v>21:0064</v>
      </c>
      <c r="D2329" s="1" t="str">
        <f t="shared" si="151"/>
        <v>21:0036</v>
      </c>
      <c r="E2329" t="s">
        <v>9128</v>
      </c>
      <c r="F2329" t="s">
        <v>9135</v>
      </c>
      <c r="H2329">
        <v>46.559258800000002</v>
      </c>
      <c r="I2329">
        <v>-66.716286499999995</v>
      </c>
      <c r="J2329" s="1" t="str">
        <f t="shared" si="152"/>
        <v>Till</v>
      </c>
      <c r="K2329" s="1" t="str">
        <f t="shared" si="153"/>
        <v>&lt;63 micron</v>
      </c>
      <c r="L2329" t="s">
        <v>284</v>
      </c>
      <c r="M2329" t="s">
        <v>326</v>
      </c>
      <c r="N2329" t="s">
        <v>211</v>
      </c>
    </row>
    <row r="2330" spans="1:14" hidden="1" x14ac:dyDescent="0.3">
      <c r="A2330" t="s">
        <v>9136</v>
      </c>
      <c r="B2330" t="s">
        <v>9137</v>
      </c>
      <c r="C2330" s="1" t="str">
        <f t="shared" si="150"/>
        <v>21:0064</v>
      </c>
      <c r="D2330" s="1" t="str">
        <f t="shared" si="151"/>
        <v>21:0036</v>
      </c>
      <c r="E2330" t="s">
        <v>9138</v>
      </c>
      <c r="F2330" t="s">
        <v>9139</v>
      </c>
      <c r="H2330">
        <v>46.556961800000003</v>
      </c>
      <c r="I2330">
        <v>-66.735653299999996</v>
      </c>
      <c r="J2330" s="1" t="str">
        <f t="shared" si="152"/>
        <v>Till</v>
      </c>
      <c r="K2330" s="1" t="str">
        <f t="shared" si="153"/>
        <v>&lt;63 micron</v>
      </c>
      <c r="L2330" t="s">
        <v>85</v>
      </c>
      <c r="M2330" t="s">
        <v>91</v>
      </c>
      <c r="N2330" t="s">
        <v>211</v>
      </c>
    </row>
    <row r="2331" spans="1:14" hidden="1" x14ac:dyDescent="0.3">
      <c r="A2331" t="s">
        <v>9140</v>
      </c>
      <c r="B2331" t="s">
        <v>9141</v>
      </c>
      <c r="C2331" s="1" t="str">
        <f t="shared" si="150"/>
        <v>21:0064</v>
      </c>
      <c r="D2331" s="1" t="str">
        <f t="shared" si="151"/>
        <v>21:0036</v>
      </c>
      <c r="E2331" t="s">
        <v>9138</v>
      </c>
      <c r="F2331" t="s">
        <v>9142</v>
      </c>
      <c r="H2331">
        <v>46.556961800000003</v>
      </c>
      <c r="I2331">
        <v>-66.735653299999996</v>
      </c>
      <c r="J2331" s="1" t="str">
        <f t="shared" si="152"/>
        <v>Till</v>
      </c>
      <c r="K2331" s="1" t="str">
        <f t="shared" si="153"/>
        <v>&lt;63 micron</v>
      </c>
      <c r="L2331" t="s">
        <v>85</v>
      </c>
      <c r="M2331" t="s">
        <v>86</v>
      </c>
      <c r="N2331" t="s">
        <v>25</v>
      </c>
    </row>
    <row r="2332" spans="1:14" hidden="1" x14ac:dyDescent="0.3">
      <c r="A2332" t="s">
        <v>9143</v>
      </c>
      <c r="B2332" t="s">
        <v>9144</v>
      </c>
      <c r="C2332" s="1" t="str">
        <f t="shared" si="150"/>
        <v>21:0064</v>
      </c>
      <c r="D2332" s="1" t="str">
        <f t="shared" si="151"/>
        <v>21:0036</v>
      </c>
      <c r="E2332" t="s">
        <v>9138</v>
      </c>
      <c r="F2332" t="s">
        <v>9145</v>
      </c>
      <c r="H2332">
        <v>46.556961800000003</v>
      </c>
      <c r="I2332">
        <v>-66.735653299999996</v>
      </c>
      <c r="J2332" s="1" t="str">
        <f t="shared" si="152"/>
        <v>Till</v>
      </c>
      <c r="K2332" s="1" t="str">
        <f t="shared" si="153"/>
        <v>&lt;63 micron</v>
      </c>
      <c r="L2332" t="s">
        <v>356</v>
      </c>
      <c r="M2332" t="s">
        <v>37</v>
      </c>
      <c r="N2332" t="s">
        <v>194</v>
      </c>
    </row>
    <row r="2333" spans="1:14" hidden="1" x14ac:dyDescent="0.3">
      <c r="A2333" t="s">
        <v>9146</v>
      </c>
      <c r="B2333" t="s">
        <v>9147</v>
      </c>
      <c r="C2333" s="1" t="str">
        <f t="shared" si="150"/>
        <v>21:0064</v>
      </c>
      <c r="D2333" s="1" t="str">
        <f t="shared" si="151"/>
        <v>21:0036</v>
      </c>
      <c r="E2333" t="s">
        <v>9138</v>
      </c>
      <c r="F2333" t="s">
        <v>9148</v>
      </c>
      <c r="H2333">
        <v>46.556961800000003</v>
      </c>
      <c r="I2333">
        <v>-66.735653299999996</v>
      </c>
      <c r="J2333" s="1" t="str">
        <f t="shared" si="152"/>
        <v>Till</v>
      </c>
      <c r="K2333" s="1" t="str">
        <f t="shared" si="153"/>
        <v>&lt;63 micron</v>
      </c>
      <c r="L2333" t="s">
        <v>157</v>
      </c>
      <c r="M2333" t="s">
        <v>54</v>
      </c>
      <c r="N2333" t="s">
        <v>211</v>
      </c>
    </row>
    <row r="2334" spans="1:14" hidden="1" x14ac:dyDescent="0.3">
      <c r="A2334" t="s">
        <v>9149</v>
      </c>
      <c r="B2334" t="s">
        <v>9150</v>
      </c>
      <c r="C2334" s="1" t="str">
        <f t="shared" si="150"/>
        <v>21:0064</v>
      </c>
      <c r="D2334" s="1" t="str">
        <f t="shared" si="151"/>
        <v>21:0036</v>
      </c>
      <c r="E2334" t="s">
        <v>9138</v>
      </c>
      <c r="F2334" t="s">
        <v>9151</v>
      </c>
      <c r="H2334">
        <v>46.556961800000003</v>
      </c>
      <c r="I2334">
        <v>-66.735653299999996</v>
      </c>
      <c r="J2334" s="1" t="str">
        <f t="shared" si="152"/>
        <v>Till</v>
      </c>
      <c r="K2334" s="1" t="str">
        <f t="shared" si="153"/>
        <v>&lt;63 micron</v>
      </c>
      <c r="L2334" t="s">
        <v>61</v>
      </c>
      <c r="M2334" t="s">
        <v>61</v>
      </c>
      <c r="N2334" t="s">
        <v>211</v>
      </c>
    </row>
    <row r="2335" spans="1:14" hidden="1" x14ac:dyDescent="0.3">
      <c r="A2335" t="s">
        <v>9152</v>
      </c>
      <c r="B2335" t="s">
        <v>9153</v>
      </c>
      <c r="C2335" s="1" t="str">
        <f t="shared" ref="C2335:C2366" si="154">HYPERLINK("http://geochem.nrcan.gc.ca/cdogs/content/bdl/bdl210064_e.htm", "21:0064")</f>
        <v>21:0064</v>
      </c>
      <c r="D2335" s="1" t="str">
        <f t="shared" ref="D2335:D2366" si="155">HYPERLINK("http://geochem.nrcan.gc.ca/cdogs/content/svy/svy210036_e.htm", "21:0036")</f>
        <v>21:0036</v>
      </c>
      <c r="E2335" t="s">
        <v>9138</v>
      </c>
      <c r="F2335" t="s">
        <v>9154</v>
      </c>
      <c r="H2335">
        <v>46.556961800000003</v>
      </c>
      <c r="I2335">
        <v>-66.735653299999996</v>
      </c>
      <c r="J2335" s="1" t="str">
        <f t="shared" si="152"/>
        <v>Till</v>
      </c>
      <c r="K2335" s="1" t="str">
        <f t="shared" si="153"/>
        <v>&lt;63 micron</v>
      </c>
      <c r="L2335" t="s">
        <v>53</v>
      </c>
      <c r="M2335" t="s">
        <v>326</v>
      </c>
      <c r="N2335" t="s">
        <v>48</v>
      </c>
    </row>
    <row r="2336" spans="1:14" hidden="1" x14ac:dyDescent="0.3">
      <c r="A2336" t="s">
        <v>9155</v>
      </c>
      <c r="B2336" t="s">
        <v>9156</v>
      </c>
      <c r="C2336" s="1" t="str">
        <f t="shared" si="154"/>
        <v>21:0064</v>
      </c>
      <c r="D2336" s="1" t="str">
        <f t="shared" si="155"/>
        <v>21:0036</v>
      </c>
      <c r="E2336" t="s">
        <v>9157</v>
      </c>
      <c r="F2336" t="s">
        <v>9158</v>
      </c>
      <c r="H2336">
        <v>46.5260721</v>
      </c>
      <c r="I2336">
        <v>-66.714758200000006</v>
      </c>
      <c r="J2336" s="1" t="str">
        <f t="shared" si="152"/>
        <v>Till</v>
      </c>
      <c r="K2336" s="1" t="str">
        <f t="shared" si="153"/>
        <v>&lt;63 micron</v>
      </c>
      <c r="L2336" t="s">
        <v>1121</v>
      </c>
      <c r="M2336" t="s">
        <v>326</v>
      </c>
      <c r="N2336" t="s">
        <v>54</v>
      </c>
    </row>
    <row r="2337" spans="1:14" hidden="1" x14ac:dyDescent="0.3">
      <c r="A2337" t="s">
        <v>9159</v>
      </c>
      <c r="B2337" t="s">
        <v>9160</v>
      </c>
      <c r="C2337" s="1" t="str">
        <f t="shared" si="154"/>
        <v>21:0064</v>
      </c>
      <c r="D2337" s="1" t="str">
        <f t="shared" si="155"/>
        <v>21:0036</v>
      </c>
      <c r="E2337" t="s">
        <v>9157</v>
      </c>
      <c r="F2337" t="s">
        <v>9161</v>
      </c>
      <c r="H2337">
        <v>46.5260721</v>
      </c>
      <c r="I2337">
        <v>-66.714758200000006</v>
      </c>
      <c r="J2337" s="1" t="str">
        <f t="shared" si="152"/>
        <v>Till</v>
      </c>
      <c r="K2337" s="1" t="str">
        <f t="shared" si="153"/>
        <v>&lt;63 micron</v>
      </c>
      <c r="L2337" t="s">
        <v>9162</v>
      </c>
      <c r="M2337" t="s">
        <v>140</v>
      </c>
      <c r="N2337" t="s">
        <v>270</v>
      </c>
    </row>
    <row r="2338" spans="1:14" hidden="1" x14ac:dyDescent="0.3">
      <c r="A2338" t="s">
        <v>9163</v>
      </c>
      <c r="B2338" t="s">
        <v>9164</v>
      </c>
      <c r="C2338" s="1" t="str">
        <f t="shared" si="154"/>
        <v>21:0064</v>
      </c>
      <c r="D2338" s="1" t="str">
        <f t="shared" si="155"/>
        <v>21:0036</v>
      </c>
      <c r="E2338" t="s">
        <v>9165</v>
      </c>
      <c r="F2338" t="s">
        <v>9166</v>
      </c>
      <c r="H2338">
        <v>46.543511500000001</v>
      </c>
      <c r="I2338">
        <v>-66.765639399999998</v>
      </c>
      <c r="J2338" s="1" t="str">
        <f t="shared" si="152"/>
        <v>Till</v>
      </c>
      <c r="K2338" s="1" t="str">
        <f t="shared" si="153"/>
        <v>&lt;63 micron</v>
      </c>
      <c r="L2338" t="s">
        <v>856</v>
      </c>
      <c r="M2338" t="s">
        <v>54</v>
      </c>
      <c r="N2338" t="s">
        <v>270</v>
      </c>
    </row>
    <row r="2339" spans="1:14" hidden="1" x14ac:dyDescent="0.3">
      <c r="A2339" t="s">
        <v>9167</v>
      </c>
      <c r="B2339" t="s">
        <v>9168</v>
      </c>
      <c r="C2339" s="1" t="str">
        <f t="shared" si="154"/>
        <v>21:0064</v>
      </c>
      <c r="D2339" s="1" t="str">
        <f t="shared" si="155"/>
        <v>21:0036</v>
      </c>
      <c r="E2339" t="s">
        <v>9165</v>
      </c>
      <c r="F2339" t="s">
        <v>9169</v>
      </c>
      <c r="H2339">
        <v>46.543511500000001</v>
      </c>
      <c r="I2339">
        <v>-66.765639399999998</v>
      </c>
      <c r="J2339" s="1" t="str">
        <f t="shared" si="152"/>
        <v>Till</v>
      </c>
      <c r="K2339" s="1" t="str">
        <f t="shared" si="153"/>
        <v>&lt;63 micron</v>
      </c>
      <c r="L2339" t="s">
        <v>18</v>
      </c>
      <c r="M2339" t="s">
        <v>37</v>
      </c>
      <c r="N2339" t="s">
        <v>1171</v>
      </c>
    </row>
    <row r="2340" spans="1:14" hidden="1" x14ac:dyDescent="0.3">
      <c r="A2340" t="s">
        <v>9170</v>
      </c>
      <c r="B2340" t="s">
        <v>9171</v>
      </c>
      <c r="C2340" s="1" t="str">
        <f t="shared" si="154"/>
        <v>21:0064</v>
      </c>
      <c r="D2340" s="1" t="str">
        <f t="shared" si="155"/>
        <v>21:0036</v>
      </c>
      <c r="E2340" t="s">
        <v>9165</v>
      </c>
      <c r="F2340" t="s">
        <v>9172</v>
      </c>
      <c r="H2340">
        <v>46.543511500000001</v>
      </c>
      <c r="I2340">
        <v>-66.765639399999998</v>
      </c>
      <c r="J2340" s="1" t="str">
        <f t="shared" si="152"/>
        <v>Till</v>
      </c>
      <c r="K2340" s="1" t="str">
        <f t="shared" si="153"/>
        <v>&lt;63 micron</v>
      </c>
      <c r="L2340" t="s">
        <v>284</v>
      </c>
      <c r="M2340" t="s">
        <v>91</v>
      </c>
      <c r="N2340" t="s">
        <v>91</v>
      </c>
    </row>
    <row r="2341" spans="1:14" hidden="1" x14ac:dyDescent="0.3">
      <c r="A2341" t="s">
        <v>9173</v>
      </c>
      <c r="B2341" t="s">
        <v>9174</v>
      </c>
      <c r="C2341" s="1" t="str">
        <f t="shared" si="154"/>
        <v>21:0064</v>
      </c>
      <c r="D2341" s="1" t="str">
        <f t="shared" si="155"/>
        <v>21:0036</v>
      </c>
      <c r="E2341" t="s">
        <v>9165</v>
      </c>
      <c r="F2341" t="s">
        <v>9175</v>
      </c>
      <c r="H2341">
        <v>46.543511500000001</v>
      </c>
      <c r="I2341">
        <v>-66.765639399999998</v>
      </c>
      <c r="J2341" s="1" t="str">
        <f t="shared" si="152"/>
        <v>Till</v>
      </c>
      <c r="K2341" s="1" t="str">
        <f t="shared" si="153"/>
        <v>&lt;63 micron</v>
      </c>
      <c r="L2341" t="s">
        <v>18</v>
      </c>
      <c r="M2341" t="s">
        <v>61</v>
      </c>
      <c r="N2341" t="s">
        <v>37</v>
      </c>
    </row>
    <row r="2342" spans="1:14" hidden="1" x14ac:dyDescent="0.3">
      <c r="A2342" t="s">
        <v>9176</v>
      </c>
      <c r="B2342" t="s">
        <v>9177</v>
      </c>
      <c r="C2342" s="1" t="str">
        <f t="shared" si="154"/>
        <v>21:0064</v>
      </c>
      <c r="D2342" s="1" t="str">
        <f t="shared" si="155"/>
        <v>21:0036</v>
      </c>
      <c r="E2342" t="s">
        <v>9165</v>
      </c>
      <c r="F2342" t="s">
        <v>9178</v>
      </c>
      <c r="H2342">
        <v>46.543511500000001</v>
      </c>
      <c r="I2342">
        <v>-66.765639399999998</v>
      </c>
      <c r="J2342" s="1" t="str">
        <f t="shared" si="152"/>
        <v>Till</v>
      </c>
      <c r="K2342" s="1" t="str">
        <f t="shared" si="153"/>
        <v>&lt;63 micron</v>
      </c>
      <c r="L2342" t="s">
        <v>1024</v>
      </c>
      <c r="M2342" t="s">
        <v>140</v>
      </c>
      <c r="N2342" t="s">
        <v>270</v>
      </c>
    </row>
    <row r="2343" spans="1:14" hidden="1" x14ac:dyDescent="0.3">
      <c r="A2343" t="s">
        <v>9179</v>
      </c>
      <c r="B2343" t="s">
        <v>9180</v>
      </c>
      <c r="C2343" s="1" t="str">
        <f t="shared" si="154"/>
        <v>21:0064</v>
      </c>
      <c r="D2343" s="1" t="str">
        <f t="shared" si="155"/>
        <v>21:0036</v>
      </c>
      <c r="E2343" t="s">
        <v>9165</v>
      </c>
      <c r="F2343" t="s">
        <v>9181</v>
      </c>
      <c r="H2343">
        <v>46.543511500000001</v>
      </c>
      <c r="I2343">
        <v>-66.765639399999998</v>
      </c>
      <c r="J2343" s="1" t="str">
        <f t="shared" si="152"/>
        <v>Till</v>
      </c>
      <c r="K2343" s="1" t="str">
        <f t="shared" si="153"/>
        <v>&lt;63 micron</v>
      </c>
      <c r="L2343" t="s">
        <v>889</v>
      </c>
      <c r="M2343" t="s">
        <v>19</v>
      </c>
      <c r="N2343" t="s">
        <v>1171</v>
      </c>
    </row>
    <row r="2344" spans="1:14" hidden="1" x14ac:dyDescent="0.3">
      <c r="A2344" t="s">
        <v>9182</v>
      </c>
      <c r="B2344" t="s">
        <v>9183</v>
      </c>
      <c r="C2344" s="1" t="str">
        <f t="shared" si="154"/>
        <v>21:0064</v>
      </c>
      <c r="D2344" s="1" t="str">
        <f t="shared" si="155"/>
        <v>21:0036</v>
      </c>
      <c r="E2344" t="s">
        <v>9165</v>
      </c>
      <c r="F2344" t="s">
        <v>9184</v>
      </c>
      <c r="H2344">
        <v>46.543511500000001</v>
      </c>
      <c r="I2344">
        <v>-66.765639399999998</v>
      </c>
      <c r="J2344" s="1" t="str">
        <f t="shared" si="152"/>
        <v>Till</v>
      </c>
      <c r="K2344" s="1" t="str">
        <f t="shared" si="153"/>
        <v>&lt;63 micron</v>
      </c>
      <c r="L2344" t="s">
        <v>96</v>
      </c>
      <c r="M2344" t="s">
        <v>19</v>
      </c>
      <c r="N2344" t="s">
        <v>6915</v>
      </c>
    </row>
    <row r="2345" spans="1:14" hidden="1" x14ac:dyDescent="0.3">
      <c r="A2345" t="s">
        <v>9185</v>
      </c>
      <c r="B2345" t="s">
        <v>9186</v>
      </c>
      <c r="C2345" s="1" t="str">
        <f t="shared" si="154"/>
        <v>21:0064</v>
      </c>
      <c r="D2345" s="1" t="str">
        <f t="shared" si="155"/>
        <v>21:0036</v>
      </c>
      <c r="E2345" t="s">
        <v>9187</v>
      </c>
      <c r="F2345" t="s">
        <v>9188</v>
      </c>
      <c r="H2345">
        <v>46.51493</v>
      </c>
      <c r="I2345">
        <v>-66.752915299999998</v>
      </c>
      <c r="J2345" s="1" t="str">
        <f t="shared" si="152"/>
        <v>Till</v>
      </c>
      <c r="K2345" s="1" t="str">
        <f t="shared" si="153"/>
        <v>&lt;63 micron</v>
      </c>
      <c r="L2345" t="s">
        <v>24</v>
      </c>
      <c r="M2345" t="s">
        <v>19</v>
      </c>
      <c r="N2345" t="s">
        <v>211</v>
      </c>
    </row>
    <row r="2346" spans="1:14" hidden="1" x14ac:dyDescent="0.3">
      <c r="A2346" t="s">
        <v>9189</v>
      </c>
      <c r="B2346" t="s">
        <v>9190</v>
      </c>
      <c r="C2346" s="1" t="str">
        <f t="shared" si="154"/>
        <v>21:0064</v>
      </c>
      <c r="D2346" s="1" t="str">
        <f t="shared" si="155"/>
        <v>21:0036</v>
      </c>
      <c r="E2346" t="s">
        <v>9191</v>
      </c>
      <c r="F2346" t="s">
        <v>9192</v>
      </c>
      <c r="H2346">
        <v>46.537182199999997</v>
      </c>
      <c r="I2346">
        <v>-66.761843299999995</v>
      </c>
      <c r="J2346" s="1" t="str">
        <f t="shared" si="152"/>
        <v>Till</v>
      </c>
      <c r="K2346" s="1" t="str">
        <f t="shared" si="153"/>
        <v>&lt;63 micron</v>
      </c>
      <c r="L2346" t="s">
        <v>245</v>
      </c>
      <c r="M2346" t="s">
        <v>91</v>
      </c>
      <c r="N2346" t="s">
        <v>246</v>
      </c>
    </row>
    <row r="2347" spans="1:14" hidden="1" x14ac:dyDescent="0.3">
      <c r="A2347" t="s">
        <v>9193</v>
      </c>
      <c r="B2347" t="s">
        <v>9194</v>
      </c>
      <c r="C2347" s="1" t="str">
        <f t="shared" si="154"/>
        <v>21:0064</v>
      </c>
      <c r="D2347" s="1" t="str">
        <f t="shared" si="155"/>
        <v>21:0036</v>
      </c>
      <c r="E2347" t="s">
        <v>9191</v>
      </c>
      <c r="F2347" t="s">
        <v>9195</v>
      </c>
      <c r="H2347">
        <v>46.537182199999997</v>
      </c>
      <c r="I2347">
        <v>-66.761843299999995</v>
      </c>
      <c r="J2347" s="1" t="str">
        <f t="shared" si="152"/>
        <v>Till</v>
      </c>
      <c r="K2347" s="1" t="str">
        <f t="shared" si="153"/>
        <v>&lt;63 micron</v>
      </c>
      <c r="L2347" t="s">
        <v>76</v>
      </c>
      <c r="M2347" t="s">
        <v>37</v>
      </c>
      <c r="N2347" t="s">
        <v>54</v>
      </c>
    </row>
    <row r="2348" spans="1:14" hidden="1" x14ac:dyDescent="0.3">
      <c r="A2348" t="s">
        <v>9196</v>
      </c>
      <c r="B2348" t="s">
        <v>9197</v>
      </c>
      <c r="C2348" s="1" t="str">
        <f t="shared" si="154"/>
        <v>21:0064</v>
      </c>
      <c r="D2348" s="1" t="str">
        <f t="shared" si="155"/>
        <v>21:0036</v>
      </c>
      <c r="E2348" t="s">
        <v>9191</v>
      </c>
      <c r="F2348" t="s">
        <v>9198</v>
      </c>
      <c r="H2348">
        <v>46.537182199999997</v>
      </c>
      <c r="I2348">
        <v>-66.761843299999995</v>
      </c>
      <c r="J2348" s="1" t="str">
        <f t="shared" si="152"/>
        <v>Till</v>
      </c>
      <c r="K2348" s="1" t="str">
        <f t="shared" si="153"/>
        <v>&lt;63 micron</v>
      </c>
      <c r="L2348" t="s">
        <v>856</v>
      </c>
      <c r="M2348" t="s">
        <v>157</v>
      </c>
      <c r="N2348" t="s">
        <v>224</v>
      </c>
    </row>
    <row r="2349" spans="1:14" hidden="1" x14ac:dyDescent="0.3">
      <c r="A2349" t="s">
        <v>9199</v>
      </c>
      <c r="B2349" t="s">
        <v>9200</v>
      </c>
      <c r="C2349" s="1" t="str">
        <f t="shared" si="154"/>
        <v>21:0064</v>
      </c>
      <c r="D2349" s="1" t="str">
        <f t="shared" si="155"/>
        <v>21:0036</v>
      </c>
      <c r="E2349" t="s">
        <v>9201</v>
      </c>
      <c r="F2349" t="s">
        <v>9202</v>
      </c>
      <c r="H2349">
        <v>46.550625599999996</v>
      </c>
      <c r="I2349">
        <v>-66.761707599999994</v>
      </c>
      <c r="J2349" s="1" t="str">
        <f t="shared" si="152"/>
        <v>Till</v>
      </c>
      <c r="K2349" s="1" t="str">
        <f t="shared" si="153"/>
        <v>&lt;63 micron</v>
      </c>
      <c r="L2349" t="s">
        <v>356</v>
      </c>
      <c r="M2349" t="s">
        <v>19</v>
      </c>
      <c r="N2349" t="s">
        <v>54</v>
      </c>
    </row>
    <row r="2350" spans="1:14" hidden="1" x14ac:dyDescent="0.3">
      <c r="A2350" t="s">
        <v>9203</v>
      </c>
      <c r="B2350" t="s">
        <v>9204</v>
      </c>
      <c r="C2350" s="1" t="str">
        <f t="shared" si="154"/>
        <v>21:0064</v>
      </c>
      <c r="D2350" s="1" t="str">
        <f t="shared" si="155"/>
        <v>21:0036</v>
      </c>
      <c r="E2350" t="s">
        <v>9201</v>
      </c>
      <c r="F2350" t="s">
        <v>9205</v>
      </c>
      <c r="H2350">
        <v>46.550625599999996</v>
      </c>
      <c r="I2350">
        <v>-66.761707599999994</v>
      </c>
      <c r="J2350" s="1" t="str">
        <f t="shared" si="152"/>
        <v>Till</v>
      </c>
      <c r="K2350" s="1" t="str">
        <f t="shared" si="153"/>
        <v>&lt;63 micron</v>
      </c>
      <c r="L2350" t="s">
        <v>96</v>
      </c>
      <c r="M2350" t="s">
        <v>37</v>
      </c>
      <c r="N2350" t="s">
        <v>318</v>
      </c>
    </row>
    <row r="2351" spans="1:14" hidden="1" x14ac:dyDescent="0.3">
      <c r="A2351" t="s">
        <v>9206</v>
      </c>
      <c r="B2351" t="s">
        <v>9207</v>
      </c>
      <c r="C2351" s="1" t="str">
        <f t="shared" si="154"/>
        <v>21:0064</v>
      </c>
      <c r="D2351" s="1" t="str">
        <f t="shared" si="155"/>
        <v>21:0036</v>
      </c>
      <c r="E2351" t="s">
        <v>9201</v>
      </c>
      <c r="F2351" t="s">
        <v>9208</v>
      </c>
      <c r="H2351">
        <v>46.550625599999996</v>
      </c>
      <c r="I2351">
        <v>-66.761707599999994</v>
      </c>
      <c r="J2351" s="1" t="str">
        <f t="shared" si="152"/>
        <v>Till</v>
      </c>
      <c r="K2351" s="1" t="str">
        <f t="shared" si="153"/>
        <v>&lt;63 micron</v>
      </c>
      <c r="L2351" t="s">
        <v>245</v>
      </c>
      <c r="M2351" t="s">
        <v>91</v>
      </c>
      <c r="N2351" t="s">
        <v>54</v>
      </c>
    </row>
    <row r="2352" spans="1:14" hidden="1" x14ac:dyDescent="0.3">
      <c r="A2352" t="s">
        <v>9209</v>
      </c>
      <c r="B2352" t="s">
        <v>9210</v>
      </c>
      <c r="C2352" s="1" t="str">
        <f t="shared" si="154"/>
        <v>21:0064</v>
      </c>
      <c r="D2352" s="1" t="str">
        <f t="shared" si="155"/>
        <v>21:0036</v>
      </c>
      <c r="E2352" t="s">
        <v>9201</v>
      </c>
      <c r="F2352" t="s">
        <v>9211</v>
      </c>
      <c r="H2352">
        <v>46.550625599999996</v>
      </c>
      <c r="I2352">
        <v>-66.761707599999994</v>
      </c>
      <c r="J2352" s="1" t="str">
        <f t="shared" si="152"/>
        <v>Till</v>
      </c>
      <c r="K2352" s="1" t="str">
        <f t="shared" si="153"/>
        <v>&lt;63 micron</v>
      </c>
      <c r="L2352" t="s">
        <v>889</v>
      </c>
      <c r="M2352" t="s">
        <v>140</v>
      </c>
      <c r="N2352" t="s">
        <v>211</v>
      </c>
    </row>
    <row r="2353" spans="1:14" hidden="1" x14ac:dyDescent="0.3">
      <c r="A2353" t="s">
        <v>9212</v>
      </c>
      <c r="B2353" t="s">
        <v>9213</v>
      </c>
      <c r="C2353" s="1" t="str">
        <f t="shared" si="154"/>
        <v>21:0064</v>
      </c>
      <c r="D2353" s="1" t="str">
        <f t="shared" si="155"/>
        <v>21:0036</v>
      </c>
      <c r="E2353" t="s">
        <v>9201</v>
      </c>
      <c r="F2353" t="s">
        <v>9214</v>
      </c>
      <c r="H2353">
        <v>46.550625599999996</v>
      </c>
      <c r="I2353">
        <v>-66.761707599999994</v>
      </c>
      <c r="J2353" s="1" t="str">
        <f t="shared" si="152"/>
        <v>Till</v>
      </c>
      <c r="K2353" s="1" t="str">
        <f t="shared" si="153"/>
        <v>&lt;63 micron</v>
      </c>
      <c r="L2353" t="s">
        <v>134</v>
      </c>
      <c r="M2353" t="s">
        <v>19</v>
      </c>
      <c r="N2353" t="s">
        <v>67</v>
      </c>
    </row>
    <row r="2354" spans="1:14" hidden="1" x14ac:dyDescent="0.3">
      <c r="A2354" t="s">
        <v>9215</v>
      </c>
      <c r="B2354" t="s">
        <v>9216</v>
      </c>
      <c r="C2354" s="1" t="str">
        <f t="shared" si="154"/>
        <v>21:0064</v>
      </c>
      <c r="D2354" s="1" t="str">
        <f t="shared" si="155"/>
        <v>21:0036</v>
      </c>
      <c r="E2354" t="s">
        <v>9201</v>
      </c>
      <c r="F2354" t="s">
        <v>9217</v>
      </c>
      <c r="H2354">
        <v>46.550625599999996</v>
      </c>
      <c r="I2354">
        <v>-66.761707599999994</v>
      </c>
      <c r="J2354" s="1" t="str">
        <f t="shared" si="152"/>
        <v>Till</v>
      </c>
      <c r="K2354" s="1" t="str">
        <f t="shared" si="153"/>
        <v>&lt;63 micron</v>
      </c>
      <c r="L2354" t="s">
        <v>4117</v>
      </c>
      <c r="M2354" t="s">
        <v>91</v>
      </c>
      <c r="N2354" t="s">
        <v>211</v>
      </c>
    </row>
    <row r="2355" spans="1:14" hidden="1" x14ac:dyDescent="0.3">
      <c r="A2355" t="s">
        <v>9218</v>
      </c>
      <c r="B2355" t="s">
        <v>9219</v>
      </c>
      <c r="C2355" s="1" t="str">
        <f t="shared" si="154"/>
        <v>21:0064</v>
      </c>
      <c r="D2355" s="1" t="str">
        <f t="shared" si="155"/>
        <v>21:0036</v>
      </c>
      <c r="E2355" t="s">
        <v>9220</v>
      </c>
      <c r="F2355" t="s">
        <v>9221</v>
      </c>
      <c r="H2355">
        <v>46.564014899999997</v>
      </c>
      <c r="I2355">
        <v>-66.800536399999999</v>
      </c>
      <c r="J2355" s="1" t="str">
        <f t="shared" si="152"/>
        <v>Till</v>
      </c>
      <c r="K2355" s="1" t="str">
        <f t="shared" si="153"/>
        <v>&lt;63 micron</v>
      </c>
      <c r="L2355" t="s">
        <v>9222</v>
      </c>
      <c r="M2355" t="s">
        <v>140</v>
      </c>
      <c r="N2355" t="s">
        <v>48</v>
      </c>
    </row>
    <row r="2356" spans="1:14" hidden="1" x14ac:dyDescent="0.3">
      <c r="A2356" t="s">
        <v>9223</v>
      </c>
      <c r="B2356" t="s">
        <v>9224</v>
      </c>
      <c r="C2356" s="1" t="str">
        <f t="shared" si="154"/>
        <v>21:0064</v>
      </c>
      <c r="D2356" s="1" t="str">
        <f t="shared" si="155"/>
        <v>21:0036</v>
      </c>
      <c r="E2356" t="s">
        <v>9220</v>
      </c>
      <c r="F2356" t="s">
        <v>9225</v>
      </c>
      <c r="H2356">
        <v>46.564014899999997</v>
      </c>
      <c r="I2356">
        <v>-66.800536399999999</v>
      </c>
      <c r="J2356" s="1" t="str">
        <f t="shared" si="152"/>
        <v>Till</v>
      </c>
      <c r="K2356" s="1" t="str">
        <f t="shared" si="153"/>
        <v>&lt;63 micron</v>
      </c>
      <c r="L2356" t="s">
        <v>9226</v>
      </c>
      <c r="M2356" t="s">
        <v>61</v>
      </c>
      <c r="N2356" t="s">
        <v>194</v>
      </c>
    </row>
    <row r="2357" spans="1:14" hidden="1" x14ac:dyDescent="0.3">
      <c r="A2357" t="s">
        <v>9227</v>
      </c>
      <c r="B2357" t="s">
        <v>9228</v>
      </c>
      <c r="C2357" s="1" t="str">
        <f t="shared" si="154"/>
        <v>21:0064</v>
      </c>
      <c r="D2357" s="1" t="str">
        <f t="shared" si="155"/>
        <v>21:0036</v>
      </c>
      <c r="E2357" t="s">
        <v>9229</v>
      </c>
      <c r="F2357" t="s">
        <v>9230</v>
      </c>
      <c r="H2357">
        <v>46.568323100000001</v>
      </c>
      <c r="I2357">
        <v>-66.806951999999995</v>
      </c>
      <c r="J2357" s="1" t="str">
        <f t="shared" si="152"/>
        <v>Till</v>
      </c>
      <c r="K2357" s="1" t="str">
        <f t="shared" si="153"/>
        <v>&lt;63 micron</v>
      </c>
      <c r="L2357" t="s">
        <v>9231</v>
      </c>
      <c r="M2357" t="s">
        <v>53</v>
      </c>
      <c r="N2357" t="s">
        <v>31</v>
      </c>
    </row>
    <row r="2358" spans="1:14" hidden="1" x14ac:dyDescent="0.3">
      <c r="A2358" t="s">
        <v>9232</v>
      </c>
      <c r="B2358" t="s">
        <v>9233</v>
      </c>
      <c r="C2358" s="1" t="str">
        <f t="shared" si="154"/>
        <v>21:0064</v>
      </c>
      <c r="D2358" s="1" t="str">
        <f t="shared" si="155"/>
        <v>21:0036</v>
      </c>
      <c r="E2358" t="s">
        <v>9229</v>
      </c>
      <c r="F2358" t="s">
        <v>9234</v>
      </c>
      <c r="H2358">
        <v>46.568323100000001</v>
      </c>
      <c r="I2358">
        <v>-66.806951999999995</v>
      </c>
      <c r="J2358" s="1" t="str">
        <f t="shared" si="152"/>
        <v>Till</v>
      </c>
      <c r="K2358" s="1" t="str">
        <f t="shared" si="153"/>
        <v>&lt;63 micron</v>
      </c>
      <c r="L2358" t="s">
        <v>9231</v>
      </c>
      <c r="M2358" t="s">
        <v>61</v>
      </c>
      <c r="N2358" t="s">
        <v>211</v>
      </c>
    </row>
    <row r="2359" spans="1:14" hidden="1" x14ac:dyDescent="0.3">
      <c r="A2359" t="s">
        <v>9235</v>
      </c>
      <c r="B2359" t="s">
        <v>9236</v>
      </c>
      <c r="C2359" s="1" t="str">
        <f t="shared" si="154"/>
        <v>21:0064</v>
      </c>
      <c r="D2359" s="1" t="str">
        <f t="shared" si="155"/>
        <v>21:0036</v>
      </c>
      <c r="E2359" t="s">
        <v>9229</v>
      </c>
      <c r="F2359" t="s">
        <v>9237</v>
      </c>
      <c r="H2359">
        <v>46.568323100000001</v>
      </c>
      <c r="I2359">
        <v>-66.806951999999995</v>
      </c>
      <c r="J2359" s="1" t="str">
        <f t="shared" si="152"/>
        <v>Till</v>
      </c>
      <c r="K2359" s="1" t="str">
        <f t="shared" si="153"/>
        <v>&lt;63 micron</v>
      </c>
      <c r="L2359" t="s">
        <v>9238</v>
      </c>
      <c r="M2359" t="s">
        <v>157</v>
      </c>
      <c r="N2359" t="s">
        <v>318</v>
      </c>
    </row>
    <row r="2360" spans="1:14" hidden="1" x14ac:dyDescent="0.3">
      <c r="A2360" t="s">
        <v>9239</v>
      </c>
      <c r="B2360" t="s">
        <v>9240</v>
      </c>
      <c r="C2360" s="1" t="str">
        <f t="shared" si="154"/>
        <v>21:0064</v>
      </c>
      <c r="D2360" s="1" t="str">
        <f t="shared" si="155"/>
        <v>21:0036</v>
      </c>
      <c r="E2360" t="s">
        <v>9241</v>
      </c>
      <c r="F2360" t="s">
        <v>9242</v>
      </c>
      <c r="H2360">
        <v>46.675045500000003</v>
      </c>
      <c r="I2360">
        <v>-66.677518699999993</v>
      </c>
      <c r="J2360" s="1" t="str">
        <f t="shared" si="152"/>
        <v>Till</v>
      </c>
      <c r="K2360" s="1" t="str">
        <f t="shared" si="153"/>
        <v>&lt;63 micron</v>
      </c>
      <c r="L2360" t="s">
        <v>374</v>
      </c>
      <c r="M2360" t="s">
        <v>91</v>
      </c>
      <c r="N2360" t="s">
        <v>318</v>
      </c>
    </row>
    <row r="2361" spans="1:14" hidden="1" x14ac:dyDescent="0.3">
      <c r="A2361" t="s">
        <v>9243</v>
      </c>
      <c r="B2361" t="s">
        <v>9244</v>
      </c>
      <c r="C2361" s="1" t="str">
        <f t="shared" si="154"/>
        <v>21:0064</v>
      </c>
      <c r="D2361" s="1" t="str">
        <f t="shared" si="155"/>
        <v>21:0036</v>
      </c>
      <c r="E2361" t="s">
        <v>9241</v>
      </c>
      <c r="F2361" t="s">
        <v>9245</v>
      </c>
      <c r="H2361">
        <v>46.675045500000003</v>
      </c>
      <c r="I2361">
        <v>-66.677518699999993</v>
      </c>
      <c r="J2361" s="1" t="str">
        <f t="shared" si="152"/>
        <v>Till</v>
      </c>
      <c r="K2361" s="1" t="str">
        <f t="shared" si="153"/>
        <v>&lt;63 micron</v>
      </c>
      <c r="L2361" t="s">
        <v>346</v>
      </c>
      <c r="M2361" t="s">
        <v>91</v>
      </c>
      <c r="N2361" t="s">
        <v>194</v>
      </c>
    </row>
    <row r="2362" spans="1:14" hidden="1" x14ac:dyDescent="0.3">
      <c r="A2362" t="s">
        <v>9246</v>
      </c>
      <c r="B2362" t="s">
        <v>9247</v>
      </c>
      <c r="C2362" s="1" t="str">
        <f t="shared" si="154"/>
        <v>21:0064</v>
      </c>
      <c r="D2362" s="1" t="str">
        <f t="shared" si="155"/>
        <v>21:0036</v>
      </c>
      <c r="E2362" t="s">
        <v>9241</v>
      </c>
      <c r="F2362" t="s">
        <v>9248</v>
      </c>
      <c r="H2362">
        <v>46.675045500000003</v>
      </c>
      <c r="I2362">
        <v>-66.677518699999993</v>
      </c>
      <c r="J2362" s="1" t="str">
        <f t="shared" si="152"/>
        <v>Till</v>
      </c>
      <c r="K2362" s="1" t="str">
        <f t="shared" si="153"/>
        <v>&lt;63 micron</v>
      </c>
      <c r="L2362" t="s">
        <v>1126</v>
      </c>
      <c r="M2362" t="s">
        <v>54</v>
      </c>
      <c r="N2362" t="s">
        <v>318</v>
      </c>
    </row>
    <row r="2363" spans="1:14" hidden="1" x14ac:dyDescent="0.3">
      <c r="A2363" t="s">
        <v>9249</v>
      </c>
      <c r="B2363" t="s">
        <v>9250</v>
      </c>
      <c r="C2363" s="1" t="str">
        <f t="shared" si="154"/>
        <v>21:0064</v>
      </c>
      <c r="D2363" s="1" t="str">
        <f t="shared" si="155"/>
        <v>21:0036</v>
      </c>
      <c r="E2363" t="s">
        <v>9241</v>
      </c>
      <c r="F2363" t="s">
        <v>9251</v>
      </c>
      <c r="H2363">
        <v>46.675045500000003</v>
      </c>
      <c r="I2363">
        <v>-66.677518699999993</v>
      </c>
      <c r="J2363" s="1" t="str">
        <f t="shared" si="152"/>
        <v>Till</v>
      </c>
      <c r="K2363" s="1" t="str">
        <f t="shared" si="153"/>
        <v>&lt;63 micron</v>
      </c>
      <c r="L2363" t="s">
        <v>4107</v>
      </c>
      <c r="M2363" t="s">
        <v>140</v>
      </c>
      <c r="N2363" t="s">
        <v>91</v>
      </c>
    </row>
    <row r="2364" spans="1:14" hidden="1" x14ac:dyDescent="0.3">
      <c r="A2364" t="s">
        <v>9252</v>
      </c>
      <c r="B2364" t="s">
        <v>9253</v>
      </c>
      <c r="C2364" s="1" t="str">
        <f t="shared" si="154"/>
        <v>21:0064</v>
      </c>
      <c r="D2364" s="1" t="str">
        <f t="shared" si="155"/>
        <v>21:0036</v>
      </c>
      <c r="E2364" t="s">
        <v>9241</v>
      </c>
      <c r="F2364" t="s">
        <v>9254</v>
      </c>
      <c r="H2364">
        <v>46.675045500000003</v>
      </c>
      <c r="I2364">
        <v>-66.677518699999993</v>
      </c>
      <c r="J2364" s="1" t="str">
        <f t="shared" si="152"/>
        <v>Till</v>
      </c>
      <c r="K2364" s="1" t="str">
        <f t="shared" si="153"/>
        <v>&lt;63 micron</v>
      </c>
      <c r="L2364" t="s">
        <v>6125</v>
      </c>
      <c r="M2364" t="s">
        <v>140</v>
      </c>
      <c r="N2364" t="s">
        <v>19</v>
      </c>
    </row>
    <row r="2365" spans="1:14" hidden="1" x14ac:dyDescent="0.3">
      <c r="A2365" t="s">
        <v>9255</v>
      </c>
      <c r="B2365" t="s">
        <v>9256</v>
      </c>
      <c r="C2365" s="1" t="str">
        <f t="shared" si="154"/>
        <v>21:0064</v>
      </c>
      <c r="D2365" s="1" t="str">
        <f t="shared" si="155"/>
        <v>21:0036</v>
      </c>
      <c r="E2365" t="s">
        <v>9257</v>
      </c>
      <c r="F2365" t="s">
        <v>9258</v>
      </c>
      <c r="H2365">
        <v>46.677088400000002</v>
      </c>
      <c r="I2365">
        <v>-66.680176900000006</v>
      </c>
      <c r="J2365" s="1" t="str">
        <f t="shared" si="152"/>
        <v>Till</v>
      </c>
      <c r="K2365" s="1" t="str">
        <f t="shared" si="153"/>
        <v>&lt;63 micron</v>
      </c>
      <c r="L2365" t="s">
        <v>1024</v>
      </c>
      <c r="M2365" t="s">
        <v>37</v>
      </c>
      <c r="N2365" t="s">
        <v>25</v>
      </c>
    </row>
    <row r="2366" spans="1:14" hidden="1" x14ac:dyDescent="0.3">
      <c r="A2366" t="s">
        <v>9259</v>
      </c>
      <c r="B2366" t="s">
        <v>9260</v>
      </c>
      <c r="C2366" s="1" t="str">
        <f t="shared" si="154"/>
        <v>21:0064</v>
      </c>
      <c r="D2366" s="1" t="str">
        <f t="shared" si="155"/>
        <v>21:0036</v>
      </c>
      <c r="E2366" t="s">
        <v>9257</v>
      </c>
      <c r="F2366" t="s">
        <v>9261</v>
      </c>
      <c r="H2366">
        <v>46.677088400000002</v>
      </c>
      <c r="I2366">
        <v>-66.680176900000006</v>
      </c>
      <c r="J2366" s="1" t="str">
        <f t="shared" si="152"/>
        <v>Till</v>
      </c>
      <c r="K2366" s="1" t="str">
        <f t="shared" si="153"/>
        <v>&lt;63 micron</v>
      </c>
      <c r="L2366" t="s">
        <v>259</v>
      </c>
      <c r="M2366" t="s">
        <v>37</v>
      </c>
      <c r="N2366" t="s">
        <v>48</v>
      </c>
    </row>
    <row r="2367" spans="1:14" hidden="1" x14ac:dyDescent="0.3">
      <c r="A2367" t="s">
        <v>9262</v>
      </c>
      <c r="B2367" t="s">
        <v>9263</v>
      </c>
      <c r="C2367" s="1" t="str">
        <f t="shared" ref="C2367:C2398" si="156">HYPERLINK("http://geochem.nrcan.gc.ca/cdogs/content/bdl/bdl210064_e.htm", "21:0064")</f>
        <v>21:0064</v>
      </c>
      <c r="D2367" s="1" t="str">
        <f t="shared" ref="D2367:D2398" si="157">HYPERLINK("http://geochem.nrcan.gc.ca/cdogs/content/svy/svy210036_e.htm", "21:0036")</f>
        <v>21:0036</v>
      </c>
      <c r="E2367" t="s">
        <v>9257</v>
      </c>
      <c r="F2367" t="s">
        <v>9264</v>
      </c>
      <c r="H2367">
        <v>46.677088400000002</v>
      </c>
      <c r="I2367">
        <v>-66.680176900000006</v>
      </c>
      <c r="J2367" s="1" t="str">
        <f t="shared" si="152"/>
        <v>Till</v>
      </c>
      <c r="K2367" s="1" t="str">
        <f t="shared" si="153"/>
        <v>&lt;63 micron</v>
      </c>
      <c r="L2367" t="s">
        <v>264</v>
      </c>
      <c r="M2367" t="s">
        <v>54</v>
      </c>
      <c r="N2367" t="s">
        <v>25</v>
      </c>
    </row>
    <row r="2368" spans="1:14" hidden="1" x14ac:dyDescent="0.3">
      <c r="A2368" t="s">
        <v>9265</v>
      </c>
      <c r="B2368" t="s">
        <v>9266</v>
      </c>
      <c r="C2368" s="1" t="str">
        <f t="shared" si="156"/>
        <v>21:0064</v>
      </c>
      <c r="D2368" s="1" t="str">
        <f t="shared" si="157"/>
        <v>21:0036</v>
      </c>
      <c r="E2368" t="s">
        <v>9257</v>
      </c>
      <c r="F2368" t="s">
        <v>9267</v>
      </c>
      <c r="H2368">
        <v>46.677088400000002</v>
      </c>
      <c r="I2368">
        <v>-66.680176900000006</v>
      </c>
      <c r="J2368" s="1" t="str">
        <f t="shared" si="152"/>
        <v>Till</v>
      </c>
      <c r="K2368" s="1" t="str">
        <f t="shared" si="153"/>
        <v>&lt;63 micron</v>
      </c>
      <c r="L2368" t="s">
        <v>18</v>
      </c>
      <c r="M2368" t="s">
        <v>37</v>
      </c>
      <c r="N2368" t="s">
        <v>48</v>
      </c>
    </row>
    <row r="2369" spans="1:14" hidden="1" x14ac:dyDescent="0.3">
      <c r="A2369" t="s">
        <v>9268</v>
      </c>
      <c r="B2369" t="s">
        <v>9269</v>
      </c>
      <c r="C2369" s="1" t="str">
        <f t="shared" si="156"/>
        <v>21:0064</v>
      </c>
      <c r="D2369" s="1" t="str">
        <f t="shared" si="157"/>
        <v>21:0036</v>
      </c>
      <c r="E2369" t="s">
        <v>9270</v>
      </c>
      <c r="F2369" t="s">
        <v>9271</v>
      </c>
      <c r="H2369">
        <v>46.652878399999999</v>
      </c>
      <c r="I2369">
        <v>-66.680154400000006</v>
      </c>
      <c r="J2369" s="1" t="str">
        <f t="shared" si="152"/>
        <v>Till</v>
      </c>
      <c r="K2369" s="1" t="str">
        <f t="shared" si="153"/>
        <v>&lt;63 micron</v>
      </c>
      <c r="L2369" t="s">
        <v>47</v>
      </c>
      <c r="M2369" t="s">
        <v>140</v>
      </c>
      <c r="N2369" t="s">
        <v>25</v>
      </c>
    </row>
    <row r="2370" spans="1:14" hidden="1" x14ac:dyDescent="0.3">
      <c r="A2370" t="s">
        <v>9272</v>
      </c>
      <c r="B2370" t="s">
        <v>9273</v>
      </c>
      <c r="C2370" s="1" t="str">
        <f t="shared" si="156"/>
        <v>21:0064</v>
      </c>
      <c r="D2370" s="1" t="str">
        <f t="shared" si="157"/>
        <v>21:0036</v>
      </c>
      <c r="E2370" t="s">
        <v>9270</v>
      </c>
      <c r="F2370" t="s">
        <v>9274</v>
      </c>
      <c r="H2370">
        <v>46.652878399999999</v>
      </c>
      <c r="I2370">
        <v>-66.680154400000006</v>
      </c>
      <c r="J2370" s="1" t="str">
        <f t="shared" ref="J2370:J2424" si="158">HYPERLINK("http://geochem.nrcan.gc.ca/cdogs/content/kwd/kwd020044_e.htm", "Till")</f>
        <v>Till</v>
      </c>
      <c r="K2370" s="1" t="str">
        <f t="shared" ref="K2370:K2424" si="159">HYPERLINK("http://geochem.nrcan.gc.ca/cdogs/content/kwd/kwd080004_e.htm", "&lt;63 micron")</f>
        <v>&lt;63 micron</v>
      </c>
      <c r="L2370" t="s">
        <v>60</v>
      </c>
      <c r="M2370" t="s">
        <v>86</v>
      </c>
      <c r="N2370" t="s">
        <v>55</v>
      </c>
    </row>
    <row r="2371" spans="1:14" hidden="1" x14ac:dyDescent="0.3">
      <c r="A2371" t="s">
        <v>9275</v>
      </c>
      <c r="B2371" t="s">
        <v>9276</v>
      </c>
      <c r="C2371" s="1" t="str">
        <f t="shared" si="156"/>
        <v>21:0064</v>
      </c>
      <c r="D2371" s="1" t="str">
        <f t="shared" si="157"/>
        <v>21:0036</v>
      </c>
      <c r="E2371" t="s">
        <v>9270</v>
      </c>
      <c r="F2371" t="s">
        <v>9277</v>
      </c>
      <c r="H2371">
        <v>46.652878399999999</v>
      </c>
      <c r="I2371">
        <v>-66.680154400000006</v>
      </c>
      <c r="J2371" s="1" t="str">
        <f t="shared" si="158"/>
        <v>Till</v>
      </c>
      <c r="K2371" s="1" t="str">
        <f t="shared" si="159"/>
        <v>&lt;63 micron</v>
      </c>
      <c r="L2371" t="s">
        <v>60</v>
      </c>
      <c r="M2371" t="s">
        <v>54</v>
      </c>
      <c r="N2371" t="s">
        <v>55</v>
      </c>
    </row>
    <row r="2372" spans="1:14" hidden="1" x14ac:dyDescent="0.3">
      <c r="A2372" t="s">
        <v>9278</v>
      </c>
      <c r="B2372" t="s">
        <v>9279</v>
      </c>
      <c r="C2372" s="1" t="str">
        <f t="shared" si="156"/>
        <v>21:0064</v>
      </c>
      <c r="D2372" s="1" t="str">
        <f t="shared" si="157"/>
        <v>21:0036</v>
      </c>
      <c r="E2372" t="s">
        <v>9270</v>
      </c>
      <c r="F2372" t="s">
        <v>9280</v>
      </c>
      <c r="H2372">
        <v>46.652878399999999</v>
      </c>
      <c r="I2372">
        <v>-66.680154400000006</v>
      </c>
      <c r="J2372" s="1" t="str">
        <f t="shared" si="158"/>
        <v>Till</v>
      </c>
      <c r="K2372" s="1" t="str">
        <f t="shared" si="159"/>
        <v>&lt;63 micron</v>
      </c>
      <c r="L2372" t="s">
        <v>856</v>
      </c>
      <c r="M2372" t="s">
        <v>19</v>
      </c>
      <c r="N2372" t="s">
        <v>55</v>
      </c>
    </row>
    <row r="2373" spans="1:14" hidden="1" x14ac:dyDescent="0.3">
      <c r="A2373" t="s">
        <v>9281</v>
      </c>
      <c r="B2373" t="s">
        <v>9282</v>
      </c>
      <c r="C2373" s="1" t="str">
        <f t="shared" si="156"/>
        <v>21:0064</v>
      </c>
      <c r="D2373" s="1" t="str">
        <f t="shared" si="157"/>
        <v>21:0036</v>
      </c>
      <c r="E2373" t="s">
        <v>9270</v>
      </c>
      <c r="F2373" t="s">
        <v>9283</v>
      </c>
      <c r="H2373">
        <v>46.652878399999999</v>
      </c>
      <c r="I2373">
        <v>-66.680154400000006</v>
      </c>
      <c r="J2373" s="1" t="str">
        <f t="shared" si="158"/>
        <v>Till</v>
      </c>
      <c r="K2373" s="1" t="str">
        <f t="shared" si="159"/>
        <v>&lt;63 micron</v>
      </c>
      <c r="L2373" t="s">
        <v>85</v>
      </c>
      <c r="M2373" t="s">
        <v>86</v>
      </c>
      <c r="N2373" t="s">
        <v>55</v>
      </c>
    </row>
    <row r="2374" spans="1:14" hidden="1" x14ac:dyDescent="0.3">
      <c r="A2374" t="s">
        <v>9284</v>
      </c>
      <c r="B2374" t="s">
        <v>9285</v>
      </c>
      <c r="C2374" s="1" t="str">
        <f t="shared" si="156"/>
        <v>21:0064</v>
      </c>
      <c r="D2374" s="1" t="str">
        <f t="shared" si="157"/>
        <v>21:0036</v>
      </c>
      <c r="E2374" t="s">
        <v>9270</v>
      </c>
      <c r="F2374" t="s">
        <v>9286</v>
      </c>
      <c r="H2374">
        <v>46.652878399999999</v>
      </c>
      <c r="I2374">
        <v>-66.680154400000006</v>
      </c>
      <c r="J2374" s="1" t="str">
        <f t="shared" si="158"/>
        <v>Till</v>
      </c>
      <c r="K2374" s="1" t="str">
        <f t="shared" si="159"/>
        <v>&lt;63 micron</v>
      </c>
      <c r="L2374" t="s">
        <v>85</v>
      </c>
      <c r="M2374" t="s">
        <v>86</v>
      </c>
      <c r="N2374" t="s">
        <v>55</v>
      </c>
    </row>
    <row r="2375" spans="1:14" hidden="1" x14ac:dyDescent="0.3">
      <c r="A2375" t="s">
        <v>9287</v>
      </c>
      <c r="B2375" t="s">
        <v>9288</v>
      </c>
      <c r="C2375" s="1" t="str">
        <f t="shared" si="156"/>
        <v>21:0064</v>
      </c>
      <c r="D2375" s="1" t="str">
        <f t="shared" si="157"/>
        <v>21:0036</v>
      </c>
      <c r="E2375" t="s">
        <v>9270</v>
      </c>
      <c r="F2375" t="s">
        <v>9289</v>
      </c>
      <c r="H2375">
        <v>46.652878399999999</v>
      </c>
      <c r="I2375">
        <v>-66.680154400000006</v>
      </c>
      <c r="J2375" s="1" t="str">
        <f t="shared" si="158"/>
        <v>Till</v>
      </c>
      <c r="K2375" s="1" t="str">
        <f t="shared" si="159"/>
        <v>&lt;63 micron</v>
      </c>
      <c r="L2375" t="s">
        <v>111</v>
      </c>
      <c r="M2375" t="s">
        <v>91</v>
      </c>
      <c r="N2375" t="s">
        <v>55</v>
      </c>
    </row>
    <row r="2376" spans="1:14" hidden="1" x14ac:dyDescent="0.3">
      <c r="A2376" t="s">
        <v>9290</v>
      </c>
      <c r="B2376" t="s">
        <v>9291</v>
      </c>
      <c r="C2376" s="1" t="str">
        <f t="shared" si="156"/>
        <v>21:0064</v>
      </c>
      <c r="D2376" s="1" t="str">
        <f t="shared" si="157"/>
        <v>21:0036</v>
      </c>
      <c r="E2376" t="s">
        <v>9270</v>
      </c>
      <c r="F2376" t="s">
        <v>9292</v>
      </c>
      <c r="H2376">
        <v>46.652878399999999</v>
      </c>
      <c r="I2376">
        <v>-66.680154400000006</v>
      </c>
      <c r="J2376" s="1" t="str">
        <f t="shared" si="158"/>
        <v>Till</v>
      </c>
      <c r="K2376" s="1" t="str">
        <f t="shared" si="159"/>
        <v>&lt;63 micron</v>
      </c>
      <c r="L2376" t="s">
        <v>889</v>
      </c>
      <c r="M2376" t="s">
        <v>37</v>
      </c>
      <c r="N2376" t="s">
        <v>25</v>
      </c>
    </row>
    <row r="2377" spans="1:14" hidden="1" x14ac:dyDescent="0.3">
      <c r="A2377" t="s">
        <v>9293</v>
      </c>
      <c r="B2377" t="s">
        <v>9294</v>
      </c>
      <c r="C2377" s="1" t="str">
        <f t="shared" si="156"/>
        <v>21:0064</v>
      </c>
      <c r="D2377" s="1" t="str">
        <f t="shared" si="157"/>
        <v>21:0036</v>
      </c>
      <c r="E2377" t="s">
        <v>9295</v>
      </c>
      <c r="F2377" t="s">
        <v>9296</v>
      </c>
      <c r="H2377">
        <v>46.651284699999998</v>
      </c>
      <c r="I2377">
        <v>-66.679229399999997</v>
      </c>
      <c r="J2377" s="1" t="str">
        <f t="shared" si="158"/>
        <v>Till</v>
      </c>
      <c r="K2377" s="1" t="str">
        <f t="shared" si="159"/>
        <v>&lt;63 micron</v>
      </c>
      <c r="L2377" t="s">
        <v>356</v>
      </c>
      <c r="M2377" t="s">
        <v>37</v>
      </c>
      <c r="N2377" t="s">
        <v>55</v>
      </c>
    </row>
    <row r="2378" spans="1:14" hidden="1" x14ac:dyDescent="0.3">
      <c r="A2378" t="s">
        <v>9297</v>
      </c>
      <c r="B2378" t="s">
        <v>9298</v>
      </c>
      <c r="C2378" s="1" t="str">
        <f t="shared" si="156"/>
        <v>21:0064</v>
      </c>
      <c r="D2378" s="1" t="str">
        <f t="shared" si="157"/>
        <v>21:0036</v>
      </c>
      <c r="E2378" t="s">
        <v>9295</v>
      </c>
      <c r="F2378" t="s">
        <v>9299</v>
      </c>
      <c r="H2378">
        <v>46.651284699999998</v>
      </c>
      <c r="I2378">
        <v>-66.679229399999997</v>
      </c>
      <c r="J2378" s="1" t="str">
        <f t="shared" si="158"/>
        <v>Till</v>
      </c>
      <c r="K2378" s="1" t="str">
        <f t="shared" si="159"/>
        <v>&lt;63 micron</v>
      </c>
      <c r="L2378" t="s">
        <v>374</v>
      </c>
      <c r="M2378" t="s">
        <v>91</v>
      </c>
      <c r="N2378" t="s">
        <v>55</v>
      </c>
    </row>
    <row r="2379" spans="1:14" hidden="1" x14ac:dyDescent="0.3">
      <c r="A2379" t="s">
        <v>9300</v>
      </c>
      <c r="B2379" t="s">
        <v>9301</v>
      </c>
      <c r="C2379" s="1" t="str">
        <f t="shared" si="156"/>
        <v>21:0064</v>
      </c>
      <c r="D2379" s="1" t="str">
        <f t="shared" si="157"/>
        <v>21:0036</v>
      </c>
      <c r="E2379" t="s">
        <v>9295</v>
      </c>
      <c r="F2379" t="s">
        <v>9302</v>
      </c>
      <c r="H2379">
        <v>46.651284699999998</v>
      </c>
      <c r="I2379">
        <v>-66.679229399999997</v>
      </c>
      <c r="J2379" s="1" t="str">
        <f t="shared" si="158"/>
        <v>Till</v>
      </c>
      <c r="K2379" s="1" t="str">
        <f t="shared" si="159"/>
        <v>&lt;63 micron</v>
      </c>
      <c r="L2379" t="s">
        <v>245</v>
      </c>
      <c r="M2379" t="s">
        <v>86</v>
      </c>
      <c r="N2379" t="s">
        <v>55</v>
      </c>
    </row>
    <row r="2380" spans="1:14" hidden="1" x14ac:dyDescent="0.3">
      <c r="A2380" t="s">
        <v>9303</v>
      </c>
      <c r="B2380" t="s">
        <v>9304</v>
      </c>
      <c r="C2380" s="1" t="str">
        <f t="shared" si="156"/>
        <v>21:0064</v>
      </c>
      <c r="D2380" s="1" t="str">
        <f t="shared" si="157"/>
        <v>21:0036</v>
      </c>
      <c r="E2380" t="s">
        <v>9295</v>
      </c>
      <c r="F2380" t="s">
        <v>9305</v>
      </c>
      <c r="H2380">
        <v>46.651284699999998</v>
      </c>
      <c r="I2380">
        <v>-66.679229399999997</v>
      </c>
      <c r="J2380" s="1" t="str">
        <f t="shared" si="158"/>
        <v>Till</v>
      </c>
      <c r="K2380" s="1" t="str">
        <f t="shared" si="159"/>
        <v>&lt;63 micron</v>
      </c>
      <c r="L2380" t="s">
        <v>76</v>
      </c>
      <c r="M2380" t="s">
        <v>86</v>
      </c>
      <c r="N2380" t="s">
        <v>55</v>
      </c>
    </row>
    <row r="2381" spans="1:14" hidden="1" x14ac:dyDescent="0.3">
      <c r="A2381" t="s">
        <v>9306</v>
      </c>
      <c r="B2381" t="s">
        <v>9307</v>
      </c>
      <c r="C2381" s="1" t="str">
        <f t="shared" si="156"/>
        <v>21:0064</v>
      </c>
      <c r="D2381" s="1" t="str">
        <f t="shared" si="157"/>
        <v>21:0036</v>
      </c>
      <c r="E2381" t="s">
        <v>9295</v>
      </c>
      <c r="F2381" t="s">
        <v>9308</v>
      </c>
      <c r="H2381">
        <v>46.651284699999998</v>
      </c>
      <c r="I2381">
        <v>-66.679229399999997</v>
      </c>
      <c r="J2381" s="1" t="str">
        <f t="shared" si="158"/>
        <v>Till</v>
      </c>
      <c r="K2381" s="1" t="str">
        <f t="shared" si="159"/>
        <v>&lt;63 micron</v>
      </c>
      <c r="L2381" t="s">
        <v>76</v>
      </c>
      <c r="M2381" t="s">
        <v>19</v>
      </c>
      <c r="N2381" t="s">
        <v>55</v>
      </c>
    </row>
    <row r="2382" spans="1:14" hidden="1" x14ac:dyDescent="0.3">
      <c r="A2382" t="s">
        <v>9309</v>
      </c>
      <c r="B2382" t="s">
        <v>9310</v>
      </c>
      <c r="C2382" s="1" t="str">
        <f t="shared" si="156"/>
        <v>21:0064</v>
      </c>
      <c r="D2382" s="1" t="str">
        <f t="shared" si="157"/>
        <v>21:0036</v>
      </c>
      <c r="E2382" t="s">
        <v>9295</v>
      </c>
      <c r="F2382" t="s">
        <v>9311</v>
      </c>
      <c r="H2382">
        <v>46.651284699999998</v>
      </c>
      <c r="I2382">
        <v>-66.679229399999997</v>
      </c>
      <c r="J2382" s="1" t="str">
        <f t="shared" si="158"/>
        <v>Till</v>
      </c>
      <c r="K2382" s="1" t="str">
        <f t="shared" si="159"/>
        <v>&lt;63 micron</v>
      </c>
      <c r="L2382" t="s">
        <v>60</v>
      </c>
      <c r="M2382" t="s">
        <v>54</v>
      </c>
      <c r="N2382" t="s">
        <v>55</v>
      </c>
    </row>
    <row r="2383" spans="1:14" hidden="1" x14ac:dyDescent="0.3">
      <c r="A2383" t="s">
        <v>9312</v>
      </c>
      <c r="B2383" t="s">
        <v>9313</v>
      </c>
      <c r="C2383" s="1" t="str">
        <f t="shared" si="156"/>
        <v>21:0064</v>
      </c>
      <c r="D2383" s="1" t="str">
        <f t="shared" si="157"/>
        <v>21:0036</v>
      </c>
      <c r="E2383" t="s">
        <v>9314</v>
      </c>
      <c r="F2383" t="s">
        <v>9315</v>
      </c>
      <c r="H2383">
        <v>46.688534599999997</v>
      </c>
      <c r="I2383">
        <v>-66.6832177</v>
      </c>
      <c r="J2383" s="1" t="str">
        <f t="shared" si="158"/>
        <v>Till</v>
      </c>
      <c r="K2383" s="1" t="str">
        <f t="shared" si="159"/>
        <v>&lt;63 micron</v>
      </c>
      <c r="L2383" t="s">
        <v>157</v>
      </c>
      <c r="M2383" t="s">
        <v>91</v>
      </c>
      <c r="N2383" t="s">
        <v>55</v>
      </c>
    </row>
    <row r="2384" spans="1:14" hidden="1" x14ac:dyDescent="0.3">
      <c r="A2384" t="s">
        <v>9316</v>
      </c>
      <c r="B2384" t="s">
        <v>9317</v>
      </c>
      <c r="C2384" s="1" t="str">
        <f t="shared" si="156"/>
        <v>21:0064</v>
      </c>
      <c r="D2384" s="1" t="str">
        <f t="shared" si="157"/>
        <v>21:0036</v>
      </c>
      <c r="E2384" t="s">
        <v>9314</v>
      </c>
      <c r="F2384" t="s">
        <v>9318</v>
      </c>
      <c r="H2384">
        <v>46.688534599999997</v>
      </c>
      <c r="I2384">
        <v>-66.6832177</v>
      </c>
      <c r="J2384" s="1" t="str">
        <f t="shared" si="158"/>
        <v>Till</v>
      </c>
      <c r="K2384" s="1" t="str">
        <f t="shared" si="159"/>
        <v>&lt;63 micron</v>
      </c>
      <c r="L2384" t="s">
        <v>30</v>
      </c>
      <c r="M2384" t="s">
        <v>86</v>
      </c>
      <c r="N2384" t="s">
        <v>25</v>
      </c>
    </row>
    <row r="2385" spans="1:14" hidden="1" x14ac:dyDescent="0.3">
      <c r="A2385" t="s">
        <v>9319</v>
      </c>
      <c r="B2385" t="s">
        <v>9320</v>
      </c>
      <c r="C2385" s="1" t="str">
        <f t="shared" si="156"/>
        <v>21:0064</v>
      </c>
      <c r="D2385" s="1" t="str">
        <f t="shared" si="157"/>
        <v>21:0036</v>
      </c>
      <c r="E2385" t="s">
        <v>9314</v>
      </c>
      <c r="F2385" t="s">
        <v>9321</v>
      </c>
      <c r="H2385">
        <v>46.688534599999997</v>
      </c>
      <c r="I2385">
        <v>-66.6832177</v>
      </c>
      <c r="J2385" s="1" t="str">
        <f t="shared" si="158"/>
        <v>Till</v>
      </c>
      <c r="K2385" s="1" t="str">
        <f t="shared" si="159"/>
        <v>&lt;63 micron</v>
      </c>
      <c r="L2385" t="s">
        <v>30</v>
      </c>
      <c r="M2385" t="s">
        <v>86</v>
      </c>
      <c r="N2385" t="s">
        <v>25</v>
      </c>
    </row>
    <row r="2386" spans="1:14" hidden="1" x14ac:dyDescent="0.3">
      <c r="A2386" t="s">
        <v>9322</v>
      </c>
      <c r="B2386" t="s">
        <v>9323</v>
      </c>
      <c r="C2386" s="1" t="str">
        <f t="shared" si="156"/>
        <v>21:0064</v>
      </c>
      <c r="D2386" s="1" t="str">
        <f t="shared" si="157"/>
        <v>21:0036</v>
      </c>
      <c r="E2386" t="s">
        <v>9314</v>
      </c>
      <c r="F2386" t="s">
        <v>9324</v>
      </c>
      <c r="H2386">
        <v>46.688534599999997</v>
      </c>
      <c r="I2386">
        <v>-66.6832177</v>
      </c>
      <c r="J2386" s="1" t="str">
        <f t="shared" si="158"/>
        <v>Till</v>
      </c>
      <c r="K2386" s="1" t="str">
        <f t="shared" si="159"/>
        <v>&lt;63 micron</v>
      </c>
      <c r="L2386" t="s">
        <v>96</v>
      </c>
      <c r="M2386" t="s">
        <v>54</v>
      </c>
      <c r="N2386" t="s">
        <v>25</v>
      </c>
    </row>
    <row r="2387" spans="1:14" hidden="1" x14ac:dyDescent="0.3">
      <c r="A2387" t="s">
        <v>9325</v>
      </c>
      <c r="B2387" t="s">
        <v>9326</v>
      </c>
      <c r="C2387" s="1" t="str">
        <f t="shared" si="156"/>
        <v>21:0064</v>
      </c>
      <c r="D2387" s="1" t="str">
        <f t="shared" si="157"/>
        <v>21:0036</v>
      </c>
      <c r="E2387" t="s">
        <v>9314</v>
      </c>
      <c r="F2387" t="s">
        <v>9327</v>
      </c>
      <c r="H2387">
        <v>46.688534599999997</v>
      </c>
      <c r="I2387">
        <v>-66.6832177</v>
      </c>
      <c r="J2387" s="1" t="str">
        <f t="shared" si="158"/>
        <v>Till</v>
      </c>
      <c r="K2387" s="1" t="str">
        <f t="shared" si="159"/>
        <v>&lt;63 micron</v>
      </c>
      <c r="L2387" t="s">
        <v>96</v>
      </c>
      <c r="M2387" t="s">
        <v>91</v>
      </c>
      <c r="N2387" t="s">
        <v>25</v>
      </c>
    </row>
    <row r="2388" spans="1:14" hidden="1" x14ac:dyDescent="0.3">
      <c r="A2388" t="s">
        <v>9328</v>
      </c>
      <c r="B2388" t="s">
        <v>9329</v>
      </c>
      <c r="C2388" s="1" t="str">
        <f t="shared" si="156"/>
        <v>21:0064</v>
      </c>
      <c r="D2388" s="1" t="str">
        <f t="shared" si="157"/>
        <v>21:0036</v>
      </c>
      <c r="E2388" t="s">
        <v>9314</v>
      </c>
      <c r="F2388" t="s">
        <v>9330</v>
      </c>
      <c r="H2388">
        <v>46.688534599999997</v>
      </c>
      <c r="I2388">
        <v>-66.6832177</v>
      </c>
      <c r="J2388" s="1" t="str">
        <f t="shared" si="158"/>
        <v>Till</v>
      </c>
      <c r="K2388" s="1" t="str">
        <f t="shared" si="159"/>
        <v>&lt;63 micron</v>
      </c>
      <c r="L2388" t="s">
        <v>66</v>
      </c>
      <c r="M2388" t="s">
        <v>91</v>
      </c>
      <c r="N2388" t="s">
        <v>25</v>
      </c>
    </row>
    <row r="2389" spans="1:14" hidden="1" x14ac:dyDescent="0.3">
      <c r="A2389" t="s">
        <v>9331</v>
      </c>
      <c r="B2389" t="s">
        <v>9332</v>
      </c>
      <c r="C2389" s="1" t="str">
        <f t="shared" si="156"/>
        <v>21:0064</v>
      </c>
      <c r="D2389" s="1" t="str">
        <f t="shared" si="157"/>
        <v>21:0036</v>
      </c>
      <c r="E2389" t="s">
        <v>9314</v>
      </c>
      <c r="F2389" t="s">
        <v>9333</v>
      </c>
      <c r="H2389">
        <v>46.688534599999997</v>
      </c>
      <c r="I2389">
        <v>-66.6832177</v>
      </c>
      <c r="J2389" s="1" t="str">
        <f t="shared" si="158"/>
        <v>Till</v>
      </c>
      <c r="K2389" s="1" t="str">
        <f t="shared" si="159"/>
        <v>&lt;63 micron</v>
      </c>
      <c r="L2389" t="s">
        <v>66</v>
      </c>
      <c r="M2389" t="s">
        <v>9334</v>
      </c>
      <c r="N2389" t="s">
        <v>55</v>
      </c>
    </row>
    <row r="2390" spans="1:14" hidden="1" x14ac:dyDescent="0.3">
      <c r="A2390" t="s">
        <v>9335</v>
      </c>
      <c r="B2390" t="s">
        <v>9336</v>
      </c>
      <c r="C2390" s="1" t="str">
        <f t="shared" si="156"/>
        <v>21:0064</v>
      </c>
      <c r="D2390" s="1" t="str">
        <f t="shared" si="157"/>
        <v>21:0036</v>
      </c>
      <c r="E2390" t="s">
        <v>9314</v>
      </c>
      <c r="F2390" t="s">
        <v>9337</v>
      </c>
      <c r="H2390">
        <v>46.688534599999997</v>
      </c>
      <c r="I2390">
        <v>-66.6832177</v>
      </c>
      <c r="J2390" s="1" t="str">
        <f t="shared" si="158"/>
        <v>Till</v>
      </c>
      <c r="K2390" s="1" t="str">
        <f t="shared" si="159"/>
        <v>&lt;63 micron</v>
      </c>
      <c r="L2390" t="s">
        <v>30</v>
      </c>
      <c r="M2390" t="s">
        <v>86</v>
      </c>
      <c r="N2390" t="s">
        <v>25</v>
      </c>
    </row>
    <row r="2391" spans="1:14" hidden="1" x14ac:dyDescent="0.3">
      <c r="A2391" t="s">
        <v>9338</v>
      </c>
      <c r="B2391" t="s">
        <v>9339</v>
      </c>
      <c r="C2391" s="1" t="str">
        <f t="shared" si="156"/>
        <v>21:0064</v>
      </c>
      <c r="D2391" s="1" t="str">
        <f t="shared" si="157"/>
        <v>21:0036</v>
      </c>
      <c r="E2391" t="s">
        <v>9314</v>
      </c>
      <c r="F2391" t="s">
        <v>9340</v>
      </c>
      <c r="H2391">
        <v>46.688534599999997</v>
      </c>
      <c r="I2391">
        <v>-66.6832177</v>
      </c>
      <c r="J2391" s="1" t="str">
        <f t="shared" si="158"/>
        <v>Till</v>
      </c>
      <c r="K2391" s="1" t="str">
        <f t="shared" si="159"/>
        <v>&lt;63 micron</v>
      </c>
      <c r="L2391" t="s">
        <v>342</v>
      </c>
      <c r="M2391" t="s">
        <v>91</v>
      </c>
      <c r="N2391" t="s">
        <v>25</v>
      </c>
    </row>
    <row r="2392" spans="1:14" hidden="1" x14ac:dyDescent="0.3">
      <c r="A2392" t="s">
        <v>9341</v>
      </c>
      <c r="B2392" t="s">
        <v>9342</v>
      </c>
      <c r="C2392" s="1" t="str">
        <f t="shared" si="156"/>
        <v>21:0064</v>
      </c>
      <c r="D2392" s="1" t="str">
        <f t="shared" si="157"/>
        <v>21:0036</v>
      </c>
      <c r="E2392" t="s">
        <v>9314</v>
      </c>
      <c r="F2392" t="s">
        <v>9343</v>
      </c>
      <c r="H2392">
        <v>46.688534599999997</v>
      </c>
      <c r="I2392">
        <v>-66.6832177</v>
      </c>
      <c r="J2392" s="1" t="str">
        <f t="shared" si="158"/>
        <v>Till</v>
      </c>
      <c r="K2392" s="1" t="str">
        <f t="shared" si="159"/>
        <v>&lt;63 micron</v>
      </c>
      <c r="L2392" t="s">
        <v>30</v>
      </c>
      <c r="M2392" t="s">
        <v>37</v>
      </c>
      <c r="N2392" t="s">
        <v>55</v>
      </c>
    </row>
    <row r="2393" spans="1:14" hidden="1" x14ac:dyDescent="0.3">
      <c r="A2393" t="s">
        <v>9344</v>
      </c>
      <c r="B2393" t="s">
        <v>9345</v>
      </c>
      <c r="C2393" s="1" t="str">
        <f t="shared" si="156"/>
        <v>21:0064</v>
      </c>
      <c r="D2393" s="1" t="str">
        <f t="shared" si="157"/>
        <v>21:0036</v>
      </c>
      <c r="E2393" t="s">
        <v>9346</v>
      </c>
      <c r="F2393" t="s">
        <v>9347</v>
      </c>
      <c r="H2393">
        <v>46.7324901</v>
      </c>
      <c r="I2393">
        <v>-66.7002351</v>
      </c>
      <c r="J2393" s="1" t="str">
        <f t="shared" si="158"/>
        <v>Till</v>
      </c>
      <c r="K2393" s="1" t="str">
        <f t="shared" si="159"/>
        <v>&lt;63 micron</v>
      </c>
      <c r="L2393" t="s">
        <v>19</v>
      </c>
      <c r="M2393" t="s">
        <v>86</v>
      </c>
      <c r="N2393" t="s">
        <v>55</v>
      </c>
    </row>
    <row r="2394" spans="1:14" hidden="1" x14ac:dyDescent="0.3">
      <c r="A2394" t="s">
        <v>9348</v>
      </c>
      <c r="B2394" t="s">
        <v>9349</v>
      </c>
      <c r="C2394" s="1" t="str">
        <f t="shared" si="156"/>
        <v>21:0064</v>
      </c>
      <c r="D2394" s="1" t="str">
        <f t="shared" si="157"/>
        <v>21:0036</v>
      </c>
      <c r="E2394" t="s">
        <v>9346</v>
      </c>
      <c r="F2394" t="s">
        <v>9350</v>
      </c>
      <c r="H2394">
        <v>46.7324901</v>
      </c>
      <c r="I2394">
        <v>-66.7002351</v>
      </c>
      <c r="J2394" s="1" t="str">
        <f t="shared" si="158"/>
        <v>Till</v>
      </c>
      <c r="K2394" s="1" t="str">
        <f t="shared" si="159"/>
        <v>&lt;63 micron</v>
      </c>
      <c r="L2394" t="s">
        <v>140</v>
      </c>
      <c r="M2394" t="s">
        <v>91</v>
      </c>
      <c r="N2394" t="s">
        <v>55</v>
      </c>
    </row>
    <row r="2395" spans="1:14" hidden="1" x14ac:dyDescent="0.3">
      <c r="A2395" t="s">
        <v>9351</v>
      </c>
      <c r="B2395" t="s">
        <v>9352</v>
      </c>
      <c r="C2395" s="1" t="str">
        <f t="shared" si="156"/>
        <v>21:0064</v>
      </c>
      <c r="D2395" s="1" t="str">
        <f t="shared" si="157"/>
        <v>21:0036</v>
      </c>
      <c r="E2395" t="s">
        <v>9346</v>
      </c>
      <c r="F2395" t="s">
        <v>9353</v>
      </c>
      <c r="H2395">
        <v>46.7324901</v>
      </c>
      <c r="I2395">
        <v>-66.7002351</v>
      </c>
      <c r="J2395" s="1" t="str">
        <f t="shared" si="158"/>
        <v>Till</v>
      </c>
      <c r="K2395" s="1" t="str">
        <f t="shared" si="159"/>
        <v>&lt;63 micron</v>
      </c>
      <c r="L2395" t="s">
        <v>140</v>
      </c>
      <c r="M2395" t="s">
        <v>53</v>
      </c>
      <c r="N2395" t="s">
        <v>55</v>
      </c>
    </row>
    <row r="2396" spans="1:14" hidden="1" x14ac:dyDescent="0.3">
      <c r="A2396" t="s">
        <v>9354</v>
      </c>
      <c r="B2396" t="s">
        <v>9355</v>
      </c>
      <c r="C2396" s="1" t="str">
        <f t="shared" si="156"/>
        <v>21:0064</v>
      </c>
      <c r="D2396" s="1" t="str">
        <f t="shared" si="157"/>
        <v>21:0036</v>
      </c>
      <c r="E2396" t="s">
        <v>9346</v>
      </c>
      <c r="F2396" t="s">
        <v>9356</v>
      </c>
      <c r="H2396">
        <v>46.7324901</v>
      </c>
      <c r="I2396">
        <v>-66.7002351</v>
      </c>
      <c r="J2396" s="1" t="str">
        <f t="shared" si="158"/>
        <v>Till</v>
      </c>
      <c r="K2396" s="1" t="str">
        <f t="shared" si="159"/>
        <v>&lt;63 micron</v>
      </c>
      <c r="L2396" t="s">
        <v>19</v>
      </c>
      <c r="M2396" t="s">
        <v>140</v>
      </c>
      <c r="N2396" t="s">
        <v>55</v>
      </c>
    </row>
    <row r="2397" spans="1:14" hidden="1" x14ac:dyDescent="0.3">
      <c r="A2397" t="s">
        <v>9357</v>
      </c>
      <c r="B2397" t="s">
        <v>9358</v>
      </c>
      <c r="C2397" s="1" t="str">
        <f t="shared" si="156"/>
        <v>21:0064</v>
      </c>
      <c r="D2397" s="1" t="str">
        <f t="shared" si="157"/>
        <v>21:0036</v>
      </c>
      <c r="E2397" t="s">
        <v>9346</v>
      </c>
      <c r="F2397" t="s">
        <v>9359</v>
      </c>
      <c r="H2397">
        <v>46.7324901</v>
      </c>
      <c r="I2397">
        <v>-66.7002351</v>
      </c>
      <c r="J2397" s="1" t="str">
        <f t="shared" si="158"/>
        <v>Till</v>
      </c>
      <c r="K2397" s="1" t="str">
        <f t="shared" si="159"/>
        <v>&lt;63 micron</v>
      </c>
      <c r="L2397" t="s">
        <v>140</v>
      </c>
      <c r="M2397" t="s">
        <v>91</v>
      </c>
      <c r="N2397" t="s">
        <v>55</v>
      </c>
    </row>
    <row r="2398" spans="1:14" hidden="1" x14ac:dyDescent="0.3">
      <c r="A2398" t="s">
        <v>9360</v>
      </c>
      <c r="B2398" t="s">
        <v>9361</v>
      </c>
      <c r="C2398" s="1" t="str">
        <f t="shared" si="156"/>
        <v>21:0064</v>
      </c>
      <c r="D2398" s="1" t="str">
        <f t="shared" si="157"/>
        <v>21:0036</v>
      </c>
      <c r="E2398" t="s">
        <v>9362</v>
      </c>
      <c r="F2398" t="s">
        <v>9363</v>
      </c>
      <c r="H2398">
        <v>46.6825671</v>
      </c>
      <c r="I2398">
        <v>-66.686742199999998</v>
      </c>
      <c r="J2398" s="1" t="str">
        <f t="shared" si="158"/>
        <v>Till</v>
      </c>
      <c r="K2398" s="1" t="str">
        <f t="shared" si="159"/>
        <v>&lt;63 micron</v>
      </c>
      <c r="L2398" t="s">
        <v>157</v>
      </c>
      <c r="M2398" t="s">
        <v>86</v>
      </c>
      <c r="N2398" t="s">
        <v>25</v>
      </c>
    </row>
    <row r="2399" spans="1:14" hidden="1" x14ac:dyDescent="0.3">
      <c r="A2399" t="s">
        <v>9364</v>
      </c>
      <c r="B2399" t="s">
        <v>9365</v>
      </c>
      <c r="C2399" s="1" t="str">
        <f t="shared" ref="C2399:C2424" si="160">HYPERLINK("http://geochem.nrcan.gc.ca/cdogs/content/bdl/bdl210064_e.htm", "21:0064")</f>
        <v>21:0064</v>
      </c>
      <c r="D2399" s="1" t="str">
        <f t="shared" ref="D2399:D2424" si="161">HYPERLINK("http://geochem.nrcan.gc.ca/cdogs/content/svy/svy210036_e.htm", "21:0036")</f>
        <v>21:0036</v>
      </c>
      <c r="E2399" t="s">
        <v>9362</v>
      </c>
      <c r="F2399" t="s">
        <v>9366</v>
      </c>
      <c r="H2399">
        <v>46.6825671</v>
      </c>
      <c r="I2399">
        <v>-66.686742199999998</v>
      </c>
      <c r="J2399" s="1" t="str">
        <f t="shared" si="158"/>
        <v>Till</v>
      </c>
      <c r="K2399" s="1" t="str">
        <f t="shared" si="159"/>
        <v>&lt;63 micron</v>
      </c>
      <c r="L2399" t="s">
        <v>30</v>
      </c>
      <c r="M2399" t="s">
        <v>54</v>
      </c>
      <c r="N2399" t="s">
        <v>55</v>
      </c>
    </row>
    <row r="2400" spans="1:14" hidden="1" x14ac:dyDescent="0.3">
      <c r="A2400" t="s">
        <v>9367</v>
      </c>
      <c r="B2400" t="s">
        <v>9368</v>
      </c>
      <c r="C2400" s="1" t="str">
        <f t="shared" si="160"/>
        <v>21:0064</v>
      </c>
      <c r="D2400" s="1" t="str">
        <f t="shared" si="161"/>
        <v>21:0036</v>
      </c>
      <c r="E2400" t="s">
        <v>9362</v>
      </c>
      <c r="F2400" t="s">
        <v>9369</v>
      </c>
      <c r="H2400">
        <v>46.6825671</v>
      </c>
      <c r="I2400">
        <v>-66.686742199999998</v>
      </c>
      <c r="J2400" s="1" t="str">
        <f t="shared" si="158"/>
        <v>Till</v>
      </c>
      <c r="K2400" s="1" t="str">
        <f t="shared" si="159"/>
        <v>&lt;63 micron</v>
      </c>
      <c r="L2400" t="s">
        <v>889</v>
      </c>
      <c r="M2400" t="s">
        <v>37</v>
      </c>
      <c r="N2400" t="s">
        <v>25</v>
      </c>
    </row>
    <row r="2401" spans="1:14" hidden="1" x14ac:dyDescent="0.3">
      <c r="A2401" t="s">
        <v>9370</v>
      </c>
      <c r="B2401" t="s">
        <v>9371</v>
      </c>
      <c r="C2401" s="1" t="str">
        <f t="shared" si="160"/>
        <v>21:0064</v>
      </c>
      <c r="D2401" s="1" t="str">
        <f t="shared" si="161"/>
        <v>21:0036</v>
      </c>
      <c r="E2401" t="s">
        <v>9362</v>
      </c>
      <c r="F2401" t="s">
        <v>9372</v>
      </c>
      <c r="H2401">
        <v>46.6825671</v>
      </c>
      <c r="I2401">
        <v>-66.686742199999998</v>
      </c>
      <c r="J2401" s="1" t="str">
        <f t="shared" si="158"/>
        <v>Till</v>
      </c>
      <c r="K2401" s="1" t="str">
        <f t="shared" si="159"/>
        <v>&lt;63 micron</v>
      </c>
      <c r="L2401" t="s">
        <v>856</v>
      </c>
      <c r="M2401" t="s">
        <v>19</v>
      </c>
      <c r="N2401" t="s">
        <v>25</v>
      </c>
    </row>
    <row r="2402" spans="1:14" hidden="1" x14ac:dyDescent="0.3">
      <c r="A2402" t="s">
        <v>9373</v>
      </c>
      <c r="B2402" t="s">
        <v>9374</v>
      </c>
      <c r="C2402" s="1" t="str">
        <f t="shared" si="160"/>
        <v>21:0064</v>
      </c>
      <c r="D2402" s="1" t="str">
        <f t="shared" si="161"/>
        <v>21:0036</v>
      </c>
      <c r="E2402" t="s">
        <v>9362</v>
      </c>
      <c r="F2402" t="s">
        <v>9375</v>
      </c>
      <c r="H2402">
        <v>46.6825671</v>
      </c>
      <c r="I2402">
        <v>-66.686742199999998</v>
      </c>
      <c r="J2402" s="1" t="str">
        <f t="shared" si="158"/>
        <v>Till</v>
      </c>
      <c r="K2402" s="1" t="str">
        <f t="shared" si="159"/>
        <v>&lt;63 micron</v>
      </c>
      <c r="L2402" t="s">
        <v>245</v>
      </c>
      <c r="M2402" t="s">
        <v>91</v>
      </c>
      <c r="N2402" t="s">
        <v>25</v>
      </c>
    </row>
    <row r="2403" spans="1:14" hidden="1" x14ac:dyDescent="0.3">
      <c r="A2403" t="s">
        <v>9376</v>
      </c>
      <c r="B2403" t="s">
        <v>9377</v>
      </c>
      <c r="C2403" s="1" t="str">
        <f t="shared" si="160"/>
        <v>21:0064</v>
      </c>
      <c r="D2403" s="1" t="str">
        <f t="shared" si="161"/>
        <v>21:0036</v>
      </c>
      <c r="E2403" t="s">
        <v>9362</v>
      </c>
      <c r="F2403" t="s">
        <v>9378</v>
      </c>
      <c r="H2403">
        <v>46.6825671</v>
      </c>
      <c r="I2403">
        <v>-66.686742199999998</v>
      </c>
      <c r="J2403" s="1" t="str">
        <f t="shared" si="158"/>
        <v>Till</v>
      </c>
      <c r="K2403" s="1" t="str">
        <f t="shared" si="159"/>
        <v>&lt;63 micron</v>
      </c>
      <c r="L2403" t="s">
        <v>393</v>
      </c>
      <c r="M2403" t="s">
        <v>53</v>
      </c>
      <c r="N2403" t="s">
        <v>25</v>
      </c>
    </row>
    <row r="2404" spans="1:14" hidden="1" x14ac:dyDescent="0.3">
      <c r="A2404" t="s">
        <v>9379</v>
      </c>
      <c r="B2404" t="s">
        <v>9380</v>
      </c>
      <c r="C2404" s="1" t="str">
        <f t="shared" si="160"/>
        <v>21:0064</v>
      </c>
      <c r="D2404" s="1" t="str">
        <f t="shared" si="161"/>
        <v>21:0036</v>
      </c>
      <c r="E2404" t="s">
        <v>9381</v>
      </c>
      <c r="F2404" t="s">
        <v>9382</v>
      </c>
      <c r="H2404">
        <v>46.689139500000003</v>
      </c>
      <c r="I2404">
        <v>-66.704300500000002</v>
      </c>
      <c r="J2404" s="1" t="str">
        <f t="shared" si="158"/>
        <v>Till</v>
      </c>
      <c r="K2404" s="1" t="str">
        <f t="shared" si="159"/>
        <v>&lt;63 micron</v>
      </c>
      <c r="L2404" t="s">
        <v>889</v>
      </c>
      <c r="M2404" t="s">
        <v>19</v>
      </c>
      <c r="N2404" t="s">
        <v>25</v>
      </c>
    </row>
    <row r="2405" spans="1:14" hidden="1" x14ac:dyDescent="0.3">
      <c r="A2405" t="s">
        <v>9383</v>
      </c>
      <c r="B2405" t="s">
        <v>9384</v>
      </c>
      <c r="C2405" s="1" t="str">
        <f t="shared" si="160"/>
        <v>21:0064</v>
      </c>
      <c r="D2405" s="1" t="str">
        <f t="shared" si="161"/>
        <v>21:0036</v>
      </c>
      <c r="E2405" t="s">
        <v>9381</v>
      </c>
      <c r="F2405" t="s">
        <v>9385</v>
      </c>
      <c r="H2405">
        <v>46.689139500000003</v>
      </c>
      <c r="I2405">
        <v>-66.704300500000002</v>
      </c>
      <c r="J2405" s="1" t="str">
        <f t="shared" si="158"/>
        <v>Till</v>
      </c>
      <c r="K2405" s="1" t="str">
        <f t="shared" si="159"/>
        <v>&lt;63 micron</v>
      </c>
      <c r="L2405" t="s">
        <v>85</v>
      </c>
      <c r="M2405" t="s">
        <v>24</v>
      </c>
      <c r="N2405" t="s">
        <v>55</v>
      </c>
    </row>
    <row r="2406" spans="1:14" hidden="1" x14ac:dyDescent="0.3">
      <c r="A2406" t="s">
        <v>9386</v>
      </c>
      <c r="B2406" t="s">
        <v>9387</v>
      </c>
      <c r="C2406" s="1" t="str">
        <f t="shared" si="160"/>
        <v>21:0064</v>
      </c>
      <c r="D2406" s="1" t="str">
        <f t="shared" si="161"/>
        <v>21:0036</v>
      </c>
      <c r="E2406" t="s">
        <v>9381</v>
      </c>
      <c r="F2406" t="s">
        <v>9388</v>
      </c>
      <c r="H2406">
        <v>46.689139500000003</v>
      </c>
      <c r="I2406">
        <v>-66.704300500000002</v>
      </c>
      <c r="J2406" s="1" t="str">
        <f t="shared" si="158"/>
        <v>Till</v>
      </c>
      <c r="K2406" s="1" t="str">
        <f t="shared" si="159"/>
        <v>&lt;63 micron</v>
      </c>
      <c r="L2406" t="s">
        <v>111</v>
      </c>
      <c r="M2406" t="s">
        <v>91</v>
      </c>
      <c r="N2406" t="s">
        <v>55</v>
      </c>
    </row>
    <row r="2407" spans="1:14" hidden="1" x14ac:dyDescent="0.3">
      <c r="A2407" t="s">
        <v>9389</v>
      </c>
      <c r="B2407" t="s">
        <v>9390</v>
      </c>
      <c r="C2407" s="1" t="str">
        <f t="shared" si="160"/>
        <v>21:0064</v>
      </c>
      <c r="D2407" s="1" t="str">
        <f t="shared" si="161"/>
        <v>21:0036</v>
      </c>
      <c r="E2407" t="s">
        <v>9381</v>
      </c>
      <c r="F2407" t="s">
        <v>9391</v>
      </c>
      <c r="H2407">
        <v>46.689139500000003</v>
      </c>
      <c r="I2407">
        <v>-66.704300500000002</v>
      </c>
      <c r="J2407" s="1" t="str">
        <f t="shared" si="158"/>
        <v>Till</v>
      </c>
      <c r="K2407" s="1" t="str">
        <f t="shared" si="159"/>
        <v>&lt;63 micron</v>
      </c>
      <c r="L2407" t="s">
        <v>405</v>
      </c>
      <c r="M2407" t="s">
        <v>54</v>
      </c>
      <c r="N2407" t="s">
        <v>55</v>
      </c>
    </row>
    <row r="2408" spans="1:14" hidden="1" x14ac:dyDescent="0.3">
      <c r="A2408" t="s">
        <v>9392</v>
      </c>
      <c r="B2408" t="s">
        <v>9393</v>
      </c>
      <c r="C2408" s="1" t="str">
        <f t="shared" si="160"/>
        <v>21:0064</v>
      </c>
      <c r="D2408" s="1" t="str">
        <f t="shared" si="161"/>
        <v>21:0036</v>
      </c>
      <c r="E2408" t="s">
        <v>9394</v>
      </c>
      <c r="F2408" t="s">
        <v>9395</v>
      </c>
      <c r="H2408">
        <v>46.6369088</v>
      </c>
      <c r="I2408">
        <v>-66.789519799999994</v>
      </c>
      <c r="J2408" s="1" t="str">
        <f t="shared" si="158"/>
        <v>Till</v>
      </c>
      <c r="K2408" s="1" t="str">
        <f t="shared" si="159"/>
        <v>&lt;63 micron</v>
      </c>
      <c r="L2408" t="s">
        <v>19</v>
      </c>
      <c r="M2408" t="s">
        <v>86</v>
      </c>
      <c r="N2408" t="s">
        <v>55</v>
      </c>
    </row>
    <row r="2409" spans="1:14" hidden="1" x14ac:dyDescent="0.3">
      <c r="A2409" t="s">
        <v>9396</v>
      </c>
      <c r="B2409" t="s">
        <v>9397</v>
      </c>
      <c r="C2409" s="1" t="str">
        <f t="shared" si="160"/>
        <v>21:0064</v>
      </c>
      <c r="D2409" s="1" t="str">
        <f t="shared" si="161"/>
        <v>21:0036</v>
      </c>
      <c r="E2409" t="s">
        <v>9398</v>
      </c>
      <c r="F2409" t="s">
        <v>9399</v>
      </c>
      <c r="H2409">
        <v>46.599642899999999</v>
      </c>
      <c r="I2409">
        <v>-66.840549100000004</v>
      </c>
      <c r="J2409" s="1" t="str">
        <f t="shared" si="158"/>
        <v>Till</v>
      </c>
      <c r="K2409" s="1" t="str">
        <f t="shared" si="159"/>
        <v>&lt;63 micron</v>
      </c>
      <c r="L2409" t="s">
        <v>61</v>
      </c>
      <c r="M2409" t="s">
        <v>37</v>
      </c>
      <c r="N2409" t="s">
        <v>55</v>
      </c>
    </row>
    <row r="2410" spans="1:14" hidden="1" x14ac:dyDescent="0.3">
      <c r="A2410" t="s">
        <v>9400</v>
      </c>
      <c r="B2410" t="s">
        <v>9401</v>
      </c>
      <c r="C2410" s="1" t="str">
        <f t="shared" si="160"/>
        <v>21:0064</v>
      </c>
      <c r="D2410" s="1" t="str">
        <f t="shared" si="161"/>
        <v>21:0036</v>
      </c>
      <c r="E2410" t="s">
        <v>9398</v>
      </c>
      <c r="F2410" t="s">
        <v>9402</v>
      </c>
      <c r="H2410">
        <v>46.599642899999999</v>
      </c>
      <c r="I2410">
        <v>-66.840549100000004</v>
      </c>
      <c r="J2410" s="1" t="str">
        <f t="shared" si="158"/>
        <v>Till</v>
      </c>
      <c r="K2410" s="1" t="str">
        <f t="shared" si="159"/>
        <v>&lt;63 micron</v>
      </c>
      <c r="L2410" t="s">
        <v>140</v>
      </c>
      <c r="M2410" t="s">
        <v>54</v>
      </c>
      <c r="N2410" t="s">
        <v>25</v>
      </c>
    </row>
    <row r="2411" spans="1:14" hidden="1" x14ac:dyDescent="0.3">
      <c r="A2411" t="s">
        <v>9403</v>
      </c>
      <c r="B2411" t="s">
        <v>9404</v>
      </c>
      <c r="C2411" s="1" t="str">
        <f t="shared" si="160"/>
        <v>21:0064</v>
      </c>
      <c r="D2411" s="1" t="str">
        <f t="shared" si="161"/>
        <v>21:0036</v>
      </c>
      <c r="E2411" t="s">
        <v>9398</v>
      </c>
      <c r="F2411" t="s">
        <v>9405</v>
      </c>
      <c r="H2411">
        <v>46.599642899999999</v>
      </c>
      <c r="I2411">
        <v>-66.840549100000004</v>
      </c>
      <c r="J2411" s="1" t="str">
        <f t="shared" si="158"/>
        <v>Till</v>
      </c>
      <c r="K2411" s="1" t="str">
        <f t="shared" si="159"/>
        <v>&lt;63 micron</v>
      </c>
      <c r="L2411" t="s">
        <v>61</v>
      </c>
      <c r="M2411" t="s">
        <v>54</v>
      </c>
      <c r="N2411" t="s">
        <v>25</v>
      </c>
    </row>
    <row r="2412" spans="1:14" hidden="1" x14ac:dyDescent="0.3">
      <c r="A2412" t="s">
        <v>9406</v>
      </c>
      <c r="B2412" t="s">
        <v>9407</v>
      </c>
      <c r="C2412" s="1" t="str">
        <f t="shared" si="160"/>
        <v>21:0064</v>
      </c>
      <c r="D2412" s="1" t="str">
        <f t="shared" si="161"/>
        <v>21:0036</v>
      </c>
      <c r="E2412" t="s">
        <v>9398</v>
      </c>
      <c r="F2412" t="s">
        <v>9408</v>
      </c>
      <c r="H2412">
        <v>46.599642899999999</v>
      </c>
      <c r="I2412">
        <v>-66.840549100000004</v>
      </c>
      <c r="J2412" s="1" t="str">
        <f t="shared" si="158"/>
        <v>Till</v>
      </c>
      <c r="K2412" s="1" t="str">
        <f t="shared" si="159"/>
        <v>&lt;63 micron</v>
      </c>
      <c r="L2412" t="s">
        <v>140</v>
      </c>
      <c r="M2412" t="s">
        <v>37</v>
      </c>
      <c r="N2412" t="s">
        <v>25</v>
      </c>
    </row>
    <row r="2413" spans="1:14" hidden="1" x14ac:dyDescent="0.3">
      <c r="A2413" t="s">
        <v>9409</v>
      </c>
      <c r="B2413" t="s">
        <v>9410</v>
      </c>
      <c r="C2413" s="1" t="str">
        <f t="shared" si="160"/>
        <v>21:0064</v>
      </c>
      <c r="D2413" s="1" t="str">
        <f t="shared" si="161"/>
        <v>21:0036</v>
      </c>
      <c r="E2413" t="s">
        <v>9398</v>
      </c>
      <c r="F2413" t="s">
        <v>9411</v>
      </c>
      <c r="H2413">
        <v>46.599642899999999</v>
      </c>
      <c r="I2413">
        <v>-66.840549100000004</v>
      </c>
      <c r="J2413" s="1" t="str">
        <f t="shared" si="158"/>
        <v>Till</v>
      </c>
      <c r="K2413" s="1" t="str">
        <f t="shared" si="159"/>
        <v>&lt;63 micron</v>
      </c>
      <c r="L2413" t="s">
        <v>140</v>
      </c>
      <c r="M2413" t="s">
        <v>91</v>
      </c>
      <c r="N2413" t="s">
        <v>55</v>
      </c>
    </row>
    <row r="2414" spans="1:14" hidden="1" x14ac:dyDescent="0.3">
      <c r="A2414" t="s">
        <v>9412</v>
      </c>
      <c r="B2414" t="s">
        <v>9413</v>
      </c>
      <c r="C2414" s="1" t="str">
        <f t="shared" si="160"/>
        <v>21:0064</v>
      </c>
      <c r="D2414" s="1" t="str">
        <f t="shared" si="161"/>
        <v>21:0036</v>
      </c>
      <c r="E2414" t="s">
        <v>9398</v>
      </c>
      <c r="F2414" t="s">
        <v>9414</v>
      </c>
      <c r="H2414">
        <v>46.599642899999999</v>
      </c>
      <c r="I2414">
        <v>-66.840549100000004</v>
      </c>
      <c r="J2414" s="1" t="str">
        <f t="shared" si="158"/>
        <v>Till</v>
      </c>
      <c r="K2414" s="1" t="str">
        <f t="shared" si="159"/>
        <v>&lt;63 micron</v>
      </c>
      <c r="L2414" t="s">
        <v>61</v>
      </c>
      <c r="M2414" t="s">
        <v>91</v>
      </c>
      <c r="N2414" t="s">
        <v>55</v>
      </c>
    </row>
    <row r="2415" spans="1:14" hidden="1" x14ac:dyDescent="0.3">
      <c r="A2415" t="s">
        <v>9415</v>
      </c>
      <c r="B2415" t="s">
        <v>9416</v>
      </c>
      <c r="C2415" s="1" t="str">
        <f t="shared" si="160"/>
        <v>21:0064</v>
      </c>
      <c r="D2415" s="1" t="str">
        <f t="shared" si="161"/>
        <v>21:0036</v>
      </c>
      <c r="E2415" t="s">
        <v>9398</v>
      </c>
      <c r="F2415" t="s">
        <v>9417</v>
      </c>
      <c r="H2415">
        <v>46.599642899999999</v>
      </c>
      <c r="I2415">
        <v>-66.840549100000004</v>
      </c>
      <c r="J2415" s="1" t="str">
        <f t="shared" si="158"/>
        <v>Till</v>
      </c>
      <c r="K2415" s="1" t="str">
        <f t="shared" si="159"/>
        <v>&lt;63 micron</v>
      </c>
      <c r="L2415" t="s">
        <v>61</v>
      </c>
      <c r="M2415" t="s">
        <v>54</v>
      </c>
      <c r="N2415" t="s">
        <v>55</v>
      </c>
    </row>
    <row r="2416" spans="1:14" hidden="1" x14ac:dyDescent="0.3">
      <c r="A2416" t="s">
        <v>9418</v>
      </c>
      <c r="B2416" t="s">
        <v>9419</v>
      </c>
      <c r="C2416" s="1" t="str">
        <f t="shared" si="160"/>
        <v>21:0064</v>
      </c>
      <c r="D2416" s="1" t="str">
        <f t="shared" si="161"/>
        <v>21:0036</v>
      </c>
      <c r="E2416" t="s">
        <v>9398</v>
      </c>
      <c r="F2416" t="s">
        <v>9420</v>
      </c>
      <c r="H2416">
        <v>46.599642899999999</v>
      </c>
      <c r="I2416">
        <v>-66.840549100000004</v>
      </c>
      <c r="J2416" s="1" t="str">
        <f t="shared" si="158"/>
        <v>Till</v>
      </c>
      <c r="K2416" s="1" t="str">
        <f t="shared" si="159"/>
        <v>&lt;63 micron</v>
      </c>
      <c r="L2416" t="s">
        <v>356</v>
      </c>
      <c r="M2416" t="s">
        <v>91</v>
      </c>
      <c r="N2416" t="s">
        <v>48</v>
      </c>
    </row>
    <row r="2417" spans="1:14" hidden="1" x14ac:dyDescent="0.3">
      <c r="A2417" t="s">
        <v>9421</v>
      </c>
      <c r="B2417" t="s">
        <v>9422</v>
      </c>
      <c r="C2417" s="1" t="str">
        <f t="shared" si="160"/>
        <v>21:0064</v>
      </c>
      <c r="D2417" s="1" t="str">
        <f t="shared" si="161"/>
        <v>21:0036</v>
      </c>
      <c r="E2417" t="s">
        <v>9423</v>
      </c>
      <c r="F2417" t="s">
        <v>9424</v>
      </c>
      <c r="H2417">
        <v>46.576584199999999</v>
      </c>
      <c r="I2417">
        <v>-66.837158700000003</v>
      </c>
      <c r="J2417" s="1" t="str">
        <f t="shared" si="158"/>
        <v>Till</v>
      </c>
      <c r="K2417" s="1" t="str">
        <f t="shared" si="159"/>
        <v>&lt;63 micron</v>
      </c>
      <c r="L2417" t="s">
        <v>60</v>
      </c>
      <c r="M2417" t="s">
        <v>54</v>
      </c>
      <c r="N2417" t="s">
        <v>55</v>
      </c>
    </row>
    <row r="2418" spans="1:14" hidden="1" x14ac:dyDescent="0.3">
      <c r="A2418" t="s">
        <v>9425</v>
      </c>
      <c r="B2418" t="s">
        <v>9426</v>
      </c>
      <c r="C2418" s="1" t="str">
        <f t="shared" si="160"/>
        <v>21:0064</v>
      </c>
      <c r="D2418" s="1" t="str">
        <f t="shared" si="161"/>
        <v>21:0036</v>
      </c>
      <c r="E2418" t="s">
        <v>9423</v>
      </c>
      <c r="F2418" t="s">
        <v>9427</v>
      </c>
      <c r="H2418">
        <v>46.576584199999999</v>
      </c>
      <c r="I2418">
        <v>-66.837158700000003</v>
      </c>
      <c r="J2418" s="1" t="str">
        <f t="shared" si="158"/>
        <v>Till</v>
      </c>
      <c r="K2418" s="1" t="str">
        <f t="shared" si="159"/>
        <v>&lt;63 micron</v>
      </c>
      <c r="L2418" t="s">
        <v>284</v>
      </c>
      <c r="M2418" t="s">
        <v>19</v>
      </c>
      <c r="N2418" t="s">
        <v>25</v>
      </c>
    </row>
    <row r="2419" spans="1:14" hidden="1" x14ac:dyDescent="0.3">
      <c r="A2419" t="s">
        <v>9428</v>
      </c>
      <c r="B2419" t="s">
        <v>9429</v>
      </c>
      <c r="C2419" s="1" t="str">
        <f t="shared" si="160"/>
        <v>21:0064</v>
      </c>
      <c r="D2419" s="1" t="str">
        <f t="shared" si="161"/>
        <v>21:0036</v>
      </c>
      <c r="E2419" t="s">
        <v>9423</v>
      </c>
      <c r="F2419" t="s">
        <v>9430</v>
      </c>
      <c r="H2419">
        <v>46.576584199999999</v>
      </c>
      <c r="I2419">
        <v>-66.837158700000003</v>
      </c>
      <c r="J2419" s="1" t="str">
        <f t="shared" si="158"/>
        <v>Till</v>
      </c>
      <c r="K2419" s="1" t="str">
        <f t="shared" si="159"/>
        <v>&lt;63 micron</v>
      </c>
      <c r="L2419" t="s">
        <v>356</v>
      </c>
      <c r="M2419" t="s">
        <v>54</v>
      </c>
      <c r="N2419" t="s">
        <v>25</v>
      </c>
    </row>
    <row r="2420" spans="1:14" hidden="1" x14ac:dyDescent="0.3">
      <c r="A2420" t="s">
        <v>9431</v>
      </c>
      <c r="B2420" t="s">
        <v>9432</v>
      </c>
      <c r="C2420" s="1" t="str">
        <f t="shared" si="160"/>
        <v>21:0064</v>
      </c>
      <c r="D2420" s="1" t="str">
        <f t="shared" si="161"/>
        <v>21:0036</v>
      </c>
      <c r="E2420" t="s">
        <v>9423</v>
      </c>
      <c r="F2420" t="s">
        <v>9433</v>
      </c>
      <c r="H2420">
        <v>46.576584199999999</v>
      </c>
      <c r="I2420">
        <v>-66.837158700000003</v>
      </c>
      <c r="J2420" s="1" t="str">
        <f t="shared" si="158"/>
        <v>Till</v>
      </c>
      <c r="K2420" s="1" t="str">
        <f t="shared" si="159"/>
        <v>&lt;63 micron</v>
      </c>
      <c r="L2420" t="s">
        <v>856</v>
      </c>
      <c r="M2420" t="s">
        <v>91</v>
      </c>
      <c r="N2420" t="s">
        <v>31</v>
      </c>
    </row>
    <row r="2421" spans="1:14" hidden="1" x14ac:dyDescent="0.3">
      <c r="A2421" t="s">
        <v>9434</v>
      </c>
      <c r="B2421" t="s">
        <v>9435</v>
      </c>
      <c r="C2421" s="1" t="str">
        <f t="shared" si="160"/>
        <v>21:0064</v>
      </c>
      <c r="D2421" s="1" t="str">
        <f t="shared" si="161"/>
        <v>21:0036</v>
      </c>
      <c r="E2421" t="s">
        <v>9423</v>
      </c>
      <c r="F2421" t="s">
        <v>9436</v>
      </c>
      <c r="H2421">
        <v>46.576584199999999</v>
      </c>
      <c r="I2421">
        <v>-66.837158700000003</v>
      </c>
      <c r="J2421" s="1" t="str">
        <f t="shared" si="158"/>
        <v>Till</v>
      </c>
      <c r="K2421" s="1" t="str">
        <f t="shared" si="159"/>
        <v>&lt;63 micron</v>
      </c>
      <c r="L2421" t="s">
        <v>284</v>
      </c>
      <c r="M2421" t="s">
        <v>37</v>
      </c>
      <c r="N2421" t="s">
        <v>25</v>
      </c>
    </row>
    <row r="2422" spans="1:14" hidden="1" x14ac:dyDescent="0.3">
      <c r="A2422" t="s">
        <v>9437</v>
      </c>
      <c r="B2422" t="s">
        <v>9438</v>
      </c>
      <c r="C2422" s="1" t="str">
        <f t="shared" si="160"/>
        <v>21:0064</v>
      </c>
      <c r="D2422" s="1" t="str">
        <f t="shared" si="161"/>
        <v>21:0036</v>
      </c>
      <c r="E2422" t="s">
        <v>9423</v>
      </c>
      <c r="F2422" t="s">
        <v>9439</v>
      </c>
      <c r="H2422">
        <v>46.576584199999999</v>
      </c>
      <c r="I2422">
        <v>-66.837158700000003</v>
      </c>
      <c r="J2422" s="1" t="str">
        <f t="shared" si="158"/>
        <v>Till</v>
      </c>
      <c r="K2422" s="1" t="str">
        <f t="shared" si="159"/>
        <v>&lt;63 micron</v>
      </c>
      <c r="L2422" t="s">
        <v>134</v>
      </c>
      <c r="M2422" t="s">
        <v>91</v>
      </c>
      <c r="N2422" t="s">
        <v>25</v>
      </c>
    </row>
    <row r="2423" spans="1:14" hidden="1" x14ac:dyDescent="0.3">
      <c r="A2423" t="s">
        <v>9440</v>
      </c>
      <c r="B2423" t="s">
        <v>9441</v>
      </c>
      <c r="C2423" s="1" t="str">
        <f t="shared" si="160"/>
        <v>21:0064</v>
      </c>
      <c r="D2423" s="1" t="str">
        <f t="shared" si="161"/>
        <v>21:0036</v>
      </c>
      <c r="E2423" t="s">
        <v>9423</v>
      </c>
      <c r="F2423" t="s">
        <v>9442</v>
      </c>
      <c r="H2423">
        <v>46.576584199999999</v>
      </c>
      <c r="I2423">
        <v>-66.837158700000003</v>
      </c>
      <c r="J2423" s="1" t="str">
        <f t="shared" si="158"/>
        <v>Till</v>
      </c>
      <c r="K2423" s="1" t="str">
        <f t="shared" si="159"/>
        <v>&lt;63 micron</v>
      </c>
      <c r="L2423" t="s">
        <v>356</v>
      </c>
      <c r="M2423" t="s">
        <v>91</v>
      </c>
      <c r="N2423" t="s">
        <v>55</v>
      </c>
    </row>
    <row r="2424" spans="1:14" hidden="1" x14ac:dyDescent="0.3">
      <c r="A2424" t="s">
        <v>9443</v>
      </c>
      <c r="B2424" t="s">
        <v>9444</v>
      </c>
      <c r="C2424" s="1" t="str">
        <f t="shared" si="160"/>
        <v>21:0064</v>
      </c>
      <c r="D2424" s="1" t="str">
        <f t="shared" si="161"/>
        <v>21:0036</v>
      </c>
      <c r="E2424" t="s">
        <v>9423</v>
      </c>
      <c r="F2424" t="s">
        <v>9445</v>
      </c>
      <c r="H2424">
        <v>46.576584199999999</v>
      </c>
      <c r="I2424">
        <v>-66.837158700000003</v>
      </c>
      <c r="J2424" s="1" t="str">
        <f t="shared" si="158"/>
        <v>Till</v>
      </c>
      <c r="K2424" s="1" t="str">
        <f t="shared" si="159"/>
        <v>&lt;63 micron</v>
      </c>
      <c r="L2424" t="s">
        <v>259</v>
      </c>
      <c r="M2424" t="s">
        <v>37</v>
      </c>
      <c r="N2424" t="s">
        <v>55</v>
      </c>
    </row>
  </sheetData>
  <autoFilter ref="A1:K2424">
    <filterColumn colId="0" hiddenButton="1"/>
    <filterColumn colId="1" hiddenButton="1"/>
    <filterColumn colId="3">
      <filters>
        <filter val="21:0037"/>
      </filters>
    </filterColumn>
    <filterColumn colId="4" hiddenButton="1"/>
    <filterColumn colId="5" hiddenButton="1"/>
    <filterColumn colId="7" hiddenButton="1"/>
    <filterColumn colId="8" hiddenButton="1"/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svy210037_pkg_0010c.xlsx</vt:lpstr>
      <vt:lpstr>pkg_0010c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adcock</dc:creator>
  <cp:lastModifiedBy>adcock</cp:lastModifiedBy>
  <dcterms:created xsi:type="dcterms:W3CDTF">2024-11-22T07:31:36Z</dcterms:created>
  <dcterms:modified xsi:type="dcterms:W3CDTF">2024-11-22T20:40:07Z</dcterms:modified>
</cp:coreProperties>
</file>