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8c.xlsx" sheetId="1" r:id="rId1"/>
  </sheets>
  <definedNames>
    <definedName name="_xlnm._FilterDatabase" localSheetId="0" hidden="1">svy210037_pkg_0008c.xlsx!$A$1:$K$1447</definedName>
    <definedName name="pkg_0008c">svy210037_pkg_0008c.xlsx!$A$1:$W$1447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</calcChain>
</file>

<file path=xl/sharedStrings.xml><?xml version="1.0" encoding="utf-8"?>
<sst xmlns="http://schemas.openxmlformats.org/spreadsheetml/2006/main" count="23159" uniqueCount="6080">
  <si>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</si>
  <si>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</si>
  <si>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</si>
  <si>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</si>
  <si>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</si>
  <si>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</si>
  <si>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</si>
  <si>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</si>
  <si>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</si>
  <si>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</si>
  <si>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</si>
  <si>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</si>
  <si>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</si>
  <si>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Co_INA</t>
  </si>
  <si>
    <t>Cr_INA</t>
  </si>
  <si>
    <t>Fe_INA</t>
  </si>
  <si>
    <t>Mo_INA</t>
  </si>
  <si>
    <t>Ni_INA</t>
  </si>
  <si>
    <t>Sb_INA</t>
  </si>
  <si>
    <t>Th_INA</t>
  </si>
  <si>
    <t>U_INA</t>
  </si>
  <si>
    <t>W_INA</t>
  </si>
  <si>
    <t>Hg_CV-AAS</t>
  </si>
  <si>
    <t>85LFA018101:0</t>
  </si>
  <si>
    <t>21:0043:000001</t>
  </si>
  <si>
    <t>21:0037:000001</t>
  </si>
  <si>
    <t>21:0037:000001:0001:0002:00</t>
  </si>
  <si>
    <t>8.6</t>
  </si>
  <si>
    <t>3</t>
  </si>
  <si>
    <t>19</t>
  </si>
  <si>
    <t>170</t>
  </si>
  <si>
    <t>4.4</t>
  </si>
  <si>
    <t>1</t>
  </si>
  <si>
    <t>33</t>
  </si>
  <si>
    <t>0.5</t>
  </si>
  <si>
    <t>10</t>
  </si>
  <si>
    <t>2.4</t>
  </si>
  <si>
    <t>2</t>
  </si>
  <si>
    <t>missing</t>
  </si>
  <si>
    <t>85LFA018201:0</t>
  </si>
  <si>
    <t>21:0043:000002</t>
  </si>
  <si>
    <t>21:0037:000002</t>
  </si>
  <si>
    <t>21:0037:000002:0001:0002:00</t>
  </si>
  <si>
    <t>20</t>
  </si>
  <si>
    <t>12</t>
  </si>
  <si>
    <t>120</t>
  </si>
  <si>
    <t>4.3</t>
  </si>
  <si>
    <t>25</t>
  </si>
  <si>
    <t>2.6</t>
  </si>
  <si>
    <t>3.5</t>
  </si>
  <si>
    <t>85LFA018301:0</t>
  </si>
  <si>
    <t>21:0043:000003</t>
  </si>
  <si>
    <t>21:0037:000003</t>
  </si>
  <si>
    <t>21:0037:000003:0001:0002:00</t>
  </si>
  <si>
    <t>&lt;2</t>
  </si>
  <si>
    <t>16</t>
  </si>
  <si>
    <t>100</t>
  </si>
  <si>
    <t>4.5</t>
  </si>
  <si>
    <t>38</t>
  </si>
  <si>
    <t>1.2</t>
  </si>
  <si>
    <t>2.5</t>
  </si>
  <si>
    <t>85LFA018401:0</t>
  </si>
  <si>
    <t>21:0043:000004</t>
  </si>
  <si>
    <t>21:0037:000004</t>
  </si>
  <si>
    <t>21:0037:000004:0001:0002:00</t>
  </si>
  <si>
    <t>13</t>
  </si>
  <si>
    <t>110</t>
  </si>
  <si>
    <t>3.7</t>
  </si>
  <si>
    <t>48</t>
  </si>
  <si>
    <t>0.7</t>
  </si>
  <si>
    <t>9.3</t>
  </si>
  <si>
    <t>85LFA018501:1</t>
  </si>
  <si>
    <t>21:0043:000005</t>
  </si>
  <si>
    <t>21:0037:000005</t>
  </si>
  <si>
    <t>21:0037:000005:0001:0002:01</t>
  </si>
  <si>
    <t>7.6</t>
  </si>
  <si>
    <t>15</t>
  </si>
  <si>
    <t>30</t>
  </si>
  <si>
    <t>2.2</t>
  </si>
  <si>
    <t>85LFA018501:2</t>
  </si>
  <si>
    <t>21:0043:000006</t>
  </si>
  <si>
    <t>21:0037:000005:0001:0002:02</t>
  </si>
  <si>
    <t>8.8</t>
  </si>
  <si>
    <t>4.7</t>
  </si>
  <si>
    <t>&lt;1</t>
  </si>
  <si>
    <t>43</t>
  </si>
  <si>
    <t>0.8</t>
  </si>
  <si>
    <t>85LFA018502:0</t>
  </si>
  <si>
    <t>21:0043:000007</t>
  </si>
  <si>
    <t>21:0037:000005:0002:0002:00</t>
  </si>
  <si>
    <t>14</t>
  </si>
  <si>
    <t>17</t>
  </si>
  <si>
    <t>4.2</t>
  </si>
  <si>
    <t>1.4</t>
  </si>
  <si>
    <t>2.3</t>
  </si>
  <si>
    <t>85LFA018601:0</t>
  </si>
  <si>
    <t>21:0043:000008</t>
  </si>
  <si>
    <t>21:0037:000006</t>
  </si>
  <si>
    <t>21:0037:000006:0001:0002:00</t>
  </si>
  <si>
    <t>45</t>
  </si>
  <si>
    <t>26</t>
  </si>
  <si>
    <t>150</t>
  </si>
  <si>
    <t>5.6</t>
  </si>
  <si>
    <t>57</t>
  </si>
  <si>
    <t>1.8</t>
  </si>
  <si>
    <t>85LFA018602:1</t>
  </si>
  <si>
    <t>21:0043:000009</t>
  </si>
  <si>
    <t>21:0037:000006:0002:0002:01</t>
  </si>
  <si>
    <t>3.6</t>
  </si>
  <si>
    <t>1.6</t>
  </si>
  <si>
    <t>11</t>
  </si>
  <si>
    <t>85LFA018602:2</t>
  </si>
  <si>
    <t>21:0043:000010</t>
  </si>
  <si>
    <t>21:0037:000006:0002:0002:02</t>
  </si>
  <si>
    <t>76</t>
  </si>
  <si>
    <t>2.8</t>
  </si>
  <si>
    <t>5</t>
  </si>
  <si>
    <t>85LFA018603:0</t>
  </si>
  <si>
    <t>21:0043:000011</t>
  </si>
  <si>
    <t>21:0037:000006:0003:0002:00</t>
  </si>
  <si>
    <t>66</t>
  </si>
  <si>
    <t>1.3</t>
  </si>
  <si>
    <t>85LFA018701:0</t>
  </si>
  <si>
    <t>21:0043:000012</t>
  </si>
  <si>
    <t>21:0037:000007</t>
  </si>
  <si>
    <t>21:0037:000007:0001:0002:00</t>
  </si>
  <si>
    <t>130</t>
  </si>
  <si>
    <t>5.1</t>
  </si>
  <si>
    <t>77</t>
  </si>
  <si>
    <t>2.7</t>
  </si>
  <si>
    <t>85LFA018801:0</t>
  </si>
  <si>
    <t>21:0043:000013</t>
  </si>
  <si>
    <t>21:0037:000008</t>
  </si>
  <si>
    <t>21:0037:000008:0001:0002:00</t>
  </si>
  <si>
    <t>7.5</t>
  </si>
  <si>
    <t>8</t>
  </si>
  <si>
    <t>85LFA018802:0</t>
  </si>
  <si>
    <t>21:0043:000014</t>
  </si>
  <si>
    <t>21:0037:000008:0002:0002:00</t>
  </si>
  <si>
    <t>140</t>
  </si>
  <si>
    <t>4.9</t>
  </si>
  <si>
    <t>64</t>
  </si>
  <si>
    <t>0.6</t>
  </si>
  <si>
    <t>2.9</t>
  </si>
  <si>
    <t>85LFA019001:0</t>
  </si>
  <si>
    <t>21:0043:000015</t>
  </si>
  <si>
    <t>21:0037:000009</t>
  </si>
  <si>
    <t>21:0037:000009:0001:0002:00</t>
  </si>
  <si>
    <t>8.2</t>
  </si>
  <si>
    <t>58</t>
  </si>
  <si>
    <t>85LFA019301:0</t>
  </si>
  <si>
    <t>21:0043:000016</t>
  </si>
  <si>
    <t>21:0037:000010</t>
  </si>
  <si>
    <t>21:0037:000010:0001:0002:00</t>
  </si>
  <si>
    <t>85LFA019501:0</t>
  </si>
  <si>
    <t>21:0043:000017</t>
  </si>
  <si>
    <t>21:0037:000011</t>
  </si>
  <si>
    <t>21:0037:000011:0001:0002:00</t>
  </si>
  <si>
    <t>49</t>
  </si>
  <si>
    <t>2.1</t>
  </si>
  <si>
    <t>85LFA019601:0</t>
  </si>
  <si>
    <t>21:0043:000018</t>
  </si>
  <si>
    <t>21:0037:000012</t>
  </si>
  <si>
    <t>21:0037:000012:0001:0002:00</t>
  </si>
  <si>
    <t>18</t>
  </si>
  <si>
    <t>22</t>
  </si>
  <si>
    <t>9.5</t>
  </si>
  <si>
    <t>85LFA024001:0</t>
  </si>
  <si>
    <t>21:0043:000019</t>
  </si>
  <si>
    <t>21:0037:000013</t>
  </si>
  <si>
    <t>21:0037:000013:0001:0002:00</t>
  </si>
  <si>
    <t>6</t>
  </si>
  <si>
    <t>44</t>
  </si>
  <si>
    <t>6.3</t>
  </si>
  <si>
    <t>5.2</t>
  </si>
  <si>
    <t>85LFA024101:0</t>
  </si>
  <si>
    <t>21:0043:000020</t>
  </si>
  <si>
    <t>21:0037:000014</t>
  </si>
  <si>
    <t>21:0037:000014:0001:0002:00</t>
  </si>
  <si>
    <t>91</t>
  </si>
  <si>
    <t>70</t>
  </si>
  <si>
    <t>85LFA024201:0</t>
  </si>
  <si>
    <t>21:0043:000021</t>
  </si>
  <si>
    <t>21:0037:000015</t>
  </si>
  <si>
    <t>21:0037:000015:0001:0002:00</t>
  </si>
  <si>
    <t>28</t>
  </si>
  <si>
    <t>7</t>
  </si>
  <si>
    <t>7.4</t>
  </si>
  <si>
    <t>85LFA024301:0</t>
  </si>
  <si>
    <t>21:0043:000022</t>
  </si>
  <si>
    <t>21:0037:000016</t>
  </si>
  <si>
    <t>21:0037:000016:0001:0002:00</t>
  </si>
  <si>
    <t>24</t>
  </si>
  <si>
    <t>6.2</t>
  </si>
  <si>
    <t>47</t>
  </si>
  <si>
    <t>3.1</t>
  </si>
  <si>
    <t>85LFA024501:0</t>
  </si>
  <si>
    <t>21:0043:000023</t>
  </si>
  <si>
    <t>21:0037:000017</t>
  </si>
  <si>
    <t>21:0037:000017:0001:0002:00</t>
  </si>
  <si>
    <t>37</t>
  </si>
  <si>
    <t>85LFA024601:0</t>
  </si>
  <si>
    <t>21:0043:000024</t>
  </si>
  <si>
    <t>21:0037:000018</t>
  </si>
  <si>
    <t>21:0037:000018:0001:0002:00</t>
  </si>
  <si>
    <t>23</t>
  </si>
  <si>
    <t>4</t>
  </si>
  <si>
    <t>90</t>
  </si>
  <si>
    <t>4.8</t>
  </si>
  <si>
    <t>35</t>
  </si>
  <si>
    <t>3.2</t>
  </si>
  <si>
    <t>85LFA024701:0</t>
  </si>
  <si>
    <t>21:0043:000025</t>
  </si>
  <si>
    <t>21:0037:000019</t>
  </si>
  <si>
    <t>21:0037:000019:0001:0002:00</t>
  </si>
  <si>
    <t>21</t>
  </si>
  <si>
    <t>51</t>
  </si>
  <si>
    <t>85LFA024901:0</t>
  </si>
  <si>
    <t>21:0043:000026</t>
  </si>
  <si>
    <t>21:0037:000020</t>
  </si>
  <si>
    <t>21:0037:000020:0001:0002:00</t>
  </si>
  <si>
    <t>5.4</t>
  </si>
  <si>
    <t>85LFA025001:0</t>
  </si>
  <si>
    <t>21:0043:000027</t>
  </si>
  <si>
    <t>21:0037:000021</t>
  </si>
  <si>
    <t>21:0037:000021:0001:0002:00</t>
  </si>
  <si>
    <t>104</t>
  </si>
  <si>
    <t>3.3</t>
  </si>
  <si>
    <t>85LFA025101:0</t>
  </si>
  <si>
    <t>21:0043:000028</t>
  </si>
  <si>
    <t>21:0037:000022</t>
  </si>
  <si>
    <t>21:0037:000022:0001:0002:00</t>
  </si>
  <si>
    <t>88</t>
  </si>
  <si>
    <t>9</t>
  </si>
  <si>
    <t>61</t>
  </si>
  <si>
    <t>3.4</t>
  </si>
  <si>
    <t>85LFA025201:1</t>
  </si>
  <si>
    <t>21:0043:000029</t>
  </si>
  <si>
    <t>21:0037:000023</t>
  </si>
  <si>
    <t>21:0037:000023:0001:0002:01</t>
  </si>
  <si>
    <t>29</t>
  </si>
  <si>
    <t>5.3</t>
  </si>
  <si>
    <t>85LFA025201:2</t>
  </si>
  <si>
    <t>21:0043:000030</t>
  </si>
  <si>
    <t>21:0037:000023:0001:0002:02</t>
  </si>
  <si>
    <t>85LFA025301:0</t>
  </si>
  <si>
    <t>21:0043:000031</t>
  </si>
  <si>
    <t>21:0037:000024</t>
  </si>
  <si>
    <t>21:0037:000024:0001:0002:00</t>
  </si>
  <si>
    <t>108</t>
  </si>
  <si>
    <t>5.5</t>
  </si>
  <si>
    <t>85LFA025401:0</t>
  </si>
  <si>
    <t>21:0043:000032</t>
  </si>
  <si>
    <t>21:0037:000025</t>
  </si>
  <si>
    <t>21:0037:000025:0001:0002:00</t>
  </si>
  <si>
    <t>80.1</t>
  </si>
  <si>
    <t>52</t>
  </si>
  <si>
    <t>85LFA025501:0</t>
  </si>
  <si>
    <t>21:0043:000033</t>
  </si>
  <si>
    <t>21:0037:000026</t>
  </si>
  <si>
    <t>21:0037:000026:0001:0002:00</t>
  </si>
  <si>
    <t>3.9</t>
  </si>
  <si>
    <t>85LFA025601:0</t>
  </si>
  <si>
    <t>21:0043:000034</t>
  </si>
  <si>
    <t>21:0037:000027</t>
  </si>
  <si>
    <t>21:0037:000027:0001:0002:00</t>
  </si>
  <si>
    <t>4.6</t>
  </si>
  <si>
    <t>85LFA025701:0</t>
  </si>
  <si>
    <t>21:0043:000035</t>
  </si>
  <si>
    <t>21:0037:000028</t>
  </si>
  <si>
    <t>21:0037:000028:0001:0002:00</t>
  </si>
  <si>
    <t>39</t>
  </si>
  <si>
    <t>85LFA026001:0</t>
  </si>
  <si>
    <t>21:0043:000036</t>
  </si>
  <si>
    <t>21:0037:000029</t>
  </si>
  <si>
    <t>21:0037:000029:0001:0002:00</t>
  </si>
  <si>
    <t>85LFA026401:0</t>
  </si>
  <si>
    <t>21:0043:000037</t>
  </si>
  <si>
    <t>21:0037:000030</t>
  </si>
  <si>
    <t>21:0037:000030:0001:0002:00</t>
  </si>
  <si>
    <t>32</t>
  </si>
  <si>
    <t>85LFA026501:0</t>
  </si>
  <si>
    <t>21:0043:000038</t>
  </si>
  <si>
    <t>21:0037:000031</t>
  </si>
  <si>
    <t>21:0037:000031:0001:0002:00</t>
  </si>
  <si>
    <t>41</t>
  </si>
  <si>
    <t>1.7</t>
  </si>
  <si>
    <t>85LFA027101:0</t>
  </si>
  <si>
    <t>21:0043:000039</t>
  </si>
  <si>
    <t>21:0037:000032</t>
  </si>
  <si>
    <t>21:0037:000032:0001:0002:00</t>
  </si>
  <si>
    <t>74.7</t>
  </si>
  <si>
    <t>85LFA027201:0</t>
  </si>
  <si>
    <t>21:0043:000040</t>
  </si>
  <si>
    <t>21:0037:000033</t>
  </si>
  <si>
    <t>21:0037:000033:0001:0002:00</t>
  </si>
  <si>
    <t>1.5</t>
  </si>
  <si>
    <t>85LFA028501:0</t>
  </si>
  <si>
    <t>21:0043:000041</t>
  </si>
  <si>
    <t>21:0037:000034</t>
  </si>
  <si>
    <t>21:0037:000034:0001:0002:00</t>
  </si>
  <si>
    <t>4.1</t>
  </si>
  <si>
    <t>200</t>
  </si>
  <si>
    <t>85LFA028601:0</t>
  </si>
  <si>
    <t>21:0043:000042</t>
  </si>
  <si>
    <t>21:0037:000035</t>
  </si>
  <si>
    <t>21:0037:000035:0001:0002:00</t>
  </si>
  <si>
    <t>5.7</t>
  </si>
  <si>
    <t>62</t>
  </si>
  <si>
    <t>85LFA028701:0</t>
  </si>
  <si>
    <t>21:0043:000043</t>
  </si>
  <si>
    <t>21:0037:000036</t>
  </si>
  <si>
    <t>21:0037:000036:0001:0002:00</t>
  </si>
  <si>
    <t>85LFA028801:0</t>
  </si>
  <si>
    <t>21:0043:000044</t>
  </si>
  <si>
    <t>21:0037:000037</t>
  </si>
  <si>
    <t>21:0037:000037:0001:0002:00</t>
  </si>
  <si>
    <t>160</t>
  </si>
  <si>
    <t>85LFA028901:0</t>
  </si>
  <si>
    <t>21:0043:000045</t>
  </si>
  <si>
    <t>21:0037:000038</t>
  </si>
  <si>
    <t>21:0037:000038:0001:0002:00</t>
  </si>
  <si>
    <t>85LFA030101:0</t>
  </si>
  <si>
    <t>21:0043:000046</t>
  </si>
  <si>
    <t>21:0037:000039</t>
  </si>
  <si>
    <t>21:0037:000039:0001:0002:00</t>
  </si>
  <si>
    <t>74</t>
  </si>
  <si>
    <t>85LFA030301:0</t>
  </si>
  <si>
    <t>21:0043:000047</t>
  </si>
  <si>
    <t>21:0037:000040</t>
  </si>
  <si>
    <t>21:0037:000040:0001:0002:00</t>
  </si>
  <si>
    <t>27</t>
  </si>
  <si>
    <t>67</t>
  </si>
  <si>
    <t>85LFA030501:0</t>
  </si>
  <si>
    <t>21:0043:000048</t>
  </si>
  <si>
    <t>21:0037:000041</t>
  </si>
  <si>
    <t>21:0037:000041:0001:0002:00</t>
  </si>
  <si>
    <t>85LFA030502:0</t>
  </si>
  <si>
    <t>21:0043:000049</t>
  </si>
  <si>
    <t>21:0037:000041:0002:0002:00</t>
  </si>
  <si>
    <t>69</t>
  </si>
  <si>
    <t>34</t>
  </si>
  <si>
    <t>96</t>
  </si>
  <si>
    <t>6.6</t>
  </si>
  <si>
    <t>55</t>
  </si>
  <si>
    <t>5.9</t>
  </si>
  <si>
    <t>85LFA030601:0</t>
  </si>
  <si>
    <t>21:0043:000050</t>
  </si>
  <si>
    <t>21:0037:000042</t>
  </si>
  <si>
    <t>21:0037:000042:0001:0002:00</t>
  </si>
  <si>
    <t>87</t>
  </si>
  <si>
    <t>3.8</t>
  </si>
  <si>
    <t>85LFA030801:0</t>
  </si>
  <si>
    <t>21:0043:000051</t>
  </si>
  <si>
    <t>21:0037:000044</t>
  </si>
  <si>
    <t>21:0037:000044:0001:0002:00</t>
  </si>
  <si>
    <t>85LFA030901:0</t>
  </si>
  <si>
    <t>21:0043:000052</t>
  </si>
  <si>
    <t>21:0037:000045</t>
  </si>
  <si>
    <t>21:0037:000045:0001:0002:00</t>
  </si>
  <si>
    <t>97</t>
  </si>
  <si>
    <t>85LFA031001:0</t>
  </si>
  <si>
    <t>21:0043:000053</t>
  </si>
  <si>
    <t>21:0037:000046</t>
  </si>
  <si>
    <t>21:0037:000046:0001:0002:00</t>
  </si>
  <si>
    <t>240</t>
  </si>
  <si>
    <t>85LFA031101:0</t>
  </si>
  <si>
    <t>21:0043:000054</t>
  </si>
  <si>
    <t>21:0037:000047</t>
  </si>
  <si>
    <t>21:0037:000047:0001:0002:00</t>
  </si>
  <si>
    <t>85LFA031301:0</t>
  </si>
  <si>
    <t>21:0043:000055</t>
  </si>
  <si>
    <t>21:0037:000048</t>
  </si>
  <si>
    <t>21:0037:000048:0001:0002:00</t>
  </si>
  <si>
    <t>54</t>
  </si>
  <si>
    <t>0.9</t>
  </si>
  <si>
    <t>85LFA031401:0</t>
  </si>
  <si>
    <t>21:0043:000056</t>
  </si>
  <si>
    <t>21:0037:000049</t>
  </si>
  <si>
    <t>21:0037:000049:0001:0002:00</t>
  </si>
  <si>
    <t>85LFA031501:0</t>
  </si>
  <si>
    <t>21:0043:000057</t>
  </si>
  <si>
    <t>21:0037:000050</t>
  </si>
  <si>
    <t>21:0037:000050:0001:0002:00</t>
  </si>
  <si>
    <t>85LFA031601:1</t>
  </si>
  <si>
    <t>21:0043:000058</t>
  </si>
  <si>
    <t>21:0037:000051</t>
  </si>
  <si>
    <t>21:0037:000051:0001:0002:01</t>
  </si>
  <si>
    <t>40</t>
  </si>
  <si>
    <t>85LFA031601:2</t>
  </si>
  <si>
    <t>21:0043:000059</t>
  </si>
  <si>
    <t>21:0037:000051:0001:0002:02</t>
  </si>
  <si>
    <t>85LFA031701:0</t>
  </si>
  <si>
    <t>21:0043:000060</t>
  </si>
  <si>
    <t>21:0037:000052</t>
  </si>
  <si>
    <t>21:0037:000052:0001:0002:00</t>
  </si>
  <si>
    <t>8.7</t>
  </si>
  <si>
    <t>85LFA031801:0</t>
  </si>
  <si>
    <t>21:0043:000061</t>
  </si>
  <si>
    <t>21:0037:000053</t>
  </si>
  <si>
    <t>21:0037:000053:0001:0002:00</t>
  </si>
  <si>
    <t>180</t>
  </si>
  <si>
    <t>6.9</t>
  </si>
  <si>
    <t>75</t>
  </si>
  <si>
    <t>85LFA031901:1</t>
  </si>
  <si>
    <t>21:0043:000062</t>
  </si>
  <si>
    <t>21:0037:000054</t>
  </si>
  <si>
    <t>21:0037:000054:0001:0002:01</t>
  </si>
  <si>
    <t>85LFA031901:2</t>
  </si>
  <si>
    <t>21:0043:000063</t>
  </si>
  <si>
    <t>21:0037:000054:0001:0002:02</t>
  </si>
  <si>
    <t>85LFA032001:0</t>
  </si>
  <si>
    <t>21:0043:000064</t>
  </si>
  <si>
    <t>21:0037:000055</t>
  </si>
  <si>
    <t>21:0037:000055:0001:0002:00</t>
  </si>
  <si>
    <t>14.7</t>
  </si>
  <si>
    <t>85LFA032101:0</t>
  </si>
  <si>
    <t>21:0043:000065</t>
  </si>
  <si>
    <t>21:0037:000056</t>
  </si>
  <si>
    <t>21:0037:000056:0001:0002:00</t>
  </si>
  <si>
    <t>60</t>
  </si>
  <si>
    <t>85LFA032401:0</t>
  </si>
  <si>
    <t>21:0043:000066</t>
  </si>
  <si>
    <t>21:0037:000057</t>
  </si>
  <si>
    <t>21:0037:000057:0001:0002:00</t>
  </si>
  <si>
    <t>6.5</t>
  </si>
  <si>
    <t>85LFA032601:0</t>
  </si>
  <si>
    <t>21:0043:000067</t>
  </si>
  <si>
    <t>21:0037:000058</t>
  </si>
  <si>
    <t>21:0037:000058:0001:0002:00</t>
  </si>
  <si>
    <t>85LFA033001:0</t>
  </si>
  <si>
    <t>21:0043:000068</t>
  </si>
  <si>
    <t>21:0037:000059</t>
  </si>
  <si>
    <t>21:0037:000059:0001:0002:00</t>
  </si>
  <si>
    <t>85LFA033101:0</t>
  </si>
  <si>
    <t>21:0043:000069</t>
  </si>
  <si>
    <t>21:0037:000060</t>
  </si>
  <si>
    <t>21:0037:000060:0001:0002:00</t>
  </si>
  <si>
    <t>85LFA033201:1</t>
  </si>
  <si>
    <t>21:0043:000070</t>
  </si>
  <si>
    <t>21:0037:000061</t>
  </si>
  <si>
    <t>21:0037:000061:0001:0002:01</t>
  </si>
  <si>
    <t>85LFA033201:2</t>
  </si>
  <si>
    <t>21:0043:000071</t>
  </si>
  <si>
    <t>21:0037:000061:0001:0002:02</t>
  </si>
  <si>
    <t>&lt;20</t>
  </si>
  <si>
    <t>85LFA033301:0</t>
  </si>
  <si>
    <t>21:0043:000072</t>
  </si>
  <si>
    <t>21:0037:000062</t>
  </si>
  <si>
    <t>21:0037:000062:0001:0002:00</t>
  </si>
  <si>
    <t>85LFA033401:0</t>
  </si>
  <si>
    <t>21:0043:000073</t>
  </si>
  <si>
    <t>21:0037:000063</t>
  </si>
  <si>
    <t>21:0037:000063:0001:0002:00</t>
  </si>
  <si>
    <t>81</t>
  </si>
  <si>
    <t>85LFA033501:0</t>
  </si>
  <si>
    <t>21:0043:000074</t>
  </si>
  <si>
    <t>21:0037:000064</t>
  </si>
  <si>
    <t>21:0037:000064:0001:0002:00</t>
  </si>
  <si>
    <t>85LFA033601:0</t>
  </si>
  <si>
    <t>21:0043:000075</t>
  </si>
  <si>
    <t>21:0037:000065</t>
  </si>
  <si>
    <t>21:0037:000065:0001:0002:00</t>
  </si>
  <si>
    <t>7.1</t>
  </si>
  <si>
    <t>85LFA033901:0</t>
  </si>
  <si>
    <t>21:0043:000076</t>
  </si>
  <si>
    <t>21:0037:000066</t>
  </si>
  <si>
    <t>21:0037:000066:0001:0002:00</t>
  </si>
  <si>
    <t>85LFA034001:0</t>
  </si>
  <si>
    <t>21:0043:000077</t>
  </si>
  <si>
    <t>21:0037:000067</t>
  </si>
  <si>
    <t>21:0037:000067:0001:0002:00</t>
  </si>
  <si>
    <t>8.4</t>
  </si>
  <si>
    <t>85LFA034201:0</t>
  </si>
  <si>
    <t>21:0043:000078</t>
  </si>
  <si>
    <t>21:0037:000068</t>
  </si>
  <si>
    <t>21:0037:000068:0001:0002:00</t>
  </si>
  <si>
    <t>85LFA034601:0</t>
  </si>
  <si>
    <t>21:0043:000079</t>
  </si>
  <si>
    <t>21:0037:000069</t>
  </si>
  <si>
    <t>21:0037:000069:0001:0002:00</t>
  </si>
  <si>
    <t>65</t>
  </si>
  <si>
    <t>85LFA034801:0</t>
  </si>
  <si>
    <t>21:0043:000080</t>
  </si>
  <si>
    <t>21:0037:000070</t>
  </si>
  <si>
    <t>21:0037:000070:0001:0002:00</t>
  </si>
  <si>
    <t>5.8</t>
  </si>
  <si>
    <t>59</t>
  </si>
  <si>
    <t>85LFA034901:0</t>
  </si>
  <si>
    <t>21:0043:000081</t>
  </si>
  <si>
    <t>21:0037:000071</t>
  </si>
  <si>
    <t>21:0037:000071:0001:0002:00</t>
  </si>
  <si>
    <t>11.1</t>
  </si>
  <si>
    <t>85LFA035001:0</t>
  </si>
  <si>
    <t>21:0043:000082</t>
  </si>
  <si>
    <t>21:0037:000072</t>
  </si>
  <si>
    <t>21:0037:000072:0001:0002:00</t>
  </si>
  <si>
    <t>53</t>
  </si>
  <si>
    <t>85LFA035101:0</t>
  </si>
  <si>
    <t>21:0043:000083</t>
  </si>
  <si>
    <t>21:0037:000073</t>
  </si>
  <si>
    <t>21:0037:000073:0001:0002:00</t>
  </si>
  <si>
    <t>190</t>
  </si>
  <si>
    <t>6.8</t>
  </si>
  <si>
    <t>93</t>
  </si>
  <si>
    <t>85LFA035201:0</t>
  </si>
  <si>
    <t>21:0043:000084</t>
  </si>
  <si>
    <t>21:0037:000074</t>
  </si>
  <si>
    <t>21:0037:000074:0001:0002:00</t>
  </si>
  <si>
    <t>7.8</t>
  </si>
  <si>
    <t>50</t>
  </si>
  <si>
    <t>85LFA037301:0</t>
  </si>
  <si>
    <t>21:0043:000085</t>
  </si>
  <si>
    <t>21:0037:000075</t>
  </si>
  <si>
    <t>21:0037:000075:0001:0002:00</t>
  </si>
  <si>
    <t>85LFA037401:0</t>
  </si>
  <si>
    <t>21:0043:000086</t>
  </si>
  <si>
    <t>21:0037:000076</t>
  </si>
  <si>
    <t>21:0037:000076:0001:0002:00</t>
  </si>
  <si>
    <t>6.4</t>
  </si>
  <si>
    <t>85LFA037501:0</t>
  </si>
  <si>
    <t>21:0043:000087</t>
  </si>
  <si>
    <t>21:0037:000077</t>
  </si>
  <si>
    <t>21:0037:000077:0001:0002:00</t>
  </si>
  <si>
    <t>1.1</t>
  </si>
  <si>
    <t>85LFA037601:0</t>
  </si>
  <si>
    <t>21:0043:000088</t>
  </si>
  <si>
    <t>21:0037:000078</t>
  </si>
  <si>
    <t>21:0037:000078:0001:0002:00</t>
  </si>
  <si>
    <t>85LFA037701:0</t>
  </si>
  <si>
    <t>21:0043:000089</t>
  </si>
  <si>
    <t>21:0037:000079</t>
  </si>
  <si>
    <t>21:0037:000079:0001:0002:00</t>
  </si>
  <si>
    <t>85LFA037801:0</t>
  </si>
  <si>
    <t>21:0043:000090</t>
  </si>
  <si>
    <t>21:0037:000080</t>
  </si>
  <si>
    <t>21:0037:000080:0001:0002:00</t>
  </si>
  <si>
    <t>83</t>
  </si>
  <si>
    <t>85LFA038001:0</t>
  </si>
  <si>
    <t>21:0043:000091</t>
  </si>
  <si>
    <t>21:0037:000082</t>
  </si>
  <si>
    <t>21:0037:000082:0001:0002:00</t>
  </si>
  <si>
    <t>85LFA038201:1</t>
  </si>
  <si>
    <t>21:0043:000092</t>
  </si>
  <si>
    <t>21:0037:000083</t>
  </si>
  <si>
    <t>21:0037:000083:0001:0002:01</t>
  </si>
  <si>
    <t>78</t>
  </si>
  <si>
    <t>85LFA038201:2</t>
  </si>
  <si>
    <t>21:0043:000093</t>
  </si>
  <si>
    <t>21:0037:000083:0001:0002:02</t>
  </si>
  <si>
    <t>85LFA038301:0</t>
  </si>
  <si>
    <t>21:0043:000094</t>
  </si>
  <si>
    <t>21:0037:000084</t>
  </si>
  <si>
    <t>21:0037:000084:0001:0002:00</t>
  </si>
  <si>
    <t>85LFA038601:0</t>
  </si>
  <si>
    <t>21:0043:000095</t>
  </si>
  <si>
    <t>21:0037:000087</t>
  </si>
  <si>
    <t>21:0037:000087:0001:0002:00</t>
  </si>
  <si>
    <t>85LFA038701:0</t>
  </si>
  <si>
    <t>21:0043:000096</t>
  </si>
  <si>
    <t>21:0037:000088</t>
  </si>
  <si>
    <t>21:0037:000088:0001:0002:00</t>
  </si>
  <si>
    <t>85LFA039301:0</t>
  </si>
  <si>
    <t>21:0043:000097</t>
  </si>
  <si>
    <t>21:0037:000091</t>
  </si>
  <si>
    <t>21:0037:000091:0001:0002:00</t>
  </si>
  <si>
    <t>85LFA039601:0</t>
  </si>
  <si>
    <t>21:0043:000098</t>
  </si>
  <si>
    <t>21:0037:000094</t>
  </si>
  <si>
    <t>21:0037:000094:0001:0002:00</t>
  </si>
  <si>
    <t>85LFA039701:0</t>
  </si>
  <si>
    <t>21:0043:000099</t>
  </si>
  <si>
    <t>21:0037:000095</t>
  </si>
  <si>
    <t>21:0037:000095:0001:0002:00</t>
  </si>
  <si>
    <t>85LFA039702:0</t>
  </si>
  <si>
    <t>21:0043:000100</t>
  </si>
  <si>
    <t>21:0037:000095:0002:0002:00</t>
  </si>
  <si>
    <t>68</t>
  </si>
  <si>
    <t>85LFA039703:0</t>
  </si>
  <si>
    <t>21:0043:000101</t>
  </si>
  <si>
    <t>21:0037:000095:0003:0002:00</t>
  </si>
  <si>
    <t>85LFA039801:0</t>
  </si>
  <si>
    <t>21:0043:000102</t>
  </si>
  <si>
    <t>21:0037:000096</t>
  </si>
  <si>
    <t>21:0037:000096:0001:0002:00</t>
  </si>
  <si>
    <t>85LFA039901:0</t>
  </si>
  <si>
    <t>21:0043:000103</t>
  </si>
  <si>
    <t>21:0037:000097</t>
  </si>
  <si>
    <t>21:0037:000097:0001:0002:00</t>
  </si>
  <si>
    <t>85LFA044301:0</t>
  </si>
  <si>
    <t>21:0043:000104</t>
  </si>
  <si>
    <t>21:0037:000098</t>
  </si>
  <si>
    <t>21:0037:000098:0001:0002:00</t>
  </si>
  <si>
    <t>85LFA044801:0</t>
  </si>
  <si>
    <t>21:0043:000105</t>
  </si>
  <si>
    <t>21:0037:000100</t>
  </si>
  <si>
    <t>21:0037:000100:0001:0002:00</t>
  </si>
  <si>
    <t>85LFA044901:0</t>
  </si>
  <si>
    <t>21:0043:000106</t>
  </si>
  <si>
    <t>21:0037:000101</t>
  </si>
  <si>
    <t>21:0037:000101:0001:0002:00</t>
  </si>
  <si>
    <t>84</t>
  </si>
  <si>
    <t>85LFA045101:0</t>
  </si>
  <si>
    <t>21:0043:000107</t>
  </si>
  <si>
    <t>21:0037:000102</t>
  </si>
  <si>
    <t>21:0037:000102:0001:0002:00</t>
  </si>
  <si>
    <t>85LFA045201:0</t>
  </si>
  <si>
    <t>21:0043:000108</t>
  </si>
  <si>
    <t>21:0037:000103</t>
  </si>
  <si>
    <t>21:0037:000103:0001:0002:00</t>
  </si>
  <si>
    <t>85LFA045301:0</t>
  </si>
  <si>
    <t>21:0043:000109</t>
  </si>
  <si>
    <t>21:0037:000104</t>
  </si>
  <si>
    <t>21:0037:000104:0001:0002:00</t>
  </si>
  <si>
    <t>85LFA045501:0</t>
  </si>
  <si>
    <t>21:0043:000110</t>
  </si>
  <si>
    <t>21:0037:000105</t>
  </si>
  <si>
    <t>21:0037:000105:0001:0002:00</t>
  </si>
  <si>
    <t>85LFA045701:0</t>
  </si>
  <si>
    <t>21:0043:000111</t>
  </si>
  <si>
    <t>21:0037:000106</t>
  </si>
  <si>
    <t>21:0037:000106:0001:0002:00</t>
  </si>
  <si>
    <t>85LFA046201:0</t>
  </si>
  <si>
    <t>21:0043:000112</t>
  </si>
  <si>
    <t>21:0037:000107</t>
  </si>
  <si>
    <t>21:0037:000107:0001:0002:00</t>
  </si>
  <si>
    <t>85LFA046401:0</t>
  </si>
  <si>
    <t>21:0043:000113</t>
  </si>
  <si>
    <t>21:0037:000108</t>
  </si>
  <si>
    <t>21:0037:000108:0001:0002:00</t>
  </si>
  <si>
    <t>85LFA046701:0</t>
  </si>
  <si>
    <t>21:0043:000114</t>
  </si>
  <si>
    <t>21:0037:000109</t>
  </si>
  <si>
    <t>21:0037:000109:0001:0002:00</t>
  </si>
  <si>
    <t>85LFA046901:0</t>
  </si>
  <si>
    <t>21:0043:000115</t>
  </si>
  <si>
    <t>21:0037:000110</t>
  </si>
  <si>
    <t>21:0037:000110:0001:0002:00</t>
  </si>
  <si>
    <t>85LFA047001:0</t>
  </si>
  <si>
    <t>21:0043:000116</t>
  </si>
  <si>
    <t>21:0037:000111</t>
  </si>
  <si>
    <t>21:0037:000111:0001:0002:00</t>
  </si>
  <si>
    <t>85LFA047201:0</t>
  </si>
  <si>
    <t>21:0043:000117</t>
  </si>
  <si>
    <t>21:0037:000112</t>
  </si>
  <si>
    <t>21:0037:000112:0001:0002:00</t>
  </si>
  <si>
    <t>85LFA047401:0</t>
  </si>
  <si>
    <t>21:0043:000118</t>
  </si>
  <si>
    <t>21:0037:000113</t>
  </si>
  <si>
    <t>21:0037:000113:0001:0002:00</t>
  </si>
  <si>
    <t>86</t>
  </si>
  <si>
    <t>85LFA047501:0</t>
  </si>
  <si>
    <t>21:0043:000119</t>
  </si>
  <si>
    <t>21:0037:000114</t>
  </si>
  <si>
    <t>21:0037:000114:0001:0002:00</t>
  </si>
  <si>
    <t>85LFA047601:0</t>
  </si>
  <si>
    <t>21:0043:000120</t>
  </si>
  <si>
    <t>21:0037:000115</t>
  </si>
  <si>
    <t>21:0037:000115:0001:0002:00</t>
  </si>
  <si>
    <t>85LFA047701:0</t>
  </si>
  <si>
    <t>21:0043:000121</t>
  </si>
  <si>
    <t>21:0037:000116</t>
  </si>
  <si>
    <t>21:0037:000116:0001:0002:00</t>
  </si>
  <si>
    <t>85LFA047801:0</t>
  </si>
  <si>
    <t>21:0043:000122</t>
  </si>
  <si>
    <t>21:0037:000117</t>
  </si>
  <si>
    <t>21:0037:000117:0001:0002:00</t>
  </si>
  <si>
    <t>85LFA048301:0</t>
  </si>
  <si>
    <t>21:0043:000123</t>
  </si>
  <si>
    <t>21:0037:000119</t>
  </si>
  <si>
    <t>21:0037:000119:0001:0002:00</t>
  </si>
  <si>
    <t>89</t>
  </si>
  <si>
    <t>85LFA048401:0</t>
  </si>
  <si>
    <t>21:0043:000124</t>
  </si>
  <si>
    <t>21:0037:000120</t>
  </si>
  <si>
    <t>21:0037:000120:0001:0002:00</t>
  </si>
  <si>
    <t>82</t>
  </si>
  <si>
    <t>85LFA050002:0</t>
  </si>
  <si>
    <t>21:0043:000125</t>
  </si>
  <si>
    <t>21:0037:000121</t>
  </si>
  <si>
    <t>21:0037:000121:0002:0002:00</t>
  </si>
  <si>
    <t>85LFA050101:0</t>
  </si>
  <si>
    <t>21:0043:000126</t>
  </si>
  <si>
    <t>21:0037:000122</t>
  </si>
  <si>
    <t>21:0037:000122:0001:0002:00</t>
  </si>
  <si>
    <t>85LFA050301:0</t>
  </si>
  <si>
    <t>21:0043:000127</t>
  </si>
  <si>
    <t>21:0037:000123</t>
  </si>
  <si>
    <t>21:0037:000123:0001:0002:00</t>
  </si>
  <si>
    <t>85LFA050401:0</t>
  </si>
  <si>
    <t>21:0043:000128</t>
  </si>
  <si>
    <t>21:0037:000124</t>
  </si>
  <si>
    <t>21:0037:000124:0001:0002:00</t>
  </si>
  <si>
    <t>85LFA050501:0</t>
  </si>
  <si>
    <t>21:0043:000129</t>
  </si>
  <si>
    <t>21:0037:000125</t>
  </si>
  <si>
    <t>21:0037:000125:0001:0002:00</t>
  </si>
  <si>
    <t>1.9</t>
  </si>
  <si>
    <t>85LFA050601:0</t>
  </si>
  <si>
    <t>21:0043:000130</t>
  </si>
  <si>
    <t>21:0037:000126</t>
  </si>
  <si>
    <t>21:0037:000126:0001:0002:00</t>
  </si>
  <si>
    <t>85LFA050701:0</t>
  </si>
  <si>
    <t>21:0043:000131</t>
  </si>
  <si>
    <t>21:0037:000127</t>
  </si>
  <si>
    <t>21:0037:000127:0001:0002:00</t>
  </si>
  <si>
    <t>85LFA050801:1</t>
  </si>
  <si>
    <t>21:0043:000132</t>
  </si>
  <si>
    <t>21:0037:000128</t>
  </si>
  <si>
    <t>21:0037:000128:0001:0002:01</t>
  </si>
  <si>
    <t>85LFA050801:2</t>
  </si>
  <si>
    <t>21:0043:000133</t>
  </si>
  <si>
    <t>21:0037:000128:0001:0002:02</t>
  </si>
  <si>
    <t>85LFA050901:0</t>
  </si>
  <si>
    <t>21:0043:000134</t>
  </si>
  <si>
    <t>21:0037:000129</t>
  </si>
  <si>
    <t>21:0037:000129:0001:0002:00</t>
  </si>
  <si>
    <t>9.4</t>
  </si>
  <si>
    <t>85LFA051001:0</t>
  </si>
  <si>
    <t>21:0043:000135</t>
  </si>
  <si>
    <t>21:0037:000130</t>
  </si>
  <si>
    <t>21:0037:000130:0001:0002:00</t>
  </si>
  <si>
    <t>36</t>
  </si>
  <si>
    <t>85LFA051101:0</t>
  </si>
  <si>
    <t>21:0043:000136</t>
  </si>
  <si>
    <t>21:0037:000131</t>
  </si>
  <si>
    <t>21:0037:000131:0001:0002:00</t>
  </si>
  <si>
    <t>85LFA051301:0</t>
  </si>
  <si>
    <t>21:0043:000137</t>
  </si>
  <si>
    <t>21:0037:000132</t>
  </si>
  <si>
    <t>21:0037:000132:0001:0002:00</t>
  </si>
  <si>
    <t>85LFA051401:0</t>
  </si>
  <si>
    <t>21:0043:000138</t>
  </si>
  <si>
    <t>21:0037:000133</t>
  </si>
  <si>
    <t>21:0037:000133:0001:0002:00</t>
  </si>
  <si>
    <t>31</t>
  </si>
  <si>
    <t>85LFA051501:0</t>
  </si>
  <si>
    <t>21:0043:000139</t>
  </si>
  <si>
    <t>21:0037:000134</t>
  </si>
  <si>
    <t>21:0037:000134:0001:0002:00</t>
  </si>
  <si>
    <t>85LFA051801:0</t>
  </si>
  <si>
    <t>21:0043:000140</t>
  </si>
  <si>
    <t>21:0037:000135</t>
  </si>
  <si>
    <t>21:0037:000135:0001:0002:00</t>
  </si>
  <si>
    <t>85LFA055001:0</t>
  </si>
  <si>
    <t>21:0043:000141</t>
  </si>
  <si>
    <t>21:0037:000136</t>
  </si>
  <si>
    <t>21:0037:000136:0001:0002:00</t>
  </si>
  <si>
    <t>230</t>
  </si>
  <si>
    <t>85LFA055101:0</t>
  </si>
  <si>
    <t>21:0043:000142</t>
  </si>
  <si>
    <t>21:0037:000137</t>
  </si>
  <si>
    <t>21:0037:000137:0001:0002:00</t>
  </si>
  <si>
    <t>85LFA055501:0</t>
  </si>
  <si>
    <t>21:0043:000143</t>
  </si>
  <si>
    <t>21:0037:000138</t>
  </si>
  <si>
    <t>21:0037:000138:0001:0002:00</t>
  </si>
  <si>
    <t>85LFA055601:0</t>
  </si>
  <si>
    <t>21:0043:000144</t>
  </si>
  <si>
    <t>21:0037:000139</t>
  </si>
  <si>
    <t>21:0037:000139:0001:0002:00</t>
  </si>
  <si>
    <t>8.1</t>
  </si>
  <si>
    <t>8.9</t>
  </si>
  <si>
    <t>85LFA055701:0</t>
  </si>
  <si>
    <t>21:0043:000145</t>
  </si>
  <si>
    <t>21:0037:000140</t>
  </si>
  <si>
    <t>21:0037:000140:0001:0002:00</t>
  </si>
  <si>
    <t>85LFA055801:0</t>
  </si>
  <si>
    <t>21:0043:000146</t>
  </si>
  <si>
    <t>21:0037:000141</t>
  </si>
  <si>
    <t>21:0037:000141:0001:0002:00</t>
  </si>
  <si>
    <t>85LFA055901:1</t>
  </si>
  <si>
    <t>21:0043:000147</t>
  </si>
  <si>
    <t>21:0037:000142</t>
  </si>
  <si>
    <t>21:0037:000142:0001:0002:01</t>
  </si>
  <si>
    <t>7.2</t>
  </si>
  <si>
    <t>85LFA055901:2</t>
  </si>
  <si>
    <t>21:0043:000148</t>
  </si>
  <si>
    <t>21:0037:000142:0001:0002:02</t>
  </si>
  <si>
    <t>6.7</t>
  </si>
  <si>
    <t>85LFA056001:0</t>
  </si>
  <si>
    <t>21:0043:000149</t>
  </si>
  <si>
    <t>21:0037:000143</t>
  </si>
  <si>
    <t>21:0037:000143:0001:0002:00</t>
  </si>
  <si>
    <t>210</t>
  </si>
  <si>
    <t>86LFA500001:0</t>
  </si>
  <si>
    <t>21:0043:000150</t>
  </si>
  <si>
    <t>21:0037:000144</t>
  </si>
  <si>
    <t>21:0037:000144:0001:0002:00</t>
  </si>
  <si>
    <t>86LFA500201:0</t>
  </si>
  <si>
    <t>21:0043:000151</t>
  </si>
  <si>
    <t>21:0037:000145</t>
  </si>
  <si>
    <t>21:0037:000145:0001:0002:00</t>
  </si>
  <si>
    <t>77.2</t>
  </si>
  <si>
    <t>63</t>
  </si>
  <si>
    <t>86LFA500301:0</t>
  </si>
  <si>
    <t>21:0043:000152</t>
  </si>
  <si>
    <t>21:0037:000146</t>
  </si>
  <si>
    <t>21:0037:000146:0001:0002:00</t>
  </si>
  <si>
    <t>330</t>
  </si>
  <si>
    <t>86LFA500401:0</t>
  </si>
  <si>
    <t>21:0043:000153</t>
  </si>
  <si>
    <t>21:0037:000147</t>
  </si>
  <si>
    <t>21:0037:000147:0001:0002:00</t>
  </si>
  <si>
    <t>86LFA500501:0</t>
  </si>
  <si>
    <t>21:0043:000154</t>
  </si>
  <si>
    <t>21:0037:000148</t>
  </si>
  <si>
    <t>21:0037:000148:0001:0002:00</t>
  </si>
  <si>
    <t>86LFA500701:0</t>
  </si>
  <si>
    <t>21:0043:000155</t>
  </si>
  <si>
    <t>21:0037:000149</t>
  </si>
  <si>
    <t>21:0037:000149:0001:0002:00</t>
  </si>
  <si>
    <t>21.6</t>
  </si>
  <si>
    <t>86LFA500801:0</t>
  </si>
  <si>
    <t>21:0043:000156</t>
  </si>
  <si>
    <t>21:0037:000150</t>
  </si>
  <si>
    <t>21:0037:000150:0001:0002:00</t>
  </si>
  <si>
    <t>76.9</t>
  </si>
  <si>
    <t>86LFA501101:0</t>
  </si>
  <si>
    <t>21:0043:000157</t>
  </si>
  <si>
    <t>21:0037:000151</t>
  </si>
  <si>
    <t>21:0037:000151:0001:0002:00</t>
  </si>
  <si>
    <t>46</t>
  </si>
  <si>
    <t>86LFA501201:0</t>
  </si>
  <si>
    <t>21:0043:000158</t>
  </si>
  <si>
    <t>21:0037:000152</t>
  </si>
  <si>
    <t>21:0037:000152:0001:0002:00</t>
  </si>
  <si>
    <t>86LFA501301:0</t>
  </si>
  <si>
    <t>21:0043:000159</t>
  </si>
  <si>
    <t>21:0037:000153</t>
  </si>
  <si>
    <t>21:0037:000153:0001:0002:00</t>
  </si>
  <si>
    <t>105</t>
  </si>
  <si>
    <t>86LFA501401:0</t>
  </si>
  <si>
    <t>21:0043:000160</t>
  </si>
  <si>
    <t>21:0037:000154</t>
  </si>
  <si>
    <t>21:0037:000154:0001:0002:00</t>
  </si>
  <si>
    <t>86LFA501501:0</t>
  </si>
  <si>
    <t>21:0043:000161</t>
  </si>
  <si>
    <t>21:0037:000155</t>
  </si>
  <si>
    <t>21:0037:000155:0001:0002:00</t>
  </si>
  <si>
    <t>86LFA501701:0</t>
  </si>
  <si>
    <t>21:0043:000162</t>
  </si>
  <si>
    <t>21:0037:000156</t>
  </si>
  <si>
    <t>21:0037:000156:0001:0002:00</t>
  </si>
  <si>
    <t>42</t>
  </si>
  <si>
    <t>86LFA501801:0</t>
  </si>
  <si>
    <t>21:0043:000163</t>
  </si>
  <si>
    <t>21:0037:000157</t>
  </si>
  <si>
    <t>21:0037:000157:0001:0002:00</t>
  </si>
  <si>
    <t>86LFA501901:0</t>
  </si>
  <si>
    <t>21:0043:000164</t>
  </si>
  <si>
    <t>21:0037:000158</t>
  </si>
  <si>
    <t>21:0037:000158:0001:0002:00</t>
  </si>
  <si>
    <t>145</t>
  </si>
  <si>
    <t>86LFA502001:0</t>
  </si>
  <si>
    <t>21:0043:000165</t>
  </si>
  <si>
    <t>21:0037:000159</t>
  </si>
  <si>
    <t>21:0037:000159:0001:0002:00</t>
  </si>
  <si>
    <t>80</t>
  </si>
  <si>
    <t>86LFA502201:0</t>
  </si>
  <si>
    <t>21:0043:000166</t>
  </si>
  <si>
    <t>21:0037:000160</t>
  </si>
  <si>
    <t>21:0037:000160:0001:0002:00</t>
  </si>
  <si>
    <t>86LFA502301:0</t>
  </si>
  <si>
    <t>21:0043:000167</t>
  </si>
  <si>
    <t>21:0037:000161</t>
  </si>
  <si>
    <t>21:0037:000161:0001:0002:00</t>
  </si>
  <si>
    <t>63.8</t>
  </si>
  <si>
    <t>86LFA502401:0</t>
  </si>
  <si>
    <t>21:0043:000168</t>
  </si>
  <si>
    <t>21:0037:000162</t>
  </si>
  <si>
    <t>21:0037:000162:0001:0002:00</t>
  </si>
  <si>
    <t>52.2</t>
  </si>
  <si>
    <t>86LFA502501:0</t>
  </si>
  <si>
    <t>21:0043:000169</t>
  </si>
  <si>
    <t>21:0037:000163</t>
  </si>
  <si>
    <t>21:0037:000163:0001:0002:00</t>
  </si>
  <si>
    <t>68.6</t>
  </si>
  <si>
    <t>86LFA502601:0</t>
  </si>
  <si>
    <t>21:0043:000170</t>
  </si>
  <si>
    <t>21:0037:000164</t>
  </si>
  <si>
    <t>21:0037:000164:0001:0002:00</t>
  </si>
  <si>
    <t>86LFA502701:0</t>
  </si>
  <si>
    <t>21:0043:000171</t>
  </si>
  <si>
    <t>21:0037:000165</t>
  </si>
  <si>
    <t>21:0037:000165:0001:0002:00</t>
  </si>
  <si>
    <t>86LFA502801:0</t>
  </si>
  <si>
    <t>21:0043:000172</t>
  </si>
  <si>
    <t>21:0037:000166</t>
  </si>
  <si>
    <t>21:0037:000166:0001:0002:00</t>
  </si>
  <si>
    <t>67.5</t>
  </si>
  <si>
    <t>86LFA502901:0</t>
  </si>
  <si>
    <t>21:0043:000173</t>
  </si>
  <si>
    <t>21:0037:000167</t>
  </si>
  <si>
    <t>21:0037:000167:0001:0002:00</t>
  </si>
  <si>
    <t>86LFA503001:0</t>
  </si>
  <si>
    <t>21:0043:000174</t>
  </si>
  <si>
    <t>21:0037:000168</t>
  </si>
  <si>
    <t>21:0037:000168:0001:0002:00</t>
  </si>
  <si>
    <t>86LFA503201:0</t>
  </si>
  <si>
    <t>21:0043:000175</t>
  </si>
  <si>
    <t>21:0037:000169</t>
  </si>
  <si>
    <t>21:0037:000169:0001:0002:00</t>
  </si>
  <si>
    <t>86LFA503301:0</t>
  </si>
  <si>
    <t>21:0043:000176</t>
  </si>
  <si>
    <t>21:0037:000170</t>
  </si>
  <si>
    <t>21:0037:000170:0001:0002:00</t>
  </si>
  <si>
    <t>86LFA503501:0</t>
  </si>
  <si>
    <t>21:0043:000177</t>
  </si>
  <si>
    <t>21:0037:000171</t>
  </si>
  <si>
    <t>21:0037:000171:0001:0002:00</t>
  </si>
  <si>
    <t>86LFA503601:0</t>
  </si>
  <si>
    <t>21:0043:000178</t>
  </si>
  <si>
    <t>21:0037:000172</t>
  </si>
  <si>
    <t>21:0037:000172:0001:0002:00</t>
  </si>
  <si>
    <t>125</t>
  </si>
  <si>
    <t>86LFA503701:0</t>
  </si>
  <si>
    <t>21:0043:000179</t>
  </si>
  <si>
    <t>21:0037:000173</t>
  </si>
  <si>
    <t>21:0037:000173:0001:0002:00</t>
  </si>
  <si>
    <t>86LFA503801:0</t>
  </si>
  <si>
    <t>21:0043:000180</t>
  </si>
  <si>
    <t>21:0037:000174</t>
  </si>
  <si>
    <t>21:0037:000174:0001:0002:00</t>
  </si>
  <si>
    <t>86LFA503901:1</t>
  </si>
  <si>
    <t>21:0043:000181</t>
  </si>
  <si>
    <t>21:0037:000175</t>
  </si>
  <si>
    <t>21:0037:000175:0001:0002:01</t>
  </si>
  <si>
    <t>86LFA503901:2</t>
  </si>
  <si>
    <t>21:0043:000182</t>
  </si>
  <si>
    <t>21:0037:000175:0001:0002:02</t>
  </si>
  <si>
    <t>86LFA504001:0</t>
  </si>
  <si>
    <t>21:0043:000183</t>
  </si>
  <si>
    <t>21:0037:000176</t>
  </si>
  <si>
    <t>21:0037:000176:0001:0002:00</t>
  </si>
  <si>
    <t>20.6</t>
  </si>
  <si>
    <t>86LFA504101:0</t>
  </si>
  <si>
    <t>21:0043:000184</t>
  </si>
  <si>
    <t>21:0037:000177</t>
  </si>
  <si>
    <t>21:0037:000177:0001:0002:00</t>
  </si>
  <si>
    <t>86LFA504201:0</t>
  </si>
  <si>
    <t>21:0043:000185</t>
  </si>
  <si>
    <t>21:0037:000178</t>
  </si>
  <si>
    <t>21:0037:000178:0001:0002:00</t>
  </si>
  <si>
    <t>86LFA504301:0</t>
  </si>
  <si>
    <t>21:0043:000186</t>
  </si>
  <si>
    <t>21:0037:000179</t>
  </si>
  <si>
    <t>21:0037:000179:0001:0002:00</t>
  </si>
  <si>
    <t>86LFA504401:0</t>
  </si>
  <si>
    <t>21:0043:000187</t>
  </si>
  <si>
    <t>21:0037:000180</t>
  </si>
  <si>
    <t>21:0037:000180:0001:0002:00</t>
  </si>
  <si>
    <t>86LFA504501:1</t>
  </si>
  <si>
    <t>21:0043:000188</t>
  </si>
  <si>
    <t>21:0037:000181</t>
  </si>
  <si>
    <t>21:0037:000181:0001:0002:01</t>
  </si>
  <si>
    <t>127</t>
  </si>
  <si>
    <t>7.7</t>
  </si>
  <si>
    <t>86LFA504501:2</t>
  </si>
  <si>
    <t>21:0043:000189</t>
  </si>
  <si>
    <t>21:0037:000181:0001:0002:02</t>
  </si>
  <si>
    <t>135</t>
  </si>
  <si>
    <t>7.9</t>
  </si>
  <si>
    <t>86LFA504601:0</t>
  </si>
  <si>
    <t>21:0043:000190</t>
  </si>
  <si>
    <t>21:0037:000182</t>
  </si>
  <si>
    <t>21:0037:000182:0001:0002:00</t>
  </si>
  <si>
    <t>86LFA504701:0</t>
  </si>
  <si>
    <t>21:0043:000191</t>
  </si>
  <si>
    <t>21:0037:000183</t>
  </si>
  <si>
    <t>21:0037:000183:0001:0002:00</t>
  </si>
  <si>
    <t>86LFA504801:0</t>
  </si>
  <si>
    <t>21:0043:000192</t>
  </si>
  <si>
    <t>21:0037:000184</t>
  </si>
  <si>
    <t>21:0037:000184:0001:0002:00</t>
  </si>
  <si>
    <t>86LFA504901:0</t>
  </si>
  <si>
    <t>21:0043:000193</t>
  </si>
  <si>
    <t>21:0037:000185</t>
  </si>
  <si>
    <t>21:0037:000185:0001:0002:00</t>
  </si>
  <si>
    <t>86LFA505101:1</t>
  </si>
  <si>
    <t>21:0043:000194</t>
  </si>
  <si>
    <t>21:0037:000186</t>
  </si>
  <si>
    <t>21:0037:000186:0001:0002:01</t>
  </si>
  <si>
    <t>86LFA505101:2</t>
  </si>
  <si>
    <t>21:0043:000195</t>
  </si>
  <si>
    <t>21:0037:000186:0001:0002:02</t>
  </si>
  <si>
    <t>86LFA505201:0</t>
  </si>
  <si>
    <t>21:0043:000196</t>
  </si>
  <si>
    <t>21:0037:000187</t>
  </si>
  <si>
    <t>21:0037:000187:0001:0002:00</t>
  </si>
  <si>
    <t>86LFA505301:1</t>
  </si>
  <si>
    <t>21:0043:000197</t>
  </si>
  <si>
    <t>21:0037:000188</t>
  </si>
  <si>
    <t>21:0037:000188:0001:0002:01</t>
  </si>
  <si>
    <t>86LFA505301:2</t>
  </si>
  <si>
    <t>21:0043:000198</t>
  </si>
  <si>
    <t>21:0037:000188:0001:0002:02</t>
  </si>
  <si>
    <t>86LFA505401:0</t>
  </si>
  <si>
    <t>21:0043:000199</t>
  </si>
  <si>
    <t>21:0037:000189</t>
  </si>
  <si>
    <t>21:0037:000189:0001:0002:00</t>
  </si>
  <si>
    <t>86LFA505501:0</t>
  </si>
  <si>
    <t>21:0043:000200</t>
  </si>
  <si>
    <t>21:0037:000190</t>
  </si>
  <si>
    <t>21:0037:000190:0001:0002:00</t>
  </si>
  <si>
    <t>86LFA505601:0</t>
  </si>
  <si>
    <t>21:0043:000201</t>
  </si>
  <si>
    <t>21:0037:000191</t>
  </si>
  <si>
    <t>21:0037:000191:0001:0002:00</t>
  </si>
  <si>
    <t>86LFA505701:0</t>
  </si>
  <si>
    <t>21:0043:000202</t>
  </si>
  <si>
    <t>21:0037:000192</t>
  </si>
  <si>
    <t>21:0037:000192:0001:0002:00</t>
  </si>
  <si>
    <t>109</t>
  </si>
  <si>
    <t>86LFA505901:0</t>
  </si>
  <si>
    <t>21:0043:000203</t>
  </si>
  <si>
    <t>21:0037:000193</t>
  </si>
  <si>
    <t>21:0037:000193:0001:0002:00</t>
  </si>
  <si>
    <t>54.7</t>
  </si>
  <si>
    <t>73</t>
  </si>
  <si>
    <t>86LFA506001:0</t>
  </si>
  <si>
    <t>21:0043:000204</t>
  </si>
  <si>
    <t>21:0037:000194</t>
  </si>
  <si>
    <t>21:0037:000194:0001:0002:00</t>
  </si>
  <si>
    <t>86LFA506101:0</t>
  </si>
  <si>
    <t>21:0043:000205</t>
  </si>
  <si>
    <t>21:0037:000195</t>
  </si>
  <si>
    <t>21:0037:000195:0001:0002:00</t>
  </si>
  <si>
    <t>165</t>
  </si>
  <si>
    <t>86LFA506201:0</t>
  </si>
  <si>
    <t>21:0043:000206</t>
  </si>
  <si>
    <t>21:0037:000196</t>
  </si>
  <si>
    <t>21:0037:000196:0001:0002:00</t>
  </si>
  <si>
    <t>57.7</t>
  </si>
  <si>
    <t>23.8</t>
  </si>
  <si>
    <t>86LFA506301:0</t>
  </si>
  <si>
    <t>21:0043:000207</t>
  </si>
  <si>
    <t>21:0037:000197</t>
  </si>
  <si>
    <t>21:0037:000197:0001:0002:00</t>
  </si>
  <si>
    <t>86LFA506401:0</t>
  </si>
  <si>
    <t>21:0043:000208</t>
  </si>
  <si>
    <t>21:0037:000198</t>
  </si>
  <si>
    <t>21:0037:000198:0001:0002:00</t>
  </si>
  <si>
    <t>86LFA506501:0</t>
  </si>
  <si>
    <t>21:0043:000209</t>
  </si>
  <si>
    <t>21:0037:000199</t>
  </si>
  <si>
    <t>21:0037:000199:0001:0002:00</t>
  </si>
  <si>
    <t>95</t>
  </si>
  <si>
    <t>86LFA506601:0</t>
  </si>
  <si>
    <t>21:0043:000210</t>
  </si>
  <si>
    <t>21:0037:000200</t>
  </si>
  <si>
    <t>21:0037:000200:0001:0002:00</t>
  </si>
  <si>
    <t>86LFA506701:0</t>
  </si>
  <si>
    <t>21:0043:000211</t>
  </si>
  <si>
    <t>21:0037:000201</t>
  </si>
  <si>
    <t>21:0037:000201:0001:0002:00</t>
  </si>
  <si>
    <t>86LFA506801:0</t>
  </si>
  <si>
    <t>21:0043:000212</t>
  </si>
  <si>
    <t>21:0037:000202</t>
  </si>
  <si>
    <t>21:0037:000202:0001:0002:00</t>
  </si>
  <si>
    <t>90.4</t>
  </si>
  <si>
    <t>6.1</t>
  </si>
  <si>
    <t>86LFA506901:0</t>
  </si>
  <si>
    <t>21:0043:000213</t>
  </si>
  <si>
    <t>21:0037:000203</t>
  </si>
  <si>
    <t>21:0037:000203:0001:0002:00</t>
  </si>
  <si>
    <t>86LFA507001:0</t>
  </si>
  <si>
    <t>21:0043:000214</t>
  </si>
  <si>
    <t>21:0037:000204</t>
  </si>
  <si>
    <t>21:0037:000204:0001:0002:00</t>
  </si>
  <si>
    <t>86LFA507201:0</t>
  </si>
  <si>
    <t>21:0043:000215</t>
  </si>
  <si>
    <t>21:0037:000205</t>
  </si>
  <si>
    <t>21:0037:000205:0001:0002:00</t>
  </si>
  <si>
    <t>85</t>
  </si>
  <si>
    <t>86LFA507301:0</t>
  </si>
  <si>
    <t>21:0043:000216</t>
  </si>
  <si>
    <t>21:0037:000206</t>
  </si>
  <si>
    <t>21:0037:000206:0001:0002:00</t>
  </si>
  <si>
    <t>86LFA507501:0</t>
  </si>
  <si>
    <t>21:0043:000217</t>
  </si>
  <si>
    <t>21:0037:000207</t>
  </si>
  <si>
    <t>21:0037:000207:0001:0002:00</t>
  </si>
  <si>
    <t>86LFA507601:1</t>
  </si>
  <si>
    <t>21:0043:000218</t>
  </si>
  <si>
    <t>21:0037:000208</t>
  </si>
  <si>
    <t>21:0037:000208:0001:0002:01</t>
  </si>
  <si>
    <t>86LFA507601:2</t>
  </si>
  <si>
    <t>21:0043:000219</t>
  </si>
  <si>
    <t>21:0037:000208:0001:0002:02</t>
  </si>
  <si>
    <t>86LFA507701:0</t>
  </si>
  <si>
    <t>21:0043:000220</t>
  </si>
  <si>
    <t>21:0037:000209</t>
  </si>
  <si>
    <t>21:0037:000209:0001:0002:00</t>
  </si>
  <si>
    <t>86LFA508001:0</t>
  </si>
  <si>
    <t>21:0043:000221</t>
  </si>
  <si>
    <t>21:0037:000210</t>
  </si>
  <si>
    <t>21:0037:000210:0001:0002:00</t>
  </si>
  <si>
    <t>86LFA508101:0</t>
  </si>
  <si>
    <t>21:0043:000222</t>
  </si>
  <si>
    <t>21:0037:000211</t>
  </si>
  <si>
    <t>21:0037:000211:0001:0002:00</t>
  </si>
  <si>
    <t>86LFA508501:0</t>
  </si>
  <si>
    <t>21:0043:000223</t>
  </si>
  <si>
    <t>21:0037:000212</t>
  </si>
  <si>
    <t>21:0037:000212:0001:0002:00</t>
  </si>
  <si>
    <t>86LFA508701:0</t>
  </si>
  <si>
    <t>21:0043:000224</t>
  </si>
  <si>
    <t>21:0037:000213</t>
  </si>
  <si>
    <t>21:0037:000213:0001:0002:00</t>
  </si>
  <si>
    <t>86LFA508801:0</t>
  </si>
  <si>
    <t>21:0043:000225</t>
  </si>
  <si>
    <t>21:0037:000214</t>
  </si>
  <si>
    <t>21:0037:000214:0001:0002:00</t>
  </si>
  <si>
    <t>54.1</t>
  </si>
  <si>
    <t>86LFA509101:0</t>
  </si>
  <si>
    <t>21:0043:000226</t>
  </si>
  <si>
    <t>21:0037:000215</t>
  </si>
  <si>
    <t>21:0037:000215:0001:0002:00</t>
  </si>
  <si>
    <t>51.6</t>
  </si>
  <si>
    <t>86LFA509201:0</t>
  </si>
  <si>
    <t>21:0043:000227</t>
  </si>
  <si>
    <t>21:0037:000216</t>
  </si>
  <si>
    <t>21:0037:000216:0001:0002:00</t>
  </si>
  <si>
    <t>86LFA509301:0</t>
  </si>
  <si>
    <t>21:0043:000228</t>
  </si>
  <si>
    <t>21:0037:000217</t>
  </si>
  <si>
    <t>21:0037:000217:0001:0002:00</t>
  </si>
  <si>
    <t>86LFA509401:0</t>
  </si>
  <si>
    <t>21:0043:000229</t>
  </si>
  <si>
    <t>21:0037:000218</t>
  </si>
  <si>
    <t>21:0037:000218:0001:0002:00</t>
  </si>
  <si>
    <t>9.1</t>
  </si>
  <si>
    <t>86LFA509501:0</t>
  </si>
  <si>
    <t>21:0043:000230</t>
  </si>
  <si>
    <t>21:0037:000219</t>
  </si>
  <si>
    <t>21:0037:000219:0001:0002:00</t>
  </si>
  <si>
    <t>86LFA509601:0</t>
  </si>
  <si>
    <t>21:0043:000231</t>
  </si>
  <si>
    <t>21:0037:000220</t>
  </si>
  <si>
    <t>21:0037:000220:0001:0002:00</t>
  </si>
  <si>
    <t>86LFA509801:0</t>
  </si>
  <si>
    <t>21:0043:000232</t>
  </si>
  <si>
    <t>21:0037:000221</t>
  </si>
  <si>
    <t>21:0037:000221:0001:0002:00</t>
  </si>
  <si>
    <t>&lt;3</t>
  </si>
  <si>
    <t>215</t>
  </si>
  <si>
    <t>86LFA509901:0</t>
  </si>
  <si>
    <t>21:0043:000233</t>
  </si>
  <si>
    <t>21:0037:000222</t>
  </si>
  <si>
    <t>21:0037:000222:0001:0002:00</t>
  </si>
  <si>
    <t>86LFA510001:0</t>
  </si>
  <si>
    <t>21:0043:000234</t>
  </si>
  <si>
    <t>21:0037:000223</t>
  </si>
  <si>
    <t>21:0037:000223:0001:0002:00</t>
  </si>
  <si>
    <t>86LFA510101:0</t>
  </si>
  <si>
    <t>21:0043:000235</t>
  </si>
  <si>
    <t>21:0037:000224</t>
  </si>
  <si>
    <t>21:0037:000224:0001:0002:00</t>
  </si>
  <si>
    <t>86LFA510201:0</t>
  </si>
  <si>
    <t>21:0043:000236</t>
  </si>
  <si>
    <t>21:0037:000225</t>
  </si>
  <si>
    <t>21:0037:000225:0001:0002:00</t>
  </si>
  <si>
    <t>86LFA510401:0</t>
  </si>
  <si>
    <t>21:0043:000237</t>
  </si>
  <si>
    <t>21:0037:000226</t>
  </si>
  <si>
    <t>21:0037:000226:0001:0002:00</t>
  </si>
  <si>
    <t>86LFA510601:0</t>
  </si>
  <si>
    <t>21:0043:000238</t>
  </si>
  <si>
    <t>21:0037:000227</t>
  </si>
  <si>
    <t>21:0037:000227:0001:0002:00</t>
  </si>
  <si>
    <t>86LFA510701:0</t>
  </si>
  <si>
    <t>21:0043:000239</t>
  </si>
  <si>
    <t>21:0037:000228</t>
  </si>
  <si>
    <t>21:0037:000228:0001:0002:00</t>
  </si>
  <si>
    <t>86LFA510801:0</t>
  </si>
  <si>
    <t>21:0043:000240</t>
  </si>
  <si>
    <t>21:0037:000229</t>
  </si>
  <si>
    <t>21:0037:000229:0001:0002:00</t>
  </si>
  <si>
    <t>86LFA510901:0</t>
  </si>
  <si>
    <t>21:0043:000241</t>
  </si>
  <si>
    <t>21:0037:000230</t>
  </si>
  <si>
    <t>21:0037:000230:0001:0002:00</t>
  </si>
  <si>
    <t>57.2</t>
  </si>
  <si>
    <t>86LFA511001:0</t>
  </si>
  <si>
    <t>21:0043:000242</t>
  </si>
  <si>
    <t>21:0037:000231</t>
  </si>
  <si>
    <t>21:0037:000231:0001:0002:00</t>
  </si>
  <si>
    <t>86LFA511101:0</t>
  </si>
  <si>
    <t>21:0043:000243</t>
  </si>
  <si>
    <t>21:0037:000232</t>
  </si>
  <si>
    <t>21:0037:000232:0001:0002:00</t>
  </si>
  <si>
    <t>9.2</t>
  </si>
  <si>
    <t>86LFA511201:0</t>
  </si>
  <si>
    <t>21:0043:000244</t>
  </si>
  <si>
    <t>21:0037:000233</t>
  </si>
  <si>
    <t>21:0037:000233:0001:0002:00</t>
  </si>
  <si>
    <t>86LFA511301:0</t>
  </si>
  <si>
    <t>21:0043:000245</t>
  </si>
  <si>
    <t>21:0037:000234</t>
  </si>
  <si>
    <t>21:0037:000234:0001:0002:00</t>
  </si>
  <si>
    <t>86LFA511401:0</t>
  </si>
  <si>
    <t>21:0043:000246</t>
  </si>
  <si>
    <t>21:0037:000235</t>
  </si>
  <si>
    <t>21:0037:000235:0001:0002:00</t>
  </si>
  <si>
    <t>86LFA511501:0</t>
  </si>
  <si>
    <t>21:0043:000247</t>
  </si>
  <si>
    <t>21:0037:000236</t>
  </si>
  <si>
    <t>21:0037:000236:0001:0002:00</t>
  </si>
  <si>
    <t>86LFA511601:0</t>
  </si>
  <si>
    <t>21:0043:000248</t>
  </si>
  <si>
    <t>21:0037:000237</t>
  </si>
  <si>
    <t>21:0037:000237:0001:0002:00</t>
  </si>
  <si>
    <t>86LFA511701:0</t>
  </si>
  <si>
    <t>21:0043:000249</t>
  </si>
  <si>
    <t>21:0037:000238</t>
  </si>
  <si>
    <t>21:0037:000238:0001:0002:00</t>
  </si>
  <si>
    <t>86LFA511801:0</t>
  </si>
  <si>
    <t>21:0043:000250</t>
  </si>
  <si>
    <t>21:0037:000239</t>
  </si>
  <si>
    <t>21:0037:000239:0001:0002:00</t>
  </si>
  <si>
    <t>86LFA511901:0</t>
  </si>
  <si>
    <t>21:0043:000251</t>
  </si>
  <si>
    <t>21:0037:000240</t>
  </si>
  <si>
    <t>21:0037:000240:0001:0002:00</t>
  </si>
  <si>
    <t>86LFA512001:0</t>
  </si>
  <si>
    <t>21:0043:000252</t>
  </si>
  <si>
    <t>21:0037:000241</t>
  </si>
  <si>
    <t>21:0037:000241:0001:0002:00</t>
  </si>
  <si>
    <t>86LFA512101:0</t>
  </si>
  <si>
    <t>21:0043:000253</t>
  </si>
  <si>
    <t>21:0037:000242</t>
  </si>
  <si>
    <t>21:0037:000242:0001:0002:00</t>
  </si>
  <si>
    <t>72</t>
  </si>
  <si>
    <t>86LFA512201:0</t>
  </si>
  <si>
    <t>21:0043:000254</t>
  </si>
  <si>
    <t>21:0037:000243</t>
  </si>
  <si>
    <t>21:0037:000243:0001:0002:00</t>
  </si>
  <si>
    <t>86LFA512301:0</t>
  </si>
  <si>
    <t>21:0043:000255</t>
  </si>
  <si>
    <t>21:0037:000244</t>
  </si>
  <si>
    <t>21:0037:000244:0001:0002:00</t>
  </si>
  <si>
    <t>62.1</t>
  </si>
  <si>
    <t>86LFA512401:1</t>
  </si>
  <si>
    <t>21:0043:000256</t>
  </si>
  <si>
    <t>21:0037:000245</t>
  </si>
  <si>
    <t>21:0037:000245:0001:0002:01</t>
  </si>
  <si>
    <t>86LFA512401:2</t>
  </si>
  <si>
    <t>21:0043:000257</t>
  </si>
  <si>
    <t>21:0037:000245:0001:0002:02</t>
  </si>
  <si>
    <t>56</t>
  </si>
  <si>
    <t>86LFA512501:0</t>
  </si>
  <si>
    <t>21:0043:000258</t>
  </si>
  <si>
    <t>21:0037:000246</t>
  </si>
  <si>
    <t>21:0037:000246:0001:0002:00</t>
  </si>
  <si>
    <t>86LFA512601:0</t>
  </si>
  <si>
    <t>21:0043:000259</t>
  </si>
  <si>
    <t>21:0037:000247</t>
  </si>
  <si>
    <t>21:0037:000247:0001:0002:00</t>
  </si>
  <si>
    <t>86LFA512701:0</t>
  </si>
  <si>
    <t>21:0043:000260</t>
  </si>
  <si>
    <t>21:0037:000248</t>
  </si>
  <si>
    <t>21:0037:000248:0001:0002:00</t>
  </si>
  <si>
    <t>86LFA512801:0</t>
  </si>
  <si>
    <t>21:0043:000261</t>
  </si>
  <si>
    <t>21:0037:000249</t>
  </si>
  <si>
    <t>21:0037:000249:0001:0002:00</t>
  </si>
  <si>
    <t>86LFA512901:0</t>
  </si>
  <si>
    <t>21:0043:000262</t>
  </si>
  <si>
    <t>21:0037:000250</t>
  </si>
  <si>
    <t>21:0037:000250:0001:0002:00</t>
  </si>
  <si>
    <t>51.4</t>
  </si>
  <si>
    <t>86LFA513001:0</t>
  </si>
  <si>
    <t>21:0043:000263</t>
  </si>
  <si>
    <t>21:0037:000251</t>
  </si>
  <si>
    <t>21:0037:000251:0001:0002:00</t>
  </si>
  <si>
    <t>86LFA513101:0</t>
  </si>
  <si>
    <t>21:0043:000264</t>
  </si>
  <si>
    <t>21:0037:000252</t>
  </si>
  <si>
    <t>21:0037:000252:0001:0002:00</t>
  </si>
  <si>
    <t>86LFA513201:1</t>
  </si>
  <si>
    <t>21:0043:000265</t>
  </si>
  <si>
    <t>21:0037:000253</t>
  </si>
  <si>
    <t>21:0037:000253:0001:0002:01</t>
  </si>
  <si>
    <t>86LFA513201:2</t>
  </si>
  <si>
    <t>21:0043:000266</t>
  </si>
  <si>
    <t>21:0037:000253:0001:0002:02</t>
  </si>
  <si>
    <t>98</t>
  </si>
  <si>
    <t>86LFA513301:0</t>
  </si>
  <si>
    <t>21:0043:000267</t>
  </si>
  <si>
    <t>21:0037:000254</t>
  </si>
  <si>
    <t>21:0037:000254:0001:0002:00</t>
  </si>
  <si>
    <t>86LFA513401:0</t>
  </si>
  <si>
    <t>21:0043:000268</t>
  </si>
  <si>
    <t>21:0037:000255</t>
  </si>
  <si>
    <t>21:0037:000255:0001:0002:00</t>
  </si>
  <si>
    <t>86LFA513501:0</t>
  </si>
  <si>
    <t>21:0043:000269</t>
  </si>
  <si>
    <t>21:0037:000256</t>
  </si>
  <si>
    <t>21:0037:000256:0001:0002:00</t>
  </si>
  <si>
    <t>86LFA513601:0</t>
  </si>
  <si>
    <t>21:0043:000270</t>
  </si>
  <si>
    <t>21:0037:000257</t>
  </si>
  <si>
    <t>21:0037:000257:0001:0002:00</t>
  </si>
  <si>
    <t>86LFA513701:0</t>
  </si>
  <si>
    <t>21:0043:000271</t>
  </si>
  <si>
    <t>21:0037:000258</t>
  </si>
  <si>
    <t>21:0037:000258:0001:0002:00</t>
  </si>
  <si>
    <t>86LFA513801:0</t>
  </si>
  <si>
    <t>21:0043:000272</t>
  </si>
  <si>
    <t>21:0037:000259</t>
  </si>
  <si>
    <t>21:0037:000259:0001:0002:00</t>
  </si>
  <si>
    <t>86LFA513901:0</t>
  </si>
  <si>
    <t>21:0043:000273</t>
  </si>
  <si>
    <t>21:0037:000260</t>
  </si>
  <si>
    <t>21:0037:000260:0001:0002:00</t>
  </si>
  <si>
    <t>86LFA514001:1</t>
  </si>
  <si>
    <t>21:0043:000274</t>
  </si>
  <si>
    <t>21:0037:000261</t>
  </si>
  <si>
    <t>21:0037:000261:0001:0002:01</t>
  </si>
  <si>
    <t>86LFA514001:2</t>
  </si>
  <si>
    <t>21:0043:000275</t>
  </si>
  <si>
    <t>21:0037:000261:0001:0002:02</t>
  </si>
  <si>
    <t>86LFA514101:0</t>
  </si>
  <si>
    <t>21:0043:000276</t>
  </si>
  <si>
    <t>21:0037:000262</t>
  </si>
  <si>
    <t>21:0037:000262:0001:0002:00</t>
  </si>
  <si>
    <t>86LFA514201:0</t>
  </si>
  <si>
    <t>21:0043:000277</t>
  </si>
  <si>
    <t>21:0037:000263</t>
  </si>
  <si>
    <t>21:0037:000263:0001:0002:00</t>
  </si>
  <si>
    <t>86LFA514301:0</t>
  </si>
  <si>
    <t>21:0043:000278</t>
  </si>
  <si>
    <t>21:0037:000264</t>
  </si>
  <si>
    <t>21:0037:000264:0001:0002:00</t>
  </si>
  <si>
    <t>86LFA514401:0</t>
  </si>
  <si>
    <t>21:0043:000279</t>
  </si>
  <si>
    <t>21:0037:000265</t>
  </si>
  <si>
    <t>21:0037:000265:0001:0002:00</t>
  </si>
  <si>
    <t>86LFA514501:0</t>
  </si>
  <si>
    <t>21:0043:000280</t>
  </si>
  <si>
    <t>21:0037:000266</t>
  </si>
  <si>
    <t>21:0037:000266:0001:0002:00</t>
  </si>
  <si>
    <t>86LFA514601:0</t>
  </si>
  <si>
    <t>21:0043:000281</t>
  </si>
  <si>
    <t>21:0037:000267</t>
  </si>
  <si>
    <t>21:0037:000267:0001:0002:00</t>
  </si>
  <si>
    <t>86LFA514701:0</t>
  </si>
  <si>
    <t>21:0043:000282</t>
  </si>
  <si>
    <t>21:0037:000268</t>
  </si>
  <si>
    <t>21:0037:000268:0001:0002:00</t>
  </si>
  <si>
    <t>86LFA514801:0</t>
  </si>
  <si>
    <t>21:0043:000283</t>
  </si>
  <si>
    <t>21:0037:000269</t>
  </si>
  <si>
    <t>21:0037:000269:0001:0002:00</t>
  </si>
  <si>
    <t>86LFA514901:0</t>
  </si>
  <si>
    <t>21:0043:000284</t>
  </si>
  <si>
    <t>21:0037:000270</t>
  </si>
  <si>
    <t>21:0037:000270:0001:0002:00</t>
  </si>
  <si>
    <t>86LFA515001:0</t>
  </si>
  <si>
    <t>21:0043:000285</t>
  </si>
  <si>
    <t>21:0037:000271</t>
  </si>
  <si>
    <t>21:0037:000271:0001:0002:00</t>
  </si>
  <si>
    <t>99</t>
  </si>
  <si>
    <t>86LFA515101:0</t>
  </si>
  <si>
    <t>21:0043:000286</t>
  </si>
  <si>
    <t>21:0037:000272</t>
  </si>
  <si>
    <t>21:0037:000272:0001:0002:00</t>
  </si>
  <si>
    <t>86LFA515201:0</t>
  </si>
  <si>
    <t>21:0043:000287</t>
  </si>
  <si>
    <t>21:0037:000273</t>
  </si>
  <si>
    <t>21:0037:000273:0001:0002:00</t>
  </si>
  <si>
    <t>86LFA515301:0</t>
  </si>
  <si>
    <t>21:0043:000288</t>
  </si>
  <si>
    <t>21:0037:000274</t>
  </si>
  <si>
    <t>21:0037:000274:0001:0002:00</t>
  </si>
  <si>
    <t>86LFA515401:0</t>
  </si>
  <si>
    <t>21:0043:000289</t>
  </si>
  <si>
    <t>21:0037:000275</t>
  </si>
  <si>
    <t>21:0037:000275:0001:0002:00</t>
  </si>
  <si>
    <t>86LFA515501:0</t>
  </si>
  <si>
    <t>21:0043:000290</t>
  </si>
  <si>
    <t>21:0037:000276</t>
  </si>
  <si>
    <t>21:0037:000276:0001:0002:00</t>
  </si>
  <si>
    <t>86LFA515601:0</t>
  </si>
  <si>
    <t>21:0043:000291</t>
  </si>
  <si>
    <t>21:0037:000277</t>
  </si>
  <si>
    <t>21:0037:000277:0001:0002:00</t>
  </si>
  <si>
    <t>430</t>
  </si>
  <si>
    <t>86LFA515701:0</t>
  </si>
  <si>
    <t>21:0043:000292</t>
  </si>
  <si>
    <t>21:0037:000278</t>
  </si>
  <si>
    <t>21:0037:000278:0001:0002:00</t>
  </si>
  <si>
    <t>86LFA515702:0</t>
  </si>
  <si>
    <t>21:0043:000293</t>
  </si>
  <si>
    <t>21:0037:000278:0002:0002:00</t>
  </si>
  <si>
    <t>86LFA515901:0</t>
  </si>
  <si>
    <t>21:0043:000294</t>
  </si>
  <si>
    <t>21:0037:000280</t>
  </si>
  <si>
    <t>21:0037:000280:0001:0002:00</t>
  </si>
  <si>
    <t>86LFA516001:0</t>
  </si>
  <si>
    <t>21:0043:000295</t>
  </si>
  <si>
    <t>21:0037:000281</t>
  </si>
  <si>
    <t>21:0037:000281:0001:0002:00</t>
  </si>
  <si>
    <t>86LFA516101:0</t>
  </si>
  <si>
    <t>21:0043:000296</t>
  </si>
  <si>
    <t>21:0037:000282</t>
  </si>
  <si>
    <t>21:0037:000282:0001:0002:00</t>
  </si>
  <si>
    <t>8.3</t>
  </si>
  <si>
    <t>86LFA516201:0</t>
  </si>
  <si>
    <t>21:0043:000297</t>
  </si>
  <si>
    <t>21:0037:000283</t>
  </si>
  <si>
    <t>21:0037:000283:0001:0002:00</t>
  </si>
  <si>
    <t>86LFA516301:1</t>
  </si>
  <si>
    <t>21:0043:000298</t>
  </si>
  <si>
    <t>21:0037:000284</t>
  </si>
  <si>
    <t>21:0037:000284:0001:0002:01</t>
  </si>
  <si>
    <t>86LFA516301:2</t>
  </si>
  <si>
    <t>21:0043:000299</t>
  </si>
  <si>
    <t>21:0037:000284:0001:0002:02</t>
  </si>
  <si>
    <t>86LFA516401:1</t>
  </si>
  <si>
    <t>21:0043:000300</t>
  </si>
  <si>
    <t>21:0037:000285</t>
  </si>
  <si>
    <t>21:0037:000285:0001:0002:01</t>
  </si>
  <si>
    <t>86LFA516401:2</t>
  </si>
  <si>
    <t>21:0043:000301</t>
  </si>
  <si>
    <t>21:0037:000285:0001:0002:02</t>
  </si>
  <si>
    <t>220</t>
  </si>
  <si>
    <t>86LFA516501:0</t>
  </si>
  <si>
    <t>21:0043:000302</t>
  </si>
  <si>
    <t>21:0037:000286</t>
  </si>
  <si>
    <t>21:0037:000286:0001:0002:00</t>
  </si>
  <si>
    <t>86LFA516601:0</t>
  </si>
  <si>
    <t>21:0043:000303</t>
  </si>
  <si>
    <t>21:0037:000287</t>
  </si>
  <si>
    <t>21:0037:000287:0001:0002:00</t>
  </si>
  <si>
    <t>86LFA516701:0</t>
  </si>
  <si>
    <t>21:0043:000304</t>
  </si>
  <si>
    <t>21:0037:000288</t>
  </si>
  <si>
    <t>21:0037:000288:0001:0002:00</t>
  </si>
  <si>
    <t>86LFA516801:0</t>
  </si>
  <si>
    <t>21:0043:000305</t>
  </si>
  <si>
    <t>21:0037:000289</t>
  </si>
  <si>
    <t>21:0037:000289:0001:0002:00</t>
  </si>
  <si>
    <t>86LFA516901:0</t>
  </si>
  <si>
    <t>21:0043:000306</t>
  </si>
  <si>
    <t>21:0037:000290</t>
  </si>
  <si>
    <t>21:0037:000290:0001:0002:00</t>
  </si>
  <si>
    <t>86LFA517001:0</t>
  </si>
  <si>
    <t>21:0043:000307</t>
  </si>
  <si>
    <t>21:0037:000291</t>
  </si>
  <si>
    <t>21:0037:000291:0001:0002:00</t>
  </si>
  <si>
    <t>86LFA517101:0</t>
  </si>
  <si>
    <t>21:0043:000308</t>
  </si>
  <si>
    <t>21:0037:000292</t>
  </si>
  <si>
    <t>21:0037:000292:0001:0002:00</t>
  </si>
  <si>
    <t>86LFA517201:0</t>
  </si>
  <si>
    <t>21:0043:000309</t>
  </si>
  <si>
    <t>21:0037:000293</t>
  </si>
  <si>
    <t>21:0037:000293:0001:0002:00</t>
  </si>
  <si>
    <t>86LFA517301:0</t>
  </si>
  <si>
    <t>21:0043:000310</t>
  </si>
  <si>
    <t>21:0037:000294</t>
  </si>
  <si>
    <t>21:0037:000294:0001:0002:00</t>
  </si>
  <si>
    <t>86LFA517401:0</t>
  </si>
  <si>
    <t>21:0043:000311</t>
  </si>
  <si>
    <t>21:0037:000295</t>
  </si>
  <si>
    <t>21:0037:000295:0001:0002:00</t>
  </si>
  <si>
    <t>86LFA517501:0</t>
  </si>
  <si>
    <t>21:0043:000312</t>
  </si>
  <si>
    <t>21:0037:000296</t>
  </si>
  <si>
    <t>21:0037:000296:0001:0002:00</t>
  </si>
  <si>
    <t>8.5</t>
  </si>
  <si>
    <t>86LFA517601:0</t>
  </si>
  <si>
    <t>21:0043:000313</t>
  </si>
  <si>
    <t>21:0037:000297</t>
  </si>
  <si>
    <t>21:0037:000297:0001:0002:00</t>
  </si>
  <si>
    <t>86LFA517701:0</t>
  </si>
  <si>
    <t>21:0043:000314</t>
  </si>
  <si>
    <t>21:0037:000298</t>
  </si>
  <si>
    <t>21:0037:000298:0001:0002:00</t>
  </si>
  <si>
    <t>86LFA517801:0</t>
  </si>
  <si>
    <t>21:0043:000315</t>
  </si>
  <si>
    <t>21:0037:000299</t>
  </si>
  <si>
    <t>21:0037:000299:0001:0002:00</t>
  </si>
  <si>
    <t>86LFA517901:0</t>
  </si>
  <si>
    <t>21:0043:000316</t>
  </si>
  <si>
    <t>21:0037:000300</t>
  </si>
  <si>
    <t>21:0037:000300:0001:0002:00</t>
  </si>
  <si>
    <t>86LFA518001:0</t>
  </si>
  <si>
    <t>21:0043:000317</t>
  </si>
  <si>
    <t>21:0037:000301</t>
  </si>
  <si>
    <t>21:0037:000301:0001:0002:00</t>
  </si>
  <si>
    <t>86LFA518101:0</t>
  </si>
  <si>
    <t>21:0043:000318</t>
  </si>
  <si>
    <t>21:0037:000302</t>
  </si>
  <si>
    <t>21:0037:000302:0001:0002:00</t>
  </si>
  <si>
    <t>103</t>
  </si>
  <si>
    <t>86LFA518201:0</t>
  </si>
  <si>
    <t>21:0043:000319</t>
  </si>
  <si>
    <t>21:0037:000303</t>
  </si>
  <si>
    <t>21:0037:000303:0001:0002:00</t>
  </si>
  <si>
    <t>94</t>
  </si>
  <si>
    <t>86LFA518301:0</t>
  </si>
  <si>
    <t>21:0043:000320</t>
  </si>
  <si>
    <t>21:0037:000304</t>
  </si>
  <si>
    <t>21:0037:000304:0001:0002:00</t>
  </si>
  <si>
    <t>79</t>
  </si>
  <si>
    <t>86LFA518401:0</t>
  </si>
  <si>
    <t>21:0043:000321</t>
  </si>
  <si>
    <t>21:0037:000305</t>
  </si>
  <si>
    <t>21:0037:000305:0001:0002:00</t>
  </si>
  <si>
    <t>86LFA518501:1</t>
  </si>
  <si>
    <t>21:0043:000322</t>
  </si>
  <si>
    <t>21:0037:000306</t>
  </si>
  <si>
    <t>21:0037:000306:0001:0002:01</t>
  </si>
  <si>
    <t>199</t>
  </si>
  <si>
    <t>86LFA518501:2</t>
  </si>
  <si>
    <t>21:0043:000323</t>
  </si>
  <si>
    <t>21:0037:000306:0001:0002:02</t>
  </si>
  <si>
    <t>201</t>
  </si>
  <si>
    <t>86LFA518601:0</t>
  </si>
  <si>
    <t>21:0043:000324</t>
  </si>
  <si>
    <t>21:0037:000307</t>
  </si>
  <si>
    <t>21:0037:000307:0001:0002:00</t>
  </si>
  <si>
    <t>57.3</t>
  </si>
  <si>
    <t>86LFA518701:0</t>
  </si>
  <si>
    <t>21:0043:000325</t>
  </si>
  <si>
    <t>21:0037:000308</t>
  </si>
  <si>
    <t>21:0037:000308:0001:0002:00</t>
  </si>
  <si>
    <t>86LFA518801:0</t>
  </si>
  <si>
    <t>21:0043:000326</t>
  </si>
  <si>
    <t>21:0037:000309</t>
  </si>
  <si>
    <t>21:0037:000309:0001:0002:00</t>
  </si>
  <si>
    <t>86LFA518901:0</t>
  </si>
  <si>
    <t>21:0043:000327</t>
  </si>
  <si>
    <t>21:0037:000310</t>
  </si>
  <si>
    <t>21:0037:000310:0001:0002:00</t>
  </si>
  <si>
    <t>22.5</t>
  </si>
  <si>
    <t>86LFA519001:0</t>
  </si>
  <si>
    <t>21:0043:000328</t>
  </si>
  <si>
    <t>21:0037:000311</t>
  </si>
  <si>
    <t>21:0037:000311:0001:0002:00</t>
  </si>
  <si>
    <t>86LFA519101:0</t>
  </si>
  <si>
    <t>21:0043:000329</t>
  </si>
  <si>
    <t>21:0037:000312</t>
  </si>
  <si>
    <t>21:0037:000312:0001:0002:00</t>
  </si>
  <si>
    <t>86LFA519201:0</t>
  </si>
  <si>
    <t>21:0043:000330</t>
  </si>
  <si>
    <t>21:0037:000313</t>
  </si>
  <si>
    <t>21:0037:000313:0001:0002:00</t>
  </si>
  <si>
    <t>30.1</t>
  </si>
  <si>
    <t>86LFA519301:0</t>
  </si>
  <si>
    <t>21:0043:000331</t>
  </si>
  <si>
    <t>21:0037:000314</t>
  </si>
  <si>
    <t>21:0037:000314:0001:0002:00</t>
  </si>
  <si>
    <t>86LFA519401:1</t>
  </si>
  <si>
    <t>21:0043:000332</t>
  </si>
  <si>
    <t>21:0037:000315</t>
  </si>
  <si>
    <t>21:0037:000315:0001:0002:01</t>
  </si>
  <si>
    <t>86LFA519401:2</t>
  </si>
  <si>
    <t>21:0043:000333</t>
  </si>
  <si>
    <t>21:0037:000315:0001:0002:02</t>
  </si>
  <si>
    <t>86LFA519501:0</t>
  </si>
  <si>
    <t>21:0043:000334</t>
  </si>
  <si>
    <t>21:0037:000316</t>
  </si>
  <si>
    <t>21:0037:000316:0001:0002:00</t>
  </si>
  <si>
    <t>86LFA519601:0</t>
  </si>
  <si>
    <t>21:0043:000335</t>
  </si>
  <si>
    <t>21:0037:000317</t>
  </si>
  <si>
    <t>21:0037:000317:0001:0002:00</t>
  </si>
  <si>
    <t>86LFA519701:0</t>
  </si>
  <si>
    <t>21:0043:000336</t>
  </si>
  <si>
    <t>21:0037:000318</t>
  </si>
  <si>
    <t>21:0037:000318:0001:0002:00</t>
  </si>
  <si>
    <t>86LFA519801:0</t>
  </si>
  <si>
    <t>21:0043:000337</t>
  </si>
  <si>
    <t>21:0037:000319</t>
  </si>
  <si>
    <t>21:0037:000319:0001:0002:00</t>
  </si>
  <si>
    <t>86LFA519901:0</t>
  </si>
  <si>
    <t>21:0043:000338</t>
  </si>
  <si>
    <t>21:0037:000320</t>
  </si>
  <si>
    <t>21:0037:000320:0001:0002:00</t>
  </si>
  <si>
    <t>86LFA520001:0</t>
  </si>
  <si>
    <t>21:0043:000339</t>
  </si>
  <si>
    <t>21:0037:000321</t>
  </si>
  <si>
    <t>21:0037:000321:0001:0002:00</t>
  </si>
  <si>
    <t>86LFA520101:0</t>
  </si>
  <si>
    <t>21:0043:000340</t>
  </si>
  <si>
    <t>21:0037:000322</t>
  </si>
  <si>
    <t>21:0037:000322:0001:0002:00</t>
  </si>
  <si>
    <t>86LFA520201:0</t>
  </si>
  <si>
    <t>21:0043:000341</t>
  </si>
  <si>
    <t>21:0037:000323</t>
  </si>
  <si>
    <t>21:0037:000323:0001:0002:00</t>
  </si>
  <si>
    <t>300</t>
  </si>
  <si>
    <t>7.3</t>
  </si>
  <si>
    <t>86LFA520301:0</t>
  </si>
  <si>
    <t>21:0043:000342</t>
  </si>
  <si>
    <t>21:0037:000324</t>
  </si>
  <si>
    <t>21:0037:000324:0001:0002:00</t>
  </si>
  <si>
    <t>86LFA520401:0</t>
  </si>
  <si>
    <t>21:0043:000343</t>
  </si>
  <si>
    <t>21:0037:000325</t>
  </si>
  <si>
    <t>21:0037:000325:0001:0002:00</t>
  </si>
  <si>
    <t>86LFA520501:0</t>
  </si>
  <si>
    <t>21:0043:000344</t>
  </si>
  <si>
    <t>21:0037:000326</t>
  </si>
  <si>
    <t>21:0037:000326:0001:0002:00</t>
  </si>
  <si>
    <t>86LFA520601:1</t>
  </si>
  <si>
    <t>21:0043:000345</t>
  </si>
  <si>
    <t>21:0037:000327</t>
  </si>
  <si>
    <t>21:0037:000327:0001:0002:01</t>
  </si>
  <si>
    <t>86LFA520601:2</t>
  </si>
  <si>
    <t>21:0043:000346</t>
  </si>
  <si>
    <t>21:0037:000327:0001:0002:02</t>
  </si>
  <si>
    <t>86LFA520701:1</t>
  </si>
  <si>
    <t>21:0043:000347</t>
  </si>
  <si>
    <t>21:0037:000328</t>
  </si>
  <si>
    <t>21:0037:000328:0001:0002:01</t>
  </si>
  <si>
    <t>86LFA520701:2</t>
  </si>
  <si>
    <t>21:0043:000348</t>
  </si>
  <si>
    <t>21:0037:000328:0001:0002:02</t>
  </si>
  <si>
    <t>86LFA520801:0</t>
  </si>
  <si>
    <t>21:0043:000349</t>
  </si>
  <si>
    <t>21:0037:000329</t>
  </si>
  <si>
    <t>21:0037:000329:0001:0002:00</t>
  </si>
  <si>
    <t>86LFA520901:0</t>
  </si>
  <si>
    <t>21:0043:000350</t>
  </si>
  <si>
    <t>21:0037:000330</t>
  </si>
  <si>
    <t>21:0037:000330:0001:0002:00</t>
  </si>
  <si>
    <t>86LFA521001:0</t>
  </si>
  <si>
    <t>21:0043:000351</t>
  </si>
  <si>
    <t>21:0037:000331</t>
  </si>
  <si>
    <t>21:0037:000331:0001:0002:00</t>
  </si>
  <si>
    <t>86LFA521101:0</t>
  </si>
  <si>
    <t>21:0043:000352</t>
  </si>
  <si>
    <t>21:0037:000332</t>
  </si>
  <si>
    <t>21:0037:000332:0001:0002:00</t>
  </si>
  <si>
    <t>86LFA521201:0</t>
  </si>
  <si>
    <t>21:0043:000353</t>
  </si>
  <si>
    <t>21:0037:000333</t>
  </si>
  <si>
    <t>21:0037:000333:0001:0002:00</t>
  </si>
  <si>
    <t>86LFA521301:0</t>
  </si>
  <si>
    <t>21:0043:000354</t>
  </si>
  <si>
    <t>21:0037:000334</t>
  </si>
  <si>
    <t>21:0037:000334:0001:0002:00</t>
  </si>
  <si>
    <t>86LFA521401:0</t>
  </si>
  <si>
    <t>21:0043:000355</t>
  </si>
  <si>
    <t>21:0037:000335</t>
  </si>
  <si>
    <t>21:0037:000335:0001:0002:00</t>
  </si>
  <si>
    <t>86LFA521501:0</t>
  </si>
  <si>
    <t>21:0043:000356</t>
  </si>
  <si>
    <t>21:0037:000336</t>
  </si>
  <si>
    <t>21:0037:000336:0001:0002:00</t>
  </si>
  <si>
    <t>51.9</t>
  </si>
  <si>
    <t>71</t>
  </si>
  <si>
    <t>86LFA521601:0</t>
  </si>
  <si>
    <t>21:0043:000357</t>
  </si>
  <si>
    <t>21:0037:000337</t>
  </si>
  <si>
    <t>21:0037:000337:0001:0002:00</t>
  </si>
  <si>
    <t>86LFA521701:0</t>
  </si>
  <si>
    <t>21:0043:000358</t>
  </si>
  <si>
    <t>21:0037:000338</t>
  </si>
  <si>
    <t>21:0037:000338:0001:0002:00</t>
  </si>
  <si>
    <t>86LFA521801:0</t>
  </si>
  <si>
    <t>21:0043:000359</t>
  </si>
  <si>
    <t>21:0037:000339</t>
  </si>
  <si>
    <t>21:0037:000339:0001:0002:00</t>
  </si>
  <si>
    <t>86LFA521901:1</t>
  </si>
  <si>
    <t>21:0043:000360</t>
  </si>
  <si>
    <t>21:0037:000340</t>
  </si>
  <si>
    <t>21:0037:000340:0001:0002:01</t>
  </si>
  <si>
    <t>86LFA521901:2</t>
  </si>
  <si>
    <t>21:0043:000361</t>
  </si>
  <si>
    <t>21:0037:000340:0001:0002:02</t>
  </si>
  <si>
    <t>86LFA522001:0</t>
  </si>
  <si>
    <t>21:0043:000362</t>
  </si>
  <si>
    <t>21:0037:000341</t>
  </si>
  <si>
    <t>21:0037:000341:0001:0002:00</t>
  </si>
  <si>
    <t>86LFA522101:0</t>
  </si>
  <si>
    <t>21:0043:000363</t>
  </si>
  <si>
    <t>21:0037:000342</t>
  </si>
  <si>
    <t>21:0037:000342:0001:0002:00</t>
  </si>
  <si>
    <t>86LFA522201:0</t>
  </si>
  <si>
    <t>21:0043:000364</t>
  </si>
  <si>
    <t>21:0037:000343</t>
  </si>
  <si>
    <t>21:0037:000343:0001:0002:00</t>
  </si>
  <si>
    <t>86LFA522301:0</t>
  </si>
  <si>
    <t>21:0043:000365</t>
  </si>
  <si>
    <t>21:0037:000344</t>
  </si>
  <si>
    <t>21:0037:000344:0001:0002:00</t>
  </si>
  <si>
    <t>86LFA522401:0</t>
  </si>
  <si>
    <t>21:0043:000366</t>
  </si>
  <si>
    <t>21:0037:000345</t>
  </si>
  <si>
    <t>21:0037:000345:0001:0002:00</t>
  </si>
  <si>
    <t>86LFA522501:0</t>
  </si>
  <si>
    <t>21:0043:000367</t>
  </si>
  <si>
    <t>21:0037:000346</t>
  </si>
  <si>
    <t>21:0037:000346:0001:0002:00</t>
  </si>
  <si>
    <t>86LFA522601:0</t>
  </si>
  <si>
    <t>21:0043:000368</t>
  </si>
  <si>
    <t>21:0037:000347</t>
  </si>
  <si>
    <t>21:0037:000347:0001:0002:00</t>
  </si>
  <si>
    <t>86LFA522701:0</t>
  </si>
  <si>
    <t>21:0043:000369</t>
  </si>
  <si>
    <t>21:0037:000348</t>
  </si>
  <si>
    <t>21:0037:000348:0001:0002:00</t>
  </si>
  <si>
    <t>86LFA522801:0</t>
  </si>
  <si>
    <t>21:0043:000370</t>
  </si>
  <si>
    <t>21:0037:000349</t>
  </si>
  <si>
    <t>21:0037:000349:0001:0002:00</t>
  </si>
  <si>
    <t>86LFA522901:0</t>
  </si>
  <si>
    <t>21:0043:000371</t>
  </si>
  <si>
    <t>21:0037:000350</t>
  </si>
  <si>
    <t>21:0037:000350:0001:0002:00</t>
  </si>
  <si>
    <t>86LFA523001:0</t>
  </si>
  <si>
    <t>21:0043:000372</t>
  </si>
  <si>
    <t>21:0037:000351</t>
  </si>
  <si>
    <t>21:0037:000351:0001:0002:00</t>
  </si>
  <si>
    <t>86LFA523101:0</t>
  </si>
  <si>
    <t>21:0043:000373</t>
  </si>
  <si>
    <t>21:0037:000352</t>
  </si>
  <si>
    <t>21:0037:000352:0001:0002:00</t>
  </si>
  <si>
    <t>86LFA523201:0</t>
  </si>
  <si>
    <t>21:0043:000374</t>
  </si>
  <si>
    <t>21:0037:000353</t>
  </si>
  <si>
    <t>21:0037:000353:0001:0002:00</t>
  </si>
  <si>
    <t>86LFA523301:0</t>
  </si>
  <si>
    <t>21:0043:000375</t>
  </si>
  <si>
    <t>21:0037:000354</t>
  </si>
  <si>
    <t>21:0037:000354:0001:0002:00</t>
  </si>
  <si>
    <t>86LFA523401:0</t>
  </si>
  <si>
    <t>21:0043:000376</t>
  </si>
  <si>
    <t>21:0037:000355</t>
  </si>
  <si>
    <t>21:0037:000355:0001:0002:00</t>
  </si>
  <si>
    <t>86LFA523501:0</t>
  </si>
  <si>
    <t>21:0043:000377</t>
  </si>
  <si>
    <t>21:0037:000356</t>
  </si>
  <si>
    <t>21:0037:000356:0001:0002:00</t>
  </si>
  <si>
    <t>86LFA523601:0</t>
  </si>
  <si>
    <t>21:0043:000378</t>
  </si>
  <si>
    <t>21:0037:000357</t>
  </si>
  <si>
    <t>21:0037:000357:0001:0002:00</t>
  </si>
  <si>
    <t>86LFA523701:1</t>
  </si>
  <si>
    <t>21:0043:000379</t>
  </si>
  <si>
    <t>21:0037:000358</t>
  </si>
  <si>
    <t>21:0037:000358:0001:0002:01</t>
  </si>
  <si>
    <t>86LFA523701:2</t>
  </si>
  <si>
    <t>21:0043:000380</t>
  </si>
  <si>
    <t>21:0037:000358:0001:0002:02</t>
  </si>
  <si>
    <t>86LFA523801:0</t>
  </si>
  <si>
    <t>21:0043:000381</t>
  </si>
  <si>
    <t>21:0037:000359</t>
  </si>
  <si>
    <t>21:0037:000359:0001:0002:00</t>
  </si>
  <si>
    <t>86LFA523901:0</t>
  </si>
  <si>
    <t>21:0043:000382</t>
  </si>
  <si>
    <t>21:0037:000360</t>
  </si>
  <si>
    <t>21:0037:000360:0001:0002:00</t>
  </si>
  <si>
    <t>86LFA524001:0</t>
  </si>
  <si>
    <t>21:0043:000383</t>
  </si>
  <si>
    <t>21:0037:000361</t>
  </si>
  <si>
    <t>21:0037:000361:0001:0002:00</t>
  </si>
  <si>
    <t>86LFA524101:0</t>
  </si>
  <si>
    <t>21:0043:000384</t>
  </si>
  <si>
    <t>21:0037:000362</t>
  </si>
  <si>
    <t>21:0037:000362:0001:0002:00</t>
  </si>
  <si>
    <t>86LFA524201:0</t>
  </si>
  <si>
    <t>21:0043:000385</t>
  </si>
  <si>
    <t>21:0037:000363</t>
  </si>
  <si>
    <t>21:0037:000363:0001:0002:00</t>
  </si>
  <si>
    <t>86LFA524301:0</t>
  </si>
  <si>
    <t>21:0043:000386</t>
  </si>
  <si>
    <t>21:0037:000364</t>
  </si>
  <si>
    <t>21:0037:000364:0001:0002:00</t>
  </si>
  <si>
    <t>55.3</t>
  </si>
  <si>
    <t>86LFA524401:0</t>
  </si>
  <si>
    <t>21:0043:000387</t>
  </si>
  <si>
    <t>21:0037:000365</t>
  </si>
  <si>
    <t>21:0037:000365:0001:0002:00</t>
  </si>
  <si>
    <t>86LFA524501:0</t>
  </si>
  <si>
    <t>21:0043:000388</t>
  </si>
  <si>
    <t>21:0037:000366</t>
  </si>
  <si>
    <t>21:0037:000366:0001:0002:00</t>
  </si>
  <si>
    <t>86LFA524601:0</t>
  </si>
  <si>
    <t>21:0043:000389</t>
  </si>
  <si>
    <t>21:0037:000367</t>
  </si>
  <si>
    <t>21:0037:000367:0001:0002:00</t>
  </si>
  <si>
    <t>86LFA524701:0</t>
  </si>
  <si>
    <t>21:0043:000390</t>
  </si>
  <si>
    <t>21:0037:000368</t>
  </si>
  <si>
    <t>21:0037:000368:0001:0002:00</t>
  </si>
  <si>
    <t>80.9</t>
  </si>
  <si>
    <t>86LFA524801:0</t>
  </si>
  <si>
    <t>21:0043:000391</t>
  </si>
  <si>
    <t>21:0037:000369</t>
  </si>
  <si>
    <t>21:0037:000369:0001:0002:00</t>
  </si>
  <si>
    <t>87.3</t>
  </si>
  <si>
    <t>86LFA524901:0</t>
  </si>
  <si>
    <t>21:0043:000392</t>
  </si>
  <si>
    <t>21:0037:000370</t>
  </si>
  <si>
    <t>21:0037:000370:0001:0002:00</t>
  </si>
  <si>
    <t>86LFA525001:0</t>
  </si>
  <si>
    <t>21:0043:000393</t>
  </si>
  <si>
    <t>21:0037:000371</t>
  </si>
  <si>
    <t>21:0037:000371:0001:0002:00</t>
  </si>
  <si>
    <t>62.2</t>
  </si>
  <si>
    <t>86LFA525101:0</t>
  </si>
  <si>
    <t>21:0043:000394</t>
  </si>
  <si>
    <t>21:0037:000372</t>
  </si>
  <si>
    <t>21:0037:000372:0001:0002:00</t>
  </si>
  <si>
    <t>86LFA525201:0</t>
  </si>
  <si>
    <t>21:0043:000395</t>
  </si>
  <si>
    <t>21:0037:000373</t>
  </si>
  <si>
    <t>21:0037:000373:0001:0002:00</t>
  </si>
  <si>
    <t>102</t>
  </si>
  <si>
    <t>86LFA525301:0</t>
  </si>
  <si>
    <t>21:0043:000396</t>
  </si>
  <si>
    <t>21:0037:000374</t>
  </si>
  <si>
    <t>21:0037:000374:0001:0002:00</t>
  </si>
  <si>
    <t>86LFA525501:1</t>
  </si>
  <si>
    <t>21:0043:000397</t>
  </si>
  <si>
    <t>21:0037:000375</t>
  </si>
  <si>
    <t>21:0037:000375:0001:0002:01</t>
  </si>
  <si>
    <t>86LFA525501:2</t>
  </si>
  <si>
    <t>21:0043:000398</t>
  </si>
  <si>
    <t>21:0037:000375:0001:0002:02</t>
  </si>
  <si>
    <t>86LFA525601:0</t>
  </si>
  <si>
    <t>21:0043:000399</t>
  </si>
  <si>
    <t>21:0037:000376</t>
  </si>
  <si>
    <t>21:0037:000376:0001:0002:00</t>
  </si>
  <si>
    <t>86LFA525701:0</t>
  </si>
  <si>
    <t>21:0043:000400</t>
  </si>
  <si>
    <t>21:0037:000377</t>
  </si>
  <si>
    <t>21:0037:000377:0001:0002:00</t>
  </si>
  <si>
    <t>86LFA525801:0</t>
  </si>
  <si>
    <t>21:0043:000401</t>
  </si>
  <si>
    <t>21:0037:000378</t>
  </si>
  <si>
    <t>21:0037:000378:0001:0002:00</t>
  </si>
  <si>
    <t>86LFA525901:0</t>
  </si>
  <si>
    <t>21:0043:000402</t>
  </si>
  <si>
    <t>21:0037:000379</t>
  </si>
  <si>
    <t>21:0037:000379:0001:0002:00</t>
  </si>
  <si>
    <t>86LFA526001:0</t>
  </si>
  <si>
    <t>21:0043:000403</t>
  </si>
  <si>
    <t>21:0037:000380</t>
  </si>
  <si>
    <t>21:0037:000380:0001:0002:00</t>
  </si>
  <si>
    <t>86LFA526101:0</t>
  </si>
  <si>
    <t>21:0043:000404</t>
  </si>
  <si>
    <t>21:0037:000381</t>
  </si>
  <si>
    <t>21:0037:000381:0001:0002:00</t>
  </si>
  <si>
    <t>86LFA526201:0</t>
  </si>
  <si>
    <t>21:0043:000405</t>
  </si>
  <si>
    <t>21:0037:000382</t>
  </si>
  <si>
    <t>21:0037:000382:0001:0002:00</t>
  </si>
  <si>
    <t>86LFA526301:0</t>
  </si>
  <si>
    <t>21:0043:000406</t>
  </si>
  <si>
    <t>21:0037:000383</t>
  </si>
  <si>
    <t>21:0037:000383:0001:0002:00</t>
  </si>
  <si>
    <t>55.6</t>
  </si>
  <si>
    <t>86LFA526401:0</t>
  </si>
  <si>
    <t>21:0043:000407</t>
  </si>
  <si>
    <t>21:0037:000384</t>
  </si>
  <si>
    <t>21:0037:000384:0001:0002:00</t>
  </si>
  <si>
    <t>86LFA526501:0</t>
  </si>
  <si>
    <t>21:0043:000408</t>
  </si>
  <si>
    <t>21:0037:000385</t>
  </si>
  <si>
    <t>21:0037:000385:0001:0002:00</t>
  </si>
  <si>
    <t>81.9</t>
  </si>
  <si>
    <t>86LFA526601:0</t>
  </si>
  <si>
    <t>21:0043:000409</t>
  </si>
  <si>
    <t>21:0037:000386</t>
  </si>
  <si>
    <t>21:0037:000386:0001:0002:00</t>
  </si>
  <si>
    <t>86LFA526701:0</t>
  </si>
  <si>
    <t>21:0043:000410</t>
  </si>
  <si>
    <t>21:0037:000387</t>
  </si>
  <si>
    <t>21:0037:000387:0001:0002:00</t>
  </si>
  <si>
    <t>86LFA526801:0</t>
  </si>
  <si>
    <t>21:0043:000411</t>
  </si>
  <si>
    <t>21:0037:000388</t>
  </si>
  <si>
    <t>21:0037:000388:0001:0002:00</t>
  </si>
  <si>
    <t>86LFA526901:0</t>
  </si>
  <si>
    <t>21:0043:000412</t>
  </si>
  <si>
    <t>21:0037:000389</t>
  </si>
  <si>
    <t>21:0037:000389:0001:0002:00</t>
  </si>
  <si>
    <t>86LFA527001:0</t>
  </si>
  <si>
    <t>21:0043:000413</t>
  </si>
  <si>
    <t>21:0037:000390</t>
  </si>
  <si>
    <t>21:0037:000390:0001:0002:00</t>
  </si>
  <si>
    <t>86LFA527101:0</t>
  </si>
  <si>
    <t>21:0043:000414</t>
  </si>
  <si>
    <t>21:0037:000391</t>
  </si>
  <si>
    <t>21:0037:000391:0001:0002:00</t>
  </si>
  <si>
    <t>50.2</t>
  </si>
  <si>
    <t>86LFA527201:0</t>
  </si>
  <si>
    <t>21:0043:000415</t>
  </si>
  <si>
    <t>21:0037:000392</t>
  </si>
  <si>
    <t>21:0037:000392:0001:0002:00</t>
  </si>
  <si>
    <t>65.1</t>
  </si>
  <si>
    <t>86LFA527301:0</t>
  </si>
  <si>
    <t>21:0043:000416</t>
  </si>
  <si>
    <t>21:0037:000393</t>
  </si>
  <si>
    <t>21:0037:000393:0001:0002:00</t>
  </si>
  <si>
    <t>86LFA527401:0</t>
  </si>
  <si>
    <t>21:0043:000417</t>
  </si>
  <si>
    <t>21:0037:000394</t>
  </si>
  <si>
    <t>21:0037:000394:0001:0002:00</t>
  </si>
  <si>
    <t>86LFA527501:0</t>
  </si>
  <si>
    <t>21:0043:000418</t>
  </si>
  <si>
    <t>21:0037:000395</t>
  </si>
  <si>
    <t>21:0037:000395:0001:0002:00</t>
  </si>
  <si>
    <t>86LFA527601:0</t>
  </si>
  <si>
    <t>21:0043:000419</t>
  </si>
  <si>
    <t>21:0037:000396</t>
  </si>
  <si>
    <t>21:0037:000396:0001:0002:00</t>
  </si>
  <si>
    <t>86LFA527701:0</t>
  </si>
  <si>
    <t>21:0043:000420</t>
  </si>
  <si>
    <t>21:0037:000397</t>
  </si>
  <si>
    <t>21:0037:000397:0001:0002:00</t>
  </si>
  <si>
    <t>86LFA527801:1</t>
  </si>
  <si>
    <t>21:0043:000421</t>
  </si>
  <si>
    <t>21:0037:000398</t>
  </si>
  <si>
    <t>21:0037:000398:0001:0002:01</t>
  </si>
  <si>
    <t>86LFA527801:2</t>
  </si>
  <si>
    <t>21:0043:000422</t>
  </si>
  <si>
    <t>21:0037:000398:0001:0002:02</t>
  </si>
  <si>
    <t>86LFA527901:0</t>
  </si>
  <si>
    <t>21:0043:000423</t>
  </si>
  <si>
    <t>21:0037:000399</t>
  </si>
  <si>
    <t>21:0037:000399:0001:0002:00</t>
  </si>
  <si>
    <t>86LFA528001:1</t>
  </si>
  <si>
    <t>21:0043:000424</t>
  </si>
  <si>
    <t>21:0037:000400</t>
  </si>
  <si>
    <t>21:0037:000400:0001:0002:01</t>
  </si>
  <si>
    <t>86LFA528001:2</t>
  </si>
  <si>
    <t>21:0043:000425</t>
  </si>
  <si>
    <t>21:0037:000400:0001:0002:02</t>
  </si>
  <si>
    <t>86LFA528101:0</t>
  </si>
  <si>
    <t>21:0043:000426</t>
  </si>
  <si>
    <t>21:0037:000401</t>
  </si>
  <si>
    <t>21:0037:000401:0001:0002:00</t>
  </si>
  <si>
    <t>86LFA528201:0</t>
  </si>
  <si>
    <t>21:0043:000427</t>
  </si>
  <si>
    <t>21:0037:000402</t>
  </si>
  <si>
    <t>21:0037:000402:0001:0002:00</t>
  </si>
  <si>
    <t>86LFA528301:0</t>
  </si>
  <si>
    <t>21:0043:000428</t>
  </si>
  <si>
    <t>21:0037:000403</t>
  </si>
  <si>
    <t>21:0037:000403:0001:0002:00</t>
  </si>
  <si>
    <t>86LFA528401:0</t>
  </si>
  <si>
    <t>21:0043:000429</t>
  </si>
  <si>
    <t>21:0037:000404</t>
  </si>
  <si>
    <t>21:0037:000404:0001:0002:00</t>
  </si>
  <si>
    <t>86LFA528501:0</t>
  </si>
  <si>
    <t>21:0043:000430</t>
  </si>
  <si>
    <t>21:0037:000405</t>
  </si>
  <si>
    <t>21:0037:000405:0001:0002:00</t>
  </si>
  <si>
    <t>86LFA528601:0</t>
  </si>
  <si>
    <t>21:0043:000431</t>
  </si>
  <si>
    <t>21:0037:000406</t>
  </si>
  <si>
    <t>21:0037:000406:0001:0002:00</t>
  </si>
  <si>
    <t>86LFA528701:0</t>
  </si>
  <si>
    <t>21:0043:000432</t>
  </si>
  <si>
    <t>21:0037:000407</t>
  </si>
  <si>
    <t>21:0037:000407:0001:0002:00</t>
  </si>
  <si>
    <t>86LFA528801:0</t>
  </si>
  <si>
    <t>21:0043:000433</t>
  </si>
  <si>
    <t>21:0037:000408</t>
  </si>
  <si>
    <t>21:0037:000408:0001:0002:00</t>
  </si>
  <si>
    <t>86LFA528901:0</t>
  </si>
  <si>
    <t>21:0043:000434</t>
  </si>
  <si>
    <t>21:0037:000409</t>
  </si>
  <si>
    <t>21:0037:000409:0001:0002:00</t>
  </si>
  <si>
    <t>86LFA529001:0</t>
  </si>
  <si>
    <t>21:0043:000435</t>
  </si>
  <si>
    <t>21:0037:000410</t>
  </si>
  <si>
    <t>21:0037:000410:0001:0002:00</t>
  </si>
  <si>
    <t>20.1</t>
  </si>
  <si>
    <t>86LFA529101:0</t>
  </si>
  <si>
    <t>21:0043:000436</t>
  </si>
  <si>
    <t>21:0037:000411</t>
  </si>
  <si>
    <t>21:0037:000411:0001:0002:00</t>
  </si>
  <si>
    <t>115</t>
  </si>
  <si>
    <t>86LFA529201:0</t>
  </si>
  <si>
    <t>21:0043:000437</t>
  </si>
  <si>
    <t>21:0037:000412</t>
  </si>
  <si>
    <t>21:0037:000412:0001:0002:00</t>
  </si>
  <si>
    <t>72.1</t>
  </si>
  <si>
    <t>86LFA529301:0</t>
  </si>
  <si>
    <t>21:0043:000438</t>
  </si>
  <si>
    <t>21:0037:000413</t>
  </si>
  <si>
    <t>21:0037:000413:0001:0002:00</t>
  </si>
  <si>
    <t>27.4</t>
  </si>
  <si>
    <t>86LFA529401:0</t>
  </si>
  <si>
    <t>21:0043:000439</t>
  </si>
  <si>
    <t>21:0037:000414</t>
  </si>
  <si>
    <t>21:0037:000414:0001:0002:00</t>
  </si>
  <si>
    <t>86LFA529501:1</t>
  </si>
  <si>
    <t>21:0043:000440</t>
  </si>
  <si>
    <t>21:0037:000415</t>
  </si>
  <si>
    <t>21:0037:000415:0001:0002:01</t>
  </si>
  <si>
    <t>56.9</t>
  </si>
  <si>
    <t>86LFA529501:2</t>
  </si>
  <si>
    <t>21:0043:000441</t>
  </si>
  <si>
    <t>21:0037:000415:0001:0002:02</t>
  </si>
  <si>
    <t>63.1</t>
  </si>
  <si>
    <t>86LFA529601:0</t>
  </si>
  <si>
    <t>21:0043:000442</t>
  </si>
  <si>
    <t>21:0037:000416</t>
  </si>
  <si>
    <t>21:0037:000416:0001:0002:00</t>
  </si>
  <si>
    <t>86LFA529701:0</t>
  </si>
  <si>
    <t>21:0043:000443</t>
  </si>
  <si>
    <t>21:0037:000417</t>
  </si>
  <si>
    <t>21:0037:000417:0001:0002:00</t>
  </si>
  <si>
    <t>86LFA529801:0</t>
  </si>
  <si>
    <t>21:0043:000444</t>
  </si>
  <si>
    <t>21:0037:000418</t>
  </si>
  <si>
    <t>21:0037:000418:0001:0002:00</t>
  </si>
  <si>
    <t>86LFA529901:0</t>
  </si>
  <si>
    <t>21:0043:000445</t>
  </si>
  <si>
    <t>21:0037:000419</t>
  </si>
  <si>
    <t>21:0037:000419:0001:0002:00</t>
  </si>
  <si>
    <t>86LFA530001:0</t>
  </si>
  <si>
    <t>21:0043:000446</t>
  </si>
  <si>
    <t>21:0037:000420</t>
  </si>
  <si>
    <t>21:0037:000420:0001:0002:00</t>
  </si>
  <si>
    <t>86LFA530501:1</t>
  </si>
  <si>
    <t>21:0043:000447</t>
  </si>
  <si>
    <t>21:0037:000421</t>
  </si>
  <si>
    <t>21:0037:000421:0001:0002:01</t>
  </si>
  <si>
    <t>86LFA530501:2</t>
  </si>
  <si>
    <t>21:0043:000448</t>
  </si>
  <si>
    <t>21:0037:000421:0001:0002:02</t>
  </si>
  <si>
    <t>86LFA530801:0</t>
  </si>
  <si>
    <t>21:0043:000449</t>
  </si>
  <si>
    <t>21:0037:000422</t>
  </si>
  <si>
    <t>21:0037:000422:0001:0002:00</t>
  </si>
  <si>
    <t>86LFA531001:0</t>
  </si>
  <si>
    <t>21:0043:000450</t>
  </si>
  <si>
    <t>21:0037:000423</t>
  </si>
  <si>
    <t>21:0037:000423:0001:0002:00</t>
  </si>
  <si>
    <t>86LFA531101:0</t>
  </si>
  <si>
    <t>21:0043:000451</t>
  </si>
  <si>
    <t>21:0037:000424</t>
  </si>
  <si>
    <t>21:0037:000424:0001:0002:00</t>
  </si>
  <si>
    <t>86LFA531102:0</t>
  </si>
  <si>
    <t>21:0043:000452</t>
  </si>
  <si>
    <t>21:0037:000424:0002:0002:00</t>
  </si>
  <si>
    <t>86LFA531103:0</t>
  </si>
  <si>
    <t>21:0043:000453</t>
  </si>
  <si>
    <t>21:0037:000424:0003:0002:00</t>
  </si>
  <si>
    <t>86LFA531201:0</t>
  </si>
  <si>
    <t>21:0043:000454</t>
  </si>
  <si>
    <t>21:0037:000425</t>
  </si>
  <si>
    <t>21:0037:000425:0001:0002:00</t>
  </si>
  <si>
    <t>86LFA531301:0</t>
  </si>
  <si>
    <t>21:0043:000455</t>
  </si>
  <si>
    <t>21:0037:000426</t>
  </si>
  <si>
    <t>21:0037:000426:0001:0002:00</t>
  </si>
  <si>
    <t>86LFA531401:0</t>
  </si>
  <si>
    <t>21:0043:000456</t>
  </si>
  <si>
    <t>21:0037:000427</t>
  </si>
  <si>
    <t>21:0037:000427:0001:0002:00</t>
  </si>
  <si>
    <t>64.5</t>
  </si>
  <si>
    <t>86LFA531501:0</t>
  </si>
  <si>
    <t>21:0043:000457</t>
  </si>
  <si>
    <t>21:0037:000428</t>
  </si>
  <si>
    <t>21:0037:000428:0001:0002:00</t>
  </si>
  <si>
    <t>86LFA531601:0</t>
  </si>
  <si>
    <t>21:0043:000458</t>
  </si>
  <si>
    <t>21:0037:000429</t>
  </si>
  <si>
    <t>21:0037:000429:0001:0002:00</t>
  </si>
  <si>
    <t>86LFA531701:0</t>
  </si>
  <si>
    <t>21:0043:000459</t>
  </si>
  <si>
    <t>21:0037:000430</t>
  </si>
  <si>
    <t>21:0037:000430:0001:0002:00</t>
  </si>
  <si>
    <t>86LFA531801:1</t>
  </si>
  <si>
    <t>21:0043:000460</t>
  </si>
  <si>
    <t>21:0037:000431</t>
  </si>
  <si>
    <t>21:0037:000431:0001:0002:01</t>
  </si>
  <si>
    <t>86LFA531801:2</t>
  </si>
  <si>
    <t>21:0043:000461</t>
  </si>
  <si>
    <t>21:0037:000431:0001:0002:02</t>
  </si>
  <si>
    <t>86LFA532001:0</t>
  </si>
  <si>
    <t>21:0043:000462</t>
  </si>
  <si>
    <t>21:0037:000432</t>
  </si>
  <si>
    <t>21:0037:000432:0001:0002:00</t>
  </si>
  <si>
    <t>86LFA532101:0</t>
  </si>
  <si>
    <t>21:0043:000463</t>
  </si>
  <si>
    <t>21:0037:000433</t>
  </si>
  <si>
    <t>21:0037:000433:0001:0002:00</t>
  </si>
  <si>
    <t>86LFA532201:0</t>
  </si>
  <si>
    <t>21:0043:000464</t>
  </si>
  <si>
    <t>21:0037:000434</t>
  </si>
  <si>
    <t>21:0037:000434:0001:0002:00</t>
  </si>
  <si>
    <t>86LFA532301:0</t>
  </si>
  <si>
    <t>21:0043:000465</t>
  </si>
  <si>
    <t>21:0037:000435</t>
  </si>
  <si>
    <t>21:0037:000435:0001:0002:00</t>
  </si>
  <si>
    <t>86LFA532401:0</t>
  </si>
  <si>
    <t>21:0043:000466</t>
  </si>
  <si>
    <t>21:0037:000436</t>
  </si>
  <si>
    <t>21:0037:000436:0001:0002:00</t>
  </si>
  <si>
    <t>86LFA532501:0</t>
  </si>
  <si>
    <t>21:0043:000467</t>
  </si>
  <si>
    <t>21:0037:000437</t>
  </si>
  <si>
    <t>21:0037:000437:0001:0002:00</t>
  </si>
  <si>
    <t>86LFA532601:0</t>
  </si>
  <si>
    <t>21:0043:000468</t>
  </si>
  <si>
    <t>21:0037:000438</t>
  </si>
  <si>
    <t>21:0037:000438:0001:0002:00</t>
  </si>
  <si>
    <t>86LFA532701:0</t>
  </si>
  <si>
    <t>21:0043:000469</t>
  </si>
  <si>
    <t>21:0037:000439</t>
  </si>
  <si>
    <t>21:0037:000439:0001:0002:00</t>
  </si>
  <si>
    <t>86LFA532801:0</t>
  </si>
  <si>
    <t>21:0043:000470</t>
  </si>
  <si>
    <t>21:0037:000440</t>
  </si>
  <si>
    <t>21:0037:000440:0001:0002:00</t>
  </si>
  <si>
    <t>86LFA532901:1</t>
  </si>
  <si>
    <t>21:0043:000471</t>
  </si>
  <si>
    <t>21:0037:000441</t>
  </si>
  <si>
    <t>21:0037:000441:0001:0002:01</t>
  </si>
  <si>
    <t>86LFA532901:2</t>
  </si>
  <si>
    <t>21:0043:000472</t>
  </si>
  <si>
    <t>21:0037:000441:0001:0002:02</t>
  </si>
  <si>
    <t>86LFA533101:0</t>
  </si>
  <si>
    <t>21:0043:000473</t>
  </si>
  <si>
    <t>21:0037:000442</t>
  </si>
  <si>
    <t>21:0037:000442:0001:0002:00</t>
  </si>
  <si>
    <t>86LFA533301:0</t>
  </si>
  <si>
    <t>21:0043:000474</t>
  </si>
  <si>
    <t>21:0037:000443</t>
  </si>
  <si>
    <t>21:0037:000443:0001:0002:00</t>
  </si>
  <si>
    <t>86LFA533401:0</t>
  </si>
  <si>
    <t>21:0043:000475</t>
  </si>
  <si>
    <t>21:0037:000444</t>
  </si>
  <si>
    <t>21:0037:000444:0001:0002:00</t>
  </si>
  <si>
    <t>86LFA533501:1</t>
  </si>
  <si>
    <t>21:0043:000476</t>
  </si>
  <si>
    <t>21:0037:000445</t>
  </si>
  <si>
    <t>21:0037:000445:0001:0002:01</t>
  </si>
  <si>
    <t>86LFA533501:2</t>
  </si>
  <si>
    <t>21:0043:000477</t>
  </si>
  <si>
    <t>21:0037:000445:0001:0002:02</t>
  </si>
  <si>
    <t>86LFA533601:0</t>
  </si>
  <si>
    <t>21:0043:000478</t>
  </si>
  <si>
    <t>21:0037:000446</t>
  </si>
  <si>
    <t>21:0037:000446:0001:0002:00</t>
  </si>
  <si>
    <t>86LFA533701:0</t>
  </si>
  <si>
    <t>21:0043:000479</t>
  </si>
  <si>
    <t>21:0037:000447</t>
  </si>
  <si>
    <t>21:0037:000447:0001:0002:00</t>
  </si>
  <si>
    <t>86LFA533801:0</t>
  </si>
  <si>
    <t>21:0043:000480</t>
  </si>
  <si>
    <t>21:0037:000448</t>
  </si>
  <si>
    <t>21:0037:000448:0001:0002:00</t>
  </si>
  <si>
    <t>86LFA533901:0</t>
  </si>
  <si>
    <t>21:0043:000481</t>
  </si>
  <si>
    <t>21:0037:000449</t>
  </si>
  <si>
    <t>21:0037:000449:0001:0002:00</t>
  </si>
  <si>
    <t>86LFA534901:0</t>
  </si>
  <si>
    <t>21:0043:000482</t>
  </si>
  <si>
    <t>21:0037:000450</t>
  </si>
  <si>
    <t>21:0037:000450:0001:0002:00</t>
  </si>
  <si>
    <t>86LFA535001:0</t>
  </si>
  <si>
    <t>21:0043:000483</t>
  </si>
  <si>
    <t>21:0037:000451</t>
  </si>
  <si>
    <t>21:0037:000451:0001:0002:00</t>
  </si>
  <si>
    <t>86LFA535101:0</t>
  </si>
  <si>
    <t>21:0043:000484</t>
  </si>
  <si>
    <t>21:0037:000452</t>
  </si>
  <si>
    <t>21:0037:000452:0001:0002:00</t>
  </si>
  <si>
    <t>86LFA535301:0</t>
  </si>
  <si>
    <t>21:0043:000485</t>
  </si>
  <si>
    <t>21:0037:000454</t>
  </si>
  <si>
    <t>21:0037:000454:0001:0002:00</t>
  </si>
  <si>
    <t>86LFA535401:0</t>
  </si>
  <si>
    <t>21:0043:000486</t>
  </si>
  <si>
    <t>21:0037:000455</t>
  </si>
  <si>
    <t>21:0037:000455:0001:0002:00</t>
  </si>
  <si>
    <t>86LFA535501:0</t>
  </si>
  <si>
    <t>21:0043:000487</t>
  </si>
  <si>
    <t>21:0037:000456</t>
  </si>
  <si>
    <t>21:0037:000456:0001:0002:00</t>
  </si>
  <si>
    <t>86LFA535601:0</t>
  </si>
  <si>
    <t>21:0043:000488</t>
  </si>
  <si>
    <t>21:0037:000457</t>
  </si>
  <si>
    <t>21:0037:000457:0001:0002:00</t>
  </si>
  <si>
    <t>86LFA535701:0</t>
  </si>
  <si>
    <t>21:0043:000489</t>
  </si>
  <si>
    <t>21:0037:000458</t>
  </si>
  <si>
    <t>21:0037:000458:0001:0002:00</t>
  </si>
  <si>
    <t>715</t>
  </si>
  <si>
    <t>86LFA535801:0</t>
  </si>
  <si>
    <t>21:0043:000490</t>
  </si>
  <si>
    <t>21:0037:000459</t>
  </si>
  <si>
    <t>21:0037:000459:0001:0002:00</t>
  </si>
  <si>
    <t>205</t>
  </si>
  <si>
    <t>86LFA535901:0</t>
  </si>
  <si>
    <t>21:0043:000491</t>
  </si>
  <si>
    <t>21:0037:000460</t>
  </si>
  <si>
    <t>21:0037:000460:0001:0002:00</t>
  </si>
  <si>
    <t>245</t>
  </si>
  <si>
    <t>86LFA536001:0</t>
  </si>
  <si>
    <t>21:0043:000492</t>
  </si>
  <si>
    <t>21:0037:000461</t>
  </si>
  <si>
    <t>21:0037:000461:0001:0002:00</t>
  </si>
  <si>
    <t>86LFA536101:1</t>
  </si>
  <si>
    <t>21:0043:000493</t>
  </si>
  <si>
    <t>21:0037:000462</t>
  </si>
  <si>
    <t>21:0037:000462:0001:0002:01</t>
  </si>
  <si>
    <t>86LFA536101:2</t>
  </si>
  <si>
    <t>21:0043:000494</t>
  </si>
  <si>
    <t>21:0037:000462:0001:0002:02</t>
  </si>
  <si>
    <t>185</t>
  </si>
  <si>
    <t>86LFA536201:0</t>
  </si>
  <si>
    <t>21:0043:000495</t>
  </si>
  <si>
    <t>21:0037:000463</t>
  </si>
  <si>
    <t>21:0037:000463:0001:0002:00</t>
  </si>
  <si>
    <t>310</t>
  </si>
  <si>
    <t>86LFA536301:0</t>
  </si>
  <si>
    <t>21:0043:000496</t>
  </si>
  <si>
    <t>21:0037:000464</t>
  </si>
  <si>
    <t>21:0037:000464:0001:0002:00</t>
  </si>
  <si>
    <t>765</t>
  </si>
  <si>
    <t>86LFA536401:0</t>
  </si>
  <si>
    <t>21:0043:000497</t>
  </si>
  <si>
    <t>21:0037:000465</t>
  </si>
  <si>
    <t>21:0037:000465:0001:0002:00</t>
  </si>
  <si>
    <t>86LFA536501:0</t>
  </si>
  <si>
    <t>21:0043:000498</t>
  </si>
  <si>
    <t>21:0037:000466</t>
  </si>
  <si>
    <t>21:0037:000466:0001:0002:00</t>
  </si>
  <si>
    <t>86LFA536601:1</t>
  </si>
  <si>
    <t>21:0043:000499</t>
  </si>
  <si>
    <t>21:0037:000467</t>
  </si>
  <si>
    <t>21:0037:000467:0001:0002:01</t>
  </si>
  <si>
    <t>86LFA536601:2</t>
  </si>
  <si>
    <t>21:0043:000500</t>
  </si>
  <si>
    <t>21:0037:000467:0001:0002:02</t>
  </si>
  <si>
    <t>86LFA536801:0</t>
  </si>
  <si>
    <t>21:0043:000501</t>
  </si>
  <si>
    <t>21:0037:000468</t>
  </si>
  <si>
    <t>21:0037:000468:0001:0002:00</t>
  </si>
  <si>
    <t>86LFA536901:0</t>
  </si>
  <si>
    <t>21:0043:000502</t>
  </si>
  <si>
    <t>21:0037:000469</t>
  </si>
  <si>
    <t>21:0037:000469:0001:0002:00</t>
  </si>
  <si>
    <t>86LFA537001:0</t>
  </si>
  <si>
    <t>21:0043:000503</t>
  </si>
  <si>
    <t>21:0037:000470</t>
  </si>
  <si>
    <t>21:0037:000470:0001:0002:00</t>
  </si>
  <si>
    <t>86LFA537101:0</t>
  </si>
  <si>
    <t>21:0043:000504</t>
  </si>
  <si>
    <t>21:0037:000471</t>
  </si>
  <si>
    <t>21:0037:000471:0001:0002:00</t>
  </si>
  <si>
    <t>86LFA537201:0</t>
  </si>
  <si>
    <t>21:0043:000505</t>
  </si>
  <si>
    <t>21:0037:000472</t>
  </si>
  <si>
    <t>21:0037:000472:0001:0002:00</t>
  </si>
  <si>
    <t>86LFA537301:0</t>
  </si>
  <si>
    <t>21:0043:000506</t>
  </si>
  <si>
    <t>21:0037:000473</t>
  </si>
  <si>
    <t>21:0037:000473:0001:0002:00</t>
  </si>
  <si>
    <t>86LFA537401:0</t>
  </si>
  <si>
    <t>21:0043:000507</t>
  </si>
  <si>
    <t>21:0037:000474</t>
  </si>
  <si>
    <t>21:0037:000474:0001:0002:00</t>
  </si>
  <si>
    <t>86LFA537501:0</t>
  </si>
  <si>
    <t>21:0043:000508</t>
  </si>
  <si>
    <t>21:0037:000475</t>
  </si>
  <si>
    <t>21:0037:000475:0001:0002:00</t>
  </si>
  <si>
    <t>86LFA537601:0</t>
  </si>
  <si>
    <t>21:0043:000509</t>
  </si>
  <si>
    <t>21:0037:000476</t>
  </si>
  <si>
    <t>21:0037:000476:0001:0002:00</t>
  </si>
  <si>
    <t>86LFA537701:0</t>
  </si>
  <si>
    <t>21:0043:000510</t>
  </si>
  <si>
    <t>21:0037:000477</t>
  </si>
  <si>
    <t>21:0037:000477:0001:0002:00</t>
  </si>
  <si>
    <t>86LFA537801:0</t>
  </si>
  <si>
    <t>21:0043:000511</t>
  </si>
  <si>
    <t>21:0037:000478</t>
  </si>
  <si>
    <t>21:0037:000478:0001:0002:00</t>
  </si>
  <si>
    <t>86LFA537901:0</t>
  </si>
  <si>
    <t>21:0043:000512</t>
  </si>
  <si>
    <t>21:0037:000479</t>
  </si>
  <si>
    <t>21:0037:000479:0001:0002:00</t>
  </si>
  <si>
    <t>86LFA538001:0</t>
  </si>
  <si>
    <t>21:0043:000513</t>
  </si>
  <si>
    <t>21:0037:000480</t>
  </si>
  <si>
    <t>21:0037:000480:0001:0002:00</t>
  </si>
  <si>
    <t>86LFA538101:0</t>
  </si>
  <si>
    <t>21:0043:000514</t>
  </si>
  <si>
    <t>21:0037:000481</t>
  </si>
  <si>
    <t>21:0037:000481:0001:0002:00</t>
  </si>
  <si>
    <t>86LFA538201:0</t>
  </si>
  <si>
    <t>21:0043:000515</t>
  </si>
  <si>
    <t>21:0037:000482</t>
  </si>
  <si>
    <t>21:0037:000482:0001:0002:00</t>
  </si>
  <si>
    <t>86LFA538301:0</t>
  </si>
  <si>
    <t>21:0043:000516</t>
  </si>
  <si>
    <t>21:0037:000483</t>
  </si>
  <si>
    <t>21:0037:000483:0001:0002:00</t>
  </si>
  <si>
    <t>86LFA538401:0</t>
  </si>
  <si>
    <t>21:0043:000517</t>
  </si>
  <si>
    <t>21:0037:000484</t>
  </si>
  <si>
    <t>21:0037:000484:0001:0002:00</t>
  </si>
  <si>
    <t>86LFA538501:0</t>
  </si>
  <si>
    <t>21:0043:000518</t>
  </si>
  <si>
    <t>21:0037:000485</t>
  </si>
  <si>
    <t>21:0037:000485:0001:0002:00</t>
  </si>
  <si>
    <t>86LFA538601:0</t>
  </si>
  <si>
    <t>21:0043:000519</t>
  </si>
  <si>
    <t>21:0037:000486</t>
  </si>
  <si>
    <t>21:0037:000486:0001:0002:00</t>
  </si>
  <si>
    <t>86LFA538701:0</t>
  </si>
  <si>
    <t>21:0043:000520</t>
  </si>
  <si>
    <t>21:0037:000487</t>
  </si>
  <si>
    <t>21:0037:000487:0001:0002:00</t>
  </si>
  <si>
    <t>86LFA538801:0</t>
  </si>
  <si>
    <t>21:0043:000521</t>
  </si>
  <si>
    <t>21:0037:000488</t>
  </si>
  <si>
    <t>21:0037:000488:0001:0002:00</t>
  </si>
  <si>
    <t>86LFA538901:0</t>
  </si>
  <si>
    <t>21:0043:000522</t>
  </si>
  <si>
    <t>21:0037:000489</t>
  </si>
  <si>
    <t>21:0037:000489:0001:0002:00</t>
  </si>
  <si>
    <t>86LFA539001:0</t>
  </si>
  <si>
    <t>21:0043:000523</t>
  </si>
  <si>
    <t>21:0037:000490</t>
  </si>
  <si>
    <t>21:0037:000490:0001:0002:00</t>
  </si>
  <si>
    <t>86LFA539101:0</t>
  </si>
  <si>
    <t>21:0043:000524</t>
  </si>
  <si>
    <t>21:0037:000491</t>
  </si>
  <si>
    <t>21:0037:000491:0001:0002:00</t>
  </si>
  <si>
    <t>250</t>
  </si>
  <si>
    <t>86LFA539201:0</t>
  </si>
  <si>
    <t>21:0043:000525</t>
  </si>
  <si>
    <t>21:0037:000492</t>
  </si>
  <si>
    <t>21:0037:000492:0001:0002:00</t>
  </si>
  <si>
    <t>86LFA539301:0</t>
  </si>
  <si>
    <t>21:0043:000526</t>
  </si>
  <si>
    <t>21:0037:000493</t>
  </si>
  <si>
    <t>21:0037:000493:0001:0002:00</t>
  </si>
  <si>
    <t>86LFA539401:0</t>
  </si>
  <si>
    <t>21:0043:000527</t>
  </si>
  <si>
    <t>21:0037:000494</t>
  </si>
  <si>
    <t>21:0037:000494:0001:0002:00</t>
  </si>
  <si>
    <t>0.4</t>
  </si>
  <si>
    <t>86LFA539501:0</t>
  </si>
  <si>
    <t>21:0043:000528</t>
  </si>
  <si>
    <t>21:0037:000495</t>
  </si>
  <si>
    <t>21:0037:000495:0001:0002:00</t>
  </si>
  <si>
    <t>86LFA539601:0</t>
  </si>
  <si>
    <t>21:0043:000529</t>
  </si>
  <si>
    <t>21:0037:000496</t>
  </si>
  <si>
    <t>21:0037:000496:0001:0002:00</t>
  </si>
  <si>
    <t>86LFA539701:0</t>
  </si>
  <si>
    <t>21:0043:000530</t>
  </si>
  <si>
    <t>21:0037:000497</t>
  </si>
  <si>
    <t>21:0037:000497:0001:0002:00</t>
  </si>
  <si>
    <t>86LFA539801:0</t>
  </si>
  <si>
    <t>21:0043:000531</t>
  </si>
  <si>
    <t>21:0037:000498</t>
  </si>
  <si>
    <t>21:0037:000498:0001:0002:00</t>
  </si>
  <si>
    <t>86LFA539901:0</t>
  </si>
  <si>
    <t>21:0043:000532</t>
  </si>
  <si>
    <t>21:0037:000499</t>
  </si>
  <si>
    <t>21:0037:000499:0001:0002:00</t>
  </si>
  <si>
    <t>86LFA540001:1</t>
  </si>
  <si>
    <t>21:0043:000533</t>
  </si>
  <si>
    <t>21:0037:000500</t>
  </si>
  <si>
    <t>21:0037:000500:0001:0002:01</t>
  </si>
  <si>
    <t>86LFA540001:2</t>
  </si>
  <si>
    <t>21:0043:000534</t>
  </si>
  <si>
    <t>21:0037:000500:0001:0002:02</t>
  </si>
  <si>
    <t>86LFA540101:0</t>
  </si>
  <si>
    <t>21:0043:000535</t>
  </si>
  <si>
    <t>21:0037:000501</t>
  </si>
  <si>
    <t>21:0037:000501:0001:0002:00</t>
  </si>
  <si>
    <t>280</t>
  </si>
  <si>
    <t>86LFA540201:0</t>
  </si>
  <si>
    <t>21:0043:000536</t>
  </si>
  <si>
    <t>21:0037:000502</t>
  </si>
  <si>
    <t>21:0037:000502:0001:0002:00</t>
  </si>
  <si>
    <t>86LFA540301:0</t>
  </si>
  <si>
    <t>21:0043:000537</t>
  </si>
  <si>
    <t>21:0037:000503</t>
  </si>
  <si>
    <t>21:0037:000503:0001:0002:00</t>
  </si>
  <si>
    <t>260</t>
  </si>
  <si>
    <t>86LFA540401:0</t>
  </si>
  <si>
    <t>21:0043:000538</t>
  </si>
  <si>
    <t>21:0037:000504</t>
  </si>
  <si>
    <t>21:0037:000504:0001:0002:00</t>
  </si>
  <si>
    <t>86LFA540501:0</t>
  </si>
  <si>
    <t>21:0043:000539</t>
  </si>
  <si>
    <t>21:0037:000505</t>
  </si>
  <si>
    <t>21:0037:000505:0001:0002:00</t>
  </si>
  <si>
    <t>86LFA540601:0</t>
  </si>
  <si>
    <t>21:0043:000540</t>
  </si>
  <si>
    <t>21:0037:000506</t>
  </si>
  <si>
    <t>21:0037:000506:0001:0002:00</t>
  </si>
  <si>
    <t>86LFA540701:1</t>
  </si>
  <si>
    <t>21:0043:000541</t>
  </si>
  <si>
    <t>21:0037:000507</t>
  </si>
  <si>
    <t>21:0037:000507:0001:0002:01</t>
  </si>
  <si>
    <t>270</t>
  </si>
  <si>
    <t>86LFA540701:2</t>
  </si>
  <si>
    <t>21:0043:000542</t>
  </si>
  <si>
    <t>21:0037:000507:0001:0002:02</t>
  </si>
  <si>
    <t>86LFA540801:0</t>
  </si>
  <si>
    <t>21:0043:000543</t>
  </si>
  <si>
    <t>21:0037:000508</t>
  </si>
  <si>
    <t>21:0037:000508:0001:0002:00</t>
  </si>
  <si>
    <t>63.2</t>
  </si>
  <si>
    <t>320</t>
  </si>
  <si>
    <t>86LFA540901:0</t>
  </si>
  <si>
    <t>21:0043:000544</t>
  </si>
  <si>
    <t>21:0037:000509</t>
  </si>
  <si>
    <t>21:0037:000509:0001:0002:00</t>
  </si>
  <si>
    <t>86LFA541001:0</t>
  </si>
  <si>
    <t>21:0043:000545</t>
  </si>
  <si>
    <t>21:0037:000510</t>
  </si>
  <si>
    <t>21:0037:000510:0001:0002:00</t>
  </si>
  <si>
    <t>86LFA541101:0</t>
  </si>
  <si>
    <t>21:0043:000546</t>
  </si>
  <si>
    <t>21:0037:000511</t>
  </si>
  <si>
    <t>21:0037:000511:0001:0002:00</t>
  </si>
  <si>
    <t>86LFA541201:0</t>
  </si>
  <si>
    <t>21:0043:000547</t>
  </si>
  <si>
    <t>21:0037:000512</t>
  </si>
  <si>
    <t>21:0037:000512:0001:0002:00</t>
  </si>
  <si>
    <t>86LFA541401:0</t>
  </si>
  <si>
    <t>21:0043:000548</t>
  </si>
  <si>
    <t>21:0037:000514</t>
  </si>
  <si>
    <t>21:0037:000514:0001:0002:00</t>
  </si>
  <si>
    <t>86LFA541501:0</t>
  </si>
  <si>
    <t>21:0043:000549</t>
  </si>
  <si>
    <t>21:0037:000515</t>
  </si>
  <si>
    <t>21:0037:000515:0001:0002:00</t>
  </si>
  <si>
    <t>86LFA541701:0</t>
  </si>
  <si>
    <t>21:0043:000550</t>
  </si>
  <si>
    <t>21:0037:000517</t>
  </si>
  <si>
    <t>21:0037:000517:0001:0002:00</t>
  </si>
  <si>
    <t>86LFA541801:1</t>
  </si>
  <si>
    <t>21:0043:000551</t>
  </si>
  <si>
    <t>21:0037:000518</t>
  </si>
  <si>
    <t>21:0037:000518:0001:0002:01</t>
  </si>
  <si>
    <t>86LFA541801:2</t>
  </si>
  <si>
    <t>21:0043:000552</t>
  </si>
  <si>
    <t>21:0037:000518:0001:0002:02</t>
  </si>
  <si>
    <t>86LFA541901:0</t>
  </si>
  <si>
    <t>21:0043:000553</t>
  </si>
  <si>
    <t>21:0037:000519</t>
  </si>
  <si>
    <t>21:0037:000519:0001:0002:00</t>
  </si>
  <si>
    <t>86LFA542001:0</t>
  </si>
  <si>
    <t>21:0043:000554</t>
  </si>
  <si>
    <t>21:0037:000520</t>
  </si>
  <si>
    <t>21:0037:000520:0001:0002:00</t>
  </si>
  <si>
    <t>86LFA542101:1</t>
  </si>
  <si>
    <t>21:0043:000555</t>
  </si>
  <si>
    <t>21:0037:000521</t>
  </si>
  <si>
    <t>21:0037:000521:0001:0002:01</t>
  </si>
  <si>
    <t>86LFA542101:2</t>
  </si>
  <si>
    <t>21:0043:000556</t>
  </si>
  <si>
    <t>21:0037:000521:0001:0002:02</t>
  </si>
  <si>
    <t>86LFA542201:0</t>
  </si>
  <si>
    <t>21:0043:000557</t>
  </si>
  <si>
    <t>21:0037:000522</t>
  </si>
  <si>
    <t>21:0037:000522:0001:0002:00</t>
  </si>
  <si>
    <t>86LFA542301:1</t>
  </si>
  <si>
    <t>21:0043:000558</t>
  </si>
  <si>
    <t>21:0037:000523</t>
  </si>
  <si>
    <t>21:0037:000523:0001:0002:01</t>
  </si>
  <si>
    <t>86LFA542301:2</t>
  </si>
  <si>
    <t>21:0043:000559</t>
  </si>
  <si>
    <t>21:0037:000523:0001:0002:02</t>
  </si>
  <si>
    <t>86LFA542401:0</t>
  </si>
  <si>
    <t>21:0043:000560</t>
  </si>
  <si>
    <t>21:0037:000524</t>
  </si>
  <si>
    <t>21:0037:000524:0001:0002:00</t>
  </si>
  <si>
    <t>86LFA542501:0</t>
  </si>
  <si>
    <t>21:0043:000561</t>
  </si>
  <si>
    <t>21:0037:000525</t>
  </si>
  <si>
    <t>21:0037:000525:0001:0002:00</t>
  </si>
  <si>
    <t>86LFA542601:1</t>
  </si>
  <si>
    <t>21:0043:000562</t>
  </si>
  <si>
    <t>21:0037:000526</t>
  </si>
  <si>
    <t>21:0037:000526:0001:0002:01</t>
  </si>
  <si>
    <t>86LFA542601:2</t>
  </si>
  <si>
    <t>21:0043:000563</t>
  </si>
  <si>
    <t>21:0037:000526:0001:0002:02</t>
  </si>
  <si>
    <t>86LFA542701:0</t>
  </si>
  <si>
    <t>21:0043:000564</t>
  </si>
  <si>
    <t>21:0037:000527</t>
  </si>
  <si>
    <t>21:0037:000527:0001:0002:00</t>
  </si>
  <si>
    <t>86LFA542801:1</t>
  </si>
  <si>
    <t>21:0043:000565</t>
  </si>
  <si>
    <t>21:0037:000528</t>
  </si>
  <si>
    <t>21:0037:000528:0001:0002:01</t>
  </si>
  <si>
    <t>86LFA542801:2</t>
  </si>
  <si>
    <t>21:0043:000566</t>
  </si>
  <si>
    <t>21:0037:000528:0001:0002:02</t>
  </si>
  <si>
    <t>86LFA542901:0</t>
  </si>
  <si>
    <t>21:0043:000567</t>
  </si>
  <si>
    <t>21:0037:000529</t>
  </si>
  <si>
    <t>21:0037:000529:0001:0002:00</t>
  </si>
  <si>
    <t>86LFA543001:0</t>
  </si>
  <si>
    <t>21:0043:000568</t>
  </si>
  <si>
    <t>21:0037:000530</t>
  </si>
  <si>
    <t>21:0037:000530:0001:0002:00</t>
  </si>
  <si>
    <t>86LFA543101:0</t>
  </si>
  <si>
    <t>21:0043:000569</t>
  </si>
  <si>
    <t>21:0037:000531</t>
  </si>
  <si>
    <t>21:0037:000531:0001:0002:00</t>
  </si>
  <si>
    <t>86LFA543201:0</t>
  </si>
  <si>
    <t>21:0043:000570</t>
  </si>
  <si>
    <t>21:0037:000532</t>
  </si>
  <si>
    <t>21:0037:000532:0001:0002:00</t>
  </si>
  <si>
    <t>86LFA543301:0</t>
  </si>
  <si>
    <t>21:0043:000571</t>
  </si>
  <si>
    <t>21:0037:000533</t>
  </si>
  <si>
    <t>21:0037:000533:0001:0002:00</t>
  </si>
  <si>
    <t>86LFA543401:0</t>
  </si>
  <si>
    <t>21:0043:000572</t>
  </si>
  <si>
    <t>21:0037:000534</t>
  </si>
  <si>
    <t>21:0037:000534:0001:0002:00</t>
  </si>
  <si>
    <t>86LFA543501:0</t>
  </si>
  <si>
    <t>21:0043:000573</t>
  </si>
  <si>
    <t>21:0037:000535</t>
  </si>
  <si>
    <t>21:0037:000535:0001:0002:00</t>
  </si>
  <si>
    <t>86LFA543601:0</t>
  </si>
  <si>
    <t>21:0043:000574</t>
  </si>
  <si>
    <t>21:0037:000536</t>
  </si>
  <si>
    <t>21:0037:000536:0001:0002:00</t>
  </si>
  <si>
    <t>86LFA543701:0</t>
  </si>
  <si>
    <t>21:0043:000575</t>
  </si>
  <si>
    <t>21:0037:000537</t>
  </si>
  <si>
    <t>21:0037:000537:0001:0002:00</t>
  </si>
  <si>
    <t>86LFA543801:0</t>
  </si>
  <si>
    <t>21:0043:000576</t>
  </si>
  <si>
    <t>21:0037:000538</t>
  </si>
  <si>
    <t>21:0037:000538:0001:0002:00</t>
  </si>
  <si>
    <t>86LFA543901:0</t>
  </si>
  <si>
    <t>21:0043:000577</t>
  </si>
  <si>
    <t>21:0037:000539</t>
  </si>
  <si>
    <t>21:0037:000539:0001:0002:00</t>
  </si>
  <si>
    <t>86LFA544001:0</t>
  </si>
  <si>
    <t>21:0043:000578</t>
  </si>
  <si>
    <t>21:0037:000540</t>
  </si>
  <si>
    <t>21:0037:000540:0001:0002:00</t>
  </si>
  <si>
    <t>235</t>
  </si>
  <si>
    <t>86LFA544101:1</t>
  </si>
  <si>
    <t>21:0043:000579</t>
  </si>
  <si>
    <t>21:0037:000541</t>
  </si>
  <si>
    <t>21:0037:000541:0001:0002:01</t>
  </si>
  <si>
    <t>195</t>
  </si>
  <si>
    <t>86LFA544101:2</t>
  </si>
  <si>
    <t>21:0043:000580</t>
  </si>
  <si>
    <t>21:0037:000541:0001:0002:02</t>
  </si>
  <si>
    <t>86LFA544201:0</t>
  </si>
  <si>
    <t>21:0043:000581</t>
  </si>
  <si>
    <t>21:0037:000542</t>
  </si>
  <si>
    <t>21:0037:000542:0001:0002:00</t>
  </si>
  <si>
    <t>86LFA544301:0</t>
  </si>
  <si>
    <t>21:0043:000582</t>
  </si>
  <si>
    <t>21:0037:000543</t>
  </si>
  <si>
    <t>21:0037:000543:0001:0002:00</t>
  </si>
  <si>
    <t>58.7</t>
  </si>
  <si>
    <t>86LFA544401:0</t>
  </si>
  <si>
    <t>21:0043:000583</t>
  </si>
  <si>
    <t>21:0037:000544</t>
  </si>
  <si>
    <t>21:0037:000544:0001:0002:00</t>
  </si>
  <si>
    <t>86LFA544501:0</t>
  </si>
  <si>
    <t>21:0043:000584</t>
  </si>
  <si>
    <t>21:0037:000545</t>
  </si>
  <si>
    <t>21:0037:000545:0001:0002:00</t>
  </si>
  <si>
    <t>86LFA544601:0</t>
  </si>
  <si>
    <t>21:0043:000585</t>
  </si>
  <si>
    <t>21:0037:000546</t>
  </si>
  <si>
    <t>21:0037:000546:0001:0002:00</t>
  </si>
  <si>
    <t>86LFA544701:0</t>
  </si>
  <si>
    <t>21:0043:000586</t>
  </si>
  <si>
    <t>21:0037:000547</t>
  </si>
  <si>
    <t>21:0037:000547:0001:0002:00</t>
  </si>
  <si>
    <t>86LFA544801:0</t>
  </si>
  <si>
    <t>21:0043:000587</t>
  </si>
  <si>
    <t>21:0037:000548</t>
  </si>
  <si>
    <t>21:0037:000548:0001:0002:00</t>
  </si>
  <si>
    <t>86LFA544901:0</t>
  </si>
  <si>
    <t>21:0043:000588</t>
  </si>
  <si>
    <t>21:0037:000549</t>
  </si>
  <si>
    <t>21:0037:000549:0001:0002:00</t>
  </si>
  <si>
    <t>86LFA546001:0</t>
  </si>
  <si>
    <t>21:0043:000589</t>
  </si>
  <si>
    <t>21:0037:000550</t>
  </si>
  <si>
    <t>21:0037:000550:0001:0002:00</t>
  </si>
  <si>
    <t>86LFA546101:0</t>
  </si>
  <si>
    <t>21:0043:000590</t>
  </si>
  <si>
    <t>21:0037:000551</t>
  </si>
  <si>
    <t>21:0037:000551:0001:0002:00</t>
  </si>
  <si>
    <t>86LFA546201:0</t>
  </si>
  <si>
    <t>21:0043:000591</t>
  </si>
  <si>
    <t>21:0037:000552</t>
  </si>
  <si>
    <t>21:0037:000552:0001:0002:00</t>
  </si>
  <si>
    <t>86LFA546301:0</t>
  </si>
  <si>
    <t>21:0043:000592</t>
  </si>
  <si>
    <t>21:0037:000553</t>
  </si>
  <si>
    <t>21:0037:000553:0001:0002:00</t>
  </si>
  <si>
    <t>86LFA546401:0</t>
  </si>
  <si>
    <t>21:0043:000593</t>
  </si>
  <si>
    <t>21:0037:000554</t>
  </si>
  <si>
    <t>21:0037:000554:0001:0002:00</t>
  </si>
  <si>
    <t>86LFA546501:0</t>
  </si>
  <si>
    <t>21:0043:000594</t>
  </si>
  <si>
    <t>21:0037:000555</t>
  </si>
  <si>
    <t>21:0037:000555:0001:0002:00</t>
  </si>
  <si>
    <t>53.3</t>
  </si>
  <si>
    <t>86LFA546601:0</t>
  </si>
  <si>
    <t>21:0043:000595</t>
  </si>
  <si>
    <t>21:0037:000556</t>
  </si>
  <si>
    <t>21:0037:000556:0001:0002:00</t>
  </si>
  <si>
    <t>86LFA546701:0</t>
  </si>
  <si>
    <t>21:0043:000596</t>
  </si>
  <si>
    <t>21:0037:000557</t>
  </si>
  <si>
    <t>21:0037:000557:0001:0002:00</t>
  </si>
  <si>
    <t>86LFA546801:1</t>
  </si>
  <si>
    <t>21:0043:000597</t>
  </si>
  <si>
    <t>21:0037:000558</t>
  </si>
  <si>
    <t>21:0037:000558:0001:0002:01</t>
  </si>
  <si>
    <t>56.8</t>
  </si>
  <si>
    <t>86LFA546801:2</t>
  </si>
  <si>
    <t>21:0043:000598</t>
  </si>
  <si>
    <t>21:0037:000558:0001:0002:02</t>
  </si>
  <si>
    <t>86LFA546901:0</t>
  </si>
  <si>
    <t>21:0043:000599</t>
  </si>
  <si>
    <t>21:0037:000559</t>
  </si>
  <si>
    <t>21:0037:000559:0001:0002:00</t>
  </si>
  <si>
    <t>69.2</t>
  </si>
  <si>
    <t>86LFA547001:0</t>
  </si>
  <si>
    <t>21:0043:000600</t>
  </si>
  <si>
    <t>21:0037:000560</t>
  </si>
  <si>
    <t>21:0037:000560:0001:0002:00</t>
  </si>
  <si>
    <t>&lt;5</t>
  </si>
  <si>
    <t>86LFA547201:0</t>
  </si>
  <si>
    <t>21:0043:000601</t>
  </si>
  <si>
    <t>21:0037:000561</t>
  </si>
  <si>
    <t>21:0037:000561:0001:0002:00</t>
  </si>
  <si>
    <t>86LFA547301:0</t>
  </si>
  <si>
    <t>21:0043:000602</t>
  </si>
  <si>
    <t>21:0037:000562</t>
  </si>
  <si>
    <t>21:0037:000562:0001:0002:00</t>
  </si>
  <si>
    <t>86LFA547401:0</t>
  </si>
  <si>
    <t>21:0043:000603</t>
  </si>
  <si>
    <t>21:0037:000563</t>
  </si>
  <si>
    <t>21:0037:000563:0001:0002:00</t>
  </si>
  <si>
    <t>86LFA547601:1</t>
  </si>
  <si>
    <t>21:0043:000604</t>
  </si>
  <si>
    <t>21:0037:000565</t>
  </si>
  <si>
    <t>21:0037:000565:0001:0002:01</t>
  </si>
  <si>
    <t>86LFA547601:2</t>
  </si>
  <si>
    <t>21:0043:000605</t>
  </si>
  <si>
    <t>21:0037:000565:0001:0002:02</t>
  </si>
  <si>
    <t>86LFA547701:0</t>
  </si>
  <si>
    <t>21:0043:000606</t>
  </si>
  <si>
    <t>21:0037:000566</t>
  </si>
  <si>
    <t>21:0037:000566:0001:0002:00</t>
  </si>
  <si>
    <t>86LFA550401:0</t>
  </si>
  <si>
    <t>21:0043:000607</t>
  </si>
  <si>
    <t>21:0037:000567</t>
  </si>
  <si>
    <t>21:0037:000567:0001:0002:00</t>
  </si>
  <si>
    <t>86LFA550601:0</t>
  </si>
  <si>
    <t>21:0043:000608</t>
  </si>
  <si>
    <t>21:0037:000568</t>
  </si>
  <si>
    <t>21:0037:000568:0001:0002:00</t>
  </si>
  <si>
    <t>86LFA550701:0</t>
  </si>
  <si>
    <t>21:0043:000609</t>
  </si>
  <si>
    <t>21:0037:000569</t>
  </si>
  <si>
    <t>21:0037:000569:0001:0002:00</t>
  </si>
  <si>
    <t>86LFA550801:0</t>
  </si>
  <si>
    <t>21:0043:000610</t>
  </si>
  <si>
    <t>21:0037:000570</t>
  </si>
  <si>
    <t>21:0037:000570:0001:0002:00</t>
  </si>
  <si>
    <t>86LFA550901:0</t>
  </si>
  <si>
    <t>21:0043:000611</t>
  </si>
  <si>
    <t>21:0037:000571</t>
  </si>
  <si>
    <t>21:0037:000571:0001:0002:00</t>
  </si>
  <si>
    <t>86LFA551101:0</t>
  </si>
  <si>
    <t>21:0043:000612</t>
  </si>
  <si>
    <t>21:0037:000572</t>
  </si>
  <si>
    <t>21:0037:000572:0001:0002:00</t>
  </si>
  <si>
    <t>86LFA551201:0</t>
  </si>
  <si>
    <t>21:0043:000613</t>
  </si>
  <si>
    <t>21:0037:000573</t>
  </si>
  <si>
    <t>21:0037:000573:0001:0002:00</t>
  </si>
  <si>
    <t>86LFA551301:0</t>
  </si>
  <si>
    <t>21:0043:000614</t>
  </si>
  <si>
    <t>21:0037:000574</t>
  </si>
  <si>
    <t>21:0037:000574:0001:0002:00</t>
  </si>
  <si>
    <t>86LFA551401:0</t>
  </si>
  <si>
    <t>21:0043:000615</t>
  </si>
  <si>
    <t>21:0037:000575</t>
  </si>
  <si>
    <t>21:0037:000575:0001:0002:00</t>
  </si>
  <si>
    <t>86LFA551501:0</t>
  </si>
  <si>
    <t>21:0043:000616</t>
  </si>
  <si>
    <t>21:0037:000576</t>
  </si>
  <si>
    <t>21:0037:000576:0001:0002:00</t>
  </si>
  <si>
    <t>86LFA551601:0</t>
  </si>
  <si>
    <t>21:0043:000617</t>
  </si>
  <si>
    <t>21:0037:000577</t>
  </si>
  <si>
    <t>21:0037:000577:0001:0002:00</t>
  </si>
  <si>
    <t>86LFA551701:1</t>
  </si>
  <si>
    <t>21:0043:000618</t>
  </si>
  <si>
    <t>21:0037:000578</t>
  </si>
  <si>
    <t>21:0037:000578:0001:0002:01</t>
  </si>
  <si>
    <t>86LFA551701:2</t>
  </si>
  <si>
    <t>21:0043:000619</t>
  </si>
  <si>
    <t>21:0037:000578:0001:0002:02</t>
  </si>
  <si>
    <t>86LFA551801:0</t>
  </si>
  <si>
    <t>21:0043:000620</t>
  </si>
  <si>
    <t>21:0037:000579</t>
  </si>
  <si>
    <t>21:0037:000579:0001:0002:00</t>
  </si>
  <si>
    <t>86LFA551901:0</t>
  </si>
  <si>
    <t>21:0043:000621</t>
  </si>
  <si>
    <t>21:0037:000580</t>
  </si>
  <si>
    <t>21:0037:000580:0001:0002:00</t>
  </si>
  <si>
    <t>86LFA552001:0</t>
  </si>
  <si>
    <t>21:0043:000622</t>
  </si>
  <si>
    <t>21:0037:000581</t>
  </si>
  <si>
    <t>21:0037:000581:0001:0002:00</t>
  </si>
  <si>
    <t>86LFA552101:0</t>
  </si>
  <si>
    <t>21:0043:000623</t>
  </si>
  <si>
    <t>21:0037:000582</t>
  </si>
  <si>
    <t>21:0037:000582:0001:0002:00</t>
  </si>
  <si>
    <t>86LFA552301:0</t>
  </si>
  <si>
    <t>21:0043:000624</t>
  </si>
  <si>
    <t>21:0037:000583</t>
  </si>
  <si>
    <t>21:0037:000583:0001:0002:00</t>
  </si>
  <si>
    <t>86LFA552601:0</t>
  </si>
  <si>
    <t>21:0043:000625</t>
  </si>
  <si>
    <t>21:0037:000584</t>
  </si>
  <si>
    <t>21:0037:000584:0001:0002:00</t>
  </si>
  <si>
    <t>86LFA553001:0</t>
  </si>
  <si>
    <t>21:0043:000626</t>
  </si>
  <si>
    <t>21:0037:000585</t>
  </si>
  <si>
    <t>21:0037:000585:0001:0002:00</t>
  </si>
  <si>
    <t>86LFA553401:0</t>
  </si>
  <si>
    <t>21:0043:000627</t>
  </si>
  <si>
    <t>21:0037:000586</t>
  </si>
  <si>
    <t>21:0037:000586:0001:0002:00</t>
  </si>
  <si>
    <t>86LFA553501:1</t>
  </si>
  <si>
    <t>21:0043:000628</t>
  </si>
  <si>
    <t>21:0037:000587</t>
  </si>
  <si>
    <t>21:0037:000587:0001:0002:01</t>
  </si>
  <si>
    <t>86LFA553501:2</t>
  </si>
  <si>
    <t>21:0043:000629</t>
  </si>
  <si>
    <t>21:0037:000587:0001:0002:02</t>
  </si>
  <si>
    <t>86LFA553601:0</t>
  </si>
  <si>
    <t>21:0043:000630</t>
  </si>
  <si>
    <t>21:0037:000588</t>
  </si>
  <si>
    <t>21:0037:000588:0001:0002:00</t>
  </si>
  <si>
    <t>86LFA553901:0</t>
  </si>
  <si>
    <t>21:0043:000631</t>
  </si>
  <si>
    <t>21:0037:000589</t>
  </si>
  <si>
    <t>21:0037:000589:0001:0002:00</t>
  </si>
  <si>
    <t>86LFA554001:0</t>
  </si>
  <si>
    <t>21:0043:000632</t>
  </si>
  <si>
    <t>21:0037:000590</t>
  </si>
  <si>
    <t>21:0037:000590:0001:0002:00</t>
  </si>
  <si>
    <t>20.2</t>
  </si>
  <si>
    <t>86LFA554101:0</t>
  </si>
  <si>
    <t>21:0043:000633</t>
  </si>
  <si>
    <t>21:0037:000591</t>
  </si>
  <si>
    <t>21:0037:000591:0001:0002:00</t>
  </si>
  <si>
    <t>86LFA554201:0</t>
  </si>
  <si>
    <t>21:0043:000634</t>
  </si>
  <si>
    <t>21:0037:000592</t>
  </si>
  <si>
    <t>21:0037:000592:0001:0002:00</t>
  </si>
  <si>
    <t>86LFA554401:0</t>
  </si>
  <si>
    <t>21:0043:000635</t>
  </si>
  <si>
    <t>21:0037:000593</t>
  </si>
  <si>
    <t>21:0037:000593:0001:0002:00</t>
  </si>
  <si>
    <t>86LFA554601:0</t>
  </si>
  <si>
    <t>21:0043:000636</t>
  </si>
  <si>
    <t>21:0037:000594</t>
  </si>
  <si>
    <t>21:0037:000594:0001:0002:00</t>
  </si>
  <si>
    <t>86LFA554801:0</t>
  </si>
  <si>
    <t>21:0043:000637</t>
  </si>
  <si>
    <t>21:0037:000595</t>
  </si>
  <si>
    <t>21:0037:000595:0001:0002:00</t>
  </si>
  <si>
    <t>86LFA554901:0</t>
  </si>
  <si>
    <t>21:0043:000638</t>
  </si>
  <si>
    <t>21:0037:000596</t>
  </si>
  <si>
    <t>21:0037:000596:0001:0002:00</t>
  </si>
  <si>
    <t>86LFA555601:0</t>
  </si>
  <si>
    <t>21:0043:000639</t>
  </si>
  <si>
    <t>21:0037:000597</t>
  </si>
  <si>
    <t>21:0037:000597:0001:0002:00</t>
  </si>
  <si>
    <t>86LFA555701:0</t>
  </si>
  <si>
    <t>21:0043:000640</t>
  </si>
  <si>
    <t>21:0037:000598</t>
  </si>
  <si>
    <t>21:0037:000598:0001:0002:00</t>
  </si>
  <si>
    <t>86LFA555801:0</t>
  </si>
  <si>
    <t>21:0043:000641</t>
  </si>
  <si>
    <t>21:0037:000599</t>
  </si>
  <si>
    <t>21:0037:000599:0001:0002:00</t>
  </si>
  <si>
    <t>86LFA555901:1</t>
  </si>
  <si>
    <t>21:0043:000642</t>
  </si>
  <si>
    <t>21:0037:000600</t>
  </si>
  <si>
    <t>21:0037:000600:0001:0002:01</t>
  </si>
  <si>
    <t>86LFA555901:2</t>
  </si>
  <si>
    <t>21:0043:000643</t>
  </si>
  <si>
    <t>21:0037:000600:0001:0002:02</t>
  </si>
  <si>
    <t>86LFA556001:0</t>
  </si>
  <si>
    <t>21:0043:000644</t>
  </si>
  <si>
    <t>21:0037:000601</t>
  </si>
  <si>
    <t>21:0037:000601:0001:0002:00</t>
  </si>
  <si>
    <t>86LFA556101:0</t>
  </si>
  <si>
    <t>21:0043:000645</t>
  </si>
  <si>
    <t>21:0037:000602</t>
  </si>
  <si>
    <t>21:0037:000602:0001:0002:00</t>
  </si>
  <si>
    <t>64.3</t>
  </si>
  <si>
    <t>86LFA556201:0</t>
  </si>
  <si>
    <t>21:0043:000646</t>
  </si>
  <si>
    <t>21:0037:000603</t>
  </si>
  <si>
    <t>21:0037:000603:0001:0002:00</t>
  </si>
  <si>
    <t>86LFA556301:0</t>
  </si>
  <si>
    <t>21:0043:000647</t>
  </si>
  <si>
    <t>21:0037:000604</t>
  </si>
  <si>
    <t>21:0037:000604:0001:0002:00</t>
  </si>
  <si>
    <t>86LFA556401:0</t>
  </si>
  <si>
    <t>21:0043:000648</t>
  </si>
  <si>
    <t>21:0037:000605</t>
  </si>
  <si>
    <t>21:0037:000605:0001:0002:00</t>
  </si>
  <si>
    <t>86LFA556402:0</t>
  </si>
  <si>
    <t>21:0043:000649</t>
  </si>
  <si>
    <t>21:0037:000605:0002:0002:00</t>
  </si>
  <si>
    <t>86LFA556601:0</t>
  </si>
  <si>
    <t>21:0043:000650</t>
  </si>
  <si>
    <t>21:0037:000606</t>
  </si>
  <si>
    <t>21:0037:000606:0001:0002:00</t>
  </si>
  <si>
    <t>63.3</t>
  </si>
  <si>
    <t>86LFA556701:0</t>
  </si>
  <si>
    <t>21:0043:000651</t>
  </si>
  <si>
    <t>21:0037:000607</t>
  </si>
  <si>
    <t>21:0037:000607:0001:0002:00</t>
  </si>
  <si>
    <t>68.2</t>
  </si>
  <si>
    <t>86LFA556801:0</t>
  </si>
  <si>
    <t>21:0043:000652</t>
  </si>
  <si>
    <t>21:0037:000608</t>
  </si>
  <si>
    <t>21:0037:000608:0001:0002:00</t>
  </si>
  <si>
    <t>86LFA556901:0</t>
  </si>
  <si>
    <t>21:0043:000653</t>
  </si>
  <si>
    <t>21:0037:000609</t>
  </si>
  <si>
    <t>21:0037:000609:0001:0002:00</t>
  </si>
  <si>
    <t>86LFA557001:0</t>
  </si>
  <si>
    <t>21:0043:000654</t>
  </si>
  <si>
    <t>21:0037:000610</t>
  </si>
  <si>
    <t>21:0037:000610:0001:0002:00</t>
  </si>
  <si>
    <t>97.9</t>
  </si>
  <si>
    <t>22.9</t>
  </si>
  <si>
    <t>86LFA557101:0</t>
  </si>
  <si>
    <t>21:0043:000655</t>
  </si>
  <si>
    <t>21:0037:000611</t>
  </si>
  <si>
    <t>21:0037:000611:0001:0002:00</t>
  </si>
  <si>
    <t>86LFA557201:0</t>
  </si>
  <si>
    <t>21:0043:000656</t>
  </si>
  <si>
    <t>21:0037:000612</t>
  </si>
  <si>
    <t>21:0037:000612:0001:0002:00</t>
  </si>
  <si>
    <t>86LFA557301:0</t>
  </si>
  <si>
    <t>21:0043:000657</t>
  </si>
  <si>
    <t>21:0037:000613</t>
  </si>
  <si>
    <t>21:0037:000613:0001:0002:00</t>
  </si>
  <si>
    <t>86LFA557401:0</t>
  </si>
  <si>
    <t>21:0043:000658</t>
  </si>
  <si>
    <t>21:0037:000614</t>
  </si>
  <si>
    <t>21:0037:000614:0001:0002:00</t>
  </si>
  <si>
    <t>86LFA557501:0</t>
  </si>
  <si>
    <t>21:0043:000659</t>
  </si>
  <si>
    <t>21:0037:000615</t>
  </si>
  <si>
    <t>21:0037:000615:0001:0002:00</t>
  </si>
  <si>
    <t>86LFA561601:0</t>
  </si>
  <si>
    <t>21:0043:000660</t>
  </si>
  <si>
    <t>21:0037:000616</t>
  </si>
  <si>
    <t>21:0037:000616:0001:0002:00</t>
  </si>
  <si>
    <t>86LFA561701:0</t>
  </si>
  <si>
    <t>21:0043:000661</t>
  </si>
  <si>
    <t>21:0037:000617</t>
  </si>
  <si>
    <t>21:0037:000617:0001:0002:00</t>
  </si>
  <si>
    <t>86LFA561801:0</t>
  </si>
  <si>
    <t>21:0043:000662</t>
  </si>
  <si>
    <t>21:0037:000618</t>
  </si>
  <si>
    <t>21:0037:000618:0001:0002:00</t>
  </si>
  <si>
    <t>86LFA561901:0</t>
  </si>
  <si>
    <t>21:0043:000663</t>
  </si>
  <si>
    <t>21:0037:000619</t>
  </si>
  <si>
    <t>21:0037:000619:0001:0002:00</t>
  </si>
  <si>
    <t>71.1</t>
  </si>
  <si>
    <t>86LFA562001:0</t>
  </si>
  <si>
    <t>21:0043:000664</t>
  </si>
  <si>
    <t>21:0037:000620</t>
  </si>
  <si>
    <t>21:0037:000620:0001:0002:00</t>
  </si>
  <si>
    <t>52.8</t>
  </si>
  <si>
    <t>86LFA562101:0</t>
  </si>
  <si>
    <t>21:0043:000665</t>
  </si>
  <si>
    <t>21:0037:000621</t>
  </si>
  <si>
    <t>21:0037:000621:0001:0002:00</t>
  </si>
  <si>
    <t>86LFA562201:1</t>
  </si>
  <si>
    <t>21:0043:000666</t>
  </si>
  <si>
    <t>21:0037:000622</t>
  </si>
  <si>
    <t>21:0037:000622:0001:0002:01</t>
  </si>
  <si>
    <t>61.8</t>
  </si>
  <si>
    <t>86LFA562201:2</t>
  </si>
  <si>
    <t>21:0043:000667</t>
  </si>
  <si>
    <t>21:0037:000622:0001:0002:02</t>
  </si>
  <si>
    <t>58.9</t>
  </si>
  <si>
    <t>86LFA565001:0</t>
  </si>
  <si>
    <t>21:0043:000668</t>
  </si>
  <si>
    <t>21:0037:000623</t>
  </si>
  <si>
    <t>21:0037:000623:0001:0002:00</t>
  </si>
  <si>
    <t>86LFA565101:0</t>
  </si>
  <si>
    <t>21:0043:000669</t>
  </si>
  <si>
    <t>21:0037:000624</t>
  </si>
  <si>
    <t>21:0037:000624:0001:0002:00</t>
  </si>
  <si>
    <t>86LFA565201:0</t>
  </si>
  <si>
    <t>21:0043:000670</t>
  </si>
  <si>
    <t>21:0037:000625</t>
  </si>
  <si>
    <t>21:0037:000625:0001:0002:00</t>
  </si>
  <si>
    <t>86LFA565301:0</t>
  </si>
  <si>
    <t>21:0043:000671</t>
  </si>
  <si>
    <t>21:0037:000626</t>
  </si>
  <si>
    <t>21:0037:000626:0001:0002:00</t>
  </si>
  <si>
    <t>92</t>
  </si>
  <si>
    <t>86LFA565401:0</t>
  </si>
  <si>
    <t>21:0043:000672</t>
  </si>
  <si>
    <t>21:0037:000627</t>
  </si>
  <si>
    <t>21:0037:000627:0001:0002:00</t>
  </si>
  <si>
    <t>86LFA567401:0</t>
  </si>
  <si>
    <t>21:0043:000673</t>
  </si>
  <si>
    <t>21:0037:000628</t>
  </si>
  <si>
    <t>21:0037:000628:0001:0002:00</t>
  </si>
  <si>
    <t>86LFA567501:0</t>
  </si>
  <si>
    <t>21:0043:000674</t>
  </si>
  <si>
    <t>21:0037:000629</t>
  </si>
  <si>
    <t>21:0037:000629:0001:0002:00</t>
  </si>
  <si>
    <t>86LFA567601:0</t>
  </si>
  <si>
    <t>21:0043:000675</t>
  </si>
  <si>
    <t>21:0037:000630</t>
  </si>
  <si>
    <t>21:0037:000630:0001:0002:00</t>
  </si>
  <si>
    <t>86LFA567701:0</t>
  </si>
  <si>
    <t>21:0043:000676</t>
  </si>
  <si>
    <t>21:0037:000631</t>
  </si>
  <si>
    <t>21:0037:000631:0001:0002:00</t>
  </si>
  <si>
    <t>86LFA567801:0</t>
  </si>
  <si>
    <t>21:0043:000677</t>
  </si>
  <si>
    <t>21:0037:000632</t>
  </si>
  <si>
    <t>21:0037:000632:0001:0002:00</t>
  </si>
  <si>
    <t>86LFA567901:0</t>
  </si>
  <si>
    <t>21:0043:000678</t>
  </si>
  <si>
    <t>21:0037:000633</t>
  </si>
  <si>
    <t>21:0037:000633:0001:0002:00</t>
  </si>
  <si>
    <t>86LFA568001:0</t>
  </si>
  <si>
    <t>21:0043:000679</t>
  </si>
  <si>
    <t>21:0037:000634</t>
  </si>
  <si>
    <t>21:0037:000634:0001:0002:00</t>
  </si>
  <si>
    <t>86LFA568101:0</t>
  </si>
  <si>
    <t>21:0043:000680</t>
  </si>
  <si>
    <t>21:0037:000635</t>
  </si>
  <si>
    <t>21:0037:000635:0001:0002:00</t>
  </si>
  <si>
    <t>86LFA568201:0</t>
  </si>
  <si>
    <t>21:0043:000681</t>
  </si>
  <si>
    <t>21:0037:000636</t>
  </si>
  <si>
    <t>21:0037:000636:0001:0002:00</t>
  </si>
  <si>
    <t>86LFA568301:0</t>
  </si>
  <si>
    <t>21:0043:000682</t>
  </si>
  <si>
    <t>21:0037:000637</t>
  </si>
  <si>
    <t>21:0037:000637:0001:0002:00</t>
  </si>
  <si>
    <t>111</t>
  </si>
  <si>
    <t>85LFA003001:0</t>
  </si>
  <si>
    <t>21:0047:000001</t>
  </si>
  <si>
    <t>21:0038:000012</t>
  </si>
  <si>
    <t>21:0038:000012:0001:0002:00</t>
  </si>
  <si>
    <t>85LFA003801:0</t>
  </si>
  <si>
    <t>21:0047:000002</t>
  </si>
  <si>
    <t>21:0038:000014</t>
  </si>
  <si>
    <t>21:0038:000014:0001:0002:00</t>
  </si>
  <si>
    <t>85LFA004001:0</t>
  </si>
  <si>
    <t>21:0047:000003</t>
  </si>
  <si>
    <t>21:0038:000015</t>
  </si>
  <si>
    <t>21:0038:000015:0001:0002:00</t>
  </si>
  <si>
    <t>85LFA004101:0</t>
  </si>
  <si>
    <t>21:0047:000004</t>
  </si>
  <si>
    <t>21:0038:000016</t>
  </si>
  <si>
    <t>21:0038:000016:0001:0002:00</t>
  </si>
  <si>
    <t>85LFA004201:0</t>
  </si>
  <si>
    <t>21:0047:000005</t>
  </si>
  <si>
    <t>21:0038:000017</t>
  </si>
  <si>
    <t>21:0038:000017:0001:0002:00</t>
  </si>
  <si>
    <t>85LFA004301:0</t>
  </si>
  <si>
    <t>21:0047:000006</t>
  </si>
  <si>
    <t>21:0038:000018</t>
  </si>
  <si>
    <t>21:0038:000018:0001:0002:00</t>
  </si>
  <si>
    <t>85LFA004402:0</t>
  </si>
  <si>
    <t>21:0047:000007</t>
  </si>
  <si>
    <t>21:0038:000019</t>
  </si>
  <si>
    <t>21:0038:000019:0002:0002:00</t>
  </si>
  <si>
    <t>85LFA004501:0</t>
  </si>
  <si>
    <t>21:0047:000008</t>
  </si>
  <si>
    <t>21:0038:000020</t>
  </si>
  <si>
    <t>21:0038:000020:0001:0002:00</t>
  </si>
  <si>
    <t>85LFA004601:0</t>
  </si>
  <si>
    <t>21:0047:000009</t>
  </si>
  <si>
    <t>21:0038:000021</t>
  </si>
  <si>
    <t>21:0038:000021:0001:0002:00</t>
  </si>
  <si>
    <t>85LFA005001:0</t>
  </si>
  <si>
    <t>21:0047:000010</t>
  </si>
  <si>
    <t>21:0038:000024</t>
  </si>
  <si>
    <t>21:0038:000024:0001:0002:00</t>
  </si>
  <si>
    <t>0.3</t>
  </si>
  <si>
    <t>85LFA005101:0</t>
  </si>
  <si>
    <t>21:0047:000011</t>
  </si>
  <si>
    <t>21:0038:000025</t>
  </si>
  <si>
    <t>21:0038:000025:0001:0002:00</t>
  </si>
  <si>
    <t>85LFA005201:0</t>
  </si>
  <si>
    <t>21:0047:000012</t>
  </si>
  <si>
    <t>21:0038:000026</t>
  </si>
  <si>
    <t>21:0038:000026:0001:0002:00</t>
  </si>
  <si>
    <t>85LFA005301:0</t>
  </si>
  <si>
    <t>21:0047:000013</t>
  </si>
  <si>
    <t>21:0038:000027</t>
  </si>
  <si>
    <t>21:0038:000027:0001:0002:00</t>
  </si>
  <si>
    <t>85LFA005401:0</t>
  </si>
  <si>
    <t>21:0047:000014</t>
  </si>
  <si>
    <t>21:0038:000028</t>
  </si>
  <si>
    <t>21:0038:000028:0001:0002:00</t>
  </si>
  <si>
    <t>85LFA005601:0</t>
  </si>
  <si>
    <t>21:0047:000015</t>
  </si>
  <si>
    <t>21:0038:000030</t>
  </si>
  <si>
    <t>21:0038:000030:0001:0002:00</t>
  </si>
  <si>
    <t>85LFA005701:0</t>
  </si>
  <si>
    <t>21:0047:000016</t>
  </si>
  <si>
    <t>21:0038:000031</t>
  </si>
  <si>
    <t>21:0038:000031:0001:0002:00</t>
  </si>
  <si>
    <t>85LFA012601:0</t>
  </si>
  <si>
    <t>21:0047:000017</t>
  </si>
  <si>
    <t>21:0038:000033</t>
  </si>
  <si>
    <t>21:0038:000033:0001:0002:00</t>
  </si>
  <si>
    <t>85LFA012701:0</t>
  </si>
  <si>
    <t>21:0047:000018</t>
  </si>
  <si>
    <t>21:0038:000034</t>
  </si>
  <si>
    <t>21:0038:000034:0001:0002:00</t>
  </si>
  <si>
    <t>85LFA012801:0</t>
  </si>
  <si>
    <t>21:0047:000019</t>
  </si>
  <si>
    <t>21:0038:000035</t>
  </si>
  <si>
    <t>21:0038:000035:0001:0002:00</t>
  </si>
  <si>
    <t>157</t>
  </si>
  <si>
    <t>85LFA012901:0</t>
  </si>
  <si>
    <t>21:0047:000020</t>
  </si>
  <si>
    <t>21:0038:000036</t>
  </si>
  <si>
    <t>21:0038:000036:0001:0002:00</t>
  </si>
  <si>
    <t>85LFA013001:0</t>
  </si>
  <si>
    <t>21:0047:000021</t>
  </si>
  <si>
    <t>21:0038:000037</t>
  </si>
  <si>
    <t>21:0038:000037:0001:0002:00</t>
  </si>
  <si>
    <t>85LFA013701:0</t>
  </si>
  <si>
    <t>21:0047:000022</t>
  </si>
  <si>
    <t>21:0038:000038</t>
  </si>
  <si>
    <t>21:0038:000038:0001:0002:00</t>
  </si>
  <si>
    <t>85LFA013901:1</t>
  </si>
  <si>
    <t>21:0047:000023</t>
  </si>
  <si>
    <t>21:0038:000039</t>
  </si>
  <si>
    <t>21:0038:000039:0001:0002:01</t>
  </si>
  <si>
    <t>85LFA013901:2</t>
  </si>
  <si>
    <t>21:0047:000024</t>
  </si>
  <si>
    <t>21:0038:000039:0001:0002:02</t>
  </si>
  <si>
    <t>85LFA014001:0</t>
  </si>
  <si>
    <t>21:0047:000025</t>
  </si>
  <si>
    <t>21:0038:000040</t>
  </si>
  <si>
    <t>21:0038:000040:0001:0002:00</t>
  </si>
  <si>
    <t>85LFA014201:0</t>
  </si>
  <si>
    <t>21:0047:000026</t>
  </si>
  <si>
    <t>21:0038:000041</t>
  </si>
  <si>
    <t>21:0038:000041:0001:0002:00</t>
  </si>
  <si>
    <t>85LFA014301:0</t>
  </si>
  <si>
    <t>21:0047:000027</t>
  </si>
  <si>
    <t>21:0038:000042</t>
  </si>
  <si>
    <t>21:0038:000042:0001:0002:00</t>
  </si>
  <si>
    <t>85LFA014401:0</t>
  </si>
  <si>
    <t>21:0047:000028</t>
  </si>
  <si>
    <t>21:0038:000043</t>
  </si>
  <si>
    <t>21:0038:000043:0001:0002:00</t>
  </si>
  <si>
    <t>85LFA014501:0</t>
  </si>
  <si>
    <t>21:0047:000029</t>
  </si>
  <si>
    <t>21:0038:000044</t>
  </si>
  <si>
    <t>21:0038:000044:0001:0002:00</t>
  </si>
  <si>
    <t>85LFA014601:0</t>
  </si>
  <si>
    <t>21:0047:000030</t>
  </si>
  <si>
    <t>21:0038:000045</t>
  </si>
  <si>
    <t>21:0038:000045:0001:0002:00</t>
  </si>
  <si>
    <t>85LFA014701:0</t>
  </si>
  <si>
    <t>21:0047:000031</t>
  </si>
  <si>
    <t>21:0038:000046</t>
  </si>
  <si>
    <t>21:0038:000046:0001:0002:00</t>
  </si>
  <si>
    <t>85LFA014801:0</t>
  </si>
  <si>
    <t>21:0047:000032</t>
  </si>
  <si>
    <t>21:0038:000047</t>
  </si>
  <si>
    <t>21:0038:000047:0001:0002:00</t>
  </si>
  <si>
    <t>85LFA014901:0</t>
  </si>
  <si>
    <t>21:0047:000033</t>
  </si>
  <si>
    <t>21:0038:000048</t>
  </si>
  <si>
    <t>21:0038:000048:0001:0002:00</t>
  </si>
  <si>
    <t>85LFA015001:0</t>
  </si>
  <si>
    <t>21:0047:000034</t>
  </si>
  <si>
    <t>21:0038:000049</t>
  </si>
  <si>
    <t>21:0038:000049:0001:0002:00</t>
  </si>
  <si>
    <t>85LFA015101:1</t>
  </si>
  <si>
    <t>21:0047:000035</t>
  </si>
  <si>
    <t>21:0038:000050</t>
  </si>
  <si>
    <t>21:0038:000050:0001:0002:01</t>
  </si>
  <si>
    <t>85LFA015101:2</t>
  </si>
  <si>
    <t>21:0047:000036</t>
  </si>
  <si>
    <t>21:0038:000050:0001:0002:02</t>
  </si>
  <si>
    <t>85LFA015201:0</t>
  </si>
  <si>
    <t>21:0047:000037</t>
  </si>
  <si>
    <t>21:0038:000051</t>
  </si>
  <si>
    <t>21:0038:000051:0001:0002:00</t>
  </si>
  <si>
    <t>85LFA015301:0</t>
  </si>
  <si>
    <t>21:0047:000038</t>
  </si>
  <si>
    <t>21:0038:000052</t>
  </si>
  <si>
    <t>21:0038:000052:0001:0002:00</t>
  </si>
  <si>
    <t>85LFA015501:0</t>
  </si>
  <si>
    <t>21:0047:000039</t>
  </si>
  <si>
    <t>21:0038:000053</t>
  </si>
  <si>
    <t>21:0038:000053:0001:0002:00</t>
  </si>
  <si>
    <t>85LFA015601:0</t>
  </si>
  <si>
    <t>21:0047:000040</t>
  </si>
  <si>
    <t>21:0038:000054</t>
  </si>
  <si>
    <t>21:0038:000054:0001:0002:00</t>
  </si>
  <si>
    <t>85LFA015701:0</t>
  </si>
  <si>
    <t>21:0047:000041</t>
  </si>
  <si>
    <t>21:0038:000055</t>
  </si>
  <si>
    <t>21:0038:000055:0001:0002:00</t>
  </si>
  <si>
    <t>85LFA015801:0</t>
  </si>
  <si>
    <t>21:0047:000042</t>
  </si>
  <si>
    <t>21:0038:000056</t>
  </si>
  <si>
    <t>21:0038:000056:0001:0002:00</t>
  </si>
  <si>
    <t>85LFA015901:1</t>
  </si>
  <si>
    <t>21:0047:000043</t>
  </si>
  <si>
    <t>21:0038:000057</t>
  </si>
  <si>
    <t>21:0038:000057:0001:0002:01</t>
  </si>
  <si>
    <t>85LFA015901:2</t>
  </si>
  <si>
    <t>21:0047:000044</t>
  </si>
  <si>
    <t>21:0038:000057:0001:0002:02</t>
  </si>
  <si>
    <t>85LFA016001:0</t>
  </si>
  <si>
    <t>21:0047:000045</t>
  </si>
  <si>
    <t>21:0038:000058</t>
  </si>
  <si>
    <t>21:0038:000058:0001:0002:00</t>
  </si>
  <si>
    <t>85LFA016301:0</t>
  </si>
  <si>
    <t>21:0047:000046</t>
  </si>
  <si>
    <t>21:0038:000059</t>
  </si>
  <si>
    <t>21:0038:000059:0001:0002:00</t>
  </si>
  <si>
    <t>85LFA016501:0</t>
  </si>
  <si>
    <t>21:0047:000047</t>
  </si>
  <si>
    <t>21:0038:000060</t>
  </si>
  <si>
    <t>21:0038:000060:0001:0002:00</t>
  </si>
  <si>
    <t>85LFA016601:0</t>
  </si>
  <si>
    <t>21:0047:000048</t>
  </si>
  <si>
    <t>21:0038:000061</t>
  </si>
  <si>
    <t>21:0038:000061:0001:0002:00</t>
  </si>
  <si>
    <t>85LFA016701:0</t>
  </si>
  <si>
    <t>21:0047:000049</t>
  </si>
  <si>
    <t>21:0038:000062</t>
  </si>
  <si>
    <t>21:0038:000062:0001:0002:00</t>
  </si>
  <si>
    <t>85LFA016801:0</t>
  </si>
  <si>
    <t>21:0047:000050</t>
  </si>
  <si>
    <t>21:0038:000063</t>
  </si>
  <si>
    <t>21:0038:000063:0001:0002:00</t>
  </si>
  <si>
    <t>85LFA016901:0</t>
  </si>
  <si>
    <t>21:0047:000051</t>
  </si>
  <si>
    <t>21:0038:000064</t>
  </si>
  <si>
    <t>21:0038:000064:0001:0002:00</t>
  </si>
  <si>
    <t>85LFA017401:0</t>
  </si>
  <si>
    <t>21:0047:000052</t>
  </si>
  <si>
    <t>21:0038:000068</t>
  </si>
  <si>
    <t>21:0038:000068:0001:0002:00</t>
  </si>
  <si>
    <t>85LFA017501:0</t>
  </si>
  <si>
    <t>21:0047:000053</t>
  </si>
  <si>
    <t>21:0038:000069</t>
  </si>
  <si>
    <t>21:0038:000069:0001:0002:00</t>
  </si>
  <si>
    <t>85LFA020001:0</t>
  </si>
  <si>
    <t>21:0047:000054</t>
  </si>
  <si>
    <t>21:0038:000070</t>
  </si>
  <si>
    <t>21:0038:000070:0001:0002:00</t>
  </si>
  <si>
    <t>85LFA020002:0</t>
  </si>
  <si>
    <t>21:0047:000055</t>
  </si>
  <si>
    <t>21:0038:000070:0002:0002:00</t>
  </si>
  <si>
    <t>85LFA020003:1</t>
  </si>
  <si>
    <t>21:0047:000056</t>
  </si>
  <si>
    <t>21:0038:000070:0003:0002:01</t>
  </si>
  <si>
    <t>85LFA020003:2</t>
  </si>
  <si>
    <t>21:0047:000057</t>
  </si>
  <si>
    <t>21:0038:000070:0003:0002:02</t>
  </si>
  <si>
    <t>85LFA020201:0</t>
  </si>
  <si>
    <t>21:0047:000058</t>
  </si>
  <si>
    <t>21:0038:000071</t>
  </si>
  <si>
    <t>21:0038:000071:0001:0002:00</t>
  </si>
  <si>
    <t>85LFA020202:0</t>
  </si>
  <si>
    <t>21:0047:000059</t>
  </si>
  <si>
    <t>21:0038:000071:0002:0002:00</t>
  </si>
  <si>
    <t>85LFA020301:0</t>
  </si>
  <si>
    <t>21:0047:000060</t>
  </si>
  <si>
    <t>21:0038:000072</t>
  </si>
  <si>
    <t>21:0038:000072:0001:0002:00</t>
  </si>
  <si>
    <t>85LFA020302:0</t>
  </si>
  <si>
    <t>21:0047:000061</t>
  </si>
  <si>
    <t>21:0038:000072:0002:0002:00</t>
  </si>
  <si>
    <t>85LFA020303:0</t>
  </si>
  <si>
    <t>21:0047:000062</t>
  </si>
  <si>
    <t>21:0038:000072:0003:0002:00</t>
  </si>
  <si>
    <t>85LFA020401:0</t>
  </si>
  <si>
    <t>21:0047:000063</t>
  </si>
  <si>
    <t>21:0038:000073</t>
  </si>
  <si>
    <t>21:0038:000073:0001:0002:00</t>
  </si>
  <si>
    <t>85LFA020501:0</t>
  </si>
  <si>
    <t>21:0047:000064</t>
  </si>
  <si>
    <t>21:0038:000074</t>
  </si>
  <si>
    <t>21:0038:000074:0001:0002:00</t>
  </si>
  <si>
    <t>85LFA020601:0</t>
  </si>
  <si>
    <t>21:0047:000065</t>
  </si>
  <si>
    <t>21:0038:000075</t>
  </si>
  <si>
    <t>21:0038:000075:0001:0002:00</t>
  </si>
  <si>
    <t>85LFA020701:0</t>
  </si>
  <si>
    <t>21:0047:000066</t>
  </si>
  <si>
    <t>21:0038:000076</t>
  </si>
  <si>
    <t>21:0038:000076:0001:0002:00</t>
  </si>
  <si>
    <t>85LFA020801:0</t>
  </si>
  <si>
    <t>21:0047:000067</t>
  </si>
  <si>
    <t>21:0038:000077</t>
  </si>
  <si>
    <t>21:0038:000077:0001:0002:00</t>
  </si>
  <si>
    <t>85LFA020901:0</t>
  </si>
  <si>
    <t>21:0047:000068</t>
  </si>
  <si>
    <t>21:0038:000078</t>
  </si>
  <si>
    <t>21:0038:000078:0001:0002:00</t>
  </si>
  <si>
    <t>85LFA021001:0</t>
  </si>
  <si>
    <t>21:0047:000069</t>
  </si>
  <si>
    <t>21:0038:000079</t>
  </si>
  <si>
    <t>21:0038:000079:0001:0002:00</t>
  </si>
  <si>
    <t>85LFA021102:0</t>
  </si>
  <si>
    <t>21:0047:000070</t>
  </si>
  <si>
    <t>21:0038:000080</t>
  </si>
  <si>
    <t>21:0038:000080:0002:0002:00</t>
  </si>
  <si>
    <t>85LFA021201:0</t>
  </si>
  <si>
    <t>21:0047:000071</t>
  </si>
  <si>
    <t>21:0038:000081</t>
  </si>
  <si>
    <t>21:0038:000081:0001:0002:00</t>
  </si>
  <si>
    <t>85LFA021301:0</t>
  </si>
  <si>
    <t>21:0047:000072</t>
  </si>
  <si>
    <t>21:0038:000082</t>
  </si>
  <si>
    <t>21:0038:000082:0001:0002:00</t>
  </si>
  <si>
    <t>85LFA021401:0</t>
  </si>
  <si>
    <t>21:0047:000073</t>
  </si>
  <si>
    <t>21:0038:000083</t>
  </si>
  <si>
    <t>21:0038:000083:0001:0002:00</t>
  </si>
  <si>
    <t>85LFA021501:0</t>
  </si>
  <si>
    <t>21:0047:000074</t>
  </si>
  <si>
    <t>21:0038:000084</t>
  </si>
  <si>
    <t>21:0038:000084:0001:0002:00</t>
  </si>
  <si>
    <t>85LFA021502:0</t>
  </si>
  <si>
    <t>21:0047:000075</t>
  </si>
  <si>
    <t>21:0038:000084:0002:0002:00</t>
  </si>
  <si>
    <t>85LFA021601:0</t>
  </si>
  <si>
    <t>21:0047:000076</t>
  </si>
  <si>
    <t>21:0038:000085</t>
  </si>
  <si>
    <t>21:0038:000085:0001:0002:00</t>
  </si>
  <si>
    <t>85LFA021701:1</t>
  </si>
  <si>
    <t>21:0047:000077</t>
  </si>
  <si>
    <t>21:0038:000086</t>
  </si>
  <si>
    <t>21:0038:000086:0001:0002:01</t>
  </si>
  <si>
    <t>85LFA021701:2</t>
  </si>
  <si>
    <t>21:0047:000078</t>
  </si>
  <si>
    <t>21:0038:000086:0001:0002:02</t>
  </si>
  <si>
    <t>85LFA021801:0</t>
  </si>
  <si>
    <t>21:0047:000079</t>
  </si>
  <si>
    <t>21:0038:000087</t>
  </si>
  <si>
    <t>21:0038:000087:0001:0002:00</t>
  </si>
  <si>
    <t>85LFA021802:0</t>
  </si>
  <si>
    <t>21:0047:000080</t>
  </si>
  <si>
    <t>21:0038:000087:0002:0002:00</t>
  </si>
  <si>
    <t>85LFA021901:0</t>
  </si>
  <si>
    <t>21:0047:000081</t>
  </si>
  <si>
    <t>21:0038:000088</t>
  </si>
  <si>
    <t>21:0038:000088:0001:0002:00</t>
  </si>
  <si>
    <t>85LFA021902:0</t>
  </si>
  <si>
    <t>21:0047:000082</t>
  </si>
  <si>
    <t>21:0038:000088:0002:0002:00</t>
  </si>
  <si>
    <t>85LFA021903:0</t>
  </si>
  <si>
    <t>21:0047:000083</t>
  </si>
  <si>
    <t>21:0038:000088:0003:0002:00</t>
  </si>
  <si>
    <t>85LFA022001:0</t>
  </si>
  <si>
    <t>21:0047:000084</t>
  </si>
  <si>
    <t>21:0038:000089</t>
  </si>
  <si>
    <t>21:0038:000089:0001:0002:00</t>
  </si>
  <si>
    <t>85LFA022002:0</t>
  </si>
  <si>
    <t>21:0047:000085</t>
  </si>
  <si>
    <t>21:0038:000089:0002:0002:00</t>
  </si>
  <si>
    <t>85LFA022003:0</t>
  </si>
  <si>
    <t>21:0047:000086</t>
  </si>
  <si>
    <t>21:0038:000089:0003:0002:00</t>
  </si>
  <si>
    <t>85LFA022101:0</t>
  </si>
  <si>
    <t>21:0047:000087</t>
  </si>
  <si>
    <t>21:0038:000090</t>
  </si>
  <si>
    <t>21:0038:000090:0001:0002:00</t>
  </si>
  <si>
    <t>85LFA022201:0</t>
  </si>
  <si>
    <t>21:0047:000088</t>
  </si>
  <si>
    <t>21:0038:000091</t>
  </si>
  <si>
    <t>21:0038:000091:0001:0002:00</t>
  </si>
  <si>
    <t>85LFA022401:0</t>
  </si>
  <si>
    <t>21:0047:000089</t>
  </si>
  <si>
    <t>21:0038:000092</t>
  </si>
  <si>
    <t>21:0038:000092:0001:0002:00</t>
  </si>
  <si>
    <t>85LFA022402:0</t>
  </si>
  <si>
    <t>21:0047:000090</t>
  </si>
  <si>
    <t>21:0038:000092:0002:0002:00</t>
  </si>
  <si>
    <t>85LFA022501:0</t>
  </si>
  <si>
    <t>21:0047:000091</t>
  </si>
  <si>
    <t>21:0038:000093</t>
  </si>
  <si>
    <t>21:0038:000093:0001:0002:00</t>
  </si>
  <si>
    <t>85LFA022801:0</t>
  </si>
  <si>
    <t>21:0047:000092</t>
  </si>
  <si>
    <t>21:0038:000095</t>
  </si>
  <si>
    <t>21:0038:000095:0001:0002:00</t>
  </si>
  <si>
    <t>85LFA022802:0</t>
  </si>
  <si>
    <t>21:0047:000093</t>
  </si>
  <si>
    <t>21:0038:000095:0002:0002:00</t>
  </si>
  <si>
    <t>85LFA023001:0</t>
  </si>
  <si>
    <t>21:0047:000094</t>
  </si>
  <si>
    <t>21:0038:000097</t>
  </si>
  <si>
    <t>21:0038:000097:0001:0002:00</t>
  </si>
  <si>
    <t>85LFA023002:0</t>
  </si>
  <si>
    <t>21:0047:000095</t>
  </si>
  <si>
    <t>21:0038:000097:0002:0002:00</t>
  </si>
  <si>
    <t>85LFA023003:0</t>
  </si>
  <si>
    <t>21:0047:000096</t>
  </si>
  <si>
    <t>21:0038:000097:0003:0002:00</t>
  </si>
  <si>
    <t>85LFA023201:1</t>
  </si>
  <si>
    <t>21:0047:000097</t>
  </si>
  <si>
    <t>21:0038:000099</t>
  </si>
  <si>
    <t>21:0038:000099:0001:0002:01</t>
  </si>
  <si>
    <t>85LFA023201:2</t>
  </si>
  <si>
    <t>21:0047:000098</t>
  </si>
  <si>
    <t>21:0038:000099:0001:0002:02</t>
  </si>
  <si>
    <t>85LFA023401:1</t>
  </si>
  <si>
    <t>21:0047:000099</t>
  </si>
  <si>
    <t>21:0038:000100</t>
  </si>
  <si>
    <t>21:0038:000100:0001:0002:01</t>
  </si>
  <si>
    <t>57.4</t>
  </si>
  <si>
    <t>85LFA023401:2</t>
  </si>
  <si>
    <t>21:0047:000100</t>
  </si>
  <si>
    <t>21:0038:000100:0001:0002:02</t>
  </si>
  <si>
    <t>85LFA023501:0</t>
  </si>
  <si>
    <t>21:0047:000101</t>
  </si>
  <si>
    <t>21:0038:000101</t>
  </si>
  <si>
    <t>21:0038:000101:0001:0002:00</t>
  </si>
  <si>
    <t>85LFA023601:0</t>
  </si>
  <si>
    <t>21:0047:000102</t>
  </si>
  <si>
    <t>21:0038:000102</t>
  </si>
  <si>
    <t>21:0038:000102:0001:0002:00</t>
  </si>
  <si>
    <t>85LFA023602:0</t>
  </si>
  <si>
    <t>21:0047:000103</t>
  </si>
  <si>
    <t>21:0038:000102:0002:0002:00</t>
  </si>
  <si>
    <t>85LFA023603:0</t>
  </si>
  <si>
    <t>21:0047:000104</t>
  </si>
  <si>
    <t>21:0038:000102:0003:0002:00</t>
  </si>
  <si>
    <t>85LFA023701:0</t>
  </si>
  <si>
    <t>21:0047:000105</t>
  </si>
  <si>
    <t>21:0038:000103</t>
  </si>
  <si>
    <t>21:0038:000103:0001:0002:00</t>
  </si>
  <si>
    <t>56.3</t>
  </si>
  <si>
    <t>85LFA023801:0</t>
  </si>
  <si>
    <t>21:0047:000106</t>
  </si>
  <si>
    <t>21:0038:000104</t>
  </si>
  <si>
    <t>21:0038:000104:0001:0002:00</t>
  </si>
  <si>
    <t>85LFA023901:0</t>
  </si>
  <si>
    <t>21:0047:000107</t>
  </si>
  <si>
    <t>21:0038:000105</t>
  </si>
  <si>
    <t>21:0038:000105:0001:0002:00</t>
  </si>
  <si>
    <t>85LFA027301:0</t>
  </si>
  <si>
    <t>21:0047:000108</t>
  </si>
  <si>
    <t>21:0038:000106</t>
  </si>
  <si>
    <t>21:0038:000106:0001:0002:00</t>
  </si>
  <si>
    <t>85LFA027501:0</t>
  </si>
  <si>
    <t>21:0047:000109</t>
  </si>
  <si>
    <t>21:0038:000108</t>
  </si>
  <si>
    <t>21:0038:000108:0001:0002:00</t>
  </si>
  <si>
    <t>85LFA027601:0</t>
  </si>
  <si>
    <t>21:0047:000110</t>
  </si>
  <si>
    <t>21:0038:000109</t>
  </si>
  <si>
    <t>21:0038:000109:0001:0002:00</t>
  </si>
  <si>
    <t>85LFA027901:0</t>
  </si>
  <si>
    <t>21:0047:000111</t>
  </si>
  <si>
    <t>21:0038:000110</t>
  </si>
  <si>
    <t>21:0038:000110:0001:0002:00</t>
  </si>
  <si>
    <t>85LFA030003:0</t>
  </si>
  <si>
    <t>21:0047:000112</t>
  </si>
  <si>
    <t>21:0038:000111</t>
  </si>
  <si>
    <t>21:0038:000111:0003:0002:00</t>
  </si>
  <si>
    <t>85LFA030005:1</t>
  </si>
  <si>
    <t>21:0047:000113</t>
  </si>
  <si>
    <t>21:0038:000111:0005:0002:01</t>
  </si>
  <si>
    <t>85LFA030005:2</t>
  </si>
  <si>
    <t>21:0047:000114</t>
  </si>
  <si>
    <t>21:0038:000111:0005:0002:02</t>
  </si>
  <si>
    <t>85LFA030006:0</t>
  </si>
  <si>
    <t>21:0047:000115</t>
  </si>
  <si>
    <t>21:0038:000111:0006:0002:00</t>
  </si>
  <si>
    <t>0.2</t>
  </si>
  <si>
    <t>85LFA030009:0</t>
  </si>
  <si>
    <t>21:0047:000116</t>
  </si>
  <si>
    <t>21:0038:000111:0009:0002:00</t>
  </si>
  <si>
    <t>85LFA030011:0</t>
  </si>
  <si>
    <t>21:0047:000117</t>
  </si>
  <si>
    <t>21:0038:000111:0011:0002:00</t>
  </si>
  <si>
    <t>85LFA030012:1</t>
  </si>
  <si>
    <t>21:0047:000118</t>
  </si>
  <si>
    <t>21:0038:000111:0012:0002:01</t>
  </si>
  <si>
    <t>85LFA030012:2</t>
  </si>
  <si>
    <t>21:0047:000119</t>
  </si>
  <si>
    <t>21:0038:000111:0012:0002:02</t>
  </si>
  <si>
    <t>85LFA035301:0</t>
  </si>
  <si>
    <t>21:0047:000120</t>
  </si>
  <si>
    <t>21:0038:000112</t>
  </si>
  <si>
    <t>21:0038:000112:0001:0002:00</t>
  </si>
  <si>
    <t>85LFA035401:0</t>
  </si>
  <si>
    <t>21:0047:000121</t>
  </si>
  <si>
    <t>21:0038:000113</t>
  </si>
  <si>
    <t>21:0038:000113:0001:0002:00</t>
  </si>
  <si>
    <t>85LFA035501:1</t>
  </si>
  <si>
    <t>21:0047:000122</t>
  </si>
  <si>
    <t>21:0038:000114</t>
  </si>
  <si>
    <t>21:0038:000114:0001:0002:01</t>
  </si>
  <si>
    <t>85LFA035501:2</t>
  </si>
  <si>
    <t>21:0047:000123</t>
  </si>
  <si>
    <t>21:0038:000114:0001:0002:02</t>
  </si>
  <si>
    <t>85LFA035601:0</t>
  </si>
  <si>
    <t>21:0047:000124</t>
  </si>
  <si>
    <t>21:0038:000115</t>
  </si>
  <si>
    <t>21:0038:000115:0001:0002:00</t>
  </si>
  <si>
    <t>85LFA035701:0</t>
  </si>
  <si>
    <t>21:0047:000125</t>
  </si>
  <si>
    <t>21:0038:000116</t>
  </si>
  <si>
    <t>21:0038:000116:0001:0002:00</t>
  </si>
  <si>
    <t>85LFA035801:0</t>
  </si>
  <si>
    <t>21:0047:000126</t>
  </si>
  <si>
    <t>21:0038:000117</t>
  </si>
  <si>
    <t>21:0038:000117:0001:0002:00</t>
  </si>
  <si>
    <t>85LFA035901:1</t>
  </si>
  <si>
    <t>21:0047:000127</t>
  </si>
  <si>
    <t>21:0038:000118</t>
  </si>
  <si>
    <t>21:0038:000118:0001:0002:01</t>
  </si>
  <si>
    <t>85LFA035901:2</t>
  </si>
  <si>
    <t>21:0047:000128</t>
  </si>
  <si>
    <t>21:0038:000118:0001:0002:02</t>
  </si>
  <si>
    <t>85LFA036001:0</t>
  </si>
  <si>
    <t>21:0047:000129</t>
  </si>
  <si>
    <t>21:0038:000119</t>
  </si>
  <si>
    <t>21:0038:000119:0001:0002:00</t>
  </si>
  <si>
    <t>85LFA037101:0</t>
  </si>
  <si>
    <t>21:0047:000130</t>
  </si>
  <si>
    <t>21:0038:000120</t>
  </si>
  <si>
    <t>21:0038:000120:0001:0002:00</t>
  </si>
  <si>
    <t>85LFA037201:1</t>
  </si>
  <si>
    <t>21:0047:000131</t>
  </si>
  <si>
    <t>21:0038:000121</t>
  </si>
  <si>
    <t>21:0038:000121:0001:0002:01</t>
  </si>
  <si>
    <t>85LFA037201:2</t>
  </si>
  <si>
    <t>21:0047:000132</t>
  </si>
  <si>
    <t>21:0038:000121:0001:0002:02</t>
  </si>
  <si>
    <t>85LFA040101:0</t>
  </si>
  <si>
    <t>21:0047:000133</t>
  </si>
  <si>
    <t>21:0038:000122</t>
  </si>
  <si>
    <t>21:0038:000122:0001:0002:00</t>
  </si>
  <si>
    <t>85LFA040301:0</t>
  </si>
  <si>
    <t>21:0047:000134</t>
  </si>
  <si>
    <t>21:0038:000123</t>
  </si>
  <si>
    <t>21:0038:000123:0001:0002:00</t>
  </si>
  <si>
    <t>85LFA040401:1</t>
  </si>
  <si>
    <t>21:0047:000135</t>
  </si>
  <si>
    <t>21:0038:000124</t>
  </si>
  <si>
    <t>21:0038:000124:0001:0002:01</t>
  </si>
  <si>
    <t>85LFA040401:2</t>
  </si>
  <si>
    <t>21:0047:000136</t>
  </si>
  <si>
    <t>21:0038:000124:0001:0002:02</t>
  </si>
  <si>
    <t>85LFA040501:0</t>
  </si>
  <si>
    <t>21:0047:000137</t>
  </si>
  <si>
    <t>21:0038:000125</t>
  </si>
  <si>
    <t>21:0038:000125:0001:0002:00</t>
  </si>
  <si>
    <t>85LFA041001:0</t>
  </si>
  <si>
    <t>21:0047:000138</t>
  </si>
  <si>
    <t>21:0038:000126</t>
  </si>
  <si>
    <t>21:0038:000126:0001:0002:00</t>
  </si>
  <si>
    <t>85LFA041201:0</t>
  </si>
  <si>
    <t>21:0047:000139</t>
  </si>
  <si>
    <t>21:0038:000127</t>
  </si>
  <si>
    <t>21:0038:000127:0001:0002:00</t>
  </si>
  <si>
    <t>85LFA041301:0</t>
  </si>
  <si>
    <t>21:0047:000140</t>
  </si>
  <si>
    <t>21:0038:000128</t>
  </si>
  <si>
    <t>21:0038:000128:0001:0002:00</t>
  </si>
  <si>
    <t>85LFA041401:0</t>
  </si>
  <si>
    <t>21:0047:000141</t>
  </si>
  <si>
    <t>21:0038:000129</t>
  </si>
  <si>
    <t>21:0038:000129:0001:0002:00</t>
  </si>
  <si>
    <t>85LFA041501:0</t>
  </si>
  <si>
    <t>21:0047:000142</t>
  </si>
  <si>
    <t>21:0038:000130</t>
  </si>
  <si>
    <t>21:0038:000130:0001:0002:00</t>
  </si>
  <si>
    <t>85LFA041601:0</t>
  </si>
  <si>
    <t>21:0047:000143</t>
  </si>
  <si>
    <t>21:0038:000131</t>
  </si>
  <si>
    <t>21:0038:000131:0001:0002:00</t>
  </si>
  <si>
    <t>85LFA041701:1</t>
  </si>
  <si>
    <t>21:0047:000144</t>
  </si>
  <si>
    <t>21:0038:000132</t>
  </si>
  <si>
    <t>21:0038:000132:0001:0002:01</t>
  </si>
  <si>
    <t>85LFA041701:2</t>
  </si>
  <si>
    <t>21:0047:000145</t>
  </si>
  <si>
    <t>21:0038:000132:0001:0002:02</t>
  </si>
  <si>
    <t>85LFA042301:0</t>
  </si>
  <si>
    <t>21:0047:000146</t>
  </si>
  <si>
    <t>21:0038:000134</t>
  </si>
  <si>
    <t>21:0038:000134:0001:0002:00</t>
  </si>
  <si>
    <t>85LFA042401:0</t>
  </si>
  <si>
    <t>21:0047:000147</t>
  </si>
  <si>
    <t>21:0038:000135</t>
  </si>
  <si>
    <t>21:0038:000135:0001:0002:00</t>
  </si>
  <si>
    <t>85LFA057002:0</t>
  </si>
  <si>
    <t>21:0047:000148</t>
  </si>
  <si>
    <t>21:0038:000137</t>
  </si>
  <si>
    <t>21:0038:000137:0002:0002:00</t>
  </si>
  <si>
    <t>85LFA057102:0</t>
  </si>
  <si>
    <t>21:0047:000149</t>
  </si>
  <si>
    <t>21:0038:000138</t>
  </si>
  <si>
    <t>21:0038:000138:0002:0002:00</t>
  </si>
  <si>
    <t>85LFA057201:0</t>
  </si>
  <si>
    <t>21:0047:000150</t>
  </si>
  <si>
    <t>21:0038:000139</t>
  </si>
  <si>
    <t>21:0038:000139:0001:0002:00</t>
  </si>
  <si>
    <t>85LFA057401:1</t>
  </si>
  <si>
    <t>21:0047:000151</t>
  </si>
  <si>
    <t>21:0038:000140</t>
  </si>
  <si>
    <t>21:0038:000140:0001:0002:01</t>
  </si>
  <si>
    <t>85LFA057401:2</t>
  </si>
  <si>
    <t>21:0047:000152</t>
  </si>
  <si>
    <t>21:0038:000140:0001:0002:02</t>
  </si>
  <si>
    <t>85LFA057602:0</t>
  </si>
  <si>
    <t>21:0047:000153</t>
  </si>
  <si>
    <t>21:0038:000141</t>
  </si>
  <si>
    <t>21:0038:000141:0002:0002:00</t>
  </si>
  <si>
    <t>85LFA057603:0</t>
  </si>
  <si>
    <t>21:0047:000154</t>
  </si>
  <si>
    <t>21:0038:000141:0003:0002:00</t>
  </si>
  <si>
    <t>85LFA057701:0</t>
  </si>
  <si>
    <t>21:0047:000155</t>
  </si>
  <si>
    <t>21:0038:000142</t>
  </si>
  <si>
    <t>21:0038:000142:0001:0002:00</t>
  </si>
  <si>
    <t>85LFA057801:0</t>
  </si>
  <si>
    <t>21:0047:000156</t>
  </si>
  <si>
    <t>21:0038:000143</t>
  </si>
  <si>
    <t>21:0038:000143:0001:0002:00</t>
  </si>
  <si>
    <t>86LFA000201:0</t>
  </si>
  <si>
    <t>21:0047:000157</t>
  </si>
  <si>
    <t>21:0038:000152</t>
  </si>
  <si>
    <t>21:0038:000152:0001:0002:00</t>
  </si>
  <si>
    <t>32.7</t>
  </si>
  <si>
    <t>86LFA007401:0</t>
  </si>
  <si>
    <t>21:0047:000158</t>
  </si>
  <si>
    <t>21:0038:000153</t>
  </si>
  <si>
    <t>21:0038:000153:0001:0002:00</t>
  </si>
  <si>
    <t>25.1</t>
  </si>
  <si>
    <t>86LFA007501:0</t>
  </si>
  <si>
    <t>21:0047:000159</t>
  </si>
  <si>
    <t>21:0038:000154</t>
  </si>
  <si>
    <t>21:0038:000154:0001:0002:00</t>
  </si>
  <si>
    <t>86LFA007601:0</t>
  </si>
  <si>
    <t>21:0047:000160</t>
  </si>
  <si>
    <t>21:0038:000155</t>
  </si>
  <si>
    <t>21:0038:000155:0001:0002:00</t>
  </si>
  <si>
    <t>86LFA007701:1</t>
  </si>
  <si>
    <t>21:0047:000161</t>
  </si>
  <si>
    <t>21:0038:000156</t>
  </si>
  <si>
    <t>21:0038:000156:0001:0002:01</t>
  </si>
  <si>
    <t>31.8</t>
  </si>
  <si>
    <t>86LFA007701:2</t>
  </si>
  <si>
    <t>21:0047:000162</t>
  </si>
  <si>
    <t>21:0038:000156:0001:0002:02</t>
  </si>
  <si>
    <t>86LFA007801:0</t>
  </si>
  <si>
    <t>21:0047:000163</t>
  </si>
  <si>
    <t>21:0038:000157</t>
  </si>
  <si>
    <t>21:0038:000157:0001:0002:00</t>
  </si>
  <si>
    <t>20.9</t>
  </si>
  <si>
    <t>86LFA007901:0</t>
  </si>
  <si>
    <t>21:0047:000164</t>
  </si>
  <si>
    <t>21:0038:000158</t>
  </si>
  <si>
    <t>21:0038:000158:0001:0002:00</t>
  </si>
  <si>
    <t>86LFA008001:0</t>
  </si>
  <si>
    <t>21:0047:000165</t>
  </si>
  <si>
    <t>21:0038:000159</t>
  </si>
  <si>
    <t>21:0038:000159:0001:0002:00</t>
  </si>
  <si>
    <t>86LFA008101:0</t>
  </si>
  <si>
    <t>21:0047:000166</t>
  </si>
  <si>
    <t>21:0038:000160</t>
  </si>
  <si>
    <t>21:0038:000160:0001:0002:00</t>
  </si>
  <si>
    <t>86LFA008201:0</t>
  </si>
  <si>
    <t>21:0047:000167</t>
  </si>
  <si>
    <t>21:0038:000161</t>
  </si>
  <si>
    <t>21:0038:000161:0001:0002:00</t>
  </si>
  <si>
    <t>86LFA008301:0</t>
  </si>
  <si>
    <t>21:0047:000168</t>
  </si>
  <si>
    <t>21:0038:000162</t>
  </si>
  <si>
    <t>21:0038:000162:0001:0002:00</t>
  </si>
  <si>
    <t>20.5</t>
  </si>
  <si>
    <t>86LFA008401:0</t>
  </si>
  <si>
    <t>21:0047:000169</t>
  </si>
  <si>
    <t>21:0038:000163</t>
  </si>
  <si>
    <t>21:0038:000163:0001:0002:00</t>
  </si>
  <si>
    <t>86LFA008501:0</t>
  </si>
  <si>
    <t>21:0047:000170</t>
  </si>
  <si>
    <t>21:0038:000164</t>
  </si>
  <si>
    <t>21:0038:000164:0001:0002:00</t>
  </si>
  <si>
    <t>22.3</t>
  </si>
  <si>
    <t>86LFA008601:0</t>
  </si>
  <si>
    <t>21:0047:000171</t>
  </si>
  <si>
    <t>21:0038:000165</t>
  </si>
  <si>
    <t>21:0038:000165:0001:0002:00</t>
  </si>
  <si>
    <t>86LFA008701:0</t>
  </si>
  <si>
    <t>21:0047:000172</t>
  </si>
  <si>
    <t>21:0038:000166</t>
  </si>
  <si>
    <t>21:0038:000166:0001:0002:00</t>
  </si>
  <si>
    <t>31.5</t>
  </si>
  <si>
    <t>86LFA008801:1</t>
  </si>
  <si>
    <t>21:0047:000173</t>
  </si>
  <si>
    <t>21:0038:000167</t>
  </si>
  <si>
    <t>21:0038:000167:0001:0002:01</t>
  </si>
  <si>
    <t>86LFA008801:2</t>
  </si>
  <si>
    <t>21:0047:000174</t>
  </si>
  <si>
    <t>21:0038:000167:0001:0002:02</t>
  </si>
  <si>
    <t>86LFA008901:0</t>
  </si>
  <si>
    <t>21:0047:000175</t>
  </si>
  <si>
    <t>21:0038:000168</t>
  </si>
  <si>
    <t>21:0038:000168:0001:0002:00</t>
  </si>
  <si>
    <t>86LFA009001:0</t>
  </si>
  <si>
    <t>21:0047:000176</t>
  </si>
  <si>
    <t>21:0038:000169</t>
  </si>
  <si>
    <t>21:0038:000169:0001:0002:00</t>
  </si>
  <si>
    <t>86LFA009101:0</t>
  </si>
  <si>
    <t>21:0047:000177</t>
  </si>
  <si>
    <t>21:0038:000170</t>
  </si>
  <si>
    <t>21:0038:000170:0001:0002:00</t>
  </si>
  <si>
    <t>86LFA009301:0</t>
  </si>
  <si>
    <t>21:0047:000178</t>
  </si>
  <si>
    <t>21:0038:000171</t>
  </si>
  <si>
    <t>21:0038:000171:0001:0002:00</t>
  </si>
  <si>
    <t>86LFA009401:0</t>
  </si>
  <si>
    <t>21:0047:000179</t>
  </si>
  <si>
    <t>21:0038:000172</t>
  </si>
  <si>
    <t>21:0038:000172:0001:0002:00</t>
  </si>
  <si>
    <t>86LFA009501:0</t>
  </si>
  <si>
    <t>21:0047:000180</t>
  </si>
  <si>
    <t>21:0038:000173</t>
  </si>
  <si>
    <t>21:0038:000173:0001:0002:00</t>
  </si>
  <si>
    <t>86LFA009601:1</t>
  </si>
  <si>
    <t>21:0047:000181</t>
  </si>
  <si>
    <t>21:0038:000174</t>
  </si>
  <si>
    <t>21:0038:000174:0001:0002:01</t>
  </si>
  <si>
    <t>86LFA009601:2</t>
  </si>
  <si>
    <t>21:0047:000182</t>
  </si>
  <si>
    <t>21:0038:000174:0001:0002:02</t>
  </si>
  <si>
    <t>86LFA009701:0</t>
  </si>
  <si>
    <t>21:0047:000183</t>
  </si>
  <si>
    <t>21:0038:000175</t>
  </si>
  <si>
    <t>21:0038:000175:0001:0002:00</t>
  </si>
  <si>
    <t>86LFA009801:0</t>
  </si>
  <si>
    <t>21:0047:000184</t>
  </si>
  <si>
    <t>21:0038:000176</t>
  </si>
  <si>
    <t>21:0038:000176:0001:0002:00</t>
  </si>
  <si>
    <t>86LFA009901:0</t>
  </si>
  <si>
    <t>21:0047:000185</t>
  </si>
  <si>
    <t>21:0038:000177</t>
  </si>
  <si>
    <t>21:0038:000177:0001:0002:00</t>
  </si>
  <si>
    <t>86LFA015701:0</t>
  </si>
  <si>
    <t>21:0047:000186</t>
  </si>
  <si>
    <t>21:0038:000178</t>
  </si>
  <si>
    <t>21:0038:000178:0001:0002:00</t>
  </si>
  <si>
    <t>86LFA015801:0</t>
  </si>
  <si>
    <t>21:0047:000187</t>
  </si>
  <si>
    <t>21:0038:000179</t>
  </si>
  <si>
    <t>21:0038:000179:0001:0002:00</t>
  </si>
  <si>
    <t>86LFA015901:0</t>
  </si>
  <si>
    <t>21:0047:000188</t>
  </si>
  <si>
    <t>21:0038:000180</t>
  </si>
  <si>
    <t>21:0038:000180:0001:0002:00</t>
  </si>
  <si>
    <t>86LFA016001:0</t>
  </si>
  <si>
    <t>21:0047:000189</t>
  </si>
  <si>
    <t>21:0038:000181</t>
  </si>
  <si>
    <t>21:0038:000181:0001:0002:00</t>
  </si>
  <si>
    <t>86LFA016101:0</t>
  </si>
  <si>
    <t>21:0047:000190</t>
  </si>
  <si>
    <t>21:0038:000182</t>
  </si>
  <si>
    <t>21:0038:000182:0001:0002:00</t>
  </si>
  <si>
    <t>86LFA016201:0</t>
  </si>
  <si>
    <t>21:0047:000191</t>
  </si>
  <si>
    <t>21:0038:000183</t>
  </si>
  <si>
    <t>21:0038:000183:0001:0002:00</t>
  </si>
  <si>
    <t>86LFA016301:0</t>
  </si>
  <si>
    <t>21:0047:000192</t>
  </si>
  <si>
    <t>21:0038:000184</t>
  </si>
  <si>
    <t>21:0038:000184:0001:0002:00</t>
  </si>
  <si>
    <t>21.2</t>
  </si>
  <si>
    <t>86LFA016401:0</t>
  </si>
  <si>
    <t>21:0047:000193</t>
  </si>
  <si>
    <t>21:0038:000185</t>
  </si>
  <si>
    <t>21:0038:000185:0001:0002:00</t>
  </si>
  <si>
    <t>86LFA016501:0</t>
  </si>
  <si>
    <t>21:0047:000194</t>
  </si>
  <si>
    <t>21:0038:000186</t>
  </si>
  <si>
    <t>21:0038:000186:0001:0002:00</t>
  </si>
  <si>
    <t>86LFA016601:0</t>
  </si>
  <si>
    <t>21:0047:000195</t>
  </si>
  <si>
    <t>21:0038:000187</t>
  </si>
  <si>
    <t>21:0038:000187:0001:0002:00</t>
  </si>
  <si>
    <t>24.7</t>
  </si>
  <si>
    <t>86LFA016701:0</t>
  </si>
  <si>
    <t>21:0047:000196</t>
  </si>
  <si>
    <t>21:0038:000188</t>
  </si>
  <si>
    <t>21:0038:000188:0001:0002:00</t>
  </si>
  <si>
    <t>27.8</t>
  </si>
  <si>
    <t>86LFA016901:0</t>
  </si>
  <si>
    <t>21:0047:000197</t>
  </si>
  <si>
    <t>21:0038:000189</t>
  </si>
  <si>
    <t>21:0038:000189:0001:0002:00</t>
  </si>
  <si>
    <t>86LFA017101:0</t>
  </si>
  <si>
    <t>21:0047:000198</t>
  </si>
  <si>
    <t>21:0038:000190</t>
  </si>
  <si>
    <t>21:0038:000190:0001:0002:00</t>
  </si>
  <si>
    <t>21.4</t>
  </si>
  <si>
    <t>86LFA017201:0</t>
  </si>
  <si>
    <t>21:0047:000199</t>
  </si>
  <si>
    <t>21:0038:000191</t>
  </si>
  <si>
    <t>21:0038:000191:0001:0002:00</t>
  </si>
  <si>
    <t>86LFA017301:1</t>
  </si>
  <si>
    <t>21:0047:000200</t>
  </si>
  <si>
    <t>21:0038:000192</t>
  </si>
  <si>
    <t>21:0038:000192:0001:0002:01</t>
  </si>
  <si>
    <t>23.2</t>
  </si>
  <si>
    <t>86LFA017301:2</t>
  </si>
  <si>
    <t>21:0047:000201</t>
  </si>
  <si>
    <t>21:0038:000192:0001:0002:02</t>
  </si>
  <si>
    <t>86LFA017401:0</t>
  </si>
  <si>
    <t>21:0047:000202</t>
  </si>
  <si>
    <t>21:0038:000193</t>
  </si>
  <si>
    <t>21:0038:000193:0001:0002:00</t>
  </si>
  <si>
    <t>22.6</t>
  </si>
  <si>
    <t>86LFA017501:0</t>
  </si>
  <si>
    <t>21:0047:000203</t>
  </si>
  <si>
    <t>21:0038:000194</t>
  </si>
  <si>
    <t>21:0038:000194:0001:0002:00</t>
  </si>
  <si>
    <t>27.5</t>
  </si>
  <si>
    <t>86LFA017601:0</t>
  </si>
  <si>
    <t>21:0047:000204</t>
  </si>
  <si>
    <t>21:0038:000195</t>
  </si>
  <si>
    <t>21:0038:000195:0001:0002:00</t>
  </si>
  <si>
    <t>86LFA017701:0</t>
  </si>
  <si>
    <t>21:0047:000205</t>
  </si>
  <si>
    <t>21:0038:000196</t>
  </si>
  <si>
    <t>21:0038:000196:0001:0002:00</t>
  </si>
  <si>
    <t>86LFA017801:0</t>
  </si>
  <si>
    <t>21:0047:000206</t>
  </si>
  <si>
    <t>21:0038:000197</t>
  </si>
  <si>
    <t>21:0038:000197:0001:0002:00</t>
  </si>
  <si>
    <t>86LFA017901:0</t>
  </si>
  <si>
    <t>21:0047:000207</t>
  </si>
  <si>
    <t>21:0038:000198</t>
  </si>
  <si>
    <t>21:0038:000198:0001:0002:00</t>
  </si>
  <si>
    <t>86LFA018001:0</t>
  </si>
  <si>
    <t>21:0047:000208</t>
  </si>
  <si>
    <t>21:0038:000199</t>
  </si>
  <si>
    <t>21:0038:000199:0001:0002:00</t>
  </si>
  <si>
    <t>86LFA018101:0</t>
  </si>
  <si>
    <t>21:0047:000209</t>
  </si>
  <si>
    <t>21:0038:000200</t>
  </si>
  <si>
    <t>21:0038:000200:0001:0002:00</t>
  </si>
  <si>
    <t>86LFA018201:0</t>
  </si>
  <si>
    <t>21:0047:000210</t>
  </si>
  <si>
    <t>21:0038:000201</t>
  </si>
  <si>
    <t>21:0038:000201:0001:0002:00</t>
  </si>
  <si>
    <t>86LFA018301:0</t>
  </si>
  <si>
    <t>21:0047:000211</t>
  </si>
  <si>
    <t>21:0038:000202</t>
  </si>
  <si>
    <t>21:0038:000202:0001:0002:00</t>
  </si>
  <si>
    <t>86LFA018401:0</t>
  </si>
  <si>
    <t>21:0047:000212</t>
  </si>
  <si>
    <t>21:0038:000203</t>
  </si>
  <si>
    <t>21:0038:000203:0001:0002:00</t>
  </si>
  <si>
    <t>86LFA018501:0</t>
  </si>
  <si>
    <t>21:0047:000213</t>
  </si>
  <si>
    <t>21:0038:000204</t>
  </si>
  <si>
    <t>21:0038:000204:0001:0002:00</t>
  </si>
  <si>
    <t>86LFA018601:0</t>
  </si>
  <si>
    <t>21:0047:000214</t>
  </si>
  <si>
    <t>21:0038:000205</t>
  </si>
  <si>
    <t>21:0038:000205:0001:0002:00</t>
  </si>
  <si>
    <t>86LFA018701:0</t>
  </si>
  <si>
    <t>21:0047:000215</t>
  </si>
  <si>
    <t>21:0038:000206</t>
  </si>
  <si>
    <t>21:0038:000206:0001:0002:00</t>
  </si>
  <si>
    <t>86LFA018801:1</t>
  </si>
  <si>
    <t>21:0047:000216</t>
  </si>
  <si>
    <t>21:0038:000207</t>
  </si>
  <si>
    <t>21:0038:000207:0001:0002:01</t>
  </si>
  <si>
    <t>86LFA018801:2</t>
  </si>
  <si>
    <t>21:0047:000217</t>
  </si>
  <si>
    <t>21:0038:000207:0001:0002:02</t>
  </si>
  <si>
    <t>86LFA018901:0</t>
  </si>
  <si>
    <t>21:0047:000218</t>
  </si>
  <si>
    <t>21:0038:000208</t>
  </si>
  <si>
    <t>21:0038:000208:0001:0002:00</t>
  </si>
  <si>
    <t>86LFA019001:0</t>
  </si>
  <si>
    <t>21:0047:000219</t>
  </si>
  <si>
    <t>21:0038:000209</t>
  </si>
  <si>
    <t>21:0038:000209:0001:0002:00</t>
  </si>
  <si>
    <t>86LFA019101:0</t>
  </si>
  <si>
    <t>21:0047:000220</t>
  </si>
  <si>
    <t>21:0038:000210</t>
  </si>
  <si>
    <t>21:0038:000210:0001:0002:00</t>
  </si>
  <si>
    <t>86LFA019201:0</t>
  </si>
  <si>
    <t>21:0047:000221</t>
  </si>
  <si>
    <t>21:0038:000211</t>
  </si>
  <si>
    <t>21:0038:000211:0001:0002:00</t>
  </si>
  <si>
    <t>0.1</t>
  </si>
  <si>
    <t>86LFA019301:0</t>
  </si>
  <si>
    <t>21:0047:000222</t>
  </si>
  <si>
    <t>21:0038:000212</t>
  </si>
  <si>
    <t>21:0038:000212:0001:0002:00</t>
  </si>
  <si>
    <t>86LFA019401:0</t>
  </si>
  <si>
    <t>21:0047:000223</t>
  </si>
  <si>
    <t>21:0038:000213</t>
  </si>
  <si>
    <t>21:0038:000213:0001:0002:00</t>
  </si>
  <si>
    <t>25.3</t>
  </si>
  <si>
    <t>86LFA019501:0</t>
  </si>
  <si>
    <t>21:0047:000224</t>
  </si>
  <si>
    <t>21:0038:000214</t>
  </si>
  <si>
    <t>21:0038:000214:0001:0002:00</t>
  </si>
  <si>
    <t>24.8</t>
  </si>
  <si>
    <t>86LFA019601:0</t>
  </si>
  <si>
    <t>21:0047:000225</t>
  </si>
  <si>
    <t>21:0038:000215</t>
  </si>
  <si>
    <t>21:0038:000215:0001:0002:00</t>
  </si>
  <si>
    <t>86LFA019701:0</t>
  </si>
  <si>
    <t>21:0047:000226</t>
  </si>
  <si>
    <t>21:0038:000216</t>
  </si>
  <si>
    <t>21:0038:000216:0001:0002:00</t>
  </si>
  <si>
    <t>86LFA019801:0</t>
  </si>
  <si>
    <t>21:0047:000227</t>
  </si>
  <si>
    <t>21:0038:000217</t>
  </si>
  <si>
    <t>21:0038:000217:0001:0002:00</t>
  </si>
  <si>
    <t>26.1</t>
  </si>
  <si>
    <t>86LFA019901:0</t>
  </si>
  <si>
    <t>21:0047:000228</t>
  </si>
  <si>
    <t>21:0038:000218</t>
  </si>
  <si>
    <t>21:0038:000218:0001:0002:00</t>
  </si>
  <si>
    <t>20.8</t>
  </si>
  <si>
    <t>86LFA020001:1</t>
  </si>
  <si>
    <t>21:0047:000229</t>
  </si>
  <si>
    <t>21:0038:000219</t>
  </si>
  <si>
    <t>21:0038:000219:0001:0002:01</t>
  </si>
  <si>
    <t>23.6</t>
  </si>
  <si>
    <t>86LFA020001:2</t>
  </si>
  <si>
    <t>21:0047:000230</t>
  </si>
  <si>
    <t>21:0038:000219:0001:0002:02</t>
  </si>
  <si>
    <t>25.8</t>
  </si>
  <si>
    <t>86LFA020401:0</t>
  </si>
  <si>
    <t>21:0047:000231</t>
  </si>
  <si>
    <t>21:0038:000220</t>
  </si>
  <si>
    <t>21:0038:000220:0001:0002:00</t>
  </si>
  <si>
    <t>46.1</t>
  </si>
  <si>
    <t>86LFA020601:0</t>
  </si>
  <si>
    <t>21:0047:000232</t>
  </si>
  <si>
    <t>21:0038:000221</t>
  </si>
  <si>
    <t>21:0038:000221:0001:0002:00</t>
  </si>
  <si>
    <t>40.5</t>
  </si>
  <si>
    <t>86LFA020701:0</t>
  </si>
  <si>
    <t>21:0047:000233</t>
  </si>
  <si>
    <t>21:0038:000222</t>
  </si>
  <si>
    <t>21:0038:000222:0001:0002:00</t>
  </si>
  <si>
    <t>52.4</t>
  </si>
  <si>
    <t>28.1</t>
  </si>
  <si>
    <t>86LFA020901:0</t>
  </si>
  <si>
    <t>21:0047:000234</t>
  </si>
  <si>
    <t>21:0038:000223</t>
  </si>
  <si>
    <t>21:0038:000223:0001:0002:00</t>
  </si>
  <si>
    <t>48.2</t>
  </si>
  <si>
    <t>86LFA021001:0</t>
  </si>
  <si>
    <t>21:0047:000235</t>
  </si>
  <si>
    <t>21:0038:000224</t>
  </si>
  <si>
    <t>21:0038:000224:0001:0002:00</t>
  </si>
  <si>
    <t>66.6</t>
  </si>
  <si>
    <t>86LFA021101:0</t>
  </si>
  <si>
    <t>21:0047:000236</t>
  </si>
  <si>
    <t>21:0038:000225</t>
  </si>
  <si>
    <t>21:0038:000225:0001:0002:00</t>
  </si>
  <si>
    <t>86LFA021201:0</t>
  </si>
  <si>
    <t>21:0047:000237</t>
  </si>
  <si>
    <t>21:0038:000226</t>
  </si>
  <si>
    <t>21:0038:000226:0001:0002:00</t>
  </si>
  <si>
    <t>86LFA021301:0</t>
  </si>
  <si>
    <t>21:0047:000238</t>
  </si>
  <si>
    <t>21:0038:000227</t>
  </si>
  <si>
    <t>21:0038:000227:0001:0002:00</t>
  </si>
  <si>
    <t>86LFA021501:0</t>
  </si>
  <si>
    <t>21:0047:000239</t>
  </si>
  <si>
    <t>21:0038:000228</t>
  </si>
  <si>
    <t>21:0038:000228:0001:0002:00</t>
  </si>
  <si>
    <t>41.6</t>
  </si>
  <si>
    <t>86LFA021901:0</t>
  </si>
  <si>
    <t>21:0047:000240</t>
  </si>
  <si>
    <t>21:0038:000229</t>
  </si>
  <si>
    <t>21:0038:000229:0001:0002:00</t>
  </si>
  <si>
    <t>86LFA022001:0</t>
  </si>
  <si>
    <t>21:0047:000241</t>
  </si>
  <si>
    <t>21:0038:000230</t>
  </si>
  <si>
    <t>21:0038:000230:0001:0002:00</t>
  </si>
  <si>
    <t>86LFA022101:0</t>
  </si>
  <si>
    <t>21:0047:000242</t>
  </si>
  <si>
    <t>21:0038:000231</t>
  </si>
  <si>
    <t>21:0038:000231:0001:0002:00</t>
  </si>
  <si>
    <t>27.2</t>
  </si>
  <si>
    <t>86LFA022201:0</t>
  </si>
  <si>
    <t>21:0047:000243</t>
  </si>
  <si>
    <t>21:0038:000232</t>
  </si>
  <si>
    <t>21:0038:000232:0001:0002:00</t>
  </si>
  <si>
    <t>86LFA022301:0</t>
  </si>
  <si>
    <t>21:0047:000244</t>
  </si>
  <si>
    <t>21:0038:000233</t>
  </si>
  <si>
    <t>21:0038:000233:0001:0002:00</t>
  </si>
  <si>
    <t>121</t>
  </si>
  <si>
    <t>30.3</t>
  </si>
  <si>
    <t>86LFA022401:0</t>
  </si>
  <si>
    <t>21:0047:000245</t>
  </si>
  <si>
    <t>21:0038:000234</t>
  </si>
  <si>
    <t>21:0038:000234:0001:0002:00</t>
  </si>
  <si>
    <t>98.2</t>
  </si>
  <si>
    <t>24.2</t>
  </si>
  <si>
    <t>86LFA022501:0</t>
  </si>
  <si>
    <t>21:0047:000246</t>
  </si>
  <si>
    <t>21:0038:000235</t>
  </si>
  <si>
    <t>21:0038:000235:0001:0002:00</t>
  </si>
  <si>
    <t>33.1</t>
  </si>
  <si>
    <t>86LFA022601:0</t>
  </si>
  <si>
    <t>21:0047:000247</t>
  </si>
  <si>
    <t>21:0038:000236</t>
  </si>
  <si>
    <t>21:0038:000236:0001:0002:00</t>
  </si>
  <si>
    <t>28.3</t>
  </si>
  <si>
    <t>86LFA022701:0</t>
  </si>
  <si>
    <t>21:0047:000248</t>
  </si>
  <si>
    <t>21:0038:000237</t>
  </si>
  <si>
    <t>21:0038:000237:0001:0002:00</t>
  </si>
  <si>
    <t>55.5</t>
  </si>
  <si>
    <t>86LFA022801:0</t>
  </si>
  <si>
    <t>21:0047:000249</t>
  </si>
  <si>
    <t>21:0038:000238</t>
  </si>
  <si>
    <t>21:0038:000238:0001:0002:00</t>
  </si>
  <si>
    <t>61.9</t>
  </si>
  <si>
    <t>86LFA022901:0</t>
  </si>
  <si>
    <t>21:0047:000250</t>
  </si>
  <si>
    <t>21:0038:000239</t>
  </si>
  <si>
    <t>21:0038:000239:0001:0002:00</t>
  </si>
  <si>
    <t>126</t>
  </si>
  <si>
    <t>86LFA023001:0</t>
  </si>
  <si>
    <t>21:0047:000251</t>
  </si>
  <si>
    <t>21:0038:000240</t>
  </si>
  <si>
    <t>21:0038:000240:0001:0002:00</t>
  </si>
  <si>
    <t>54.2</t>
  </si>
  <si>
    <t>86LFA023201:0</t>
  </si>
  <si>
    <t>21:0047:000252</t>
  </si>
  <si>
    <t>21:0038:000241</t>
  </si>
  <si>
    <t>21:0038:000241:0001:0002:00</t>
  </si>
  <si>
    <t>86LFA023301:1</t>
  </si>
  <si>
    <t>21:0047:000253</t>
  </si>
  <si>
    <t>21:0038:000242</t>
  </si>
  <si>
    <t>21:0038:000242:0001:0002:01</t>
  </si>
  <si>
    <t>23.9</t>
  </si>
  <si>
    <t>86LFA023301:2</t>
  </si>
  <si>
    <t>21:0047:000254</t>
  </si>
  <si>
    <t>21:0038:000242:0001:0002:02</t>
  </si>
  <si>
    <t>25.5</t>
  </si>
  <si>
    <t>86LFA023401:0</t>
  </si>
  <si>
    <t>21:0047:000255</t>
  </si>
  <si>
    <t>21:0038:000243</t>
  </si>
  <si>
    <t>21:0038:000243:0001:0002:00</t>
  </si>
  <si>
    <t>29.5</t>
  </si>
  <si>
    <t>86LFA023501:0</t>
  </si>
  <si>
    <t>21:0047:000256</t>
  </si>
  <si>
    <t>21:0038:000244</t>
  </si>
  <si>
    <t>21:0038:000244:0001:0002:00</t>
  </si>
  <si>
    <t>70.3</t>
  </si>
  <si>
    <t>20.4</t>
  </si>
  <si>
    <t>86LFA023701:0</t>
  </si>
  <si>
    <t>21:0047:000257</t>
  </si>
  <si>
    <t>21:0038:000245</t>
  </si>
  <si>
    <t>21:0038:000245:0001:0002:00</t>
  </si>
  <si>
    <t>96.7</t>
  </si>
  <si>
    <t>86LFA023801:1</t>
  </si>
  <si>
    <t>21:0047:000258</t>
  </si>
  <si>
    <t>21:0038:000246</t>
  </si>
  <si>
    <t>21:0038:000246:0001:0002:01</t>
  </si>
  <si>
    <t>86LFA023801:2</t>
  </si>
  <si>
    <t>21:0047:000259</t>
  </si>
  <si>
    <t>21:0038:000246:0001:0002:02</t>
  </si>
  <si>
    <t>25.4</t>
  </si>
  <si>
    <t>86LFA024001:0</t>
  </si>
  <si>
    <t>21:0047:000260</t>
  </si>
  <si>
    <t>21:0038:000247</t>
  </si>
  <si>
    <t>21:0038:000247:0001:0002:00</t>
  </si>
  <si>
    <t>40.3</t>
  </si>
  <si>
    <t>86LFA024101:0</t>
  </si>
  <si>
    <t>21:0047:000261</t>
  </si>
  <si>
    <t>21:0038:000248</t>
  </si>
  <si>
    <t>21:0038:000248:0001:0002:00</t>
  </si>
  <si>
    <t>28.9</t>
  </si>
  <si>
    <t>86LFA024201:0</t>
  </si>
  <si>
    <t>21:0047:000262</t>
  </si>
  <si>
    <t>21:0038:000249</t>
  </si>
  <si>
    <t>21:0038:000249:0001:0002:00</t>
  </si>
  <si>
    <t>86LFA024301:0</t>
  </si>
  <si>
    <t>21:0047:000263</t>
  </si>
  <si>
    <t>21:0038:000250</t>
  </si>
  <si>
    <t>21:0038:000250:0001:0002:00</t>
  </si>
  <si>
    <t>86LFA024401:0</t>
  </si>
  <si>
    <t>21:0047:000264</t>
  </si>
  <si>
    <t>21:0038:000251</t>
  </si>
  <si>
    <t>21:0038:000251:0001:0002:00</t>
  </si>
  <si>
    <t>22.2</t>
  </si>
  <si>
    <t>86LFA024501:1</t>
  </si>
  <si>
    <t>21:0047:000265</t>
  </si>
  <si>
    <t>21:0038:000252</t>
  </si>
  <si>
    <t>21:0038:000252:0001:0002:01</t>
  </si>
  <si>
    <t>28.6</t>
  </si>
  <si>
    <t>86LFA024501:2</t>
  </si>
  <si>
    <t>21:0047:000266</t>
  </si>
  <si>
    <t>21:0038:000252:0001:0002:02</t>
  </si>
  <si>
    <t>29.7</t>
  </si>
  <si>
    <t>86LFA024601:0</t>
  </si>
  <si>
    <t>21:0047:000267</t>
  </si>
  <si>
    <t>21:0038:000253</t>
  </si>
  <si>
    <t>21:0038:000253:0001:0002:00</t>
  </si>
  <si>
    <t>86LFA024701:0</t>
  </si>
  <si>
    <t>21:0047:000268</t>
  </si>
  <si>
    <t>21:0038:000254</t>
  </si>
  <si>
    <t>21:0038:000254:0001:0002:00</t>
  </si>
  <si>
    <t>86LFA026001:1</t>
  </si>
  <si>
    <t>21:0047:000269</t>
  </si>
  <si>
    <t>21:0038:000255</t>
  </si>
  <si>
    <t>21:0038:000255:0001:0002:01</t>
  </si>
  <si>
    <t>86LFA026001:2</t>
  </si>
  <si>
    <t>21:0047:000270</t>
  </si>
  <si>
    <t>21:0038:000255:0001:0002:02</t>
  </si>
  <si>
    <t>86LFA026101:0</t>
  </si>
  <si>
    <t>21:0047:000271</t>
  </si>
  <si>
    <t>21:0038:000256</t>
  </si>
  <si>
    <t>21:0038:000256:0001:0002:00</t>
  </si>
  <si>
    <t>86LFA026201:0</t>
  </si>
  <si>
    <t>21:0047:000272</t>
  </si>
  <si>
    <t>21:0038:000257</t>
  </si>
  <si>
    <t>21:0038:000257:0001:0002:00</t>
  </si>
  <si>
    <t>86LFA026301:0</t>
  </si>
  <si>
    <t>21:0047:000273</t>
  </si>
  <si>
    <t>21:0038:000258</t>
  </si>
  <si>
    <t>21:0038:000258:0001:0002:00</t>
  </si>
  <si>
    <t>86LFA026302:0</t>
  </si>
  <si>
    <t>21:0047:000274</t>
  </si>
  <si>
    <t>21:0038:000258:0002:0002:00</t>
  </si>
  <si>
    <t>86LFA026401:0</t>
  </si>
  <si>
    <t>21:0047:000275</t>
  </si>
  <si>
    <t>21:0038:000259</t>
  </si>
  <si>
    <t>21:0038:000259:0001:0002:00</t>
  </si>
  <si>
    <t>86LFA026501:0</t>
  </si>
  <si>
    <t>21:0047:000276</t>
  </si>
  <si>
    <t>21:0038:000260</t>
  </si>
  <si>
    <t>21:0038:000260:0001:0002:00</t>
  </si>
  <si>
    <t>86LFA026601:0</t>
  </si>
  <si>
    <t>21:0047:000277</t>
  </si>
  <si>
    <t>21:0038:000261</t>
  </si>
  <si>
    <t>21:0038:000261:0001:0002:00</t>
  </si>
  <si>
    <t>86LFA026701:0</t>
  </si>
  <si>
    <t>21:0047:000278</t>
  </si>
  <si>
    <t>21:0038:000262</t>
  </si>
  <si>
    <t>21:0038:000262:0001:0002:00</t>
  </si>
  <si>
    <t>86LFA026801:0</t>
  </si>
  <si>
    <t>21:0047:000279</t>
  </si>
  <si>
    <t>21:0038:000263</t>
  </si>
  <si>
    <t>21:0038:000263:0001:0002:00</t>
  </si>
  <si>
    <t>86LFA026901:0</t>
  </si>
  <si>
    <t>21:0047:000280</t>
  </si>
  <si>
    <t>21:0038:000264</t>
  </si>
  <si>
    <t>21:0038:000264:0001:0002:00</t>
  </si>
  <si>
    <t>86LFA027001:0</t>
  </si>
  <si>
    <t>21:0047:000281</t>
  </si>
  <si>
    <t>21:0038:000265</t>
  </si>
  <si>
    <t>21:0038:000265:0001:0002:00</t>
  </si>
  <si>
    <t>86LFA027101:0</t>
  </si>
  <si>
    <t>21:0047:000282</t>
  </si>
  <si>
    <t>21:0038:000266</t>
  </si>
  <si>
    <t>21:0038:000266:0001:0002:00</t>
  </si>
  <si>
    <t>86LFA027201:0</t>
  </si>
  <si>
    <t>21:0047:000283</t>
  </si>
  <si>
    <t>21:0038:000267</t>
  </si>
  <si>
    <t>21:0038:000267:0001:0002:00</t>
  </si>
  <si>
    <t>86LFA027301:0</t>
  </si>
  <si>
    <t>21:0047:000284</t>
  </si>
  <si>
    <t>21:0038:000268</t>
  </si>
  <si>
    <t>21:0038:000268:0001:0002:00</t>
  </si>
  <si>
    <t>86LFA027401:0</t>
  </si>
  <si>
    <t>21:0047:000285</t>
  </si>
  <si>
    <t>21:0038:000269</t>
  </si>
  <si>
    <t>21:0038:000269:0001:0002:00</t>
  </si>
  <si>
    <t>86LFA027501:0</t>
  </si>
  <si>
    <t>21:0047:000286</t>
  </si>
  <si>
    <t>21:0038:000270</t>
  </si>
  <si>
    <t>21:0038:000270:0001:0002:00</t>
  </si>
  <si>
    <t>86LFA027601:0</t>
  </si>
  <si>
    <t>21:0047:000287</t>
  </si>
  <si>
    <t>21:0038:000271</t>
  </si>
  <si>
    <t>21:0038:000271:0001:0002:00</t>
  </si>
  <si>
    <t>22.8</t>
  </si>
  <si>
    <t>86LFA027701:0</t>
  </si>
  <si>
    <t>21:0047:000288</t>
  </si>
  <si>
    <t>21:0038:000272</t>
  </si>
  <si>
    <t>21:0038:000272:0001:0002:00</t>
  </si>
  <si>
    <t>86LFA027801:0</t>
  </si>
  <si>
    <t>21:0047:000289</t>
  </si>
  <si>
    <t>21:0038:000273</t>
  </si>
  <si>
    <t>21:0038:000273:0001:0002:00</t>
  </si>
  <si>
    <t>20.7</t>
  </si>
  <si>
    <t>86LFA027901:0</t>
  </si>
  <si>
    <t>21:0047:000290</t>
  </si>
  <si>
    <t>21:0038:000274</t>
  </si>
  <si>
    <t>21:0038:000274:0001:0002:00</t>
  </si>
  <si>
    <t>86LFA028001:0</t>
  </si>
  <si>
    <t>21:0047:000291</t>
  </si>
  <si>
    <t>21:0038:000275</t>
  </si>
  <si>
    <t>21:0038:000275:0001:0002:00</t>
  </si>
  <si>
    <t>21.8</t>
  </si>
  <si>
    <t>86LFA028101:0</t>
  </si>
  <si>
    <t>21:0047:000292</t>
  </si>
  <si>
    <t>21:0038:000276</t>
  </si>
  <si>
    <t>21:0038:000276:0001:0002:00</t>
  </si>
  <si>
    <t>86LFA028201:0</t>
  </si>
  <si>
    <t>21:0047:000293</t>
  </si>
  <si>
    <t>21:0038:000277</t>
  </si>
  <si>
    <t>21:0038:000277:0001:0002:00</t>
  </si>
  <si>
    <t>86LFA028301:0</t>
  </si>
  <si>
    <t>21:0047:000294</t>
  </si>
  <si>
    <t>21:0038:000278</t>
  </si>
  <si>
    <t>21:0038:000278:0001:0002:00</t>
  </si>
  <si>
    <t>86LFA028401:0</t>
  </si>
  <si>
    <t>21:0047:000295</t>
  </si>
  <si>
    <t>21:0038:000279</t>
  </si>
  <si>
    <t>21:0038:000279:0001:0002:00</t>
  </si>
  <si>
    <t>86LFA028501:0</t>
  </si>
  <si>
    <t>21:0047:000296</t>
  </si>
  <si>
    <t>21:0038:000280</t>
  </si>
  <si>
    <t>21:0038:000280:0001:0002:00</t>
  </si>
  <si>
    <t>21.9</t>
  </si>
  <si>
    <t>86LFA028601:0</t>
  </si>
  <si>
    <t>21:0047:000297</t>
  </si>
  <si>
    <t>21:0038:000281</t>
  </si>
  <si>
    <t>21:0038:000281:0001:0002:00</t>
  </si>
  <si>
    <t>86LFA028701:0</t>
  </si>
  <si>
    <t>21:0047:000298</t>
  </si>
  <si>
    <t>21:0038:000282</t>
  </si>
  <si>
    <t>21:0038:000282:0001:0002:00</t>
  </si>
  <si>
    <t>22.7</t>
  </si>
  <si>
    <t>86LFA028801:0</t>
  </si>
  <si>
    <t>21:0047:000299</t>
  </si>
  <si>
    <t>21:0038:000283</t>
  </si>
  <si>
    <t>21:0038:000283:0001:0002:00</t>
  </si>
  <si>
    <t>86LFA028901:0</t>
  </si>
  <si>
    <t>21:0047:000300</t>
  </si>
  <si>
    <t>21:0038:000284</t>
  </si>
  <si>
    <t>21:0038:000284:0001:0002:00</t>
  </si>
  <si>
    <t>86LFA029001:1</t>
  </si>
  <si>
    <t>21:0047:000301</t>
  </si>
  <si>
    <t>21:0038:000285</t>
  </si>
  <si>
    <t>21:0038:000285:0001:0002:01</t>
  </si>
  <si>
    <t>21.5</t>
  </si>
  <si>
    <t>86LFA029001:2</t>
  </si>
  <si>
    <t>21:0047:000302</t>
  </si>
  <si>
    <t>21:0038:000285:0001:0002:02</t>
  </si>
  <si>
    <t>65.6</t>
  </si>
  <si>
    <t>86LFA029101:0</t>
  </si>
  <si>
    <t>21:0047:000303</t>
  </si>
  <si>
    <t>21:0038:000286</t>
  </si>
  <si>
    <t>21:0038:000286:0001:0002:00</t>
  </si>
  <si>
    <t>86LFA029201:0</t>
  </si>
  <si>
    <t>21:0047:000304</t>
  </si>
  <si>
    <t>21:0038:000287</t>
  </si>
  <si>
    <t>21:0038:000287:0001:0002:00</t>
  </si>
  <si>
    <t>86LFA029301:0</t>
  </si>
  <si>
    <t>21:0047:000305</t>
  </si>
  <si>
    <t>21:0038:000288</t>
  </si>
  <si>
    <t>21:0038:000288:0001:0002:00</t>
  </si>
  <si>
    <t>86LFA029401:0</t>
  </si>
  <si>
    <t>21:0047:000306</t>
  </si>
  <si>
    <t>21:0038:000289</t>
  </si>
  <si>
    <t>21:0038:000289:0001:0002:00</t>
  </si>
  <si>
    <t>86LFA029501:1</t>
  </si>
  <si>
    <t>21:0047:000307</t>
  </si>
  <si>
    <t>21:0038:000290</t>
  </si>
  <si>
    <t>21:0038:000290:0001:0002:01</t>
  </si>
  <si>
    <t>86LFA029501:2</t>
  </si>
  <si>
    <t>21:0047:000308</t>
  </si>
  <si>
    <t>21:0038:000290:0001:0002:02</t>
  </si>
  <si>
    <t>86LFA029601:0</t>
  </si>
  <si>
    <t>21:0047:000309</t>
  </si>
  <si>
    <t>21:0038:000291</t>
  </si>
  <si>
    <t>21:0038:000291:0001:0002:00</t>
  </si>
  <si>
    <t>86LFA029701:0</t>
  </si>
  <si>
    <t>21:0047:000310</t>
  </si>
  <si>
    <t>21:0038:000292</t>
  </si>
  <si>
    <t>21:0038:000292:0001:0002:00</t>
  </si>
  <si>
    <t>86LFA029801:0</t>
  </si>
  <si>
    <t>21:0047:000311</t>
  </si>
  <si>
    <t>21:0038:000293</t>
  </si>
  <si>
    <t>21:0038:000293:0001:0002:00</t>
  </si>
  <si>
    <t>21.7</t>
  </si>
  <si>
    <t>86LFA029901:0</t>
  </si>
  <si>
    <t>21:0047:000312</t>
  </si>
  <si>
    <t>21:0038:000294</t>
  </si>
  <si>
    <t>21:0038:000294:0001:0002:00</t>
  </si>
  <si>
    <t>86LFA030001:0</t>
  </si>
  <si>
    <t>21:0047:000313</t>
  </si>
  <si>
    <t>21:0038:000295</t>
  </si>
  <si>
    <t>21:0038:000295:0001:0002:00</t>
  </si>
  <si>
    <t>86LFA030101:0</t>
  </si>
  <si>
    <t>21:0047:000314</t>
  </si>
  <si>
    <t>21:0038:000296</t>
  </si>
  <si>
    <t>21:0038:000296:0001:0002:00</t>
  </si>
  <si>
    <t>22.4</t>
  </si>
  <si>
    <t>86LFA030201:0</t>
  </si>
  <si>
    <t>21:0047:000315</t>
  </si>
  <si>
    <t>21:0038:000297</t>
  </si>
  <si>
    <t>21:0038:000297:0001:0002:00</t>
  </si>
  <si>
    <t>86LFA030301:0</t>
  </si>
  <si>
    <t>21:0047:000316</t>
  </si>
  <si>
    <t>21:0038:000298</t>
  </si>
  <si>
    <t>21:0038:000298:0001:0002:00</t>
  </si>
  <si>
    <t>86LFA030401:0</t>
  </si>
  <si>
    <t>21:0047:000317</t>
  </si>
  <si>
    <t>21:0038:000299</t>
  </si>
  <si>
    <t>21:0038:000299:0001:0002:00</t>
  </si>
  <si>
    <t>29.6</t>
  </si>
  <si>
    <t>86LFA030501:0</t>
  </si>
  <si>
    <t>21:0047:000318</t>
  </si>
  <si>
    <t>21:0038:000300</t>
  </si>
  <si>
    <t>21:0038:000300:0001:0002:00</t>
  </si>
  <si>
    <t>86LFA030601:0</t>
  </si>
  <si>
    <t>21:0047:000319</t>
  </si>
  <si>
    <t>21:0038:000301</t>
  </si>
  <si>
    <t>21:0038:000301:0001:0002:00</t>
  </si>
  <si>
    <t>86LFA030701:0</t>
  </si>
  <si>
    <t>21:0047:000320</t>
  </si>
  <si>
    <t>21:0038:000302</t>
  </si>
  <si>
    <t>21:0038:000302:0001:0002:00</t>
  </si>
  <si>
    <t>86LFA030801:0</t>
  </si>
  <si>
    <t>21:0047:000321</t>
  </si>
  <si>
    <t>21:0038:000303</t>
  </si>
  <si>
    <t>21:0038:000303:0001:0002:00</t>
  </si>
  <si>
    <t>86LFA030901:0</t>
  </si>
  <si>
    <t>21:0047:000322</t>
  </si>
  <si>
    <t>21:0038:000304</t>
  </si>
  <si>
    <t>21:0038:000304:0001:0002:00</t>
  </si>
  <si>
    <t>86LFA031001:0</t>
  </si>
  <si>
    <t>21:0047:000323</t>
  </si>
  <si>
    <t>21:0038:000305</t>
  </si>
  <si>
    <t>21:0038:000305:0001:0002:00</t>
  </si>
  <si>
    <t>86LFA031101:1</t>
  </si>
  <si>
    <t>21:0047:000324</t>
  </si>
  <si>
    <t>21:0038:000306</t>
  </si>
  <si>
    <t>21:0038:000306:0001:0002:01</t>
  </si>
  <si>
    <t>86LFA031101:2</t>
  </si>
  <si>
    <t>21:0047:000325</t>
  </si>
  <si>
    <t>21:0038:000306:0001:0002:02</t>
  </si>
  <si>
    <t>91.1</t>
  </si>
  <si>
    <t>86LFA031201:1</t>
  </si>
  <si>
    <t>21:0047:000326</t>
  </si>
  <si>
    <t>21:0038:000307</t>
  </si>
  <si>
    <t>21:0038:000307:0001:0002:01</t>
  </si>
  <si>
    <t>86LFA031201:2</t>
  </si>
  <si>
    <t>21:0047:000327</t>
  </si>
  <si>
    <t>21:0038:000307:0001:0002:02</t>
  </si>
  <si>
    <t>86LFA031301:0</t>
  </si>
  <si>
    <t>21:0047:000328</t>
  </si>
  <si>
    <t>21:0038:000308</t>
  </si>
  <si>
    <t>21:0038:000308:0001:0002:00</t>
  </si>
  <si>
    <t>86LFA031401:0</t>
  </si>
  <si>
    <t>21:0047:000329</t>
  </si>
  <si>
    <t>21:0038:000309</t>
  </si>
  <si>
    <t>21:0038:000309:0001:0002:00</t>
  </si>
  <si>
    <t>86LFA031501:0</t>
  </si>
  <si>
    <t>21:0047:000330</t>
  </si>
  <si>
    <t>21:0038:000310</t>
  </si>
  <si>
    <t>21:0038:000310:0001:0002:00</t>
  </si>
  <si>
    <t>86LFA031701:0</t>
  </si>
  <si>
    <t>21:0047:000331</t>
  </si>
  <si>
    <t>21:0038:000311</t>
  </si>
  <si>
    <t>21:0038:000311:0001:0002:00</t>
  </si>
  <si>
    <t>86LFA031801:0</t>
  </si>
  <si>
    <t>21:0047:000332</t>
  </si>
  <si>
    <t>21:0038:000312</t>
  </si>
  <si>
    <t>21:0038:000312:0001:0002:00</t>
  </si>
  <si>
    <t>86LFA031901:0</t>
  </si>
  <si>
    <t>21:0047:000333</t>
  </si>
  <si>
    <t>21:0038:000313</t>
  </si>
  <si>
    <t>21:0038:000313:0001:0002:00</t>
  </si>
  <si>
    <t>86LFA032001:0</t>
  </si>
  <si>
    <t>21:0047:000334</t>
  </si>
  <si>
    <t>21:0038:000314</t>
  </si>
  <si>
    <t>21:0038:000314:0001:0002:00</t>
  </si>
  <si>
    <t>86LFA032101:0</t>
  </si>
  <si>
    <t>21:0047:000335</t>
  </si>
  <si>
    <t>21:0038:000315</t>
  </si>
  <si>
    <t>21:0038:000315:0001:0002:00</t>
  </si>
  <si>
    <t>26.9</t>
  </si>
  <si>
    <t>86LFA032201:0</t>
  </si>
  <si>
    <t>21:0047:000336</t>
  </si>
  <si>
    <t>21:0038:000316</t>
  </si>
  <si>
    <t>21:0038:000316:0001:0002:00</t>
  </si>
  <si>
    <t>26.2</t>
  </si>
  <si>
    <t>86LFA032301:0</t>
  </si>
  <si>
    <t>21:0047:000337</t>
  </si>
  <si>
    <t>21:0038:000317</t>
  </si>
  <si>
    <t>21:0038:000317:0001:0002:00</t>
  </si>
  <si>
    <t>86LFA032401:1</t>
  </si>
  <si>
    <t>21:0047:000338</t>
  </si>
  <si>
    <t>21:0038:000318</t>
  </si>
  <si>
    <t>21:0038:000318:0001:0002:01</t>
  </si>
  <si>
    <t>86LFA032401:2</t>
  </si>
  <si>
    <t>21:0047:000339</t>
  </si>
  <si>
    <t>21:0038:000318:0001:0002:02</t>
  </si>
  <si>
    <t>86LFA032501:0</t>
  </si>
  <si>
    <t>21:0047:000340</t>
  </si>
  <si>
    <t>21:0038:000319</t>
  </si>
  <si>
    <t>21:0038:000319:0001:0002:00</t>
  </si>
  <si>
    <t>86LFA032601:0</t>
  </si>
  <si>
    <t>21:0047:000341</t>
  </si>
  <si>
    <t>21:0038:000320</t>
  </si>
  <si>
    <t>21:0038:000320:0001:0002:00</t>
  </si>
  <si>
    <t>86LFA032701:0</t>
  </si>
  <si>
    <t>21:0047:000342</t>
  </si>
  <si>
    <t>21:0038:000321</t>
  </si>
  <si>
    <t>21:0038:000321:0001:0002:00</t>
  </si>
  <si>
    <t>86LFA032901:0</t>
  </si>
  <si>
    <t>21:0047:000343</t>
  </si>
  <si>
    <t>21:0038:000322</t>
  </si>
  <si>
    <t>21:0038:000322:0001:0002:00</t>
  </si>
  <si>
    <t>86LFA033001:0</t>
  </si>
  <si>
    <t>21:0047:000344</t>
  </si>
  <si>
    <t>21:0038:000323</t>
  </si>
  <si>
    <t>21:0038:000323:0001:0002:00</t>
  </si>
  <si>
    <t>86LFA033101:0</t>
  </si>
  <si>
    <t>21:0047:000345</t>
  </si>
  <si>
    <t>21:0038:000324</t>
  </si>
  <si>
    <t>21:0038:000324:0001:0002:00</t>
  </si>
  <si>
    <t>86LFA033201:0</t>
  </si>
  <si>
    <t>21:0047:000346</t>
  </si>
  <si>
    <t>21:0038:000325</t>
  </si>
  <si>
    <t>21:0038:000325:0001:0002:00</t>
  </si>
  <si>
    <t>86LFA033301:0</t>
  </si>
  <si>
    <t>21:0047:000347</t>
  </si>
  <si>
    <t>21:0038:000326</t>
  </si>
  <si>
    <t>21:0038:000326:0001:0002:00</t>
  </si>
  <si>
    <t>86LFA033401:1</t>
  </si>
  <si>
    <t>21:0047:000348</t>
  </si>
  <si>
    <t>21:0038:000327</t>
  </si>
  <si>
    <t>21:0038:000327:0001:0002:01</t>
  </si>
  <si>
    <t>86LFA033401:2</t>
  </si>
  <si>
    <t>21:0047:000349</t>
  </si>
  <si>
    <t>21:0038:000327:0001:0002:02</t>
  </si>
  <si>
    <t>24.9</t>
  </si>
  <si>
    <t>86LFA033501:0</t>
  </si>
  <si>
    <t>21:0047:000350</t>
  </si>
  <si>
    <t>21:0038:000328</t>
  </si>
  <si>
    <t>21:0038:000328:0001:0002:00</t>
  </si>
  <si>
    <t>86LFA033601:0</t>
  </si>
  <si>
    <t>21:0047:000351</t>
  </si>
  <si>
    <t>21:0038:000329</t>
  </si>
  <si>
    <t>21:0038:000329:0001:0002:00</t>
  </si>
  <si>
    <t>86LFA033701:0</t>
  </si>
  <si>
    <t>21:0047:000352</t>
  </si>
  <si>
    <t>21:0038:000330</t>
  </si>
  <si>
    <t>21:0038:000330:0001:0002:00</t>
  </si>
  <si>
    <t>86LFA033801:0</t>
  </si>
  <si>
    <t>21:0047:000353</t>
  </si>
  <si>
    <t>21:0038:000331</t>
  </si>
  <si>
    <t>21:0038:000331:0001:0002:00</t>
  </si>
  <si>
    <t>86LFA033901:0</t>
  </si>
  <si>
    <t>21:0047:000354</t>
  </si>
  <si>
    <t>21:0038:000332</t>
  </si>
  <si>
    <t>21:0038:000332:0001:0002:00</t>
  </si>
  <si>
    <t>86LFA034001:0</t>
  </si>
  <si>
    <t>21:0047:000355</t>
  </si>
  <si>
    <t>21:0038:000333</t>
  </si>
  <si>
    <t>21:0038:000333:0001:0002:00</t>
  </si>
  <si>
    <t>86LFA034101:0</t>
  </si>
  <si>
    <t>21:0047:000356</t>
  </si>
  <si>
    <t>21:0038:000334</t>
  </si>
  <si>
    <t>21:0038:000334:0001:0002:00</t>
  </si>
  <si>
    <t>86LFA034201:0</t>
  </si>
  <si>
    <t>21:0047:000357</t>
  </si>
  <si>
    <t>21:0038:000335</t>
  </si>
  <si>
    <t>21:0038:000335:0001:0002:00</t>
  </si>
  <si>
    <t>86LFA034301:0</t>
  </si>
  <si>
    <t>21:0047:000358</t>
  </si>
  <si>
    <t>21:0038:000336</t>
  </si>
  <si>
    <t>21:0038:000336:0001:0002:00</t>
  </si>
  <si>
    <t>86LFA034401:0</t>
  </si>
  <si>
    <t>21:0047:000359</t>
  </si>
  <si>
    <t>21:0038:000337</t>
  </si>
  <si>
    <t>21:0038:000337:0001:0002:00</t>
  </si>
  <si>
    <t>86LFA034501:0</t>
  </si>
  <si>
    <t>21:0047:000360</t>
  </si>
  <si>
    <t>21:0038:000338</t>
  </si>
  <si>
    <t>21:0038:000338:0001:0002:00</t>
  </si>
  <si>
    <t>86LFA034601:0</t>
  </si>
  <si>
    <t>21:0047:000361</t>
  </si>
  <si>
    <t>21:0038:000339</t>
  </si>
  <si>
    <t>21:0038:000339:0001:0002:00</t>
  </si>
  <si>
    <t>86LFA034701:0</t>
  </si>
  <si>
    <t>21:0047:000362</t>
  </si>
  <si>
    <t>21:0038:000340</t>
  </si>
  <si>
    <t>21:0038:000340:0001:0002:00</t>
  </si>
  <si>
    <t>86LFA034801:1</t>
  </si>
  <si>
    <t>21:0047:000363</t>
  </si>
  <si>
    <t>21:0038:000341</t>
  </si>
  <si>
    <t>21:0038:000341:0001:0002:01</t>
  </si>
  <si>
    <t>86LFA034801:2</t>
  </si>
  <si>
    <t>21:0047:000364</t>
  </si>
  <si>
    <t>21:0038:000341:0001:0002:02</t>
  </si>
  <si>
    <t>86LFA034901:0</t>
  </si>
  <si>
    <t>21:0047:000365</t>
  </si>
  <si>
    <t>21:0038:000342</t>
  </si>
  <si>
    <t>21:0038:000342:0001:0002:00</t>
  </si>
  <si>
    <t>56.6</t>
  </si>
  <si>
    <t>86LFA035001:0</t>
  </si>
  <si>
    <t>21:0047:000366</t>
  </si>
  <si>
    <t>21:0038:000343</t>
  </si>
  <si>
    <t>21:0038:000343:0001:0002:00</t>
  </si>
  <si>
    <t>86LFA035101:0</t>
  </si>
  <si>
    <t>21:0047:000367</t>
  </si>
  <si>
    <t>21:0038:000344</t>
  </si>
  <si>
    <t>21:0038:000344:0001:0002:00</t>
  </si>
  <si>
    <t>86LFA035201:0</t>
  </si>
  <si>
    <t>21:0047:000368</t>
  </si>
  <si>
    <t>21:0038:000345</t>
  </si>
  <si>
    <t>21:0038:000345:0001:0002:00</t>
  </si>
  <si>
    <t>28.5</t>
  </si>
  <si>
    <t>86LFA035301:1</t>
  </si>
  <si>
    <t>21:0047:000369</t>
  </si>
  <si>
    <t>21:0038:000346</t>
  </si>
  <si>
    <t>21:0038:000346:0001:0002:01</t>
  </si>
  <si>
    <t>86LFA035301:2</t>
  </si>
  <si>
    <t>21:0047:000370</t>
  </si>
  <si>
    <t>21:0038:000346:0001:0002:02</t>
  </si>
  <si>
    <t>86LFA035401:0</t>
  </si>
  <si>
    <t>21:0047:000371</t>
  </si>
  <si>
    <t>21:0038:000347</t>
  </si>
  <si>
    <t>21:0038:000347:0001:0002:00</t>
  </si>
  <si>
    <t>67.6</t>
  </si>
  <si>
    <t>86LFA035501:0</t>
  </si>
  <si>
    <t>21:0047:000372</t>
  </si>
  <si>
    <t>21:0038:000348</t>
  </si>
  <si>
    <t>21:0038:000348:0001:0002:00</t>
  </si>
  <si>
    <t>25.2</t>
  </si>
  <si>
    <t>86LFA035601:0</t>
  </si>
  <si>
    <t>21:0047:000373</t>
  </si>
  <si>
    <t>21:0038:000349</t>
  </si>
  <si>
    <t>21:0038:000349:0001:0002:00</t>
  </si>
  <si>
    <t>131</t>
  </si>
  <si>
    <t>34.3</t>
  </si>
  <si>
    <t>86LFA035701:1</t>
  </si>
  <si>
    <t>21:0047:000374</t>
  </si>
  <si>
    <t>21:0038:000350</t>
  </si>
  <si>
    <t>21:0038:000350:0001:0002:01</t>
  </si>
  <si>
    <t>45.5</t>
  </si>
  <si>
    <t>86LFA035701:2</t>
  </si>
  <si>
    <t>21:0047:000375</t>
  </si>
  <si>
    <t>21:0038:000350:0001:0002:02</t>
  </si>
  <si>
    <t>47.7</t>
  </si>
  <si>
    <t>86LFA035801:0</t>
  </si>
  <si>
    <t>21:0047:000376</t>
  </si>
  <si>
    <t>21:0038:000351</t>
  </si>
  <si>
    <t>21:0038:000351:0001:0002:00</t>
  </si>
  <si>
    <t>32.8</t>
  </si>
  <si>
    <t>86LFA035901:0</t>
  </si>
  <si>
    <t>21:0047:000377</t>
  </si>
  <si>
    <t>21:0038:000352</t>
  </si>
  <si>
    <t>21:0038:000352:0001:0002:00</t>
  </si>
  <si>
    <t>86LFA036001:1</t>
  </si>
  <si>
    <t>21:0047:000378</t>
  </si>
  <si>
    <t>21:0038:000353</t>
  </si>
  <si>
    <t>21:0038:000353:0001:0002:01</t>
  </si>
  <si>
    <t>86LFA036001:2</t>
  </si>
  <si>
    <t>21:0047:000379</t>
  </si>
  <si>
    <t>21:0038:000353:0001:0002:02</t>
  </si>
  <si>
    <t>86LFA036101:0</t>
  </si>
  <si>
    <t>21:0047:000380</t>
  </si>
  <si>
    <t>21:0038:000354</t>
  </si>
  <si>
    <t>21:0038:000354:0001:0002:00</t>
  </si>
  <si>
    <t>25.6</t>
  </si>
  <si>
    <t>86LFA036201:1</t>
  </si>
  <si>
    <t>21:0047:000381</t>
  </si>
  <si>
    <t>21:0038:000355</t>
  </si>
  <si>
    <t>21:0038:000355:0001:0002:01</t>
  </si>
  <si>
    <t>86LFA036201:2</t>
  </si>
  <si>
    <t>21:0047:000382</t>
  </si>
  <si>
    <t>21:0038:000355:0001:0002:02</t>
  </si>
  <si>
    <t>86LFA036301:0</t>
  </si>
  <si>
    <t>21:0047:000383</t>
  </si>
  <si>
    <t>21:0038:000356</t>
  </si>
  <si>
    <t>21:0038:000356:0001:0002:00</t>
  </si>
  <si>
    <t>88.5</t>
  </si>
  <si>
    <t>34.2</t>
  </si>
  <si>
    <t>86LFA036401:0</t>
  </si>
  <si>
    <t>21:0047:000384</t>
  </si>
  <si>
    <t>21:0038:000357</t>
  </si>
  <si>
    <t>21:0038:000357:0001:0002:00</t>
  </si>
  <si>
    <t>36.5</t>
  </si>
  <si>
    <t>86LFA036604:0</t>
  </si>
  <si>
    <t>21:0047:000385</t>
  </si>
  <si>
    <t>21:0038:000358</t>
  </si>
  <si>
    <t>21:0038:000358:0004:0002:00</t>
  </si>
  <si>
    <t>86LFA040001:0</t>
  </si>
  <si>
    <t>21:0047:000386</t>
  </si>
  <si>
    <t>21:0038:000359</t>
  </si>
  <si>
    <t>21:0038:000359:0001:0002:00</t>
  </si>
  <si>
    <t>86LFA040101:0</t>
  </si>
  <si>
    <t>21:0047:000387</t>
  </si>
  <si>
    <t>21:0038:000360</t>
  </si>
  <si>
    <t>21:0038:000360:0001:0002:00</t>
  </si>
  <si>
    <t>86LFA040201:0</t>
  </si>
  <si>
    <t>21:0047:000388</t>
  </si>
  <si>
    <t>21:0038:000361</t>
  </si>
  <si>
    <t>21:0038:000361:0001:0002:00</t>
  </si>
  <si>
    <t>86LFA040301:0</t>
  </si>
  <si>
    <t>21:0047:000389</t>
  </si>
  <si>
    <t>21:0038:000362</t>
  </si>
  <si>
    <t>21:0038:000362:0001:0002:00</t>
  </si>
  <si>
    <t>86LFA040401:0</t>
  </si>
  <si>
    <t>21:0047:000390</t>
  </si>
  <si>
    <t>21:0038:000363</t>
  </si>
  <si>
    <t>21:0038:000363:0001:0002:00</t>
  </si>
  <si>
    <t>86LFA040501:0</t>
  </si>
  <si>
    <t>21:0047:000391</t>
  </si>
  <si>
    <t>21:0038:000364</t>
  </si>
  <si>
    <t>21:0038:000364:0001:0002:00</t>
  </si>
  <si>
    <t>86LFA040601:0</t>
  </si>
  <si>
    <t>21:0047:000392</t>
  </si>
  <si>
    <t>21:0038:000365</t>
  </si>
  <si>
    <t>21:0038:000365:0001:0002:00</t>
  </si>
  <si>
    <t>86LFA040801:0</t>
  </si>
  <si>
    <t>21:0047:000393</t>
  </si>
  <si>
    <t>21:0038:000366</t>
  </si>
  <si>
    <t>21:0038:000366:0001:0002:00</t>
  </si>
  <si>
    <t>86LFA040901:0</t>
  </si>
  <si>
    <t>21:0047:000394</t>
  </si>
  <si>
    <t>21:0038:000367</t>
  </si>
  <si>
    <t>21:0038:000367:0001:0002:00</t>
  </si>
  <si>
    <t>86LFA041001:0</t>
  </si>
  <si>
    <t>21:0047:000395</t>
  </si>
  <si>
    <t>21:0038:000368</t>
  </si>
  <si>
    <t>21:0038:000368:0001:0002:00</t>
  </si>
  <si>
    <t>86LFA041101:0</t>
  </si>
  <si>
    <t>21:0047:000396</t>
  </si>
  <si>
    <t>21:0038:000369</t>
  </si>
  <si>
    <t>21:0038:000369:0001:0002:00</t>
  </si>
  <si>
    <t>86LFA041102:0</t>
  </si>
  <si>
    <t>21:0047:000397</t>
  </si>
  <si>
    <t>21:0038:000369:0002:0002:00</t>
  </si>
  <si>
    <t>86LFA041103:0</t>
  </si>
  <si>
    <t>21:0047:000398</t>
  </si>
  <si>
    <t>21:0038:000369:0003:0002:00</t>
  </si>
  <si>
    <t>86LFA041210:0</t>
  </si>
  <si>
    <t>21:0047:000399</t>
  </si>
  <si>
    <t>21:0038:000370</t>
  </si>
  <si>
    <t>21:0038:000370:0010:0002:00</t>
  </si>
  <si>
    <t>86LFA041301:0</t>
  </si>
  <si>
    <t>21:0047:000400</t>
  </si>
  <si>
    <t>21:0038:000371</t>
  </si>
  <si>
    <t>21:0038:000371:0001:0002:00</t>
  </si>
  <si>
    <t>86LFA041401:0</t>
  </si>
  <si>
    <t>21:0047:000401</t>
  </si>
  <si>
    <t>21:0038:000372</t>
  </si>
  <si>
    <t>21:0038:000372:0001:0002:00</t>
  </si>
  <si>
    <t>86LFA041402:1</t>
  </si>
  <si>
    <t>21:0047:000402</t>
  </si>
  <si>
    <t>21:0038:000372:0002:0002:01</t>
  </si>
  <si>
    <t>86LFA041402:2</t>
  </si>
  <si>
    <t>21:0047:000403</t>
  </si>
  <si>
    <t>21:0038:000372:0002:0002:02</t>
  </si>
  <si>
    <t>48.9</t>
  </si>
  <si>
    <t>86LFA041403:1</t>
  </si>
  <si>
    <t>21:0047:000404</t>
  </si>
  <si>
    <t>21:0038:000372:0003:0002:01</t>
  </si>
  <si>
    <t>86LFA041403:2</t>
  </si>
  <si>
    <t>21:0047:000405</t>
  </si>
  <si>
    <t>21:0038:000372:0003:0002:02</t>
  </si>
  <si>
    <t>51.2</t>
  </si>
  <si>
    <t>86LFA041501:0</t>
  </si>
  <si>
    <t>21:0047:000406</t>
  </si>
  <si>
    <t>21:0038:000373</t>
  </si>
  <si>
    <t>21:0038:000373:0001:0002:00</t>
  </si>
  <si>
    <t>86LFA041601:0</t>
  </si>
  <si>
    <t>21:0047:000407</t>
  </si>
  <si>
    <t>21:0038:000374</t>
  </si>
  <si>
    <t>21:0038:000374:0001:0002:00</t>
  </si>
  <si>
    <t>86LFA041701:0</t>
  </si>
  <si>
    <t>21:0047:000408</t>
  </si>
  <si>
    <t>21:0038:000375</t>
  </si>
  <si>
    <t>21:0038:000375:0001:0002:00</t>
  </si>
  <si>
    <t>86LFA041801:0</t>
  </si>
  <si>
    <t>21:0047:000409</t>
  </si>
  <si>
    <t>21:0038:000376</t>
  </si>
  <si>
    <t>21:0038:000376:0001:0002:00</t>
  </si>
  <si>
    <t>86LFA041901:0</t>
  </si>
  <si>
    <t>21:0047:000410</t>
  </si>
  <si>
    <t>21:0038:000377</t>
  </si>
  <si>
    <t>21:0038:000377:0001:0002:00</t>
  </si>
  <si>
    <t>86LFA042001:0</t>
  </si>
  <si>
    <t>21:0047:000411</t>
  </si>
  <si>
    <t>21:0038:000378</t>
  </si>
  <si>
    <t>21:0038:000378:0001:0002:00</t>
  </si>
  <si>
    <t>86LFA042101:0</t>
  </si>
  <si>
    <t>21:0047:000412</t>
  </si>
  <si>
    <t>21:0038:000379</t>
  </si>
  <si>
    <t>21:0038:000379:0001:0002:00</t>
  </si>
  <si>
    <t>86LFA042201:0</t>
  </si>
  <si>
    <t>21:0047:000413</t>
  </si>
  <si>
    <t>21:0038:000380</t>
  </si>
  <si>
    <t>21:0038:000380:0001:0002:00</t>
  </si>
  <si>
    <t>86LFA042301:0</t>
  </si>
  <si>
    <t>21:0047:000414</t>
  </si>
  <si>
    <t>21:0038:000381</t>
  </si>
  <si>
    <t>21:0038:000381:0001:0002:00</t>
  </si>
  <si>
    <t>86LFA042401:0</t>
  </si>
  <si>
    <t>21:0047:000415</t>
  </si>
  <si>
    <t>21:0038:000382</t>
  </si>
  <si>
    <t>21:0038:000382:0001:0002:00</t>
  </si>
  <si>
    <t>86LFA042501:0</t>
  </si>
  <si>
    <t>21:0047:000416</t>
  </si>
  <si>
    <t>21:0038:000383</t>
  </si>
  <si>
    <t>21:0038:000383:0001:0002:00</t>
  </si>
  <si>
    <t>86LFA042601:0</t>
  </si>
  <si>
    <t>21:0047:000417</t>
  </si>
  <si>
    <t>21:0038:000384</t>
  </si>
  <si>
    <t>21:0038:000384:0001:0002:00</t>
  </si>
  <si>
    <t>86LFA042701:0</t>
  </si>
  <si>
    <t>21:0047:000418</t>
  </si>
  <si>
    <t>21:0038:000385</t>
  </si>
  <si>
    <t>21:0038:000385:0001:0002:00</t>
  </si>
  <si>
    <t>86LFA042801:0</t>
  </si>
  <si>
    <t>21:0047:000419</t>
  </si>
  <si>
    <t>21:0038:000386</t>
  </si>
  <si>
    <t>21:0038:000386:0001:0002:00</t>
  </si>
  <si>
    <t>86LFA042901:0</t>
  </si>
  <si>
    <t>21:0047:000420</t>
  </si>
  <si>
    <t>21:0038:000387</t>
  </si>
  <si>
    <t>21:0038:000387:0001:0002:00</t>
  </si>
  <si>
    <t>86LFA043001:0</t>
  </si>
  <si>
    <t>21:0047:000421</t>
  </si>
  <si>
    <t>21:0038:000388</t>
  </si>
  <si>
    <t>21:0038:000388:0001:0002:00</t>
  </si>
  <si>
    <t>86LFA043101:0</t>
  </si>
  <si>
    <t>21:0047:000422</t>
  </si>
  <si>
    <t>21:0038:000389</t>
  </si>
  <si>
    <t>21:0038:000389:0001:0002:00</t>
  </si>
  <si>
    <t>86LFA043201:0</t>
  </si>
  <si>
    <t>21:0047:000423</t>
  </si>
  <si>
    <t>21:0038:000390</t>
  </si>
  <si>
    <t>21:0038:000390:0001:0002:00</t>
  </si>
  <si>
    <t>86LFA043301:0</t>
  </si>
  <si>
    <t>21:0047:000424</t>
  </si>
  <si>
    <t>21:0038:000391</t>
  </si>
  <si>
    <t>21:0038:000391:0001:0002:00</t>
  </si>
  <si>
    <t>86LFA043401:0</t>
  </si>
  <si>
    <t>21:0047:000425</t>
  </si>
  <si>
    <t>21:0038:000392</t>
  </si>
  <si>
    <t>21:0038:000392:0001:0002:00</t>
  </si>
  <si>
    <t>86LFA043501:0</t>
  </si>
  <si>
    <t>21:0047:000426</t>
  </si>
  <si>
    <t>21:0038:000393</t>
  </si>
  <si>
    <t>21:0038:000393:0001:0002:00</t>
  </si>
  <si>
    <t>86LFA043601:0</t>
  </si>
  <si>
    <t>21:0047:000427</t>
  </si>
  <si>
    <t>21:0038:000394</t>
  </si>
  <si>
    <t>21:0038:000394:0001:0002:00</t>
  </si>
  <si>
    <t>86LFA043701:0</t>
  </si>
  <si>
    <t>21:0047:000428</t>
  </si>
  <si>
    <t>21:0038:000395</t>
  </si>
  <si>
    <t>21:0038:000395:0001:0002:00</t>
  </si>
  <si>
    <t>86LFA043801:0</t>
  </si>
  <si>
    <t>21:0047:000429</t>
  </si>
  <si>
    <t>21:0038:000396</t>
  </si>
  <si>
    <t>21:0038:000396:0001:0002:00</t>
  </si>
  <si>
    <t>86LFA043901:0</t>
  </si>
  <si>
    <t>21:0047:000430</t>
  </si>
  <si>
    <t>21:0038:000397</t>
  </si>
  <si>
    <t>21:0038:000397:0001:0002:00</t>
  </si>
  <si>
    <t>86LFA044001:0</t>
  </si>
  <si>
    <t>21:0047:000431</t>
  </si>
  <si>
    <t>21:0038:000398</t>
  </si>
  <si>
    <t>21:0038:000398:0001:0002:00</t>
  </si>
  <si>
    <t>86LFA044101:0</t>
  </si>
  <si>
    <t>21:0047:000432</t>
  </si>
  <si>
    <t>21:0038:000399</t>
  </si>
  <si>
    <t>21:0038:000399:0001:0002:00</t>
  </si>
  <si>
    <t>86LFA044201:0</t>
  </si>
  <si>
    <t>21:0047:000433</t>
  </si>
  <si>
    <t>21:0038:000400</t>
  </si>
  <si>
    <t>21:0038:000400:0001:0002:00</t>
  </si>
  <si>
    <t>86LFA044301:0</t>
  </si>
  <si>
    <t>21:0047:000434</t>
  </si>
  <si>
    <t>21:0038:000401</t>
  </si>
  <si>
    <t>21:0038:000401:0001:0002:00</t>
  </si>
  <si>
    <t>86LFA044401:1</t>
  </si>
  <si>
    <t>21:0047:000435</t>
  </si>
  <si>
    <t>21:0038:000402</t>
  </si>
  <si>
    <t>21:0038:000402:0001:0002:01</t>
  </si>
  <si>
    <t>86LFA044401:2</t>
  </si>
  <si>
    <t>21:0047:000436</t>
  </si>
  <si>
    <t>21:0038:000402:0001:0002:02</t>
  </si>
  <si>
    <t>51.3</t>
  </si>
  <si>
    <t>86LFA044501:0</t>
  </si>
  <si>
    <t>21:0047:000437</t>
  </si>
  <si>
    <t>21:0038:000403</t>
  </si>
  <si>
    <t>21:0038:000403:0001:0002:00</t>
  </si>
  <si>
    <t>86LFA044601:0</t>
  </si>
  <si>
    <t>21:0047:000438</t>
  </si>
  <si>
    <t>21:0038:000404</t>
  </si>
  <si>
    <t>21:0038:000404:0001:0002:00</t>
  </si>
  <si>
    <t>86LFA044701:0</t>
  </si>
  <si>
    <t>21:0047:000439</t>
  </si>
  <si>
    <t>21:0038:000405</t>
  </si>
  <si>
    <t>21:0038:000405:0001:0002:00</t>
  </si>
  <si>
    <t>86LFA044801:0</t>
  </si>
  <si>
    <t>21:0047:000440</t>
  </si>
  <si>
    <t>21:0038:000406</t>
  </si>
  <si>
    <t>21:0038:000406:0001:0002:00</t>
  </si>
  <si>
    <t>86LFA044901:0</t>
  </si>
  <si>
    <t>21:0047:000441</t>
  </si>
  <si>
    <t>21:0038:000407</t>
  </si>
  <si>
    <t>21:0038:000407:0001:0002:00</t>
  </si>
  <si>
    <t>86LFA045001:0</t>
  </si>
  <si>
    <t>21:0047:000442</t>
  </si>
  <si>
    <t>21:0038:000408</t>
  </si>
  <si>
    <t>21:0038:000408:0001:0002:00</t>
  </si>
  <si>
    <t>86LFA045101:1</t>
  </si>
  <si>
    <t>21:0047:000443</t>
  </si>
  <si>
    <t>21:0038:000409</t>
  </si>
  <si>
    <t>21:0038:000409:0001:0002:01</t>
  </si>
  <si>
    <t>86LFA045101:2</t>
  </si>
  <si>
    <t>21:0047:000444</t>
  </si>
  <si>
    <t>21:0038:000409:0001:0002:02</t>
  </si>
  <si>
    <t>38.7</t>
  </si>
  <si>
    <t>86LFA045201:0</t>
  </si>
  <si>
    <t>21:0047:000445</t>
  </si>
  <si>
    <t>21:0038:000410</t>
  </si>
  <si>
    <t>21:0038:000410:0001:0002:00</t>
  </si>
  <si>
    <t>86LFA045301:0</t>
  </si>
  <si>
    <t>21:0047:000446</t>
  </si>
  <si>
    <t>21:0038:000411</t>
  </si>
  <si>
    <t>21:0038:000411:0001:0002:00</t>
  </si>
  <si>
    <t>86LFA045401:0</t>
  </si>
  <si>
    <t>21:0047:000447</t>
  </si>
  <si>
    <t>21:0038:000412</t>
  </si>
  <si>
    <t>21:0038:000412:0001:0002:00</t>
  </si>
  <si>
    <t>86LFA045501:0</t>
  </si>
  <si>
    <t>21:0047:000448</t>
  </si>
  <si>
    <t>21:0038:000413</t>
  </si>
  <si>
    <t>21:0038:000413:0001:0002:00</t>
  </si>
  <si>
    <t>86LFA045601:0</t>
  </si>
  <si>
    <t>21:0047:000449</t>
  </si>
  <si>
    <t>21:0038:000414</t>
  </si>
  <si>
    <t>21:0038:000414:0001:0002:00</t>
  </si>
  <si>
    <t>86LFA045701:0</t>
  </si>
  <si>
    <t>21:0047:000450</t>
  </si>
  <si>
    <t>21:0038:000415</t>
  </si>
  <si>
    <t>21:0038:000415:0001:0002:00</t>
  </si>
  <si>
    <t>86LFA045801:0</t>
  </si>
  <si>
    <t>21:0047:000451</t>
  </si>
  <si>
    <t>21:0038:000416</t>
  </si>
  <si>
    <t>21:0038:000416:0001:0002:00</t>
  </si>
  <si>
    <t>86LFA045901:0</t>
  </si>
  <si>
    <t>21:0047:000452</t>
  </si>
  <si>
    <t>21:0038:000417</t>
  </si>
  <si>
    <t>21:0038:000417:0001:0002:00</t>
  </si>
  <si>
    <t>86LFA046001:0</t>
  </si>
  <si>
    <t>21:0047:000453</t>
  </si>
  <si>
    <t>21:0038:000418</t>
  </si>
  <si>
    <t>21:0038:000418:0001:0002:00</t>
  </si>
  <si>
    <t>86LFA046101:0</t>
  </si>
  <si>
    <t>21:0047:000454</t>
  </si>
  <si>
    <t>21:0038:000419</t>
  </si>
  <si>
    <t>21:0038:000419:0001:0002:00</t>
  </si>
  <si>
    <t>86LFA046201:0</t>
  </si>
  <si>
    <t>21:0047:000455</t>
  </si>
  <si>
    <t>21:0038:000420</t>
  </si>
  <si>
    <t>21:0038:000420:0001:0002:00</t>
  </si>
  <si>
    <t>86LFA046301:1</t>
  </si>
  <si>
    <t>21:0047:000456</t>
  </si>
  <si>
    <t>21:0038:000421</t>
  </si>
  <si>
    <t>21:0038:000421:0001:0002:01</t>
  </si>
  <si>
    <t>86LFA046301:2</t>
  </si>
  <si>
    <t>21:0047:000457</t>
  </si>
  <si>
    <t>21:0038:000421:0001:0002:02</t>
  </si>
  <si>
    <t>86LFA050001:0</t>
  </si>
  <si>
    <t>21:0047:000458</t>
  </si>
  <si>
    <t>21:0038:000422</t>
  </si>
  <si>
    <t>21:0038:000422:0001:0002:00</t>
  </si>
  <si>
    <t>86LFA050101:0</t>
  </si>
  <si>
    <t>21:0047:000459</t>
  </si>
  <si>
    <t>21:0038:000423</t>
  </si>
  <si>
    <t>21:0038:000423:0001:0002:00</t>
  </si>
  <si>
    <t>86LFA050201:0</t>
  </si>
  <si>
    <t>21:0047:000460</t>
  </si>
  <si>
    <t>21:0038:000424</t>
  </si>
  <si>
    <t>21:0038:000424:0001:0002:00</t>
  </si>
  <si>
    <t>86LFA050301:0</t>
  </si>
  <si>
    <t>21:0047:000461</t>
  </si>
  <si>
    <t>21:0038:000425</t>
  </si>
  <si>
    <t>21:0038:000425:0001:0002:00</t>
  </si>
  <si>
    <t>86LFA050401:0</t>
  </si>
  <si>
    <t>21:0047:000462</t>
  </si>
  <si>
    <t>21:0038:000426</t>
  </si>
  <si>
    <t>21:0038:000426:0001:0002:00</t>
  </si>
  <si>
    <t>86LFA050501:0</t>
  </si>
  <si>
    <t>21:0047:000463</t>
  </si>
  <si>
    <t>21:0038:000427</t>
  </si>
  <si>
    <t>21:0038:000427:0001:0002:00</t>
  </si>
  <si>
    <t>86LFA050601:0</t>
  </si>
  <si>
    <t>21:0047:000464</t>
  </si>
  <si>
    <t>21:0038:000428</t>
  </si>
  <si>
    <t>21:0038:000428:0001:0002:00</t>
  </si>
  <si>
    <t>86LFA050701:0</t>
  </si>
  <si>
    <t>21:0047:000465</t>
  </si>
  <si>
    <t>21:0038:000429</t>
  </si>
  <si>
    <t>21:0038:000429:0001:0002:00</t>
  </si>
  <si>
    <t>86LFA050801:0</t>
  </si>
  <si>
    <t>21:0047:000466</t>
  </si>
  <si>
    <t>21:0038:000430</t>
  </si>
  <si>
    <t>21:0038:000430:0001:0002:00</t>
  </si>
  <si>
    <t>86LFA050901:0</t>
  </si>
  <si>
    <t>21:0047:000467</t>
  </si>
  <si>
    <t>21:0038:000431</t>
  </si>
  <si>
    <t>21:0038:000431:0001:0002:00</t>
  </si>
  <si>
    <t>61.5</t>
  </si>
  <si>
    <t>86LFA051001:0</t>
  </si>
  <si>
    <t>21:0047:000468</t>
  </si>
  <si>
    <t>21:0038:000432</t>
  </si>
  <si>
    <t>21:0038:000432:0001:0002:00</t>
  </si>
  <si>
    <t>49.6</t>
  </si>
  <si>
    <t>86LFA051101:1</t>
  </si>
  <si>
    <t>21:0047:000469</t>
  </si>
  <si>
    <t>21:0038:000433</t>
  </si>
  <si>
    <t>21:0038:000433:0001:0002:01</t>
  </si>
  <si>
    <t>86LFA051101:2</t>
  </si>
  <si>
    <t>21:0047:000470</t>
  </si>
  <si>
    <t>21:0038:000433:0001:0002:02</t>
  </si>
  <si>
    <t>86LFA051201:0</t>
  </si>
  <si>
    <t>21:0047:000471</t>
  </si>
  <si>
    <t>21:0038:000434</t>
  </si>
  <si>
    <t>21:0038:000434:0001:0002:00</t>
  </si>
  <si>
    <t>33.6</t>
  </si>
  <si>
    <t>86LFA051301:0</t>
  </si>
  <si>
    <t>21:0047:000472</t>
  </si>
  <si>
    <t>21:0038:000435</t>
  </si>
  <si>
    <t>21:0038:000435:0001:0002:00</t>
  </si>
  <si>
    <t>86LFA051401:0</t>
  </si>
  <si>
    <t>21:0047:000473</t>
  </si>
  <si>
    <t>21:0038:000436</t>
  </si>
  <si>
    <t>21:0038:000436:0001:0002:00</t>
  </si>
  <si>
    <t>86LFA051501:0</t>
  </si>
  <si>
    <t>21:0047:000474</t>
  </si>
  <si>
    <t>21:0038:000437</t>
  </si>
  <si>
    <t>21:0038:000437:0001:0002:00</t>
  </si>
  <si>
    <t>86LFA060001:0</t>
  </si>
  <si>
    <t>21:0047:000475</t>
  </si>
  <si>
    <t>21:0038:000438</t>
  </si>
  <si>
    <t>21:0038:000438:0001:0002:00</t>
  </si>
  <si>
    <t>54.4</t>
  </si>
  <si>
    <t>86LFA060101:0</t>
  </si>
  <si>
    <t>21:0047:000476</t>
  </si>
  <si>
    <t>21:0038:000439</t>
  </si>
  <si>
    <t>21:0038:000439:0001:0002:00</t>
  </si>
  <si>
    <t>86LFA060201:0</t>
  </si>
  <si>
    <t>21:0047:000477</t>
  </si>
  <si>
    <t>21:0038:000440</t>
  </si>
  <si>
    <t>21:0038:000440:0001:0002:00</t>
  </si>
  <si>
    <t>86LFA060301:0</t>
  </si>
  <si>
    <t>21:0047:000478</t>
  </si>
  <si>
    <t>21:0038:000441</t>
  </si>
  <si>
    <t>21:0038:000441:0001:0002:00</t>
  </si>
  <si>
    <t>86LFA060401:0</t>
  </si>
  <si>
    <t>21:0047:000479</t>
  </si>
  <si>
    <t>21:0038:000442</t>
  </si>
  <si>
    <t>21:0038:000442:0001:0002:00</t>
  </si>
  <si>
    <t>86LFA060501:1</t>
  </si>
  <si>
    <t>21:0047:000480</t>
  </si>
  <si>
    <t>21:0038:000443</t>
  </si>
  <si>
    <t>21:0038:000443:0001:0002:01</t>
  </si>
  <si>
    <t>86LFA060501:2</t>
  </si>
  <si>
    <t>21:0047:000481</t>
  </si>
  <si>
    <t>21:0038:000443:0001:0002:02</t>
  </si>
  <si>
    <t>86LFA060601:0</t>
  </si>
  <si>
    <t>21:0047:000482</t>
  </si>
  <si>
    <t>21:0038:000444</t>
  </si>
  <si>
    <t>21:0038:000444:0001:0002:00</t>
  </si>
  <si>
    <t>86LFA060701:0</t>
  </si>
  <si>
    <t>21:0047:000483</t>
  </si>
  <si>
    <t>21:0038:000445</t>
  </si>
  <si>
    <t>21:0038:000445:0001:0002:00</t>
  </si>
  <si>
    <t>34.8</t>
  </si>
  <si>
    <t>86LFA060702:0</t>
  </si>
  <si>
    <t>21:0047:000484</t>
  </si>
  <si>
    <t>21:0038:000445:0002:0002:00</t>
  </si>
  <si>
    <t>50.3</t>
  </si>
  <si>
    <t>49.2</t>
  </si>
  <si>
    <t>86LFA060801:0</t>
  </si>
  <si>
    <t>21:0047:000485</t>
  </si>
  <si>
    <t>21:0038:000446</t>
  </si>
  <si>
    <t>21:0038:000446:0001:0002:00</t>
  </si>
  <si>
    <t>151</t>
  </si>
  <si>
    <t>86LFA060802:0</t>
  </si>
  <si>
    <t>21:0047:000486</t>
  </si>
  <si>
    <t>21:0038:000446:0002:0002:00</t>
  </si>
  <si>
    <t>159</t>
  </si>
  <si>
    <t>86LFA061001:0</t>
  </si>
  <si>
    <t>21:0047:000487</t>
  </si>
  <si>
    <t>21:0038:000447</t>
  </si>
  <si>
    <t>21:0038:000447:0001:0002:00</t>
  </si>
  <si>
    <t>86LFA061101:0</t>
  </si>
  <si>
    <t>21:0047:000488</t>
  </si>
  <si>
    <t>21:0038:000448</t>
  </si>
  <si>
    <t>21:0038:000448:0001:0002:00</t>
  </si>
  <si>
    <t>398</t>
  </si>
  <si>
    <t>175</t>
  </si>
  <si>
    <t>86LFA061201:0</t>
  </si>
  <si>
    <t>21:0047:000489</t>
  </si>
  <si>
    <t>21:0038:000449</t>
  </si>
  <si>
    <t>21:0038:000449:0001:0002:00</t>
  </si>
  <si>
    <t>128</t>
  </si>
  <si>
    <t>86LFA061301:0</t>
  </si>
  <si>
    <t>21:0047:000490</t>
  </si>
  <si>
    <t>21:0038:000450</t>
  </si>
  <si>
    <t>21:0038:000450:0001:0002:00</t>
  </si>
  <si>
    <t>86LFA061401:0</t>
  </si>
  <si>
    <t>21:0047:000491</t>
  </si>
  <si>
    <t>21:0038:000451</t>
  </si>
  <si>
    <t>21:0038:000451:0001:0002:00</t>
  </si>
  <si>
    <t>51.8</t>
  </si>
  <si>
    <t>86LFA061501:0</t>
  </si>
  <si>
    <t>21:0047:000492</t>
  </si>
  <si>
    <t>21:0038:000452</t>
  </si>
  <si>
    <t>21:0038:000452:0001:0002:00</t>
  </si>
  <si>
    <t>55.4</t>
  </si>
  <si>
    <t>86LFA061601:0</t>
  </si>
  <si>
    <t>21:0047:000493</t>
  </si>
  <si>
    <t>21:0038:000453</t>
  </si>
  <si>
    <t>21:0038:000453:0001:0002:00</t>
  </si>
  <si>
    <t>178</t>
  </si>
  <si>
    <t>86LFA061701:0</t>
  </si>
  <si>
    <t>21:0047:000494</t>
  </si>
  <si>
    <t>21:0038:000454</t>
  </si>
  <si>
    <t>21:0038:000454:0001:0002:00</t>
  </si>
  <si>
    <t>85.6</t>
  </si>
  <si>
    <t>86LFA545001:0</t>
  </si>
  <si>
    <t>21:0047:000495</t>
  </si>
  <si>
    <t>21:0038:000455</t>
  </si>
  <si>
    <t>21:0038:000455:0001:0002:00</t>
  </si>
  <si>
    <t>86LFA545101:0</t>
  </si>
  <si>
    <t>21:0047:000496</t>
  </si>
  <si>
    <t>21:0038:000456</t>
  </si>
  <si>
    <t>21:0038:000456:0001:0002:00</t>
  </si>
  <si>
    <t>68.1</t>
  </si>
  <si>
    <t>86LFA545201:0</t>
  </si>
  <si>
    <t>21:0047:000497</t>
  </si>
  <si>
    <t>21:0038:000457</t>
  </si>
  <si>
    <t>21:0038:000457:0001:0002:00</t>
  </si>
  <si>
    <t>21.3</t>
  </si>
  <si>
    <t>86LFA545301:0</t>
  </si>
  <si>
    <t>21:0047:000498</t>
  </si>
  <si>
    <t>21:0038:000458</t>
  </si>
  <si>
    <t>21:0038:000458:0001:0002:00</t>
  </si>
  <si>
    <t>123</t>
  </si>
  <si>
    <t>86LFA545401:0</t>
  </si>
  <si>
    <t>21:0047:000499</t>
  </si>
  <si>
    <t>21:0038:000459</t>
  </si>
  <si>
    <t>21:0038:000459:0001:0002:00</t>
  </si>
  <si>
    <t>86LFA545501:0</t>
  </si>
  <si>
    <t>21:0047:000500</t>
  </si>
  <si>
    <t>21:0038:000460</t>
  </si>
  <si>
    <t>21:0038:000460:0001:0002:00</t>
  </si>
  <si>
    <t>86LFA545601:1</t>
  </si>
  <si>
    <t>21:0047:000501</t>
  </si>
  <si>
    <t>21:0038:000461</t>
  </si>
  <si>
    <t>21:0038:000461:0001:0002:01</t>
  </si>
  <si>
    <t>35.9</t>
  </si>
  <si>
    <t>86LFA545601:2</t>
  </si>
  <si>
    <t>21:0047:000502</t>
  </si>
  <si>
    <t>21:0038:000461:0001:0002:02</t>
  </si>
  <si>
    <t>86LFA545701:0</t>
  </si>
  <si>
    <t>21:0047:000503</t>
  </si>
  <si>
    <t>21:0038:000462</t>
  </si>
  <si>
    <t>21:0038:000462:0001:0002:00</t>
  </si>
  <si>
    <t>86LFA545801:0</t>
  </si>
  <si>
    <t>21:0047:000504</t>
  </si>
  <si>
    <t>21:0038:000463</t>
  </si>
  <si>
    <t>21:0038:000463:0001:0002:00</t>
  </si>
  <si>
    <t>86LFA545901:0</t>
  </si>
  <si>
    <t>21:0047:000505</t>
  </si>
  <si>
    <t>21:0038:000464</t>
  </si>
  <si>
    <t>21:0038:000464:0001:0002:00</t>
  </si>
  <si>
    <t>86LFA547801:0</t>
  </si>
  <si>
    <t>21:0047:000506</t>
  </si>
  <si>
    <t>21:0038:000465</t>
  </si>
  <si>
    <t>21:0038:000465:0001:0002:00</t>
  </si>
  <si>
    <t>86LFA547901:0</t>
  </si>
  <si>
    <t>21:0047:000507</t>
  </si>
  <si>
    <t>21:0038:000466</t>
  </si>
  <si>
    <t>21:0038:000466:0001:0002:00</t>
  </si>
  <si>
    <t>86LFA548001:0</t>
  </si>
  <si>
    <t>21:0047:000508</t>
  </si>
  <si>
    <t>21:0038:000467</t>
  </si>
  <si>
    <t>21:0038:000467:0001:0002:00</t>
  </si>
  <si>
    <t>86LFA548101:0</t>
  </si>
  <si>
    <t>21:0047:000509</t>
  </si>
  <si>
    <t>21:0038:000468</t>
  </si>
  <si>
    <t>21:0038:000468:0001:0002:00</t>
  </si>
  <si>
    <t>86LFA548201:0</t>
  </si>
  <si>
    <t>21:0047:000510</t>
  </si>
  <si>
    <t>21:0038:000469</t>
  </si>
  <si>
    <t>21:0038:000469:0001:0002:00</t>
  </si>
  <si>
    <t>86LFA548301:0</t>
  </si>
  <si>
    <t>21:0047:000511</t>
  </si>
  <si>
    <t>21:0038:000470</t>
  </si>
  <si>
    <t>21:0038:000470:0001:0002:00</t>
  </si>
  <si>
    <t>86LFA548401:0</t>
  </si>
  <si>
    <t>21:0047:000512</t>
  </si>
  <si>
    <t>21:0038:000471</t>
  </si>
  <si>
    <t>21:0038:000471:0001:0002:00</t>
  </si>
  <si>
    <t>86LFA548501:0</t>
  </si>
  <si>
    <t>21:0047:000513</t>
  </si>
  <si>
    <t>21:0038:000472</t>
  </si>
  <si>
    <t>21:0038:000472:0001:0002:00</t>
  </si>
  <si>
    <t>86LFA548601:1</t>
  </si>
  <si>
    <t>21:0047:000514</t>
  </si>
  <si>
    <t>21:0038:000473</t>
  </si>
  <si>
    <t>21:0038:000473:0001:0002:01</t>
  </si>
  <si>
    <t>29.4</t>
  </si>
  <si>
    <t>86LFA548601:2</t>
  </si>
  <si>
    <t>21:0047:000515</t>
  </si>
  <si>
    <t>21:0038:000473:0001:0002:02</t>
  </si>
  <si>
    <t>86LFA548701:0</t>
  </si>
  <si>
    <t>21:0047:000516</t>
  </si>
  <si>
    <t>21:0038:000474</t>
  </si>
  <si>
    <t>21:0038:000474:0001:0002:00</t>
  </si>
  <si>
    <t>86LFA548801:0</t>
  </si>
  <si>
    <t>21:0047:000517</t>
  </si>
  <si>
    <t>21:0038:000475</t>
  </si>
  <si>
    <t>21:0038:000475:0001:0002:00</t>
  </si>
  <si>
    <t>86LFA548901:0</t>
  </si>
  <si>
    <t>21:0047:000518</t>
  </si>
  <si>
    <t>21:0038:000476</t>
  </si>
  <si>
    <t>21:0038:000476:0001:0002:00</t>
  </si>
  <si>
    <t>41.5</t>
  </si>
  <si>
    <t>86LFA549001:0</t>
  </si>
  <si>
    <t>21:0047:000519</t>
  </si>
  <si>
    <t>21:0038:000477</t>
  </si>
  <si>
    <t>21:0038:000477:0001:0002:00</t>
  </si>
  <si>
    <t>98.9</t>
  </si>
  <si>
    <t>86LFA549101:0</t>
  </si>
  <si>
    <t>21:0047:000520</t>
  </si>
  <si>
    <t>21:0038:000478</t>
  </si>
  <si>
    <t>21:0038:000478:0001:0002:00</t>
  </si>
  <si>
    <t>30.8</t>
  </si>
  <si>
    <t>86LFA549201:0</t>
  </si>
  <si>
    <t>21:0047:000521</t>
  </si>
  <si>
    <t>21:0038:000479</t>
  </si>
  <si>
    <t>21:0038:000479:0001:0002:00</t>
  </si>
  <si>
    <t>26.5</t>
  </si>
  <si>
    <t>86LFA549401:0</t>
  </si>
  <si>
    <t>21:0047:000522</t>
  </si>
  <si>
    <t>21:0038:000481</t>
  </si>
  <si>
    <t>21:0038:000481:0001:0002:00</t>
  </si>
  <si>
    <t>86LFA549501:0</t>
  </si>
  <si>
    <t>21:0047:000523</t>
  </si>
  <si>
    <t>21:0038:000482</t>
  </si>
  <si>
    <t>21:0038:000482:0001:0002:00</t>
  </si>
  <si>
    <t>86LFA549601:0</t>
  </si>
  <si>
    <t>21:0047:000524</t>
  </si>
  <si>
    <t>21:0038:000483</t>
  </si>
  <si>
    <t>21:0038:000483:0001:0002:00</t>
  </si>
  <si>
    <t>86LFA549701:0</t>
  </si>
  <si>
    <t>21:0047:000525</t>
  </si>
  <si>
    <t>21:0038:000484</t>
  </si>
  <si>
    <t>21:0038:000484:0001:0002:00</t>
  </si>
  <si>
    <t>86LFA549901:0</t>
  </si>
  <si>
    <t>21:0047:000526</t>
  </si>
  <si>
    <t>21:0038:000486</t>
  </si>
  <si>
    <t>21:0038:000486:0001:0002:00</t>
  </si>
  <si>
    <t>27.7</t>
  </si>
  <si>
    <t>86LFA550001:1</t>
  </si>
  <si>
    <t>21:0047:000527</t>
  </si>
  <si>
    <t>21:0038:000487</t>
  </si>
  <si>
    <t>21:0038:000487:0001:0002:01</t>
  </si>
  <si>
    <t>86LFA550001:2</t>
  </si>
  <si>
    <t>21:0047:000528</t>
  </si>
  <si>
    <t>21:0038:000487:0001:0002:02</t>
  </si>
  <si>
    <t>86LFA555001:0</t>
  </si>
  <si>
    <t>21:0047:000529</t>
  </si>
  <si>
    <t>21:0038:000488</t>
  </si>
  <si>
    <t>21:0038:000488:0001:0002:00</t>
  </si>
  <si>
    <t>86LFA555101:0</t>
  </si>
  <si>
    <t>21:0047:000530</t>
  </si>
  <si>
    <t>21:0038:000489</t>
  </si>
  <si>
    <t>21:0038:000489:0001:0002:00</t>
  </si>
  <si>
    <t>86LFA555201:0</t>
  </si>
  <si>
    <t>21:0047:000531</t>
  </si>
  <si>
    <t>21:0038:000490</t>
  </si>
  <si>
    <t>21:0038:000490:0001:0002:00</t>
  </si>
  <si>
    <t>86LFA555301:0</t>
  </si>
  <si>
    <t>21:0047:000532</t>
  </si>
  <si>
    <t>21:0038:000491</t>
  </si>
  <si>
    <t>21:0038:000491:0001:0002:00</t>
  </si>
  <si>
    <t>86LFA555401:0</t>
  </si>
  <si>
    <t>21:0047:000533</t>
  </si>
  <si>
    <t>21:0038:000492</t>
  </si>
  <si>
    <t>21:0038:000492:0001:0002:00</t>
  </si>
  <si>
    <t>86LFA555501:0</t>
  </si>
  <si>
    <t>21:0047:000534</t>
  </si>
  <si>
    <t>21:0038:000493</t>
  </si>
  <si>
    <t>21:0038:000493:0001:0002:00</t>
  </si>
  <si>
    <t>86LFA557601:1</t>
  </si>
  <si>
    <t>21:0047:000535</t>
  </si>
  <si>
    <t>21:0038:000494</t>
  </si>
  <si>
    <t>21:0038:000494:0001:0002:01</t>
  </si>
  <si>
    <t>86LFA557601:2</t>
  </si>
  <si>
    <t>21:0047:000536</t>
  </si>
  <si>
    <t>21:0038:000494:0001:0002:02</t>
  </si>
  <si>
    <t>86LFA557701:0</t>
  </si>
  <si>
    <t>21:0047:000537</t>
  </si>
  <si>
    <t>21:0038:000495</t>
  </si>
  <si>
    <t>21:0038:000495:0001:0002:00</t>
  </si>
  <si>
    <t>86LFA557801:0</t>
  </si>
  <si>
    <t>21:0047:000538</t>
  </si>
  <si>
    <t>21:0038:000496</t>
  </si>
  <si>
    <t>21:0038:000496:0001:0002:00</t>
  </si>
  <si>
    <t>86LFA557901:0</t>
  </si>
  <si>
    <t>21:0047:000539</t>
  </si>
  <si>
    <t>21:0038:000497</t>
  </si>
  <si>
    <t>21:0038:000497:0001:0002:00</t>
  </si>
  <si>
    <t>26.7</t>
  </si>
  <si>
    <t>86LFA558001:0</t>
  </si>
  <si>
    <t>21:0047:000540</t>
  </si>
  <si>
    <t>21:0038:000498</t>
  </si>
  <si>
    <t>21:0038:000498:0001:0002:00</t>
  </si>
  <si>
    <t>26.8</t>
  </si>
  <si>
    <t>86LFA558101:0</t>
  </si>
  <si>
    <t>21:0047:000541</t>
  </si>
  <si>
    <t>21:0038:000499</t>
  </si>
  <si>
    <t>21:0038:000499:0001:0002:00</t>
  </si>
  <si>
    <t>29.2</t>
  </si>
  <si>
    <t>86LFA558201:0</t>
  </si>
  <si>
    <t>21:0047:000542</t>
  </si>
  <si>
    <t>21:0038:000500</t>
  </si>
  <si>
    <t>21:0038:000500:0001:0002:00</t>
  </si>
  <si>
    <t>86LFA558301:0</t>
  </si>
  <si>
    <t>21:0047:000543</t>
  </si>
  <si>
    <t>21:0038:000501</t>
  </si>
  <si>
    <t>21:0038:000501:0001:0002:00</t>
  </si>
  <si>
    <t>86LFA558401:0</t>
  </si>
  <si>
    <t>21:0047:000544</t>
  </si>
  <si>
    <t>21:0038:000502</t>
  </si>
  <si>
    <t>21:0038:000502:0001:0002:00</t>
  </si>
  <si>
    <t>86LFA558501:0</t>
  </si>
  <si>
    <t>21:0047:000545</t>
  </si>
  <si>
    <t>21:0038:000503</t>
  </si>
  <si>
    <t>21:0038:000503:0001:0002:00</t>
  </si>
  <si>
    <t>23.1</t>
  </si>
  <si>
    <t>86LFA558601:0</t>
  </si>
  <si>
    <t>21:0047:000546</t>
  </si>
  <si>
    <t>21:0038:000504</t>
  </si>
  <si>
    <t>21:0038:000504:0001:0002:00</t>
  </si>
  <si>
    <t>86LFA558701:0</t>
  </si>
  <si>
    <t>21:0047:000547</t>
  </si>
  <si>
    <t>21:0038:000505</t>
  </si>
  <si>
    <t>21:0038:000505:0001:0002:00</t>
  </si>
  <si>
    <t>86LFA558801:0</t>
  </si>
  <si>
    <t>21:0047:000548</t>
  </si>
  <si>
    <t>21:0038:000506</t>
  </si>
  <si>
    <t>21:0038:000506:0001:0002:00</t>
  </si>
  <si>
    <t>86LFA558901:0</t>
  </si>
  <si>
    <t>21:0047:000549</t>
  </si>
  <si>
    <t>21:0038:000507</t>
  </si>
  <si>
    <t>21:0038:000507:0001:0002:00</t>
  </si>
  <si>
    <t>25.9</t>
  </si>
  <si>
    <t>86LFA559001:0</t>
  </si>
  <si>
    <t>21:0047:000550</t>
  </si>
  <si>
    <t>21:0038:000508</t>
  </si>
  <si>
    <t>21:0038:000508:0001:0002:00</t>
  </si>
  <si>
    <t>86LFA559101:0</t>
  </si>
  <si>
    <t>21:0047:000551</t>
  </si>
  <si>
    <t>21:0038:000509</t>
  </si>
  <si>
    <t>21:0038:000509:0001:0002:00</t>
  </si>
  <si>
    <t>86LFA559201:0</t>
  </si>
  <si>
    <t>21:0047:000552</t>
  </si>
  <si>
    <t>21:0038:000510</t>
  </si>
  <si>
    <t>21:0038:000510:0001:0002:00</t>
  </si>
  <si>
    <t>86LFA559301:0</t>
  </si>
  <si>
    <t>21:0047:000553</t>
  </si>
  <si>
    <t>21:0038:000511</t>
  </si>
  <si>
    <t>21:0038:000511:0001:0002:00</t>
  </si>
  <si>
    <t>86LFA559401:0</t>
  </si>
  <si>
    <t>21:0047:000554</t>
  </si>
  <si>
    <t>21:0038:000512</t>
  </si>
  <si>
    <t>21:0038:000512:0001:0002:00</t>
  </si>
  <si>
    <t>86LFA559501:0</t>
  </si>
  <si>
    <t>21:0047:000555</t>
  </si>
  <si>
    <t>21:0038:000513</t>
  </si>
  <si>
    <t>21:0038:000513:0001:0002:00</t>
  </si>
  <si>
    <t>86LFA559601:0</t>
  </si>
  <si>
    <t>21:0047:000556</t>
  </si>
  <si>
    <t>21:0038:000514</t>
  </si>
  <si>
    <t>21:0038:000514:0001:0002:00</t>
  </si>
  <si>
    <t>86LFA559701:0</t>
  </si>
  <si>
    <t>21:0047:000557</t>
  </si>
  <si>
    <t>21:0038:000515</t>
  </si>
  <si>
    <t>21:0038:000515:0001:0002:00</t>
  </si>
  <si>
    <t>86LFA559801:0</t>
  </si>
  <si>
    <t>21:0047:000558</t>
  </si>
  <si>
    <t>21:0038:000516</t>
  </si>
  <si>
    <t>21:0038:000516:0001:0002:00</t>
  </si>
  <si>
    <t>86LFA559901:0</t>
  </si>
  <si>
    <t>21:0047:000559</t>
  </si>
  <si>
    <t>21:0038:000517</t>
  </si>
  <si>
    <t>21:0038:000517:0001:0002:00</t>
  </si>
  <si>
    <t>34.7</t>
  </si>
  <si>
    <t>86LFA560001:0</t>
  </si>
  <si>
    <t>21:0047:000560</t>
  </si>
  <si>
    <t>21:0038:000518</t>
  </si>
  <si>
    <t>21:0038:000518:0001:0002:00</t>
  </si>
  <si>
    <t>86LFA560101:1</t>
  </si>
  <si>
    <t>21:0047:000561</t>
  </si>
  <si>
    <t>21:0038:000519</t>
  </si>
  <si>
    <t>21:0038:000519:0001:0002:01</t>
  </si>
  <si>
    <t>86LFA560101:2</t>
  </si>
  <si>
    <t>21:0047:000562</t>
  </si>
  <si>
    <t>21:0038:000519:0001:0002:02</t>
  </si>
  <si>
    <t>86LFA560201:0</t>
  </si>
  <si>
    <t>21:0047:000563</t>
  </si>
  <si>
    <t>21:0038:000520</t>
  </si>
  <si>
    <t>21:0038:000520:0001:0002:00</t>
  </si>
  <si>
    <t>31.7</t>
  </si>
  <si>
    <t>86LFA560301:0</t>
  </si>
  <si>
    <t>21:0047:000564</t>
  </si>
  <si>
    <t>21:0038:000521</t>
  </si>
  <si>
    <t>21:0038:000521:0001:0002:00</t>
  </si>
  <si>
    <t>27.3</t>
  </si>
  <si>
    <t>86LFA560401:0</t>
  </si>
  <si>
    <t>21:0047:000565</t>
  </si>
  <si>
    <t>21:0038:000522</t>
  </si>
  <si>
    <t>21:0038:000522:0001:0002:00</t>
  </si>
  <si>
    <t>86LFA560501:0</t>
  </si>
  <si>
    <t>21:0047:000566</t>
  </si>
  <si>
    <t>21:0038:000523</t>
  </si>
  <si>
    <t>21:0038:000523:0001:0002:00</t>
  </si>
  <si>
    <t>86LFA560601:0</t>
  </si>
  <si>
    <t>21:0047:000567</t>
  </si>
  <si>
    <t>21:0038:000524</t>
  </si>
  <si>
    <t>21:0038:000524:0001:0002:00</t>
  </si>
  <si>
    <t>26.4</t>
  </si>
  <si>
    <t>86LFA560701:0</t>
  </si>
  <si>
    <t>21:0047:000568</t>
  </si>
  <si>
    <t>21:0038:000525</t>
  </si>
  <si>
    <t>21:0038:000525:0001:0002:00</t>
  </si>
  <si>
    <t>86LFA560801:0</t>
  </si>
  <si>
    <t>21:0047:000569</t>
  </si>
  <si>
    <t>21:0038:000526</t>
  </si>
  <si>
    <t>21:0038:000526:0001:0002:00</t>
  </si>
  <si>
    <t>86LFA560901:0</t>
  </si>
  <si>
    <t>21:0047:000570</t>
  </si>
  <si>
    <t>21:0038:000527</t>
  </si>
  <si>
    <t>21:0038:000527:0001:0002:00</t>
  </si>
  <si>
    <t>86LFA561001:0</t>
  </si>
  <si>
    <t>21:0047:000571</t>
  </si>
  <si>
    <t>21:0038:000528</t>
  </si>
  <si>
    <t>21:0038:000528:0001:0002:00</t>
  </si>
  <si>
    <t>86LFA561101:0</t>
  </si>
  <si>
    <t>21:0047:000572</t>
  </si>
  <si>
    <t>21:0038:000529</t>
  </si>
  <si>
    <t>21:0038:000529:0001:0002:00</t>
  </si>
  <si>
    <t>86LFA561201:0</t>
  </si>
  <si>
    <t>21:0047:000573</t>
  </si>
  <si>
    <t>21:0038:000530</t>
  </si>
  <si>
    <t>21:0038:000530:0001:0002:00</t>
  </si>
  <si>
    <t>86LFA561301:0</t>
  </si>
  <si>
    <t>21:0047:000574</t>
  </si>
  <si>
    <t>21:0038:000531</t>
  </si>
  <si>
    <t>21:0038:000531:0001:0002:00</t>
  </si>
  <si>
    <t>86LFA561501:0</t>
  </si>
  <si>
    <t>21:0047:000575</t>
  </si>
  <si>
    <t>21:0038:000532</t>
  </si>
  <si>
    <t>21:0038:000532:0001:0002:00</t>
  </si>
  <si>
    <t>86LFA565601:0</t>
  </si>
  <si>
    <t>21:0047:000576</t>
  </si>
  <si>
    <t>21:0038:000533</t>
  </si>
  <si>
    <t>21:0038:000533:0001:0002:00</t>
  </si>
  <si>
    <t>86LFA565701:0</t>
  </si>
  <si>
    <t>21:0047:000577</t>
  </si>
  <si>
    <t>21:0038:000534</t>
  </si>
  <si>
    <t>21:0038:000534:0001:0002:00</t>
  </si>
  <si>
    <t>86LFA565901:0</t>
  </si>
  <si>
    <t>21:0047:000578</t>
  </si>
  <si>
    <t>21:0038:000535</t>
  </si>
  <si>
    <t>21:0038:000535:0001:0002:00</t>
  </si>
  <si>
    <t>86LFA566101:0</t>
  </si>
  <si>
    <t>21:0047:000579</t>
  </si>
  <si>
    <t>21:0038:000536</t>
  </si>
  <si>
    <t>21:0038:000536:0001:0002:00</t>
  </si>
  <si>
    <t>86LFA566201:0</t>
  </si>
  <si>
    <t>21:0047:000580</t>
  </si>
  <si>
    <t>21:0038:000537</t>
  </si>
  <si>
    <t>21:0038:000537:0001:0002:00</t>
  </si>
  <si>
    <t>86LFA566301:0</t>
  </si>
  <si>
    <t>21:0047:000581</t>
  </si>
  <si>
    <t>21:0038:000538</t>
  </si>
  <si>
    <t>21:0038:000538:0001:0002:00</t>
  </si>
  <si>
    <t>86LFA566401:0</t>
  </si>
  <si>
    <t>21:0047:000582</t>
  </si>
  <si>
    <t>21:0038:000539</t>
  </si>
  <si>
    <t>21:0038:000539:0001:0002:00</t>
  </si>
  <si>
    <t>86LFA566501:0</t>
  </si>
  <si>
    <t>21:0047:000583</t>
  </si>
  <si>
    <t>21:0038:000540</t>
  </si>
  <si>
    <t>21:0038:000540:0001:0002:00</t>
  </si>
  <si>
    <t>37.2</t>
  </si>
  <si>
    <t>86LFA566701:0</t>
  </si>
  <si>
    <t>21:0047:000584</t>
  </si>
  <si>
    <t>21:0038:000541</t>
  </si>
  <si>
    <t>21:0038:000541:0001:0002:00</t>
  </si>
  <si>
    <t>86LFA566801:1</t>
  </si>
  <si>
    <t>21:0047:000585</t>
  </si>
  <si>
    <t>21:0038:000542</t>
  </si>
  <si>
    <t>21:0038:000542:0001:0002:01</t>
  </si>
  <si>
    <t>86LFA566801:2</t>
  </si>
  <si>
    <t>21:0047:000586</t>
  </si>
  <si>
    <t>21:0038:000542:0001:0002:02</t>
  </si>
  <si>
    <t>86LFA566901:0</t>
  </si>
  <si>
    <t>21:0047:000587</t>
  </si>
  <si>
    <t>21:0038:000543</t>
  </si>
  <si>
    <t>21:0038:000543:0001:0002:00</t>
  </si>
  <si>
    <t>23.7</t>
  </si>
  <si>
    <t>86LFA567001:0</t>
  </si>
  <si>
    <t>21:0047:000588</t>
  </si>
  <si>
    <t>21:0038:000544</t>
  </si>
  <si>
    <t>21:0038:000544:0001:0002:00</t>
  </si>
  <si>
    <t>86LFA567101:0</t>
  </si>
  <si>
    <t>21:0047:000589</t>
  </si>
  <si>
    <t>21:0038:000545</t>
  </si>
  <si>
    <t>21:0038:000545:0001:0002:00</t>
  </si>
  <si>
    <t>86LFA567201:0</t>
  </si>
  <si>
    <t>21:0047:000590</t>
  </si>
  <si>
    <t>21:0038:000546</t>
  </si>
  <si>
    <t>21:0038:000546:0001:0002:00</t>
  </si>
  <si>
    <t>86LFA567301:0</t>
  </si>
  <si>
    <t>21:0047:000591</t>
  </si>
  <si>
    <t>21:0038:000547</t>
  </si>
  <si>
    <t>21:0038:000547:0001:0002:00</t>
  </si>
  <si>
    <t>85LFA000101:0</t>
  </si>
  <si>
    <t>21:0051:000001</t>
  </si>
  <si>
    <t>21:0039:000121</t>
  </si>
  <si>
    <t>21:0039:000121:0001:0002:00</t>
  </si>
  <si>
    <t>85LFA000205:0</t>
  </si>
  <si>
    <t>21:0051:000002</t>
  </si>
  <si>
    <t>21:0039:000122</t>
  </si>
  <si>
    <t>21:0039:000122:0005:0002:00</t>
  </si>
  <si>
    <t>85LFA000301:0</t>
  </si>
  <si>
    <t>21:0051:000003</t>
  </si>
  <si>
    <t>21:0039:000123</t>
  </si>
  <si>
    <t>21:0039:000123:0001:0002:00</t>
  </si>
  <si>
    <t>85LFA000401:0</t>
  </si>
  <si>
    <t>21:0051:000004</t>
  </si>
  <si>
    <t>21:0039:000124</t>
  </si>
  <si>
    <t>21:0039:000124:0001:0002:00</t>
  </si>
  <si>
    <t>85LFA000501:0</t>
  </si>
  <si>
    <t>21:0051:000005</t>
  </si>
  <si>
    <t>21:0039:000125</t>
  </si>
  <si>
    <t>21:0039:000125:0001:0002:00</t>
  </si>
  <si>
    <t>85LFA000901:0</t>
  </si>
  <si>
    <t>21:0051:000006</t>
  </si>
  <si>
    <t>21:0039:000127</t>
  </si>
  <si>
    <t>21:0039:000127:0001:0002:00</t>
  </si>
  <si>
    <t>85LFA001001:1</t>
  </si>
  <si>
    <t>21:0051:000007</t>
  </si>
  <si>
    <t>21:0039:000128</t>
  </si>
  <si>
    <t>21:0039:000128:0001:0002:01</t>
  </si>
  <si>
    <t>85LFA001001:2</t>
  </si>
  <si>
    <t>21:0051:000008</t>
  </si>
  <si>
    <t>21:0039:000128:0001:0002:02</t>
  </si>
  <si>
    <t>85LFA001101:0</t>
  </si>
  <si>
    <t>21:0051:000009</t>
  </si>
  <si>
    <t>21:0039:000129</t>
  </si>
  <si>
    <t>21:0039:000129:0001:0002:00</t>
  </si>
  <si>
    <t>85LFA001201:0</t>
  </si>
  <si>
    <t>21:0051:000010</t>
  </si>
  <si>
    <t>21:0039:000130</t>
  </si>
  <si>
    <t>21:0039:000130:0001:0002:00</t>
  </si>
  <si>
    <t>85LFA001401:0</t>
  </si>
  <si>
    <t>21:0051:000011</t>
  </si>
  <si>
    <t>21:0039:000131</t>
  </si>
  <si>
    <t>21:0039:000131:0001:0002:00</t>
  </si>
  <si>
    <t>85LFA001701:0</t>
  </si>
  <si>
    <t>21:0051:000012</t>
  </si>
  <si>
    <t>21:0039:000133</t>
  </si>
  <si>
    <t>21:0039:000133:0001:0002:00</t>
  </si>
  <si>
    <t>1300</t>
  </si>
  <si>
    <t>85LFA001702:0</t>
  </si>
  <si>
    <t>21:0051:000013</t>
  </si>
  <si>
    <t>21:0039:000133:0002:0002:00</t>
  </si>
  <si>
    <t>1090</t>
  </si>
  <si>
    <t>85LFA001703:0</t>
  </si>
  <si>
    <t>21:0051:000014</t>
  </si>
  <si>
    <t>21:0039:000133:0003:0002:00</t>
  </si>
  <si>
    <t>85LFA001801:0</t>
  </si>
  <si>
    <t>21:0051:000015</t>
  </si>
  <si>
    <t>21:0039:000134</t>
  </si>
  <si>
    <t>21:0039:000134:0001:0002:00</t>
  </si>
  <si>
    <t>85LFA001803:0</t>
  </si>
  <si>
    <t>21:0051:000016</t>
  </si>
  <si>
    <t>21:0039:000134:0003:0002:00</t>
  </si>
  <si>
    <t>263</t>
  </si>
  <si>
    <t>277</t>
  </si>
  <si>
    <t>85LFA002301:0</t>
  </si>
  <si>
    <t>21:0051:000017</t>
  </si>
  <si>
    <t>21:0039:000139</t>
  </si>
  <si>
    <t>21:0039:000139:0001:0002:00</t>
  </si>
  <si>
    <t>85LFA003602:0</t>
  </si>
  <si>
    <t>21:0051:000018</t>
  </si>
  <si>
    <t>21:0039:000145</t>
  </si>
  <si>
    <t>21:0039:000145:0002:0002:00</t>
  </si>
  <si>
    <t>85LFA003603:0</t>
  </si>
  <si>
    <t>21:0051:000019</t>
  </si>
  <si>
    <t>21:0039:000145:0003:0002:00</t>
  </si>
  <si>
    <t>85LFA003604:0</t>
  </si>
  <si>
    <t>21:0051:000020</t>
  </si>
  <si>
    <t>21:0039:000145:0004:0002:00</t>
  </si>
  <si>
    <t>85LFA003606:0</t>
  </si>
  <si>
    <t>21:0051:000021</t>
  </si>
  <si>
    <t>21:0039:000145:0006:0002:00</t>
  </si>
  <si>
    <t>85LFA003607:0</t>
  </si>
  <si>
    <t>21:0051:000022</t>
  </si>
  <si>
    <t>21:0039:000145:0007:0002:00</t>
  </si>
  <si>
    <t>85LFA003901:0</t>
  </si>
  <si>
    <t>21:0051:000023</t>
  </si>
  <si>
    <t>21:0039:000146</t>
  </si>
  <si>
    <t>21:0039:000146:0001:0002:00</t>
  </si>
  <si>
    <t>85LFA009901:0</t>
  </si>
  <si>
    <t>21:0051:000024</t>
  </si>
  <si>
    <t>21:0039:000147</t>
  </si>
  <si>
    <t>21:0039:000147:0001:0002:00</t>
  </si>
  <si>
    <t>85LFA010001:0</t>
  </si>
  <si>
    <t>21:0051:000025</t>
  </si>
  <si>
    <t>21:0039:000148</t>
  </si>
  <si>
    <t>21:0039:000148:0001:0002:00</t>
  </si>
  <si>
    <t>85LFA010101:0</t>
  </si>
  <si>
    <t>21:0051:000026</t>
  </si>
  <si>
    <t>21:0039:000149</t>
  </si>
  <si>
    <t>21:0039:000149:0001:0002:00</t>
  </si>
  <si>
    <t>85LFA010301:0</t>
  </si>
  <si>
    <t>21:0051:000027</t>
  </si>
  <si>
    <t>21:0039:000150</t>
  </si>
  <si>
    <t>21:0039:000150:0001:0002:00</t>
  </si>
  <si>
    <t>85LFA010302:0</t>
  </si>
  <si>
    <t>21:0051:000028</t>
  </si>
  <si>
    <t>21:0039:000150:0002:0002:00</t>
  </si>
  <si>
    <t>85LFA010501:0</t>
  </si>
  <si>
    <t>21:0051:000029</t>
  </si>
  <si>
    <t>21:0039:000151</t>
  </si>
  <si>
    <t>21:0039:000151:0001:0002:00</t>
  </si>
  <si>
    <t>85LFA010601:0</t>
  </si>
  <si>
    <t>21:0051:000030</t>
  </si>
  <si>
    <t>21:0039:000152</t>
  </si>
  <si>
    <t>21:0039:000152:0001:0002:00</t>
  </si>
  <si>
    <t>85LFA010701:0</t>
  </si>
  <si>
    <t>21:0051:000031</t>
  </si>
  <si>
    <t>21:0039:000153</t>
  </si>
  <si>
    <t>21:0039:000153:0001:0002:00</t>
  </si>
  <si>
    <t>85LFA010801:0</t>
  </si>
  <si>
    <t>21:0051:000032</t>
  </si>
  <si>
    <t>21:0039:000154</t>
  </si>
  <si>
    <t>21:0039:000154:0001:0002:00</t>
  </si>
  <si>
    <t>85LFA010901:0</t>
  </si>
  <si>
    <t>21:0051:000033</t>
  </si>
  <si>
    <t>21:0039:000155</t>
  </si>
  <si>
    <t>21:0039:000155:0001:0002:00</t>
  </si>
  <si>
    <t>85LFA011001:0</t>
  </si>
  <si>
    <t>21:0051:000034</t>
  </si>
  <si>
    <t>21:0039:000156</t>
  </si>
  <si>
    <t>21:0039:000156:0001:0002:00</t>
  </si>
  <si>
    <t>85LFA011101:0</t>
  </si>
  <si>
    <t>21:0051:000035</t>
  </si>
  <si>
    <t>21:0039:000157</t>
  </si>
  <si>
    <t>21:0039:000157:0001:0002:00</t>
  </si>
  <si>
    <t>85LFA011201:0</t>
  </si>
  <si>
    <t>21:0051:000036</t>
  </si>
  <si>
    <t>21:0039:000158</t>
  </si>
  <si>
    <t>21:0039:000158:0001:0002:00</t>
  </si>
  <si>
    <t>85LFA011301:0</t>
  </si>
  <si>
    <t>21:0051:000037</t>
  </si>
  <si>
    <t>21:0039:000159</t>
  </si>
  <si>
    <t>21:0039:000159:0001:0002:00</t>
  </si>
  <si>
    <t>85LFA011401:1</t>
  </si>
  <si>
    <t>21:0051:000038</t>
  </si>
  <si>
    <t>21:0039:000160</t>
  </si>
  <si>
    <t>21:0039:000160:0001:0002:01</t>
  </si>
  <si>
    <t>85LFA011401:2</t>
  </si>
  <si>
    <t>21:0051:000039</t>
  </si>
  <si>
    <t>21:0039:000160:0001:0002:02</t>
  </si>
  <si>
    <t>85LFA011501:0</t>
  </si>
  <si>
    <t>21:0051:000040</t>
  </si>
  <si>
    <t>21:0039:000161</t>
  </si>
  <si>
    <t>21:0039:000161:0001:0002:00</t>
  </si>
  <si>
    <t>85LFA011601:0</t>
  </si>
  <si>
    <t>21:0051:000041</t>
  </si>
  <si>
    <t>21:0039:000162</t>
  </si>
  <si>
    <t>21:0039:000162:0001:0002:00</t>
  </si>
  <si>
    <t>85LFA011701:0</t>
  </si>
  <si>
    <t>21:0051:000042</t>
  </si>
  <si>
    <t>21:0039:000163</t>
  </si>
  <si>
    <t>21:0039:000163:0001:0002:00</t>
  </si>
  <si>
    <t>85LFA011801:0</t>
  </si>
  <si>
    <t>21:0051:000043</t>
  </si>
  <si>
    <t>21:0039:000164</t>
  </si>
  <si>
    <t>21:0039:000164:0001:0002:00</t>
  </si>
  <si>
    <t>85LFA011901:0</t>
  </si>
  <si>
    <t>21:0051:000044</t>
  </si>
  <si>
    <t>21:0039:000165</t>
  </si>
  <si>
    <t>21:0039:000165:0001:0002:00</t>
  </si>
  <si>
    <t>85LFA012001:0</t>
  </si>
  <si>
    <t>21:0051:000045</t>
  </si>
  <si>
    <t>21:0039:000166</t>
  </si>
  <si>
    <t>21:0039:000166:0001:0002:00</t>
  </si>
  <si>
    <t>85LFA012101:1</t>
  </si>
  <si>
    <t>21:0051:000046</t>
  </si>
  <si>
    <t>21:0039:000167</t>
  </si>
  <si>
    <t>21:0039:000167:0001:0002:01</t>
  </si>
  <si>
    <t>85LFA012101:2</t>
  </si>
  <si>
    <t>21:0051:000047</t>
  </si>
  <si>
    <t>21:0039:000167:0001:0002:02</t>
  </si>
  <si>
    <t>85LFA012201:0</t>
  </si>
  <si>
    <t>21:0051:000048</t>
  </si>
  <si>
    <t>21:0039:000168</t>
  </si>
  <si>
    <t>21:0039:000168:0001:0002:00</t>
  </si>
  <si>
    <t>85LFA012301:0</t>
  </si>
  <si>
    <t>21:0051:000049</t>
  </si>
  <si>
    <t>21:0039:000169</t>
  </si>
  <si>
    <t>21:0039:000169:0001:0002:00</t>
  </si>
  <si>
    <t>85LFA012401:0</t>
  </si>
  <si>
    <t>21:0051:000050</t>
  </si>
  <si>
    <t>21:0039:000170</t>
  </si>
  <si>
    <t>21:0039:000170:0001:0002:00</t>
  </si>
  <si>
    <t>85LFA013201:0</t>
  </si>
  <si>
    <t>21:0051:000051</t>
  </si>
  <si>
    <t>21:0039:000171</t>
  </si>
  <si>
    <t>21:0039:000171:0001:0002:00</t>
  </si>
  <si>
    <t>85LFA013301:0</t>
  </si>
  <si>
    <t>21:0051:000052</t>
  </si>
  <si>
    <t>21:0039:000172</t>
  </si>
  <si>
    <t>21:0039:000172:0001:0002:00</t>
  </si>
  <si>
    <t>85LFA013501:0</t>
  </si>
  <si>
    <t>21:0051:000053</t>
  </si>
  <si>
    <t>21:0039:000174</t>
  </si>
  <si>
    <t>21:0039:000174:0001:0002:00</t>
  </si>
  <si>
    <t>85LFA013601:0</t>
  </si>
  <si>
    <t>21:0051:000054</t>
  </si>
  <si>
    <t>21:0039:000175</t>
  </si>
  <si>
    <t>21:0039:000175:0001:0002:00</t>
  </si>
  <si>
    <t>85LFA020101:1</t>
  </si>
  <si>
    <t>21:0051:000055</t>
  </si>
  <si>
    <t>21:0039:000176</t>
  </si>
  <si>
    <t>21:0039:000176:0001:0002:01</t>
  </si>
  <si>
    <t>85LFA020101:2</t>
  </si>
  <si>
    <t>21:0051:000056</t>
  </si>
  <si>
    <t>21:0039:000176:0001:0002:02</t>
  </si>
  <si>
    <t>85LFA057901:0</t>
  </si>
  <si>
    <t>21:0051:000057</t>
  </si>
  <si>
    <t>21:0039:000177</t>
  </si>
  <si>
    <t>21:0039:000177:0001:0002:00</t>
  </si>
  <si>
    <t>86LFA000501:1</t>
  </si>
  <si>
    <t>21:0051:000058</t>
  </si>
  <si>
    <t>21:0039:000178</t>
  </si>
  <si>
    <t>21:0039:000178:0001:0002:01</t>
  </si>
  <si>
    <t>86LFA000501:2</t>
  </si>
  <si>
    <t>21:0051:000059</t>
  </si>
  <si>
    <t>21:0039:000178:0001:0002:02</t>
  </si>
  <si>
    <t>86LFA000601:0</t>
  </si>
  <si>
    <t>21:0051:000060</t>
  </si>
  <si>
    <t>21:0039:000179</t>
  </si>
  <si>
    <t>21:0039:000179:0001:0002:00</t>
  </si>
  <si>
    <t>86LFA000701:0</t>
  </si>
  <si>
    <t>21:0051:000061</t>
  </si>
  <si>
    <t>21:0039:000180</t>
  </si>
  <si>
    <t>21:0039:000180:0001:0002:00</t>
  </si>
  <si>
    <t>86LFA000801:0</t>
  </si>
  <si>
    <t>21:0051:000062</t>
  </si>
  <si>
    <t>21:0039:000181</t>
  </si>
  <si>
    <t>21:0039:000181:0001:0002:00</t>
  </si>
  <si>
    <t>86LFA001101:0</t>
  </si>
  <si>
    <t>21:0051:000063</t>
  </si>
  <si>
    <t>21:0039:000182</t>
  </si>
  <si>
    <t>21:0039:000182:0001:0002:00</t>
  </si>
  <si>
    <t>86LFA001201:0</t>
  </si>
  <si>
    <t>21:0051:000064</t>
  </si>
  <si>
    <t>21:0039:000183</t>
  </si>
  <si>
    <t>21:0039:000183:0001:0002:00</t>
  </si>
  <si>
    <t>86LFA001301:0</t>
  </si>
  <si>
    <t>21:0051:000065</t>
  </si>
  <si>
    <t>21:0039:000184</t>
  </si>
  <si>
    <t>21:0039:000184:0001:0002:00</t>
  </si>
  <si>
    <t>85.9</t>
  </si>
  <si>
    <t>86LFA001401:0</t>
  </si>
  <si>
    <t>21:0051:000066</t>
  </si>
  <si>
    <t>21:0039:000185</t>
  </si>
  <si>
    <t>21:0039:000185:0001:0002:00</t>
  </si>
  <si>
    <t>86LFA001501:0</t>
  </si>
  <si>
    <t>21:0051:000067</t>
  </si>
  <si>
    <t>21:0039:000186</t>
  </si>
  <si>
    <t>21:0039:000186:0001:0002:00</t>
  </si>
  <si>
    <t>86LFA001601:0</t>
  </si>
  <si>
    <t>21:0051:000068</t>
  </si>
  <si>
    <t>21:0039:000187</t>
  </si>
  <si>
    <t>21:0039:000187:0001:0002:00</t>
  </si>
  <si>
    <t>86LFA001701:0</t>
  </si>
  <si>
    <t>21:0051:000069</t>
  </si>
  <si>
    <t>21:0039:000188</t>
  </si>
  <si>
    <t>21:0039:000188:0001:0002:00</t>
  </si>
  <si>
    <t>86LFA001801:0</t>
  </si>
  <si>
    <t>21:0051:000070</t>
  </si>
  <si>
    <t>21:0039:000189</t>
  </si>
  <si>
    <t>21:0039:000189:0001:0002:00</t>
  </si>
  <si>
    <t>86LFA001901:0</t>
  </si>
  <si>
    <t>21:0051:000071</t>
  </si>
  <si>
    <t>21:0039:000190</t>
  </si>
  <si>
    <t>21:0039:000190:0001:0002:00</t>
  </si>
  <si>
    <t>60.6</t>
  </si>
  <si>
    <t>86LFA002001:0</t>
  </si>
  <si>
    <t>21:0051:000072</t>
  </si>
  <si>
    <t>21:0039:000191</t>
  </si>
  <si>
    <t>21:0039:000191:0001:0002:00</t>
  </si>
  <si>
    <t>75.8</t>
  </si>
  <si>
    <t>86LFA002101:0</t>
  </si>
  <si>
    <t>21:0051:000073</t>
  </si>
  <si>
    <t>21:0039:000192</t>
  </si>
  <si>
    <t>21:0039:000192:0001:0002:00</t>
  </si>
  <si>
    <t>53.8</t>
  </si>
  <si>
    <t>86LFA002201:1</t>
  </si>
  <si>
    <t>21:0051:000074</t>
  </si>
  <si>
    <t>21:0039:000193</t>
  </si>
  <si>
    <t>21:0039:000193:0001:0002:01</t>
  </si>
  <si>
    <t>86LFA002201:2</t>
  </si>
  <si>
    <t>21:0051:000075</t>
  </si>
  <si>
    <t>21:0039:000193:0001:0002:02</t>
  </si>
  <si>
    <t>86LFA002301:0</t>
  </si>
  <si>
    <t>21:0051:000076</t>
  </si>
  <si>
    <t>21:0039:000194</t>
  </si>
  <si>
    <t>21:0039:000194:0001:0002:00</t>
  </si>
  <si>
    <t>27.6</t>
  </si>
  <si>
    <t>86LFA002401:0</t>
  </si>
  <si>
    <t>21:0051:000077</t>
  </si>
  <si>
    <t>21:0039:000195</t>
  </si>
  <si>
    <t>21:0039:000195:0001:0002:00</t>
  </si>
  <si>
    <t>26.6</t>
  </si>
  <si>
    <t>86LFA002501:0</t>
  </si>
  <si>
    <t>21:0051:000078</t>
  </si>
  <si>
    <t>21:0039:000196</t>
  </si>
  <si>
    <t>21:0039:000196:0001:0002:00</t>
  </si>
  <si>
    <t>86LFA002601:0</t>
  </si>
  <si>
    <t>21:0051:000079</t>
  </si>
  <si>
    <t>21:0039:000197</t>
  </si>
  <si>
    <t>21:0039:000197:0001:0002:00</t>
  </si>
  <si>
    <t>86LFA002701:0</t>
  </si>
  <si>
    <t>21:0051:000080</t>
  </si>
  <si>
    <t>21:0039:000198</t>
  </si>
  <si>
    <t>21:0039:000198:0001:0002:00</t>
  </si>
  <si>
    <t>86LFA002801:0</t>
  </si>
  <si>
    <t>21:0051:000081</t>
  </si>
  <si>
    <t>21:0039:000199</t>
  </si>
  <si>
    <t>21:0039:000199:0001:0002:00</t>
  </si>
  <si>
    <t>86LFA003001:0</t>
  </si>
  <si>
    <t>21:0051:000082</t>
  </si>
  <si>
    <t>21:0039:000200</t>
  </si>
  <si>
    <t>21:0039:000200:0001:0002:00</t>
  </si>
  <si>
    <t>86LFA003101:0</t>
  </si>
  <si>
    <t>21:0051:000083</t>
  </si>
  <si>
    <t>21:0039:000201</t>
  </si>
  <si>
    <t>21:0039:000201:0001:0002:00</t>
  </si>
  <si>
    <t>86LFA003201:0</t>
  </si>
  <si>
    <t>21:0051:000084</t>
  </si>
  <si>
    <t>21:0039:000202</t>
  </si>
  <si>
    <t>21:0039:000202:0001:0002:00</t>
  </si>
  <si>
    <t>86LFA003301:0</t>
  </si>
  <si>
    <t>21:0051:000085</t>
  </si>
  <si>
    <t>21:0039:000203</t>
  </si>
  <si>
    <t>21:0039:000203:0001:0002:00</t>
  </si>
  <si>
    <t>86LFA003401:0</t>
  </si>
  <si>
    <t>21:0051:000086</t>
  </si>
  <si>
    <t>21:0039:000204</t>
  </si>
  <si>
    <t>21:0039:000204:0001:0002:00</t>
  </si>
  <si>
    <t>86LFA003501:0</t>
  </si>
  <si>
    <t>21:0051:000087</t>
  </si>
  <si>
    <t>21:0039:000205</t>
  </si>
  <si>
    <t>21:0039:000205:0001:0002:00</t>
  </si>
  <si>
    <t>86LFA003601:0</t>
  </si>
  <si>
    <t>21:0051:000088</t>
  </si>
  <si>
    <t>21:0039:000206</t>
  </si>
  <si>
    <t>21:0039:000206:0001:0002:00</t>
  </si>
  <si>
    <t>86LFA003701:0</t>
  </si>
  <si>
    <t>21:0051:000089</t>
  </si>
  <si>
    <t>21:0039:000207</t>
  </si>
  <si>
    <t>21:0039:000207:0001:0002:00</t>
  </si>
  <si>
    <t>26.3</t>
  </si>
  <si>
    <t>86LFA003901:0</t>
  </si>
  <si>
    <t>21:0051:000090</t>
  </si>
  <si>
    <t>21:0039:000208</t>
  </si>
  <si>
    <t>21:0039:000208:0001:0002:00</t>
  </si>
  <si>
    <t>86LFA004001:1</t>
  </si>
  <si>
    <t>21:0051:000091</t>
  </si>
  <si>
    <t>21:0039:000209</t>
  </si>
  <si>
    <t>21:0039:000209:0001:0002:01</t>
  </si>
  <si>
    <t>86LFA004001:2</t>
  </si>
  <si>
    <t>21:0051:000092</t>
  </si>
  <si>
    <t>21:0039:000209:0001:0002:02</t>
  </si>
  <si>
    <t>86LFA004101:0</t>
  </si>
  <si>
    <t>21:0051:000093</t>
  </si>
  <si>
    <t>21:0039:000210</t>
  </si>
  <si>
    <t>21:0039:000210:0001:0002:00</t>
  </si>
  <si>
    <t>86LFA004201:0</t>
  </si>
  <si>
    <t>21:0051:000094</t>
  </si>
  <si>
    <t>21:0039:000211</t>
  </si>
  <si>
    <t>21:0039:000211:0001:0002:00</t>
  </si>
  <si>
    <t>86LFA004301:0</t>
  </si>
  <si>
    <t>21:0051:000095</t>
  </si>
  <si>
    <t>21:0039:000212</t>
  </si>
  <si>
    <t>21:0039:000212:0001:0002:00</t>
  </si>
  <si>
    <t>86LFA004401:0</t>
  </si>
  <si>
    <t>21:0051:000096</t>
  </si>
  <si>
    <t>21:0039:000213</t>
  </si>
  <si>
    <t>21:0039:000213:0001:0002:00</t>
  </si>
  <si>
    <t>86LFA004501:0</t>
  </si>
  <si>
    <t>21:0051:000097</t>
  </si>
  <si>
    <t>21:0039:000214</t>
  </si>
  <si>
    <t>21:0039:000214:0001:0002:00</t>
  </si>
  <si>
    <t>86LFA004801:0</t>
  </si>
  <si>
    <t>21:0051:000098</t>
  </si>
  <si>
    <t>21:0039:000215</t>
  </si>
  <si>
    <t>21:0039:000215:0001:0002:00</t>
  </si>
  <si>
    <t>86LFA005001:0</t>
  </si>
  <si>
    <t>21:0051:000099</t>
  </si>
  <si>
    <t>21:0039:000216</t>
  </si>
  <si>
    <t>21:0039:000216:0001:0002:00</t>
  </si>
  <si>
    <t>86LFA005101:0</t>
  </si>
  <si>
    <t>21:0051:000100</t>
  </si>
  <si>
    <t>21:0039:000217</t>
  </si>
  <si>
    <t>21:0039:000217:0001:0002:00</t>
  </si>
  <si>
    <t>86LFA005201:0</t>
  </si>
  <si>
    <t>21:0051:000101</t>
  </si>
  <si>
    <t>21:0039:000218</t>
  </si>
  <si>
    <t>21:0039:000218:0001:0002:00</t>
  </si>
  <si>
    <t>86LFA005301:0</t>
  </si>
  <si>
    <t>21:0051:000102</t>
  </si>
  <si>
    <t>21:0039:000219</t>
  </si>
  <si>
    <t>21:0039:000219:0001:0002:00</t>
  </si>
  <si>
    <t>86LFA005401:0</t>
  </si>
  <si>
    <t>21:0051:000103</t>
  </si>
  <si>
    <t>21:0039:000220</t>
  </si>
  <si>
    <t>21:0039:000220:0001:0002:00</t>
  </si>
  <si>
    <t>86LFA005501:0</t>
  </si>
  <si>
    <t>21:0051:000104</t>
  </si>
  <si>
    <t>21:0039:000221</t>
  </si>
  <si>
    <t>21:0039:000221:0001:0002:00</t>
  </si>
  <si>
    <t>86LFA005601:0</t>
  </si>
  <si>
    <t>21:0051:000105</t>
  </si>
  <si>
    <t>21:0039:000222</t>
  </si>
  <si>
    <t>21:0039:000222:0001:0002:00</t>
  </si>
  <si>
    <t>86LFA005801:0</t>
  </si>
  <si>
    <t>21:0051:000106</t>
  </si>
  <si>
    <t>21:0039:000223</t>
  </si>
  <si>
    <t>21:0039:000223:0001:0002:00</t>
  </si>
  <si>
    <t>86LFA005901:0</t>
  </si>
  <si>
    <t>21:0051:000107</t>
  </si>
  <si>
    <t>21:0039:000224</t>
  </si>
  <si>
    <t>21:0039:000224:0001:0002:00</t>
  </si>
  <si>
    <t>86LFA006001:0</t>
  </si>
  <si>
    <t>21:0051:000108</t>
  </si>
  <si>
    <t>21:0039:000225</t>
  </si>
  <si>
    <t>21:0039:000225:0001:0002:00</t>
  </si>
  <si>
    <t>86LFA006101:0</t>
  </si>
  <si>
    <t>21:0051:000109</t>
  </si>
  <si>
    <t>21:0039:000226</t>
  </si>
  <si>
    <t>21:0039:000226:0001:0002:00</t>
  </si>
  <si>
    <t>86LFA006501:0</t>
  </si>
  <si>
    <t>21:0051:000110</t>
  </si>
  <si>
    <t>21:0039:000227</t>
  </si>
  <si>
    <t>21:0039:000227:0001:0002:00</t>
  </si>
  <si>
    <t>86LFA006601:1</t>
  </si>
  <si>
    <t>21:0051:000111</t>
  </si>
  <si>
    <t>21:0039:000228</t>
  </si>
  <si>
    <t>21:0039:000228:0001:0002:01</t>
  </si>
  <si>
    <t>86LFA006601:2</t>
  </si>
  <si>
    <t>21:0051:000112</t>
  </si>
  <si>
    <t>21:0039:000228:0001:0002:02</t>
  </si>
  <si>
    <t>86LFA006701:0</t>
  </si>
  <si>
    <t>21:0051:000113</t>
  </si>
  <si>
    <t>21:0039:000229</t>
  </si>
  <si>
    <t>21:0039:000229:0001:0002:00</t>
  </si>
  <si>
    <t>86LFA006801:0</t>
  </si>
  <si>
    <t>21:0051:000114</t>
  </si>
  <si>
    <t>21:0039:000230</t>
  </si>
  <si>
    <t>21:0039:000230:0001:0002:00</t>
  </si>
  <si>
    <t>86LFA006901:0</t>
  </si>
  <si>
    <t>21:0051:000115</t>
  </si>
  <si>
    <t>21:0039:000231</t>
  </si>
  <si>
    <t>21:0039:000231:0001:0002:00</t>
  </si>
  <si>
    <t>86LFA007001:0</t>
  </si>
  <si>
    <t>21:0051:000116</t>
  </si>
  <si>
    <t>21:0039:000232</t>
  </si>
  <si>
    <t>21:0039:000232:0001:0002:00</t>
  </si>
  <si>
    <t>86LFA007101:0</t>
  </si>
  <si>
    <t>21:0051:000117</t>
  </si>
  <si>
    <t>21:0039:000233</t>
  </si>
  <si>
    <t>21:0039:000233:0001:0002:00</t>
  </si>
  <si>
    <t>86LFA007201:0</t>
  </si>
  <si>
    <t>21:0051:000118</t>
  </si>
  <si>
    <t>21:0039:000234</t>
  </si>
  <si>
    <t>21:0039:000234:0001:0002:00</t>
  </si>
  <si>
    <t>86LFA007301:0</t>
  </si>
  <si>
    <t>21:0051:000119</t>
  </si>
  <si>
    <t>21:0039:000235</t>
  </si>
  <si>
    <t>21:0039:000235:0001:0002:00</t>
  </si>
  <si>
    <t>86LFA010001:0</t>
  </si>
  <si>
    <t>21:0051:000120</t>
  </si>
  <si>
    <t>21:0039:000236</t>
  </si>
  <si>
    <t>21:0039:000236:0001:0002:00</t>
  </si>
  <si>
    <t>86LFA010101:0</t>
  </si>
  <si>
    <t>21:0051:000121</t>
  </si>
  <si>
    <t>21:0039:000237</t>
  </si>
  <si>
    <t>21:0039:000237:0001:0002:00</t>
  </si>
  <si>
    <t>86LFA010201:0</t>
  </si>
  <si>
    <t>21:0051:000122</t>
  </si>
  <si>
    <t>21:0039:000238</t>
  </si>
  <si>
    <t>21:0039:000238:0001:0002:00</t>
  </si>
  <si>
    <t>86LFA010301:0</t>
  </si>
  <si>
    <t>21:0051:000123</t>
  </si>
  <si>
    <t>21:0039:000239</t>
  </si>
  <si>
    <t>21:0039:000239:0001:0002:00</t>
  </si>
  <si>
    <t>155</t>
  </si>
  <si>
    <t>86LFA010401:0</t>
  </si>
  <si>
    <t>21:0051:000124</t>
  </si>
  <si>
    <t>21:0039:000240</t>
  </si>
  <si>
    <t>21:0039:000240:0001:0002:00</t>
  </si>
  <si>
    <t>86LFA010501:0</t>
  </si>
  <si>
    <t>21:0051:000125</t>
  </si>
  <si>
    <t>21:0039:000241</t>
  </si>
  <si>
    <t>21:0039:000241:0001:0002:00</t>
  </si>
  <si>
    <t>86LFA010801:0</t>
  </si>
  <si>
    <t>21:0051:000126</t>
  </si>
  <si>
    <t>21:0039:000242</t>
  </si>
  <si>
    <t>21:0039:000242:0001:0002:00</t>
  </si>
  <si>
    <t>86LFA010901:0</t>
  </si>
  <si>
    <t>21:0051:000127</t>
  </si>
  <si>
    <t>21:0039:000243</t>
  </si>
  <si>
    <t>21:0039:000243:0001:0002:00</t>
  </si>
  <si>
    <t>86LFA011001:0</t>
  </si>
  <si>
    <t>21:0051:000128</t>
  </si>
  <si>
    <t>21:0039:000244</t>
  </si>
  <si>
    <t>21:0039:000244:0001:0002:00</t>
  </si>
  <si>
    <t>86LFA011101:1</t>
  </si>
  <si>
    <t>21:0051:000129</t>
  </si>
  <si>
    <t>21:0039:000245</t>
  </si>
  <si>
    <t>21:0039:000245:0001:0002:01</t>
  </si>
  <si>
    <t>86LFA011101:2</t>
  </si>
  <si>
    <t>21:0051:000130</t>
  </si>
  <si>
    <t>21:0039:000245:0001:0002:02</t>
  </si>
  <si>
    <t>86LFA011201:0</t>
  </si>
  <si>
    <t>21:0051:000131</t>
  </si>
  <si>
    <t>21:0039:000246</t>
  </si>
  <si>
    <t>21:0039:000246:0001:0002:00</t>
  </si>
  <si>
    <t>86LFA011301:0</t>
  </si>
  <si>
    <t>21:0051:000132</t>
  </si>
  <si>
    <t>21:0039:000247</t>
  </si>
  <si>
    <t>21:0039:000247:0001:0002:00</t>
  </si>
  <si>
    <t>86LFA011401:0</t>
  </si>
  <si>
    <t>21:0051:000133</t>
  </si>
  <si>
    <t>21:0039:000248</t>
  </si>
  <si>
    <t>21:0039:000248:0001:0002:00</t>
  </si>
  <si>
    <t>86LFA011501:0</t>
  </si>
  <si>
    <t>21:0051:000134</t>
  </si>
  <si>
    <t>21:0039:000249</t>
  </si>
  <si>
    <t>21:0039:000249:0001:0002:00</t>
  </si>
  <si>
    <t>86LFA011601:0</t>
  </si>
  <si>
    <t>21:0051:000135</t>
  </si>
  <si>
    <t>21:0039:000250</t>
  </si>
  <si>
    <t>21:0039:000250:0001:0002:00</t>
  </si>
  <si>
    <t>86LFA011701:0</t>
  </si>
  <si>
    <t>21:0051:000136</t>
  </si>
  <si>
    <t>21:0039:000251</t>
  </si>
  <si>
    <t>21:0039:000251:0001:0002:00</t>
  </si>
  <si>
    <t>86LFA011801:0</t>
  </si>
  <si>
    <t>21:0051:000137</t>
  </si>
  <si>
    <t>21:0039:000252</t>
  </si>
  <si>
    <t>21:0039:000252:0001:0002:00</t>
  </si>
  <si>
    <t>86LFA011901:0</t>
  </si>
  <si>
    <t>21:0051:000138</t>
  </si>
  <si>
    <t>21:0039:000253</t>
  </si>
  <si>
    <t>21:0039:000253:0001:0002:00</t>
  </si>
  <si>
    <t>86LFA012001:0</t>
  </si>
  <si>
    <t>21:0051:000139</t>
  </si>
  <si>
    <t>21:0039:000254</t>
  </si>
  <si>
    <t>21:0039:000254:0001:0002:00</t>
  </si>
  <si>
    <t>86LFA012101:0</t>
  </si>
  <si>
    <t>21:0051:000140</t>
  </si>
  <si>
    <t>21:0039:000255</t>
  </si>
  <si>
    <t>21:0039:000255:0001:0002:00</t>
  </si>
  <si>
    <t>51.1</t>
  </si>
  <si>
    <t>225</t>
  </si>
  <si>
    <t>86LFA012201:0</t>
  </si>
  <si>
    <t>21:0051:000141</t>
  </si>
  <si>
    <t>21:0039:000256</t>
  </si>
  <si>
    <t>21:0039:000256:0001:0002:00</t>
  </si>
  <si>
    <t>86LFA012301:0</t>
  </si>
  <si>
    <t>21:0051:000142</t>
  </si>
  <si>
    <t>21:0039:000257</t>
  </si>
  <si>
    <t>21:0039:000257:0001:0002:00</t>
  </si>
  <si>
    <t>86LFA012501:0</t>
  </si>
  <si>
    <t>21:0051:000143</t>
  </si>
  <si>
    <t>21:0039:000258</t>
  </si>
  <si>
    <t>21:0039:000258:0001:0002:00</t>
  </si>
  <si>
    <t>86LFA012601:0</t>
  </si>
  <si>
    <t>21:0051:000144</t>
  </si>
  <si>
    <t>21:0039:000259</t>
  </si>
  <si>
    <t>21:0039:000259:0001:0002:00</t>
  </si>
  <si>
    <t>86LFA012701:0</t>
  </si>
  <si>
    <t>21:0051:000145</t>
  </si>
  <si>
    <t>21:0039:000260</t>
  </si>
  <si>
    <t>21:0039:000260:0001:0002:00</t>
  </si>
  <si>
    <t>24.1</t>
  </si>
  <si>
    <t>86LFA012801:0</t>
  </si>
  <si>
    <t>21:0051:000146</t>
  </si>
  <si>
    <t>21:0039:000261</t>
  </si>
  <si>
    <t>21:0039:000261:0001:0002:00</t>
  </si>
  <si>
    <t>86LFA012901:0</t>
  </si>
  <si>
    <t>21:0051:000147</t>
  </si>
  <si>
    <t>21:0039:000262</t>
  </si>
  <si>
    <t>21:0039:000262:0001:0002:00</t>
  </si>
  <si>
    <t>86LFA013001:0</t>
  </si>
  <si>
    <t>21:0051:000148</t>
  </si>
  <si>
    <t>21:0039:000263</t>
  </si>
  <si>
    <t>21:0039:000263:0001:0002:00</t>
  </si>
  <si>
    <t>86LFA013101:0</t>
  </si>
  <si>
    <t>21:0051:000149</t>
  </si>
  <si>
    <t>21:0039:000264</t>
  </si>
  <si>
    <t>21:0039:000264:0001:0002:00</t>
  </si>
  <si>
    <t>56.5</t>
  </si>
  <si>
    <t>86LFA013201:0</t>
  </si>
  <si>
    <t>21:0051:000150</t>
  </si>
  <si>
    <t>21:0039:000265</t>
  </si>
  <si>
    <t>21:0039:000265:0001:0002:00</t>
  </si>
  <si>
    <t>86LFA013301:0</t>
  </si>
  <si>
    <t>21:0051:000151</t>
  </si>
  <si>
    <t>21:0039:000266</t>
  </si>
  <si>
    <t>21:0039:000266:0001:0002:00</t>
  </si>
  <si>
    <t>86LFA013401:1</t>
  </si>
  <si>
    <t>21:0051:000152</t>
  </si>
  <si>
    <t>21:0039:000267</t>
  </si>
  <si>
    <t>21:0039:000267:0001:0002:01</t>
  </si>
  <si>
    <t>86LFA013401:2</t>
  </si>
  <si>
    <t>21:0051:000153</t>
  </si>
  <si>
    <t>21:0039:000267:0001:0002:02</t>
  </si>
  <si>
    <t>86LFA013501:0</t>
  </si>
  <si>
    <t>21:0051:000154</t>
  </si>
  <si>
    <t>21:0039:000268</t>
  </si>
  <si>
    <t>21:0039:000268:0001:0002:00</t>
  </si>
  <si>
    <t>86LFA013701:0</t>
  </si>
  <si>
    <t>21:0051:000155</t>
  </si>
  <si>
    <t>21:0039:000269</t>
  </si>
  <si>
    <t>21:0039:000269:0001:0002:00</t>
  </si>
  <si>
    <t>86LFA013801:0</t>
  </si>
  <si>
    <t>21:0051:000156</t>
  </si>
  <si>
    <t>21:0039:000270</t>
  </si>
  <si>
    <t>21:0039:000270:0001:0002:00</t>
  </si>
  <si>
    <t>86LFA013901:0</t>
  </si>
  <si>
    <t>21:0051:000157</t>
  </si>
  <si>
    <t>21:0039:000271</t>
  </si>
  <si>
    <t>21:0039:000271:0001:0002:00</t>
  </si>
  <si>
    <t>86LFA014001:0</t>
  </si>
  <si>
    <t>21:0051:000158</t>
  </si>
  <si>
    <t>21:0039:000272</t>
  </si>
  <si>
    <t>21:0039:000272:0001:0002:00</t>
  </si>
  <si>
    <t>86LFA014101:0</t>
  </si>
  <si>
    <t>21:0051:000159</t>
  </si>
  <si>
    <t>21:0039:000273</t>
  </si>
  <si>
    <t>21:0039:000273:0001:0002:00</t>
  </si>
  <si>
    <t>86LFA014201:0</t>
  </si>
  <si>
    <t>21:0051:000160</t>
  </si>
  <si>
    <t>21:0039:000274</t>
  </si>
  <si>
    <t>21:0039:000274:0001:0002:00</t>
  </si>
  <si>
    <t>56.7</t>
  </si>
  <si>
    <t>86LFA014301:0</t>
  </si>
  <si>
    <t>21:0051:000161</t>
  </si>
  <si>
    <t>21:0039:000275</t>
  </si>
  <si>
    <t>21:0039:000275:0001:0002:00</t>
  </si>
  <si>
    <t>86LFA014401:0</t>
  </si>
  <si>
    <t>21:0051:000162</t>
  </si>
  <si>
    <t>21:0039:000276</t>
  </si>
  <si>
    <t>21:0039:000276:0001:0002:00</t>
  </si>
  <si>
    <t>86LFA014501:0</t>
  </si>
  <si>
    <t>21:0051:000163</t>
  </si>
  <si>
    <t>21:0039:000277</t>
  </si>
  <si>
    <t>21:0039:000277:0001:0002:00</t>
  </si>
  <si>
    <t>86LFA014601:0</t>
  </si>
  <si>
    <t>21:0051:000164</t>
  </si>
  <si>
    <t>21:0039:000278</t>
  </si>
  <si>
    <t>21:0039:000278:0001:0002:00</t>
  </si>
  <si>
    <t>86LFA014701:0</t>
  </si>
  <si>
    <t>21:0051:000165</t>
  </si>
  <si>
    <t>21:0039:000279</t>
  </si>
  <si>
    <t>21:0039:000279:0001:0002:00</t>
  </si>
  <si>
    <t>86LFA014801:0</t>
  </si>
  <si>
    <t>21:0051:000166</t>
  </si>
  <si>
    <t>21:0039:000280</t>
  </si>
  <si>
    <t>21:0039:000280:0001:0002:00</t>
  </si>
  <si>
    <t>86LFA015001:0</t>
  </si>
  <si>
    <t>21:0051:000167</t>
  </si>
  <si>
    <t>21:0039:000281</t>
  </si>
  <si>
    <t>21:0039:000281:0001:0002:00</t>
  </si>
  <si>
    <t>86LFA015101:0</t>
  </si>
  <si>
    <t>21:0051:000168</t>
  </si>
  <si>
    <t>21:0039:000282</t>
  </si>
  <si>
    <t>21:0039:000282:0001:0002:00</t>
  </si>
  <si>
    <t>86LFA015301:0</t>
  </si>
  <si>
    <t>21:0051:000169</t>
  </si>
  <si>
    <t>21:0039:000283</t>
  </si>
  <si>
    <t>21:0039:000283:0001:0002:00</t>
  </si>
  <si>
    <t>86LFA015401:0</t>
  </si>
  <si>
    <t>21:0051:000170</t>
  </si>
  <si>
    <t>21:0039:000284</t>
  </si>
  <si>
    <t>21:0039:000284:0001:0002:00</t>
  </si>
  <si>
    <t>86LFA015501:0</t>
  </si>
  <si>
    <t>21:0051:000171</t>
  </si>
  <si>
    <t>21:0039:000285</t>
  </si>
  <si>
    <t>21:0039:000285:0001:0002:00</t>
  </si>
  <si>
    <t>86LFA015601:0</t>
  </si>
  <si>
    <t>21:0051:000172</t>
  </si>
  <si>
    <t>21:0039:000286</t>
  </si>
  <si>
    <t>21:0039:000286:0001:0002:00</t>
  </si>
  <si>
    <t>86LFA036501:0</t>
  </si>
  <si>
    <t>21:0051:000173</t>
  </si>
  <si>
    <t>21:0039:000287</t>
  </si>
  <si>
    <t>21:0039:000287:0001:0002:00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</si>
</sst>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44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x14ac:dyDescent="0.3">
      <c r="A2" t="s">
        <v>23</v>
      </c>
      <c r="B2" t="s">
        <v>24</v>
      </c>
      <c r="C2" s="1" t="str">
        <f t="shared" ref="C2:C65" si="0">HYPERLINK("http://geochem.nrcan.gc.ca/cdogs/content/bdl/bdl210043_e.htm", "21:0043")</f>
        <v>21:0043</v>
      </c>
      <c r="D2" s="1" t="str">
        <f t="shared" ref="D2:D65" si="1">HYPERLINK("http://geochem.nrcan.gc.ca/cdogs/content/svy/svy210037_e.htm", "21:0037")</f>
        <v>21:0037</v>
      </c>
      <c r="E2" t="s">
        <v>25</v>
      </c>
      <c r="F2" t="s">
        <v>26</v>
      </c>
      <c r="H2">
        <v>47.604205899999997</v>
      </c>
      <c r="I2">
        <v>-66.611319300000005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32</v>
      </c>
      <c r="R2" t="s">
        <v>33</v>
      </c>
      <c r="S2" t="s">
        <v>34</v>
      </c>
      <c r="T2" t="s">
        <v>35</v>
      </c>
      <c r="U2" t="s">
        <v>36</v>
      </c>
      <c r="V2" t="s">
        <v>37</v>
      </c>
      <c r="W2" t="s">
        <v>38</v>
      </c>
    </row>
    <row r="3" spans="1:23" x14ac:dyDescent="0.3">
      <c r="A3" t="s">
        <v>39</v>
      </c>
      <c r="B3" t="s">
        <v>40</v>
      </c>
      <c r="C3" s="1" t="str">
        <f t="shared" si="0"/>
        <v>21:0043</v>
      </c>
      <c r="D3" s="1" t="str">
        <f t="shared" si="1"/>
        <v>21:0037</v>
      </c>
      <c r="E3" t="s">
        <v>41</v>
      </c>
      <c r="F3" t="s">
        <v>42</v>
      </c>
      <c r="H3">
        <v>47.570741200000001</v>
      </c>
      <c r="I3">
        <v>-66.624809099999993</v>
      </c>
      <c r="J3" s="1" t="str">
        <f t="shared" si="2"/>
        <v>Till</v>
      </c>
      <c r="K3" s="1" t="str">
        <f t="shared" si="3"/>
        <v>&lt;63 micron</v>
      </c>
      <c r="L3" t="s">
        <v>43</v>
      </c>
      <c r="M3" t="s">
        <v>37</v>
      </c>
      <c r="N3" t="s">
        <v>44</v>
      </c>
      <c r="O3" t="s">
        <v>45</v>
      </c>
      <c r="P3" t="s">
        <v>46</v>
      </c>
      <c r="Q3" t="s">
        <v>28</v>
      </c>
      <c r="R3" t="s">
        <v>47</v>
      </c>
      <c r="S3" t="s">
        <v>48</v>
      </c>
      <c r="T3" t="s">
        <v>44</v>
      </c>
      <c r="U3" t="s">
        <v>49</v>
      </c>
      <c r="V3" t="s">
        <v>32</v>
      </c>
      <c r="W3" t="s">
        <v>38</v>
      </c>
    </row>
    <row r="4" spans="1:23" x14ac:dyDescent="0.3">
      <c r="A4" t="s">
        <v>50</v>
      </c>
      <c r="B4" t="s">
        <v>51</v>
      </c>
      <c r="C4" s="1" t="str">
        <f t="shared" si="0"/>
        <v>21:0043</v>
      </c>
      <c r="D4" s="1" t="str">
        <f t="shared" si="1"/>
        <v>21:0037</v>
      </c>
      <c r="E4" t="s">
        <v>52</v>
      </c>
      <c r="F4" t="s">
        <v>53</v>
      </c>
      <c r="H4">
        <v>47.515935900000002</v>
      </c>
      <c r="I4">
        <v>-66.607359900000006</v>
      </c>
      <c r="J4" s="1" t="str">
        <f t="shared" si="2"/>
        <v>Till</v>
      </c>
      <c r="K4" s="1" t="str">
        <f t="shared" si="3"/>
        <v>&lt;63 micron</v>
      </c>
      <c r="L4" t="s">
        <v>35</v>
      </c>
      <c r="M4" t="s">
        <v>54</v>
      </c>
      <c r="N4" t="s">
        <v>55</v>
      </c>
      <c r="O4" t="s">
        <v>56</v>
      </c>
      <c r="P4" t="s">
        <v>57</v>
      </c>
      <c r="Q4" t="s">
        <v>32</v>
      </c>
      <c r="R4" t="s">
        <v>58</v>
      </c>
      <c r="S4" t="s">
        <v>59</v>
      </c>
      <c r="T4" t="s">
        <v>35</v>
      </c>
      <c r="U4" t="s">
        <v>60</v>
      </c>
      <c r="V4" t="s">
        <v>32</v>
      </c>
      <c r="W4" t="s">
        <v>38</v>
      </c>
    </row>
    <row r="5" spans="1:23" x14ac:dyDescent="0.3">
      <c r="A5" t="s">
        <v>61</v>
      </c>
      <c r="B5" t="s">
        <v>62</v>
      </c>
      <c r="C5" s="1" t="str">
        <f t="shared" si="0"/>
        <v>21:0043</v>
      </c>
      <c r="D5" s="1" t="str">
        <f t="shared" si="1"/>
        <v>21:0037</v>
      </c>
      <c r="E5" t="s">
        <v>63</v>
      </c>
      <c r="F5" t="s">
        <v>64</v>
      </c>
      <c r="H5">
        <v>47.509186100000001</v>
      </c>
      <c r="I5">
        <v>-66.650830900000003</v>
      </c>
      <c r="J5" s="1" t="str">
        <f t="shared" si="2"/>
        <v>Till</v>
      </c>
      <c r="K5" s="1" t="str">
        <f t="shared" si="3"/>
        <v>&lt;63 micron</v>
      </c>
      <c r="L5" t="s">
        <v>46</v>
      </c>
      <c r="M5" t="s">
        <v>54</v>
      </c>
      <c r="N5" t="s">
        <v>65</v>
      </c>
      <c r="O5" t="s">
        <v>66</v>
      </c>
      <c r="P5" t="s">
        <v>67</v>
      </c>
      <c r="Q5" t="s">
        <v>32</v>
      </c>
      <c r="R5" t="s">
        <v>68</v>
      </c>
      <c r="S5" t="s">
        <v>69</v>
      </c>
      <c r="T5" t="s">
        <v>70</v>
      </c>
      <c r="U5" t="s">
        <v>36</v>
      </c>
      <c r="V5" t="s">
        <v>32</v>
      </c>
      <c r="W5" t="s">
        <v>38</v>
      </c>
    </row>
    <row r="6" spans="1:23" x14ac:dyDescent="0.3">
      <c r="A6" t="s">
        <v>71</v>
      </c>
      <c r="B6" t="s">
        <v>72</v>
      </c>
      <c r="C6" s="1" t="str">
        <f t="shared" si="0"/>
        <v>21:0043</v>
      </c>
      <c r="D6" s="1" t="str">
        <f t="shared" si="1"/>
        <v>21:0037</v>
      </c>
      <c r="E6" t="s">
        <v>73</v>
      </c>
      <c r="F6" t="s">
        <v>74</v>
      </c>
      <c r="H6">
        <v>47.5030553</v>
      </c>
      <c r="I6">
        <v>-66.703559299999995</v>
      </c>
      <c r="J6" s="1" t="str">
        <f t="shared" si="2"/>
        <v>Till</v>
      </c>
      <c r="K6" s="1" t="str">
        <f t="shared" si="3"/>
        <v>&lt;63 micron</v>
      </c>
      <c r="L6" t="s">
        <v>75</v>
      </c>
      <c r="M6" t="s">
        <v>54</v>
      </c>
      <c r="N6" t="s">
        <v>76</v>
      </c>
      <c r="O6" t="s">
        <v>45</v>
      </c>
      <c r="P6" t="s">
        <v>31</v>
      </c>
      <c r="Q6" t="s">
        <v>32</v>
      </c>
      <c r="R6" t="s">
        <v>77</v>
      </c>
      <c r="S6" t="s">
        <v>69</v>
      </c>
      <c r="T6" t="s">
        <v>27</v>
      </c>
      <c r="U6" t="s">
        <v>78</v>
      </c>
      <c r="V6" t="s">
        <v>32</v>
      </c>
      <c r="W6" t="s">
        <v>38</v>
      </c>
    </row>
    <row r="7" spans="1:23" x14ac:dyDescent="0.3">
      <c r="A7" t="s">
        <v>79</v>
      </c>
      <c r="B7" t="s">
        <v>80</v>
      </c>
      <c r="C7" s="1" t="str">
        <f t="shared" si="0"/>
        <v>21:0043</v>
      </c>
      <c r="D7" s="1" t="str">
        <f t="shared" si="1"/>
        <v>21:0037</v>
      </c>
      <c r="E7" t="s">
        <v>73</v>
      </c>
      <c r="F7" t="s">
        <v>81</v>
      </c>
      <c r="H7">
        <v>47.5030553</v>
      </c>
      <c r="I7">
        <v>-66.703559299999995</v>
      </c>
      <c r="J7" s="1" t="str">
        <f t="shared" si="2"/>
        <v>Till</v>
      </c>
      <c r="K7" s="1" t="str">
        <f t="shared" si="3"/>
        <v>&lt;63 micron</v>
      </c>
      <c r="L7" t="s">
        <v>82</v>
      </c>
      <c r="M7" t="s">
        <v>54</v>
      </c>
      <c r="N7" t="s">
        <v>76</v>
      </c>
      <c r="O7" t="s">
        <v>66</v>
      </c>
      <c r="P7" t="s">
        <v>83</v>
      </c>
      <c r="Q7" t="s">
        <v>84</v>
      </c>
      <c r="R7" t="s">
        <v>85</v>
      </c>
      <c r="S7" t="s">
        <v>86</v>
      </c>
      <c r="T7" t="s">
        <v>35</v>
      </c>
      <c r="U7" t="s">
        <v>48</v>
      </c>
      <c r="V7" t="s">
        <v>37</v>
      </c>
      <c r="W7" t="s">
        <v>38</v>
      </c>
    </row>
    <row r="8" spans="1:23" x14ac:dyDescent="0.3">
      <c r="A8" t="s">
        <v>87</v>
      </c>
      <c r="B8" t="s">
        <v>88</v>
      </c>
      <c r="C8" s="1" t="str">
        <f t="shared" si="0"/>
        <v>21:0043</v>
      </c>
      <c r="D8" s="1" t="str">
        <f t="shared" si="1"/>
        <v>21:0037</v>
      </c>
      <c r="E8" t="s">
        <v>73</v>
      </c>
      <c r="F8" t="s">
        <v>89</v>
      </c>
      <c r="H8">
        <v>47.5030553</v>
      </c>
      <c r="I8">
        <v>-66.703559299999995</v>
      </c>
      <c r="J8" s="1" t="str">
        <f t="shared" si="2"/>
        <v>Till</v>
      </c>
      <c r="K8" s="1" t="str">
        <f t="shared" si="3"/>
        <v>&lt;63 micron</v>
      </c>
      <c r="L8" t="s">
        <v>90</v>
      </c>
      <c r="M8" t="s">
        <v>60</v>
      </c>
      <c r="N8" t="s">
        <v>91</v>
      </c>
      <c r="O8" t="s">
        <v>66</v>
      </c>
      <c r="P8" t="s">
        <v>92</v>
      </c>
      <c r="Q8" t="s">
        <v>32</v>
      </c>
      <c r="R8" t="s">
        <v>47</v>
      </c>
      <c r="S8" t="s">
        <v>93</v>
      </c>
      <c r="T8" t="s">
        <v>44</v>
      </c>
      <c r="U8" t="s">
        <v>94</v>
      </c>
      <c r="V8" t="s">
        <v>32</v>
      </c>
      <c r="W8" t="s">
        <v>38</v>
      </c>
    </row>
    <row r="9" spans="1:23" x14ac:dyDescent="0.3">
      <c r="A9" t="s">
        <v>95</v>
      </c>
      <c r="B9" t="s">
        <v>96</v>
      </c>
      <c r="C9" s="1" t="str">
        <f t="shared" si="0"/>
        <v>21:0043</v>
      </c>
      <c r="D9" s="1" t="str">
        <f t="shared" si="1"/>
        <v>21:0037</v>
      </c>
      <c r="E9" t="s">
        <v>97</v>
      </c>
      <c r="F9" t="s">
        <v>98</v>
      </c>
      <c r="H9">
        <v>47.508549700000003</v>
      </c>
      <c r="I9">
        <v>-66.753787399999993</v>
      </c>
      <c r="J9" s="1" t="str">
        <f t="shared" si="2"/>
        <v>Till</v>
      </c>
      <c r="K9" s="1" t="str">
        <f t="shared" si="3"/>
        <v>&lt;63 micron</v>
      </c>
      <c r="L9" t="s">
        <v>99</v>
      </c>
      <c r="M9" t="s">
        <v>54</v>
      </c>
      <c r="N9" t="s">
        <v>100</v>
      </c>
      <c r="O9" t="s">
        <v>101</v>
      </c>
      <c r="P9" t="s">
        <v>102</v>
      </c>
      <c r="Q9" t="s">
        <v>32</v>
      </c>
      <c r="R9" t="s">
        <v>103</v>
      </c>
      <c r="S9" t="s">
        <v>104</v>
      </c>
      <c r="T9" t="s">
        <v>76</v>
      </c>
      <c r="U9" t="s">
        <v>49</v>
      </c>
      <c r="V9" t="s">
        <v>37</v>
      </c>
      <c r="W9" t="s">
        <v>38</v>
      </c>
    </row>
    <row r="10" spans="1:23" x14ac:dyDescent="0.3">
      <c r="A10" t="s">
        <v>105</v>
      </c>
      <c r="B10" t="s">
        <v>106</v>
      </c>
      <c r="C10" s="1" t="str">
        <f t="shared" si="0"/>
        <v>21:0043</v>
      </c>
      <c r="D10" s="1" t="str">
        <f t="shared" si="1"/>
        <v>21:0037</v>
      </c>
      <c r="E10" t="s">
        <v>97</v>
      </c>
      <c r="F10" t="s">
        <v>107</v>
      </c>
      <c r="H10">
        <v>47.508549700000003</v>
      </c>
      <c r="I10">
        <v>-66.753787399999993</v>
      </c>
      <c r="J10" s="1" t="str">
        <f t="shared" si="2"/>
        <v>Till</v>
      </c>
      <c r="K10" s="1" t="str">
        <f t="shared" si="3"/>
        <v>&lt;63 micron</v>
      </c>
      <c r="L10" t="s">
        <v>55</v>
      </c>
      <c r="M10" t="s">
        <v>60</v>
      </c>
      <c r="N10" t="s">
        <v>29</v>
      </c>
      <c r="O10" t="s">
        <v>45</v>
      </c>
      <c r="P10" t="s">
        <v>108</v>
      </c>
      <c r="Q10" t="s">
        <v>32</v>
      </c>
      <c r="R10" t="s">
        <v>47</v>
      </c>
      <c r="S10" t="s">
        <v>109</v>
      </c>
      <c r="T10" t="s">
        <v>110</v>
      </c>
      <c r="U10" t="s">
        <v>36</v>
      </c>
      <c r="V10" t="s">
        <v>32</v>
      </c>
      <c r="W10" t="s">
        <v>38</v>
      </c>
    </row>
    <row r="11" spans="1:23" x14ac:dyDescent="0.3">
      <c r="A11" t="s">
        <v>111</v>
      </c>
      <c r="B11" t="s">
        <v>112</v>
      </c>
      <c r="C11" s="1" t="str">
        <f t="shared" si="0"/>
        <v>21:0043</v>
      </c>
      <c r="D11" s="1" t="str">
        <f t="shared" si="1"/>
        <v>21:0037</v>
      </c>
      <c r="E11" t="s">
        <v>97</v>
      </c>
      <c r="F11" t="s">
        <v>113</v>
      </c>
      <c r="H11">
        <v>47.508549700000003</v>
      </c>
      <c r="I11">
        <v>-66.753787399999993</v>
      </c>
      <c r="J11" s="1" t="str">
        <f t="shared" si="2"/>
        <v>Till</v>
      </c>
      <c r="K11" s="1" t="str">
        <f t="shared" si="3"/>
        <v>&lt;63 micron</v>
      </c>
      <c r="L11" t="s">
        <v>44</v>
      </c>
      <c r="M11" t="s">
        <v>60</v>
      </c>
      <c r="N11" t="s">
        <v>65</v>
      </c>
      <c r="O11" t="s">
        <v>114</v>
      </c>
      <c r="P11" t="s">
        <v>115</v>
      </c>
      <c r="Q11" t="s">
        <v>32</v>
      </c>
      <c r="R11" t="s">
        <v>47</v>
      </c>
      <c r="S11" t="s">
        <v>116</v>
      </c>
      <c r="T11" t="s">
        <v>27</v>
      </c>
      <c r="U11" t="s">
        <v>109</v>
      </c>
      <c r="V11" t="s">
        <v>32</v>
      </c>
      <c r="W11" t="s">
        <v>38</v>
      </c>
    </row>
    <row r="12" spans="1:23" x14ac:dyDescent="0.3">
      <c r="A12" t="s">
        <v>117</v>
      </c>
      <c r="B12" t="s">
        <v>118</v>
      </c>
      <c r="C12" s="1" t="str">
        <f t="shared" si="0"/>
        <v>21:0043</v>
      </c>
      <c r="D12" s="1" t="str">
        <f t="shared" si="1"/>
        <v>21:0037</v>
      </c>
      <c r="E12" t="s">
        <v>97</v>
      </c>
      <c r="F12" t="s">
        <v>119</v>
      </c>
      <c r="H12">
        <v>47.508549700000003</v>
      </c>
      <c r="I12">
        <v>-66.753787399999993</v>
      </c>
      <c r="J12" s="1" t="str">
        <f t="shared" si="2"/>
        <v>Till</v>
      </c>
      <c r="K12" s="1" t="str">
        <f t="shared" si="3"/>
        <v>&lt;63 micron</v>
      </c>
      <c r="L12" t="s">
        <v>90</v>
      </c>
      <c r="M12" t="s">
        <v>60</v>
      </c>
      <c r="N12" t="s">
        <v>29</v>
      </c>
      <c r="O12" t="s">
        <v>45</v>
      </c>
      <c r="P12" t="s">
        <v>92</v>
      </c>
      <c r="Q12" t="s">
        <v>37</v>
      </c>
      <c r="R12" t="s">
        <v>120</v>
      </c>
      <c r="S12" t="s">
        <v>121</v>
      </c>
      <c r="T12" t="s">
        <v>44</v>
      </c>
      <c r="U12" t="s">
        <v>94</v>
      </c>
      <c r="V12" t="s">
        <v>28</v>
      </c>
      <c r="W12" t="s">
        <v>38</v>
      </c>
    </row>
    <row r="13" spans="1:23" x14ac:dyDescent="0.3">
      <c r="A13" t="s">
        <v>122</v>
      </c>
      <c r="B13" t="s">
        <v>123</v>
      </c>
      <c r="C13" s="1" t="str">
        <f t="shared" si="0"/>
        <v>21:0043</v>
      </c>
      <c r="D13" s="1" t="str">
        <f t="shared" si="1"/>
        <v>21:0037</v>
      </c>
      <c r="E13" t="s">
        <v>124</v>
      </c>
      <c r="F13" t="s">
        <v>125</v>
      </c>
      <c r="H13">
        <v>47.510798899999998</v>
      </c>
      <c r="I13">
        <v>-66.800176800000003</v>
      </c>
      <c r="J13" s="1" t="str">
        <f t="shared" si="2"/>
        <v>Till</v>
      </c>
      <c r="K13" s="1" t="str">
        <f t="shared" si="3"/>
        <v>&lt;63 micron</v>
      </c>
      <c r="L13" t="s">
        <v>100</v>
      </c>
      <c r="M13" t="s">
        <v>54</v>
      </c>
      <c r="N13" t="s">
        <v>47</v>
      </c>
      <c r="O13" t="s">
        <v>126</v>
      </c>
      <c r="P13" t="s">
        <v>127</v>
      </c>
      <c r="Q13" t="s">
        <v>32</v>
      </c>
      <c r="R13" t="s">
        <v>128</v>
      </c>
      <c r="S13" t="s">
        <v>86</v>
      </c>
      <c r="T13" t="s">
        <v>110</v>
      </c>
      <c r="U13" t="s">
        <v>129</v>
      </c>
      <c r="V13" t="s">
        <v>32</v>
      </c>
      <c r="W13" t="s">
        <v>38</v>
      </c>
    </row>
    <row r="14" spans="1:23" x14ac:dyDescent="0.3">
      <c r="A14" t="s">
        <v>130</v>
      </c>
      <c r="B14" t="s">
        <v>131</v>
      </c>
      <c r="C14" s="1" t="str">
        <f t="shared" si="0"/>
        <v>21:0043</v>
      </c>
      <c r="D14" s="1" t="str">
        <f t="shared" si="1"/>
        <v>21:0037</v>
      </c>
      <c r="E14" t="s">
        <v>132</v>
      </c>
      <c r="F14" t="s">
        <v>133</v>
      </c>
      <c r="H14">
        <v>47.540024299999999</v>
      </c>
      <c r="I14">
        <v>-66.707260300000002</v>
      </c>
      <c r="J14" s="1" t="str">
        <f t="shared" si="2"/>
        <v>Till</v>
      </c>
      <c r="K14" s="1" t="str">
        <f t="shared" si="3"/>
        <v>&lt;63 micron</v>
      </c>
      <c r="L14" t="s">
        <v>134</v>
      </c>
      <c r="M14" t="s">
        <v>54</v>
      </c>
      <c r="N14" t="s">
        <v>135</v>
      </c>
      <c r="O14" t="s">
        <v>66</v>
      </c>
      <c r="P14" t="s">
        <v>108</v>
      </c>
      <c r="Q14" t="s">
        <v>32</v>
      </c>
      <c r="R14" t="s">
        <v>47</v>
      </c>
      <c r="S14" t="s">
        <v>69</v>
      </c>
      <c r="T14" t="s">
        <v>110</v>
      </c>
      <c r="U14" t="s">
        <v>48</v>
      </c>
      <c r="V14" t="s">
        <v>32</v>
      </c>
      <c r="W14" t="s">
        <v>38</v>
      </c>
    </row>
    <row r="15" spans="1:23" x14ac:dyDescent="0.3">
      <c r="A15" t="s">
        <v>136</v>
      </c>
      <c r="B15" t="s">
        <v>137</v>
      </c>
      <c r="C15" s="1" t="str">
        <f t="shared" si="0"/>
        <v>21:0043</v>
      </c>
      <c r="D15" s="1" t="str">
        <f t="shared" si="1"/>
        <v>21:0037</v>
      </c>
      <c r="E15" t="s">
        <v>132</v>
      </c>
      <c r="F15" t="s">
        <v>138</v>
      </c>
      <c r="H15">
        <v>47.540024299999999</v>
      </c>
      <c r="I15">
        <v>-66.707260300000002</v>
      </c>
      <c r="J15" s="1" t="str">
        <f t="shared" si="2"/>
        <v>Till</v>
      </c>
      <c r="K15" s="1" t="str">
        <f t="shared" si="3"/>
        <v>&lt;63 micron</v>
      </c>
      <c r="L15" t="s">
        <v>110</v>
      </c>
      <c r="M15" t="s">
        <v>60</v>
      </c>
      <c r="N15" t="s">
        <v>91</v>
      </c>
      <c r="O15" t="s">
        <v>139</v>
      </c>
      <c r="P15" t="s">
        <v>140</v>
      </c>
      <c r="Q15" t="s">
        <v>32</v>
      </c>
      <c r="R15" t="s">
        <v>141</v>
      </c>
      <c r="S15" t="s">
        <v>142</v>
      </c>
      <c r="T15" t="s">
        <v>65</v>
      </c>
      <c r="U15" t="s">
        <v>143</v>
      </c>
      <c r="V15" t="s">
        <v>32</v>
      </c>
      <c r="W15" t="s">
        <v>38</v>
      </c>
    </row>
    <row r="16" spans="1:23" x14ac:dyDescent="0.3">
      <c r="A16" t="s">
        <v>144</v>
      </c>
      <c r="B16" t="s">
        <v>145</v>
      </c>
      <c r="C16" s="1" t="str">
        <f t="shared" si="0"/>
        <v>21:0043</v>
      </c>
      <c r="D16" s="1" t="str">
        <f t="shared" si="1"/>
        <v>21:0037</v>
      </c>
      <c r="E16" t="s">
        <v>146</v>
      </c>
      <c r="F16" t="s">
        <v>147</v>
      </c>
      <c r="H16">
        <v>47.584898600000002</v>
      </c>
      <c r="I16">
        <v>-66.701310500000005</v>
      </c>
      <c r="J16" s="1" t="str">
        <f t="shared" si="2"/>
        <v>Till</v>
      </c>
      <c r="K16" s="1" t="str">
        <f t="shared" si="3"/>
        <v>&lt;63 micron</v>
      </c>
      <c r="L16" t="s">
        <v>148</v>
      </c>
      <c r="M16" t="s">
        <v>54</v>
      </c>
      <c r="N16" t="s">
        <v>76</v>
      </c>
      <c r="O16" t="s">
        <v>45</v>
      </c>
      <c r="P16" t="s">
        <v>57</v>
      </c>
      <c r="Q16" t="s">
        <v>32</v>
      </c>
      <c r="R16" t="s">
        <v>149</v>
      </c>
      <c r="S16" t="s">
        <v>86</v>
      </c>
      <c r="T16" t="s">
        <v>110</v>
      </c>
      <c r="U16" t="s">
        <v>36</v>
      </c>
      <c r="V16" t="s">
        <v>37</v>
      </c>
      <c r="W16" t="s">
        <v>38</v>
      </c>
    </row>
    <row r="17" spans="1:23" x14ac:dyDescent="0.3">
      <c r="A17" t="s">
        <v>150</v>
      </c>
      <c r="B17" t="s">
        <v>151</v>
      </c>
      <c r="C17" s="1" t="str">
        <f t="shared" si="0"/>
        <v>21:0043</v>
      </c>
      <c r="D17" s="1" t="str">
        <f t="shared" si="1"/>
        <v>21:0037</v>
      </c>
      <c r="E17" t="s">
        <v>152</v>
      </c>
      <c r="F17" t="s">
        <v>153</v>
      </c>
      <c r="H17">
        <v>47.561070000000001</v>
      </c>
      <c r="I17">
        <v>-66.747554100000002</v>
      </c>
      <c r="J17" s="1" t="str">
        <f t="shared" si="2"/>
        <v>Till</v>
      </c>
      <c r="K17" s="1" t="str">
        <f t="shared" si="3"/>
        <v>&lt;63 micron</v>
      </c>
      <c r="L17" t="s">
        <v>110</v>
      </c>
      <c r="M17" t="s">
        <v>54</v>
      </c>
      <c r="N17" t="s">
        <v>90</v>
      </c>
      <c r="O17" t="s">
        <v>139</v>
      </c>
      <c r="P17" t="s">
        <v>57</v>
      </c>
      <c r="Q17" t="s">
        <v>32</v>
      </c>
      <c r="R17" t="s">
        <v>120</v>
      </c>
      <c r="S17" t="s">
        <v>69</v>
      </c>
      <c r="T17" t="s">
        <v>35</v>
      </c>
      <c r="U17" t="s">
        <v>78</v>
      </c>
      <c r="V17" t="s">
        <v>32</v>
      </c>
      <c r="W17" t="s">
        <v>38</v>
      </c>
    </row>
    <row r="18" spans="1:23" x14ac:dyDescent="0.3">
      <c r="A18" t="s">
        <v>154</v>
      </c>
      <c r="B18" t="s">
        <v>155</v>
      </c>
      <c r="C18" s="1" t="str">
        <f t="shared" si="0"/>
        <v>21:0043</v>
      </c>
      <c r="D18" s="1" t="str">
        <f t="shared" si="1"/>
        <v>21:0037</v>
      </c>
      <c r="E18" t="s">
        <v>156</v>
      </c>
      <c r="F18" t="s">
        <v>157</v>
      </c>
      <c r="H18">
        <v>47.593313600000002</v>
      </c>
      <c r="I18">
        <v>-66.7627983</v>
      </c>
      <c r="J18" s="1" t="str">
        <f t="shared" si="2"/>
        <v>Till</v>
      </c>
      <c r="K18" s="1" t="str">
        <f t="shared" si="3"/>
        <v>&lt;63 micron</v>
      </c>
      <c r="L18" t="s">
        <v>27</v>
      </c>
      <c r="M18" t="s">
        <v>54</v>
      </c>
      <c r="N18" t="s">
        <v>65</v>
      </c>
      <c r="O18" t="s">
        <v>139</v>
      </c>
      <c r="P18" t="s">
        <v>92</v>
      </c>
      <c r="Q18" t="s">
        <v>32</v>
      </c>
      <c r="R18" t="s">
        <v>158</v>
      </c>
      <c r="S18" t="s">
        <v>104</v>
      </c>
      <c r="T18" t="s">
        <v>82</v>
      </c>
      <c r="U18" t="s">
        <v>159</v>
      </c>
      <c r="V18" t="s">
        <v>32</v>
      </c>
      <c r="W18" t="s">
        <v>38</v>
      </c>
    </row>
    <row r="19" spans="1:23" x14ac:dyDescent="0.3">
      <c r="A19" t="s">
        <v>160</v>
      </c>
      <c r="B19" t="s">
        <v>161</v>
      </c>
      <c r="C19" s="1" t="str">
        <f t="shared" si="0"/>
        <v>21:0043</v>
      </c>
      <c r="D19" s="1" t="str">
        <f t="shared" si="1"/>
        <v>21:0037</v>
      </c>
      <c r="E19" t="s">
        <v>162</v>
      </c>
      <c r="F19" t="s">
        <v>163</v>
      </c>
      <c r="H19">
        <v>47.616539000000003</v>
      </c>
      <c r="I19">
        <v>-66.708574100000007</v>
      </c>
      <c r="J19" s="1" t="str">
        <f t="shared" si="2"/>
        <v>Till</v>
      </c>
      <c r="K19" s="1" t="str">
        <f t="shared" si="3"/>
        <v>&lt;63 micron</v>
      </c>
      <c r="L19" t="s">
        <v>35</v>
      </c>
      <c r="M19" t="s">
        <v>37</v>
      </c>
      <c r="N19" t="s">
        <v>164</v>
      </c>
      <c r="O19" t="s">
        <v>45</v>
      </c>
      <c r="P19" t="s">
        <v>92</v>
      </c>
      <c r="Q19" t="s">
        <v>84</v>
      </c>
      <c r="R19" t="s">
        <v>165</v>
      </c>
      <c r="S19" t="s">
        <v>69</v>
      </c>
      <c r="T19" t="s">
        <v>166</v>
      </c>
      <c r="U19" t="s">
        <v>60</v>
      </c>
      <c r="V19" t="s">
        <v>37</v>
      </c>
      <c r="W19" t="s">
        <v>38</v>
      </c>
    </row>
    <row r="20" spans="1:23" x14ac:dyDescent="0.3">
      <c r="A20" t="s">
        <v>167</v>
      </c>
      <c r="B20" t="s">
        <v>168</v>
      </c>
      <c r="C20" s="1" t="str">
        <f t="shared" si="0"/>
        <v>21:0043</v>
      </c>
      <c r="D20" s="1" t="str">
        <f t="shared" si="1"/>
        <v>21:0037</v>
      </c>
      <c r="E20" t="s">
        <v>169</v>
      </c>
      <c r="F20" t="s">
        <v>170</v>
      </c>
      <c r="H20">
        <v>47.6830262</v>
      </c>
      <c r="I20">
        <v>-65.819457999999997</v>
      </c>
      <c r="J20" s="1" t="str">
        <f t="shared" si="2"/>
        <v>Till</v>
      </c>
      <c r="K20" s="1" t="str">
        <f t="shared" si="3"/>
        <v>&lt;63 micron</v>
      </c>
      <c r="L20" t="s">
        <v>85</v>
      </c>
      <c r="M20" t="s">
        <v>116</v>
      </c>
      <c r="N20" t="s">
        <v>47</v>
      </c>
      <c r="O20" t="s">
        <v>66</v>
      </c>
      <c r="P20" t="s">
        <v>171</v>
      </c>
      <c r="Q20" t="s">
        <v>116</v>
      </c>
      <c r="R20" t="s">
        <v>172</v>
      </c>
      <c r="S20" t="s">
        <v>173</v>
      </c>
      <c r="T20" t="s">
        <v>90</v>
      </c>
      <c r="U20" t="s">
        <v>174</v>
      </c>
      <c r="V20" t="s">
        <v>37</v>
      </c>
      <c r="W20" t="s">
        <v>38</v>
      </c>
    </row>
    <row r="21" spans="1:23" x14ac:dyDescent="0.3">
      <c r="A21" t="s">
        <v>175</v>
      </c>
      <c r="B21" t="s">
        <v>176</v>
      </c>
      <c r="C21" s="1" t="str">
        <f t="shared" si="0"/>
        <v>21:0043</v>
      </c>
      <c r="D21" s="1" t="str">
        <f t="shared" si="1"/>
        <v>21:0037</v>
      </c>
      <c r="E21" t="s">
        <v>177</v>
      </c>
      <c r="F21" t="s">
        <v>178</v>
      </c>
      <c r="H21">
        <v>47.6742986</v>
      </c>
      <c r="I21">
        <v>-65.880941699999994</v>
      </c>
      <c r="J21" s="1" t="str">
        <f t="shared" si="2"/>
        <v>Till</v>
      </c>
      <c r="K21" s="1" t="str">
        <f t="shared" si="3"/>
        <v>&lt;63 micron</v>
      </c>
      <c r="L21" t="s">
        <v>35</v>
      </c>
      <c r="M21" t="s">
        <v>60</v>
      </c>
      <c r="N21" t="s">
        <v>29</v>
      </c>
      <c r="O21" t="s">
        <v>179</v>
      </c>
      <c r="P21" t="s">
        <v>49</v>
      </c>
      <c r="Q21" t="s">
        <v>32</v>
      </c>
      <c r="R21" t="s">
        <v>180</v>
      </c>
      <c r="S21" t="s">
        <v>69</v>
      </c>
      <c r="T21" t="s">
        <v>70</v>
      </c>
      <c r="U21" t="s">
        <v>94</v>
      </c>
      <c r="V21" t="s">
        <v>32</v>
      </c>
      <c r="W21" t="s">
        <v>38</v>
      </c>
    </row>
    <row r="22" spans="1:23" x14ac:dyDescent="0.3">
      <c r="A22" t="s">
        <v>181</v>
      </c>
      <c r="B22" t="s">
        <v>182</v>
      </c>
      <c r="C22" s="1" t="str">
        <f t="shared" si="0"/>
        <v>21:0043</v>
      </c>
      <c r="D22" s="1" t="str">
        <f t="shared" si="1"/>
        <v>21:0037</v>
      </c>
      <c r="E22" t="s">
        <v>183</v>
      </c>
      <c r="F22" t="s">
        <v>184</v>
      </c>
      <c r="H22">
        <v>47.6634648</v>
      </c>
      <c r="I22">
        <v>-65.882342899999998</v>
      </c>
      <c r="J22" s="1" t="str">
        <f t="shared" si="2"/>
        <v>Till</v>
      </c>
      <c r="K22" s="1" t="str">
        <f t="shared" si="3"/>
        <v>&lt;63 micron</v>
      </c>
      <c r="L22" t="s">
        <v>185</v>
      </c>
      <c r="M22" t="s">
        <v>186</v>
      </c>
      <c r="N22" t="s">
        <v>91</v>
      </c>
      <c r="O22" t="s">
        <v>45</v>
      </c>
      <c r="P22" t="s">
        <v>102</v>
      </c>
      <c r="Q22" t="s">
        <v>171</v>
      </c>
      <c r="R22" t="s">
        <v>172</v>
      </c>
      <c r="S22" t="s">
        <v>127</v>
      </c>
      <c r="T22" t="s">
        <v>44</v>
      </c>
      <c r="U22" t="s">
        <v>187</v>
      </c>
      <c r="V22" t="s">
        <v>37</v>
      </c>
      <c r="W22" t="s">
        <v>38</v>
      </c>
    </row>
    <row r="23" spans="1:23" x14ac:dyDescent="0.3">
      <c r="A23" t="s">
        <v>188</v>
      </c>
      <c r="B23" t="s">
        <v>189</v>
      </c>
      <c r="C23" s="1" t="str">
        <f t="shared" si="0"/>
        <v>21:0043</v>
      </c>
      <c r="D23" s="1" t="str">
        <f t="shared" si="1"/>
        <v>21:0037</v>
      </c>
      <c r="E23" t="s">
        <v>190</v>
      </c>
      <c r="F23" t="s">
        <v>191</v>
      </c>
      <c r="H23">
        <v>47.651620399999999</v>
      </c>
      <c r="I23">
        <v>-65.923641500000002</v>
      </c>
      <c r="J23" s="1" t="str">
        <f t="shared" si="2"/>
        <v>Till</v>
      </c>
      <c r="K23" s="1" t="str">
        <f t="shared" si="3"/>
        <v>&lt;63 micron</v>
      </c>
      <c r="L23" t="s">
        <v>47</v>
      </c>
      <c r="M23" t="s">
        <v>54</v>
      </c>
      <c r="N23" t="s">
        <v>192</v>
      </c>
      <c r="O23" t="s">
        <v>66</v>
      </c>
      <c r="P23" t="s">
        <v>193</v>
      </c>
      <c r="Q23" t="s">
        <v>32</v>
      </c>
      <c r="R23" t="s">
        <v>194</v>
      </c>
      <c r="S23" t="s">
        <v>83</v>
      </c>
      <c r="T23" t="s">
        <v>44</v>
      </c>
      <c r="U23" t="s">
        <v>195</v>
      </c>
      <c r="V23" t="s">
        <v>37</v>
      </c>
      <c r="W23" t="s">
        <v>38</v>
      </c>
    </row>
    <row r="24" spans="1:23" x14ac:dyDescent="0.3">
      <c r="A24" t="s">
        <v>196</v>
      </c>
      <c r="B24" t="s">
        <v>197</v>
      </c>
      <c r="C24" s="1" t="str">
        <f t="shared" si="0"/>
        <v>21:0043</v>
      </c>
      <c r="D24" s="1" t="str">
        <f t="shared" si="1"/>
        <v>21:0037</v>
      </c>
      <c r="E24" t="s">
        <v>198</v>
      </c>
      <c r="F24" t="s">
        <v>199</v>
      </c>
      <c r="H24">
        <v>47.649335600000001</v>
      </c>
      <c r="I24">
        <v>-65.977449199999995</v>
      </c>
      <c r="J24" s="1" t="str">
        <f t="shared" si="2"/>
        <v>Till</v>
      </c>
      <c r="K24" s="1" t="str">
        <f t="shared" si="3"/>
        <v>&lt;63 micron</v>
      </c>
      <c r="L24" t="s">
        <v>165</v>
      </c>
      <c r="M24" t="s">
        <v>135</v>
      </c>
      <c r="N24" t="s">
        <v>76</v>
      </c>
      <c r="O24" t="s">
        <v>56</v>
      </c>
      <c r="P24" t="s">
        <v>116</v>
      </c>
      <c r="Q24" t="s">
        <v>32</v>
      </c>
      <c r="R24" t="s">
        <v>200</v>
      </c>
      <c r="S24" t="s">
        <v>46</v>
      </c>
      <c r="T24" t="s">
        <v>44</v>
      </c>
      <c r="U24" t="s">
        <v>195</v>
      </c>
      <c r="V24" t="s">
        <v>37</v>
      </c>
      <c r="W24" t="s">
        <v>38</v>
      </c>
    </row>
    <row r="25" spans="1:23" x14ac:dyDescent="0.3">
      <c r="A25" t="s">
        <v>201</v>
      </c>
      <c r="B25" t="s">
        <v>202</v>
      </c>
      <c r="C25" s="1" t="str">
        <f t="shared" si="0"/>
        <v>21:0043</v>
      </c>
      <c r="D25" s="1" t="str">
        <f t="shared" si="1"/>
        <v>21:0037</v>
      </c>
      <c r="E25" t="s">
        <v>203</v>
      </c>
      <c r="F25" t="s">
        <v>204</v>
      </c>
      <c r="H25">
        <v>47.6962148</v>
      </c>
      <c r="I25">
        <v>-65.886149200000006</v>
      </c>
      <c r="J25" s="1" t="str">
        <f t="shared" si="2"/>
        <v>Till</v>
      </c>
      <c r="K25" s="1" t="str">
        <f t="shared" si="3"/>
        <v>&lt;63 micron</v>
      </c>
      <c r="L25" t="s">
        <v>205</v>
      </c>
      <c r="M25" t="s">
        <v>206</v>
      </c>
      <c r="N25" t="s">
        <v>55</v>
      </c>
      <c r="O25" t="s">
        <v>207</v>
      </c>
      <c r="P25" t="s">
        <v>208</v>
      </c>
      <c r="Q25" t="s">
        <v>32</v>
      </c>
      <c r="R25" t="s">
        <v>209</v>
      </c>
      <c r="S25" t="s">
        <v>36</v>
      </c>
      <c r="T25" t="s">
        <v>65</v>
      </c>
      <c r="U25" t="s">
        <v>210</v>
      </c>
      <c r="V25" t="s">
        <v>206</v>
      </c>
      <c r="W25" t="s">
        <v>38</v>
      </c>
    </row>
    <row r="26" spans="1:23" x14ac:dyDescent="0.3">
      <c r="A26" t="s">
        <v>211</v>
      </c>
      <c r="B26" t="s">
        <v>212</v>
      </c>
      <c r="C26" s="1" t="str">
        <f t="shared" si="0"/>
        <v>21:0043</v>
      </c>
      <c r="D26" s="1" t="str">
        <f t="shared" si="1"/>
        <v>21:0037</v>
      </c>
      <c r="E26" t="s">
        <v>213</v>
      </c>
      <c r="F26" t="s">
        <v>214</v>
      </c>
      <c r="H26">
        <v>47.7003463</v>
      </c>
      <c r="I26">
        <v>-65.971025800000007</v>
      </c>
      <c r="J26" s="1" t="str">
        <f t="shared" si="2"/>
        <v>Till</v>
      </c>
      <c r="K26" s="1" t="str">
        <f t="shared" si="3"/>
        <v>&lt;63 micron</v>
      </c>
      <c r="L26" t="s">
        <v>65</v>
      </c>
      <c r="M26" t="s">
        <v>54</v>
      </c>
      <c r="N26" t="s">
        <v>215</v>
      </c>
      <c r="O26" t="s">
        <v>126</v>
      </c>
      <c r="P26" t="s">
        <v>174</v>
      </c>
      <c r="Q26" t="s">
        <v>84</v>
      </c>
      <c r="R26" t="s">
        <v>216</v>
      </c>
      <c r="S26" t="s">
        <v>93</v>
      </c>
      <c r="T26" t="s">
        <v>35</v>
      </c>
      <c r="U26" t="s">
        <v>36</v>
      </c>
      <c r="V26" t="s">
        <v>32</v>
      </c>
      <c r="W26" t="s">
        <v>38</v>
      </c>
    </row>
    <row r="27" spans="1:23" x14ac:dyDescent="0.3">
      <c r="A27" t="s">
        <v>217</v>
      </c>
      <c r="B27" t="s">
        <v>218</v>
      </c>
      <c r="C27" s="1" t="str">
        <f t="shared" si="0"/>
        <v>21:0043</v>
      </c>
      <c r="D27" s="1" t="str">
        <f t="shared" si="1"/>
        <v>21:0037</v>
      </c>
      <c r="E27" t="s">
        <v>219</v>
      </c>
      <c r="F27" t="s">
        <v>220</v>
      </c>
      <c r="H27">
        <v>47.722653399999999</v>
      </c>
      <c r="I27">
        <v>-65.995634899999999</v>
      </c>
      <c r="J27" s="1" t="str">
        <f t="shared" si="2"/>
        <v>Till</v>
      </c>
      <c r="K27" s="1" t="str">
        <f t="shared" si="3"/>
        <v>&lt;63 micron</v>
      </c>
      <c r="L27" t="s">
        <v>90</v>
      </c>
      <c r="M27" t="s">
        <v>54</v>
      </c>
      <c r="N27" t="s">
        <v>164</v>
      </c>
      <c r="O27" t="s">
        <v>139</v>
      </c>
      <c r="P27" t="s">
        <v>221</v>
      </c>
      <c r="Q27" t="s">
        <v>32</v>
      </c>
      <c r="R27" t="s">
        <v>216</v>
      </c>
      <c r="S27" t="s">
        <v>93</v>
      </c>
      <c r="T27" t="s">
        <v>35</v>
      </c>
      <c r="U27" t="s">
        <v>60</v>
      </c>
      <c r="V27" t="s">
        <v>32</v>
      </c>
      <c r="W27" t="s">
        <v>38</v>
      </c>
    </row>
    <row r="28" spans="1:23" x14ac:dyDescent="0.3">
      <c r="A28" t="s">
        <v>222</v>
      </c>
      <c r="B28" t="s">
        <v>223</v>
      </c>
      <c r="C28" s="1" t="str">
        <f t="shared" si="0"/>
        <v>21:0043</v>
      </c>
      <c r="D28" s="1" t="str">
        <f t="shared" si="1"/>
        <v>21:0037</v>
      </c>
      <c r="E28" t="s">
        <v>224</v>
      </c>
      <c r="F28" t="s">
        <v>225</v>
      </c>
      <c r="H28">
        <v>47.673940999999999</v>
      </c>
      <c r="I28">
        <v>-65.912898400000003</v>
      </c>
      <c r="J28" s="1" t="str">
        <f t="shared" si="2"/>
        <v>Till</v>
      </c>
      <c r="K28" s="1" t="str">
        <f t="shared" si="3"/>
        <v>&lt;63 micron</v>
      </c>
      <c r="L28" t="s">
        <v>226</v>
      </c>
      <c r="M28" t="s">
        <v>29</v>
      </c>
      <c r="N28" t="s">
        <v>100</v>
      </c>
      <c r="O28" t="s">
        <v>101</v>
      </c>
      <c r="P28" t="s">
        <v>102</v>
      </c>
      <c r="Q28" t="s">
        <v>32</v>
      </c>
      <c r="R28" t="s">
        <v>114</v>
      </c>
      <c r="S28" t="s">
        <v>227</v>
      </c>
      <c r="T28" t="s">
        <v>110</v>
      </c>
      <c r="U28" t="s">
        <v>28</v>
      </c>
      <c r="V28" t="s">
        <v>206</v>
      </c>
      <c r="W28" t="s">
        <v>38</v>
      </c>
    </row>
    <row r="29" spans="1:23" x14ac:dyDescent="0.3">
      <c r="A29" t="s">
        <v>228</v>
      </c>
      <c r="B29" t="s">
        <v>229</v>
      </c>
      <c r="C29" s="1" t="str">
        <f t="shared" si="0"/>
        <v>21:0043</v>
      </c>
      <c r="D29" s="1" t="str">
        <f t="shared" si="1"/>
        <v>21:0037</v>
      </c>
      <c r="E29" t="s">
        <v>230</v>
      </c>
      <c r="F29" t="s">
        <v>231</v>
      </c>
      <c r="H29">
        <v>47.720439300000002</v>
      </c>
      <c r="I29">
        <v>-65.906825299999994</v>
      </c>
      <c r="J29" s="1" t="str">
        <f t="shared" si="2"/>
        <v>Till</v>
      </c>
      <c r="K29" s="1" t="str">
        <f t="shared" si="3"/>
        <v>&lt;63 micron</v>
      </c>
      <c r="L29" t="s">
        <v>232</v>
      </c>
      <c r="M29" t="s">
        <v>233</v>
      </c>
      <c r="N29" t="s">
        <v>205</v>
      </c>
      <c r="O29" t="s">
        <v>101</v>
      </c>
      <c r="P29" t="s">
        <v>102</v>
      </c>
      <c r="Q29" t="s">
        <v>32</v>
      </c>
      <c r="R29" t="s">
        <v>234</v>
      </c>
      <c r="S29" t="s">
        <v>94</v>
      </c>
      <c r="T29" t="s">
        <v>44</v>
      </c>
      <c r="U29" t="s">
        <v>235</v>
      </c>
      <c r="V29" t="s">
        <v>37</v>
      </c>
      <c r="W29" t="s">
        <v>38</v>
      </c>
    </row>
    <row r="30" spans="1:23" x14ac:dyDescent="0.3">
      <c r="A30" t="s">
        <v>236</v>
      </c>
      <c r="B30" t="s">
        <v>237</v>
      </c>
      <c r="C30" s="1" t="str">
        <f t="shared" si="0"/>
        <v>21:0043</v>
      </c>
      <c r="D30" s="1" t="str">
        <f t="shared" si="1"/>
        <v>21:0037</v>
      </c>
      <c r="E30" t="s">
        <v>238</v>
      </c>
      <c r="F30" t="s">
        <v>239</v>
      </c>
      <c r="H30">
        <v>47.736869400000003</v>
      </c>
      <c r="I30">
        <v>-65.843710000000002</v>
      </c>
      <c r="J30" s="1" t="str">
        <f t="shared" si="2"/>
        <v>Till</v>
      </c>
      <c r="K30" s="1" t="str">
        <f t="shared" si="3"/>
        <v>&lt;63 micron</v>
      </c>
      <c r="L30" t="s">
        <v>240</v>
      </c>
      <c r="M30" t="s">
        <v>28</v>
      </c>
      <c r="N30" t="s">
        <v>29</v>
      </c>
      <c r="O30" t="s">
        <v>101</v>
      </c>
      <c r="P30" t="s">
        <v>241</v>
      </c>
      <c r="Q30" t="s">
        <v>32</v>
      </c>
      <c r="R30" t="s">
        <v>216</v>
      </c>
      <c r="S30" t="s">
        <v>59</v>
      </c>
      <c r="T30" t="s">
        <v>44</v>
      </c>
      <c r="U30" t="s">
        <v>143</v>
      </c>
      <c r="V30" t="s">
        <v>37</v>
      </c>
      <c r="W30" t="s">
        <v>38</v>
      </c>
    </row>
    <row r="31" spans="1:23" x14ac:dyDescent="0.3">
      <c r="A31" t="s">
        <v>242</v>
      </c>
      <c r="B31" t="s">
        <v>243</v>
      </c>
      <c r="C31" s="1" t="str">
        <f t="shared" si="0"/>
        <v>21:0043</v>
      </c>
      <c r="D31" s="1" t="str">
        <f t="shared" si="1"/>
        <v>21:0037</v>
      </c>
      <c r="E31" t="s">
        <v>238</v>
      </c>
      <c r="F31" t="s">
        <v>244</v>
      </c>
      <c r="H31">
        <v>47.736869400000003</v>
      </c>
      <c r="I31">
        <v>-65.843710000000002</v>
      </c>
      <c r="J31" s="1" t="str">
        <f t="shared" si="2"/>
        <v>Till</v>
      </c>
      <c r="K31" s="1" t="str">
        <f t="shared" si="3"/>
        <v>&lt;63 micron</v>
      </c>
      <c r="L31" t="s">
        <v>185</v>
      </c>
      <c r="M31" t="s">
        <v>54</v>
      </c>
      <c r="N31" t="s">
        <v>29</v>
      </c>
      <c r="O31" t="s">
        <v>66</v>
      </c>
      <c r="P31" t="s">
        <v>116</v>
      </c>
      <c r="Q31" t="s">
        <v>84</v>
      </c>
      <c r="R31" t="s">
        <v>58</v>
      </c>
      <c r="S31" t="s">
        <v>59</v>
      </c>
      <c r="T31" t="s">
        <v>110</v>
      </c>
      <c r="U31" t="s">
        <v>115</v>
      </c>
      <c r="V31" t="s">
        <v>37</v>
      </c>
      <c r="W31" t="s">
        <v>38</v>
      </c>
    </row>
    <row r="32" spans="1:23" x14ac:dyDescent="0.3">
      <c r="A32" t="s">
        <v>245</v>
      </c>
      <c r="B32" t="s">
        <v>246</v>
      </c>
      <c r="C32" s="1" t="str">
        <f t="shared" si="0"/>
        <v>21:0043</v>
      </c>
      <c r="D32" s="1" t="str">
        <f t="shared" si="1"/>
        <v>21:0037</v>
      </c>
      <c r="E32" t="s">
        <v>247</v>
      </c>
      <c r="F32" t="s">
        <v>248</v>
      </c>
      <c r="H32">
        <v>47.711619800000001</v>
      </c>
      <c r="I32">
        <v>-65.827668099999997</v>
      </c>
      <c r="J32" s="1" t="str">
        <f t="shared" si="2"/>
        <v>Till</v>
      </c>
      <c r="K32" s="1" t="str">
        <f t="shared" si="3"/>
        <v>&lt;63 micron</v>
      </c>
      <c r="L32" t="s">
        <v>249</v>
      </c>
      <c r="M32" t="s">
        <v>186</v>
      </c>
      <c r="N32" t="s">
        <v>164</v>
      </c>
      <c r="O32" t="s">
        <v>66</v>
      </c>
      <c r="P32" t="s">
        <v>250</v>
      </c>
      <c r="Q32" t="s">
        <v>32</v>
      </c>
      <c r="R32" t="s">
        <v>99</v>
      </c>
      <c r="S32" t="s">
        <v>36</v>
      </c>
      <c r="T32" t="s">
        <v>110</v>
      </c>
      <c r="U32" t="s">
        <v>129</v>
      </c>
      <c r="V32" t="s">
        <v>28</v>
      </c>
      <c r="W32" t="s">
        <v>38</v>
      </c>
    </row>
    <row r="33" spans="1:23" x14ac:dyDescent="0.3">
      <c r="A33" t="s">
        <v>251</v>
      </c>
      <c r="B33" t="s">
        <v>252</v>
      </c>
      <c r="C33" s="1" t="str">
        <f t="shared" si="0"/>
        <v>21:0043</v>
      </c>
      <c r="D33" s="1" t="str">
        <f t="shared" si="1"/>
        <v>21:0037</v>
      </c>
      <c r="E33" t="s">
        <v>253</v>
      </c>
      <c r="F33" t="s">
        <v>254</v>
      </c>
      <c r="H33">
        <v>47.792587099999999</v>
      </c>
      <c r="I33">
        <v>-65.754611299999993</v>
      </c>
      <c r="J33" s="1" t="str">
        <f t="shared" si="2"/>
        <v>Till</v>
      </c>
      <c r="K33" s="1" t="str">
        <f t="shared" si="3"/>
        <v>&lt;63 micron</v>
      </c>
      <c r="L33" t="s">
        <v>255</v>
      </c>
      <c r="M33" t="s">
        <v>171</v>
      </c>
      <c r="N33" t="s">
        <v>192</v>
      </c>
      <c r="O33" t="s">
        <v>139</v>
      </c>
      <c r="P33" t="s">
        <v>193</v>
      </c>
      <c r="Q33" t="s">
        <v>32</v>
      </c>
      <c r="R33" t="s">
        <v>256</v>
      </c>
      <c r="S33" t="s">
        <v>206</v>
      </c>
      <c r="T33" t="s">
        <v>76</v>
      </c>
      <c r="U33" t="s">
        <v>116</v>
      </c>
      <c r="V33" t="s">
        <v>28</v>
      </c>
      <c r="W33" t="s">
        <v>38</v>
      </c>
    </row>
    <row r="34" spans="1:23" x14ac:dyDescent="0.3">
      <c r="A34" t="s">
        <v>257</v>
      </c>
      <c r="B34" t="s">
        <v>258</v>
      </c>
      <c r="C34" s="1" t="str">
        <f t="shared" si="0"/>
        <v>21:0043</v>
      </c>
      <c r="D34" s="1" t="str">
        <f t="shared" si="1"/>
        <v>21:0037</v>
      </c>
      <c r="E34" t="s">
        <v>259</v>
      </c>
      <c r="F34" t="s">
        <v>260</v>
      </c>
      <c r="H34">
        <v>47.765718700000001</v>
      </c>
      <c r="I34">
        <v>-65.786557599999995</v>
      </c>
      <c r="J34" s="1" t="str">
        <f t="shared" si="2"/>
        <v>Till</v>
      </c>
      <c r="K34" s="1" t="str">
        <f t="shared" si="3"/>
        <v>&lt;63 micron</v>
      </c>
      <c r="L34" t="s">
        <v>55</v>
      </c>
      <c r="M34" t="s">
        <v>54</v>
      </c>
      <c r="N34" t="s">
        <v>90</v>
      </c>
      <c r="O34" t="s">
        <v>45</v>
      </c>
      <c r="P34" t="s">
        <v>261</v>
      </c>
      <c r="Q34" t="s">
        <v>32</v>
      </c>
      <c r="R34" t="s">
        <v>200</v>
      </c>
      <c r="S34" t="s">
        <v>121</v>
      </c>
      <c r="T34" t="s">
        <v>110</v>
      </c>
      <c r="U34" t="s">
        <v>129</v>
      </c>
      <c r="V34" t="s">
        <v>37</v>
      </c>
      <c r="W34" t="s">
        <v>38</v>
      </c>
    </row>
    <row r="35" spans="1:23" x14ac:dyDescent="0.3">
      <c r="A35" t="s">
        <v>262</v>
      </c>
      <c r="B35" t="s">
        <v>263</v>
      </c>
      <c r="C35" s="1" t="str">
        <f t="shared" si="0"/>
        <v>21:0043</v>
      </c>
      <c r="D35" s="1" t="str">
        <f t="shared" si="1"/>
        <v>21:0037</v>
      </c>
      <c r="E35" t="s">
        <v>264</v>
      </c>
      <c r="F35" t="s">
        <v>265</v>
      </c>
      <c r="H35">
        <v>47.769984100000002</v>
      </c>
      <c r="I35">
        <v>-65.832836599999993</v>
      </c>
      <c r="J35" s="1" t="str">
        <f t="shared" si="2"/>
        <v>Till</v>
      </c>
      <c r="K35" s="1" t="str">
        <f t="shared" si="3"/>
        <v>&lt;63 micron</v>
      </c>
      <c r="L35" t="s">
        <v>205</v>
      </c>
      <c r="M35" t="s">
        <v>116</v>
      </c>
      <c r="N35" t="s">
        <v>76</v>
      </c>
      <c r="O35" t="s">
        <v>45</v>
      </c>
      <c r="P35" t="s">
        <v>266</v>
      </c>
      <c r="Q35" t="s">
        <v>32</v>
      </c>
      <c r="R35" t="s">
        <v>200</v>
      </c>
      <c r="S35" t="s">
        <v>159</v>
      </c>
      <c r="T35" t="s">
        <v>110</v>
      </c>
      <c r="U35" t="s">
        <v>28</v>
      </c>
      <c r="V35" t="s">
        <v>37</v>
      </c>
      <c r="W35" t="s">
        <v>38</v>
      </c>
    </row>
    <row r="36" spans="1:23" x14ac:dyDescent="0.3">
      <c r="A36" t="s">
        <v>267</v>
      </c>
      <c r="B36" t="s">
        <v>268</v>
      </c>
      <c r="C36" s="1" t="str">
        <f t="shared" si="0"/>
        <v>21:0043</v>
      </c>
      <c r="D36" s="1" t="str">
        <f t="shared" si="1"/>
        <v>21:0037</v>
      </c>
      <c r="E36" t="s">
        <v>269</v>
      </c>
      <c r="F36" t="s">
        <v>270</v>
      </c>
      <c r="H36">
        <v>47.756174600000001</v>
      </c>
      <c r="I36">
        <v>-65.881461299999998</v>
      </c>
      <c r="J36" s="1" t="str">
        <f t="shared" si="2"/>
        <v>Till</v>
      </c>
      <c r="K36" s="1" t="str">
        <f t="shared" si="3"/>
        <v>&lt;63 micron</v>
      </c>
      <c r="L36" t="s">
        <v>271</v>
      </c>
      <c r="M36" t="s">
        <v>171</v>
      </c>
      <c r="N36" t="s">
        <v>164</v>
      </c>
      <c r="O36" t="s">
        <v>45</v>
      </c>
      <c r="P36" t="s">
        <v>208</v>
      </c>
      <c r="Q36" t="s">
        <v>32</v>
      </c>
      <c r="R36" t="s">
        <v>271</v>
      </c>
      <c r="S36" t="s">
        <v>227</v>
      </c>
      <c r="T36" t="s">
        <v>110</v>
      </c>
      <c r="U36" t="s">
        <v>143</v>
      </c>
      <c r="V36" t="s">
        <v>32</v>
      </c>
      <c r="W36" t="s">
        <v>38</v>
      </c>
    </row>
    <row r="37" spans="1:23" x14ac:dyDescent="0.3">
      <c r="A37" t="s">
        <v>272</v>
      </c>
      <c r="B37" t="s">
        <v>273</v>
      </c>
      <c r="C37" s="1" t="str">
        <f t="shared" si="0"/>
        <v>21:0043</v>
      </c>
      <c r="D37" s="1" t="str">
        <f t="shared" si="1"/>
        <v>21:0037</v>
      </c>
      <c r="E37" t="s">
        <v>274</v>
      </c>
      <c r="F37" t="s">
        <v>275</v>
      </c>
      <c r="H37">
        <v>47.764343799999999</v>
      </c>
      <c r="I37">
        <v>-65.931964199999996</v>
      </c>
      <c r="J37" s="1" t="str">
        <f t="shared" si="2"/>
        <v>Till</v>
      </c>
      <c r="K37" s="1" t="str">
        <f t="shared" si="3"/>
        <v>&lt;63 micron</v>
      </c>
      <c r="L37" t="s">
        <v>205</v>
      </c>
      <c r="M37" t="s">
        <v>54</v>
      </c>
      <c r="N37" t="s">
        <v>90</v>
      </c>
      <c r="O37" t="s">
        <v>45</v>
      </c>
      <c r="P37" t="s">
        <v>140</v>
      </c>
      <c r="Q37" t="s">
        <v>32</v>
      </c>
      <c r="R37" t="s">
        <v>85</v>
      </c>
      <c r="S37" t="s">
        <v>115</v>
      </c>
      <c r="T37" t="s">
        <v>44</v>
      </c>
      <c r="U37" t="s">
        <v>227</v>
      </c>
      <c r="V37" t="s">
        <v>37</v>
      </c>
      <c r="W37" t="s">
        <v>38</v>
      </c>
    </row>
    <row r="38" spans="1:23" x14ac:dyDescent="0.3">
      <c r="A38" t="s">
        <v>276</v>
      </c>
      <c r="B38" t="s">
        <v>277</v>
      </c>
      <c r="C38" s="1" t="str">
        <f t="shared" si="0"/>
        <v>21:0043</v>
      </c>
      <c r="D38" s="1" t="str">
        <f t="shared" si="1"/>
        <v>21:0037</v>
      </c>
      <c r="E38" t="s">
        <v>278</v>
      </c>
      <c r="F38" t="s">
        <v>279</v>
      </c>
      <c r="H38">
        <v>47.807721800000003</v>
      </c>
      <c r="I38">
        <v>-65.994519600000004</v>
      </c>
      <c r="J38" s="1" t="str">
        <f t="shared" si="2"/>
        <v>Till</v>
      </c>
      <c r="K38" s="1" t="str">
        <f t="shared" si="3"/>
        <v>&lt;63 micron</v>
      </c>
      <c r="L38" t="s">
        <v>280</v>
      </c>
      <c r="M38" t="s">
        <v>54</v>
      </c>
      <c r="N38" t="s">
        <v>55</v>
      </c>
      <c r="O38" t="s">
        <v>126</v>
      </c>
      <c r="P38" t="s">
        <v>250</v>
      </c>
      <c r="Q38" t="s">
        <v>32</v>
      </c>
      <c r="R38" t="s">
        <v>216</v>
      </c>
      <c r="S38" t="s">
        <v>121</v>
      </c>
      <c r="T38" t="s">
        <v>35</v>
      </c>
      <c r="U38" t="s">
        <v>115</v>
      </c>
      <c r="V38" t="s">
        <v>32</v>
      </c>
      <c r="W38" t="s">
        <v>38</v>
      </c>
    </row>
    <row r="39" spans="1:23" x14ac:dyDescent="0.3">
      <c r="A39" t="s">
        <v>281</v>
      </c>
      <c r="B39" t="s">
        <v>282</v>
      </c>
      <c r="C39" s="1" t="str">
        <f t="shared" si="0"/>
        <v>21:0043</v>
      </c>
      <c r="D39" s="1" t="str">
        <f t="shared" si="1"/>
        <v>21:0037</v>
      </c>
      <c r="E39" t="s">
        <v>283</v>
      </c>
      <c r="F39" t="s">
        <v>284</v>
      </c>
      <c r="H39">
        <v>47.791791500000002</v>
      </c>
      <c r="I39">
        <v>-65.984255200000007</v>
      </c>
      <c r="J39" s="1" t="str">
        <f t="shared" si="2"/>
        <v>Till</v>
      </c>
      <c r="K39" s="1" t="str">
        <f t="shared" si="3"/>
        <v>&lt;63 micron</v>
      </c>
      <c r="L39" t="s">
        <v>58</v>
      </c>
      <c r="M39" t="s">
        <v>206</v>
      </c>
      <c r="N39" t="s">
        <v>43</v>
      </c>
      <c r="O39" t="s">
        <v>66</v>
      </c>
      <c r="P39" t="s">
        <v>241</v>
      </c>
      <c r="Q39" t="s">
        <v>84</v>
      </c>
      <c r="R39" t="s">
        <v>285</v>
      </c>
      <c r="S39" t="s">
        <v>286</v>
      </c>
      <c r="T39" t="s">
        <v>44</v>
      </c>
      <c r="U39" t="s">
        <v>235</v>
      </c>
      <c r="V39" t="s">
        <v>37</v>
      </c>
      <c r="W39" t="s">
        <v>38</v>
      </c>
    </row>
    <row r="40" spans="1:23" x14ac:dyDescent="0.3">
      <c r="A40" t="s">
        <v>287</v>
      </c>
      <c r="B40" t="s">
        <v>288</v>
      </c>
      <c r="C40" s="1" t="str">
        <f t="shared" si="0"/>
        <v>21:0043</v>
      </c>
      <c r="D40" s="1" t="str">
        <f t="shared" si="1"/>
        <v>21:0037</v>
      </c>
      <c r="E40" t="s">
        <v>289</v>
      </c>
      <c r="F40" t="s">
        <v>290</v>
      </c>
      <c r="H40">
        <v>47.7966142</v>
      </c>
      <c r="I40">
        <v>-65.847641400000001</v>
      </c>
      <c r="J40" s="1" t="str">
        <f t="shared" si="2"/>
        <v>Till</v>
      </c>
      <c r="K40" s="1" t="str">
        <f t="shared" si="3"/>
        <v>&lt;63 micron</v>
      </c>
      <c r="L40" t="s">
        <v>291</v>
      </c>
      <c r="M40" t="s">
        <v>116</v>
      </c>
      <c r="N40" t="s">
        <v>76</v>
      </c>
      <c r="O40" t="s">
        <v>66</v>
      </c>
      <c r="P40" t="s">
        <v>83</v>
      </c>
      <c r="Q40" t="s">
        <v>32</v>
      </c>
      <c r="R40" t="s">
        <v>58</v>
      </c>
      <c r="S40" t="s">
        <v>109</v>
      </c>
      <c r="T40" t="s">
        <v>110</v>
      </c>
      <c r="U40" t="s">
        <v>210</v>
      </c>
      <c r="V40" t="s">
        <v>37</v>
      </c>
      <c r="W40" t="s">
        <v>38</v>
      </c>
    </row>
    <row r="41" spans="1:23" x14ac:dyDescent="0.3">
      <c r="A41" t="s">
        <v>292</v>
      </c>
      <c r="B41" t="s">
        <v>293</v>
      </c>
      <c r="C41" s="1" t="str">
        <f t="shared" si="0"/>
        <v>21:0043</v>
      </c>
      <c r="D41" s="1" t="str">
        <f t="shared" si="1"/>
        <v>21:0037</v>
      </c>
      <c r="E41" t="s">
        <v>294</v>
      </c>
      <c r="F41" t="s">
        <v>295</v>
      </c>
      <c r="H41">
        <v>47.812966000000003</v>
      </c>
      <c r="I41">
        <v>-65.786416500000001</v>
      </c>
      <c r="J41" s="1" t="str">
        <f t="shared" si="2"/>
        <v>Till</v>
      </c>
      <c r="K41" s="1" t="str">
        <f t="shared" si="3"/>
        <v>&lt;63 micron</v>
      </c>
      <c r="L41" t="s">
        <v>47</v>
      </c>
      <c r="M41" t="s">
        <v>54</v>
      </c>
      <c r="N41" t="s">
        <v>91</v>
      </c>
      <c r="O41" t="s">
        <v>66</v>
      </c>
      <c r="P41" t="s">
        <v>57</v>
      </c>
      <c r="Q41" t="s">
        <v>32</v>
      </c>
      <c r="R41" t="s">
        <v>99</v>
      </c>
      <c r="S41" t="s">
        <v>296</v>
      </c>
      <c r="T41" t="s">
        <v>55</v>
      </c>
      <c r="U41" t="s">
        <v>67</v>
      </c>
      <c r="V41" t="s">
        <v>37</v>
      </c>
      <c r="W41" t="s">
        <v>38</v>
      </c>
    </row>
    <row r="42" spans="1:23" x14ac:dyDescent="0.3">
      <c r="A42" t="s">
        <v>297</v>
      </c>
      <c r="B42" t="s">
        <v>298</v>
      </c>
      <c r="C42" s="1" t="str">
        <f t="shared" si="0"/>
        <v>21:0043</v>
      </c>
      <c r="D42" s="1" t="str">
        <f t="shared" si="1"/>
        <v>21:0037</v>
      </c>
      <c r="E42" t="s">
        <v>299</v>
      </c>
      <c r="F42" t="s">
        <v>300</v>
      </c>
      <c r="H42">
        <v>47.530183700000002</v>
      </c>
      <c r="I42">
        <v>-66.998660700000002</v>
      </c>
      <c r="J42" s="1" t="str">
        <f t="shared" si="2"/>
        <v>Till</v>
      </c>
      <c r="K42" s="1" t="str">
        <f t="shared" si="3"/>
        <v>&lt;63 micron</v>
      </c>
      <c r="L42" t="s">
        <v>110</v>
      </c>
      <c r="M42" t="s">
        <v>60</v>
      </c>
      <c r="N42" t="s">
        <v>29</v>
      </c>
      <c r="O42" t="s">
        <v>30</v>
      </c>
      <c r="P42" t="s">
        <v>301</v>
      </c>
      <c r="Q42" t="s">
        <v>37</v>
      </c>
      <c r="R42" t="s">
        <v>302</v>
      </c>
      <c r="S42" t="s">
        <v>69</v>
      </c>
      <c r="T42" t="s">
        <v>110</v>
      </c>
      <c r="U42" t="s">
        <v>37</v>
      </c>
      <c r="V42" t="s">
        <v>37</v>
      </c>
      <c r="W42" t="s">
        <v>38</v>
      </c>
    </row>
    <row r="43" spans="1:23" x14ac:dyDescent="0.3">
      <c r="A43" t="s">
        <v>303</v>
      </c>
      <c r="B43" t="s">
        <v>304</v>
      </c>
      <c r="C43" s="1" t="str">
        <f t="shared" si="0"/>
        <v>21:0043</v>
      </c>
      <c r="D43" s="1" t="str">
        <f t="shared" si="1"/>
        <v>21:0037</v>
      </c>
      <c r="E43" t="s">
        <v>305</v>
      </c>
      <c r="F43" t="s">
        <v>306</v>
      </c>
      <c r="H43">
        <v>47.5360716</v>
      </c>
      <c r="I43">
        <v>-66.949936399999999</v>
      </c>
      <c r="J43" s="1" t="str">
        <f t="shared" si="2"/>
        <v>Till</v>
      </c>
      <c r="K43" s="1" t="str">
        <f t="shared" si="3"/>
        <v>&lt;63 micron</v>
      </c>
      <c r="L43" t="s">
        <v>110</v>
      </c>
      <c r="M43" t="s">
        <v>60</v>
      </c>
      <c r="N43" t="s">
        <v>29</v>
      </c>
      <c r="O43" t="s">
        <v>139</v>
      </c>
      <c r="P43" t="s">
        <v>307</v>
      </c>
      <c r="Q43" t="s">
        <v>32</v>
      </c>
      <c r="R43" t="s">
        <v>308</v>
      </c>
      <c r="S43" t="s">
        <v>142</v>
      </c>
      <c r="T43" t="s">
        <v>44</v>
      </c>
      <c r="U43" t="s">
        <v>36</v>
      </c>
      <c r="V43" t="s">
        <v>32</v>
      </c>
      <c r="W43" t="s">
        <v>38</v>
      </c>
    </row>
    <row r="44" spans="1:23" x14ac:dyDescent="0.3">
      <c r="A44" t="s">
        <v>309</v>
      </c>
      <c r="B44" t="s">
        <v>310</v>
      </c>
      <c r="C44" s="1" t="str">
        <f t="shared" si="0"/>
        <v>21:0043</v>
      </c>
      <c r="D44" s="1" t="str">
        <f t="shared" si="1"/>
        <v>21:0037</v>
      </c>
      <c r="E44" t="s">
        <v>311</v>
      </c>
      <c r="F44" t="s">
        <v>312</v>
      </c>
      <c r="H44">
        <v>47.5178054</v>
      </c>
      <c r="I44">
        <v>-66.910134600000006</v>
      </c>
      <c r="J44" s="1" t="str">
        <f t="shared" si="2"/>
        <v>Till</v>
      </c>
      <c r="K44" s="1" t="str">
        <f t="shared" si="3"/>
        <v>&lt;63 micron</v>
      </c>
      <c r="L44" t="s">
        <v>186</v>
      </c>
      <c r="M44" t="s">
        <v>60</v>
      </c>
      <c r="N44" t="s">
        <v>65</v>
      </c>
      <c r="O44" t="s">
        <v>139</v>
      </c>
      <c r="P44" t="s">
        <v>227</v>
      </c>
      <c r="Q44" t="s">
        <v>32</v>
      </c>
      <c r="R44" t="s">
        <v>47</v>
      </c>
      <c r="S44" t="s">
        <v>142</v>
      </c>
      <c r="T44" t="s">
        <v>35</v>
      </c>
      <c r="U44" t="s">
        <v>129</v>
      </c>
      <c r="V44" t="s">
        <v>32</v>
      </c>
      <c r="W44" t="s">
        <v>38</v>
      </c>
    </row>
    <row r="45" spans="1:23" x14ac:dyDescent="0.3">
      <c r="A45" t="s">
        <v>313</v>
      </c>
      <c r="B45" t="s">
        <v>314</v>
      </c>
      <c r="C45" s="1" t="str">
        <f t="shared" si="0"/>
        <v>21:0043</v>
      </c>
      <c r="D45" s="1" t="str">
        <f t="shared" si="1"/>
        <v>21:0037</v>
      </c>
      <c r="E45" t="s">
        <v>315</v>
      </c>
      <c r="F45" t="s">
        <v>316</v>
      </c>
      <c r="H45">
        <v>47.491020499999998</v>
      </c>
      <c r="I45">
        <v>-66.872696099999999</v>
      </c>
      <c r="J45" s="1" t="str">
        <f t="shared" si="2"/>
        <v>Till</v>
      </c>
      <c r="K45" s="1" t="str">
        <f t="shared" si="3"/>
        <v>&lt;63 micron</v>
      </c>
      <c r="L45" t="s">
        <v>90</v>
      </c>
      <c r="M45" t="s">
        <v>60</v>
      </c>
      <c r="N45" t="s">
        <v>76</v>
      </c>
      <c r="O45" t="s">
        <v>317</v>
      </c>
      <c r="P45" t="s">
        <v>301</v>
      </c>
      <c r="Q45" t="s">
        <v>32</v>
      </c>
      <c r="R45" t="s">
        <v>128</v>
      </c>
      <c r="S45" t="s">
        <v>69</v>
      </c>
      <c r="T45" t="s">
        <v>110</v>
      </c>
      <c r="U45" t="s">
        <v>60</v>
      </c>
      <c r="V45" t="s">
        <v>32</v>
      </c>
      <c r="W45" t="s">
        <v>38</v>
      </c>
    </row>
    <row r="46" spans="1:23" x14ac:dyDescent="0.3">
      <c r="A46" t="s">
        <v>318</v>
      </c>
      <c r="B46" t="s">
        <v>319</v>
      </c>
      <c r="C46" s="1" t="str">
        <f t="shared" si="0"/>
        <v>21:0043</v>
      </c>
      <c r="D46" s="1" t="str">
        <f t="shared" si="1"/>
        <v>21:0037</v>
      </c>
      <c r="E46" t="s">
        <v>320</v>
      </c>
      <c r="F46" t="s">
        <v>321</v>
      </c>
      <c r="H46">
        <v>47.445577299999997</v>
      </c>
      <c r="I46">
        <v>-66.897079700000006</v>
      </c>
      <c r="J46" s="1" t="str">
        <f t="shared" si="2"/>
        <v>Till</v>
      </c>
      <c r="K46" s="1" t="str">
        <f t="shared" si="3"/>
        <v>&lt;63 micron</v>
      </c>
      <c r="L46" t="s">
        <v>110</v>
      </c>
      <c r="M46" t="s">
        <v>60</v>
      </c>
      <c r="N46" t="s">
        <v>65</v>
      </c>
      <c r="O46" t="s">
        <v>126</v>
      </c>
      <c r="P46" t="s">
        <v>108</v>
      </c>
      <c r="Q46" t="s">
        <v>37</v>
      </c>
      <c r="R46" t="s">
        <v>256</v>
      </c>
      <c r="S46" t="s">
        <v>86</v>
      </c>
      <c r="T46" t="s">
        <v>35</v>
      </c>
      <c r="U46" t="s">
        <v>60</v>
      </c>
      <c r="V46" t="s">
        <v>32</v>
      </c>
      <c r="W46" t="s">
        <v>38</v>
      </c>
    </row>
    <row r="47" spans="1:23" x14ac:dyDescent="0.3">
      <c r="A47" t="s">
        <v>322</v>
      </c>
      <c r="B47" t="s">
        <v>323</v>
      </c>
      <c r="C47" s="1" t="str">
        <f t="shared" si="0"/>
        <v>21:0043</v>
      </c>
      <c r="D47" s="1" t="str">
        <f t="shared" si="1"/>
        <v>21:0037</v>
      </c>
      <c r="E47" t="s">
        <v>324</v>
      </c>
      <c r="F47" t="s">
        <v>325</v>
      </c>
      <c r="H47">
        <v>47.486037199999998</v>
      </c>
      <c r="I47">
        <v>-65.741848200000007</v>
      </c>
      <c r="J47" s="1" t="str">
        <f t="shared" si="2"/>
        <v>Till</v>
      </c>
      <c r="K47" s="1" t="str">
        <f t="shared" si="3"/>
        <v>&lt;63 micron</v>
      </c>
      <c r="L47" t="s">
        <v>240</v>
      </c>
      <c r="M47" t="s">
        <v>60</v>
      </c>
      <c r="N47" t="s">
        <v>116</v>
      </c>
      <c r="O47" t="s">
        <v>326</v>
      </c>
      <c r="P47" t="s">
        <v>83</v>
      </c>
      <c r="Q47" t="s">
        <v>28</v>
      </c>
      <c r="R47" t="s">
        <v>47</v>
      </c>
      <c r="S47" t="s">
        <v>296</v>
      </c>
      <c r="T47" t="s">
        <v>164</v>
      </c>
      <c r="U47" t="s">
        <v>127</v>
      </c>
      <c r="V47" t="s">
        <v>206</v>
      </c>
      <c r="W47" t="s">
        <v>38</v>
      </c>
    </row>
    <row r="48" spans="1:23" x14ac:dyDescent="0.3">
      <c r="A48" t="s">
        <v>327</v>
      </c>
      <c r="B48" t="s">
        <v>328</v>
      </c>
      <c r="C48" s="1" t="str">
        <f t="shared" si="0"/>
        <v>21:0043</v>
      </c>
      <c r="D48" s="1" t="str">
        <f t="shared" si="1"/>
        <v>21:0037</v>
      </c>
      <c r="E48" t="s">
        <v>329</v>
      </c>
      <c r="F48" t="s">
        <v>330</v>
      </c>
      <c r="H48">
        <v>47.392692599999997</v>
      </c>
      <c r="I48">
        <v>-65.931805999999995</v>
      </c>
      <c r="J48" s="1" t="str">
        <f t="shared" si="2"/>
        <v>Till</v>
      </c>
      <c r="K48" s="1" t="str">
        <f t="shared" si="3"/>
        <v>&lt;63 micron</v>
      </c>
      <c r="L48" t="s">
        <v>331</v>
      </c>
      <c r="M48" t="s">
        <v>60</v>
      </c>
      <c r="N48" t="s">
        <v>116</v>
      </c>
      <c r="O48" t="s">
        <v>332</v>
      </c>
      <c r="P48" t="s">
        <v>46</v>
      </c>
      <c r="Q48" t="s">
        <v>206</v>
      </c>
      <c r="R48" t="s">
        <v>47</v>
      </c>
      <c r="S48" t="s">
        <v>129</v>
      </c>
      <c r="T48" t="s">
        <v>90</v>
      </c>
      <c r="U48" t="s">
        <v>92</v>
      </c>
      <c r="V48" t="s">
        <v>37</v>
      </c>
      <c r="W48" t="s">
        <v>38</v>
      </c>
    </row>
    <row r="49" spans="1:23" x14ac:dyDescent="0.3">
      <c r="A49" t="s">
        <v>333</v>
      </c>
      <c r="B49" t="s">
        <v>334</v>
      </c>
      <c r="C49" s="1" t="str">
        <f t="shared" si="0"/>
        <v>21:0043</v>
      </c>
      <c r="D49" s="1" t="str">
        <f t="shared" si="1"/>
        <v>21:0037</v>
      </c>
      <c r="E49" t="s">
        <v>335</v>
      </c>
      <c r="F49" t="s">
        <v>336</v>
      </c>
      <c r="H49">
        <v>47.4786249</v>
      </c>
      <c r="I49">
        <v>-66.001630500000005</v>
      </c>
      <c r="J49" s="1" t="str">
        <f t="shared" si="2"/>
        <v>Till</v>
      </c>
      <c r="K49" s="1" t="str">
        <f t="shared" si="3"/>
        <v>&lt;63 micron</v>
      </c>
      <c r="L49" t="s">
        <v>215</v>
      </c>
      <c r="M49" t="s">
        <v>60</v>
      </c>
      <c r="N49" t="s">
        <v>90</v>
      </c>
      <c r="O49" t="s">
        <v>66</v>
      </c>
      <c r="P49" t="s">
        <v>116</v>
      </c>
      <c r="Q49" t="s">
        <v>37</v>
      </c>
      <c r="R49" t="s">
        <v>256</v>
      </c>
      <c r="S49" t="s">
        <v>78</v>
      </c>
      <c r="T49" t="s">
        <v>90</v>
      </c>
      <c r="U49" t="s">
        <v>140</v>
      </c>
      <c r="V49" t="s">
        <v>28</v>
      </c>
      <c r="W49" t="s">
        <v>38</v>
      </c>
    </row>
    <row r="50" spans="1:23" x14ac:dyDescent="0.3">
      <c r="A50" t="s">
        <v>337</v>
      </c>
      <c r="B50" t="s">
        <v>338</v>
      </c>
      <c r="C50" s="1" t="str">
        <f t="shared" si="0"/>
        <v>21:0043</v>
      </c>
      <c r="D50" s="1" t="str">
        <f t="shared" si="1"/>
        <v>21:0037</v>
      </c>
      <c r="E50" t="s">
        <v>335</v>
      </c>
      <c r="F50" t="s">
        <v>339</v>
      </c>
      <c r="H50">
        <v>47.4786249</v>
      </c>
      <c r="I50">
        <v>-66.001630500000005</v>
      </c>
      <c r="J50" s="1" t="str">
        <f t="shared" si="2"/>
        <v>Till</v>
      </c>
      <c r="K50" s="1" t="str">
        <f t="shared" si="3"/>
        <v>&lt;63 micron</v>
      </c>
      <c r="L50" t="s">
        <v>340</v>
      </c>
      <c r="M50" t="s">
        <v>186</v>
      </c>
      <c r="N50" t="s">
        <v>341</v>
      </c>
      <c r="O50" t="s">
        <v>342</v>
      </c>
      <c r="P50" t="s">
        <v>343</v>
      </c>
      <c r="Q50" t="s">
        <v>171</v>
      </c>
      <c r="R50" t="s">
        <v>344</v>
      </c>
      <c r="S50" t="s">
        <v>57</v>
      </c>
      <c r="T50" t="s">
        <v>164</v>
      </c>
      <c r="U50" t="s">
        <v>345</v>
      </c>
      <c r="V50" t="s">
        <v>28</v>
      </c>
      <c r="W50" t="s">
        <v>38</v>
      </c>
    </row>
    <row r="51" spans="1:23" x14ac:dyDescent="0.3">
      <c r="A51" t="s">
        <v>346</v>
      </c>
      <c r="B51" t="s">
        <v>347</v>
      </c>
      <c r="C51" s="1" t="str">
        <f t="shared" si="0"/>
        <v>21:0043</v>
      </c>
      <c r="D51" s="1" t="str">
        <f t="shared" si="1"/>
        <v>21:0037</v>
      </c>
      <c r="E51" t="s">
        <v>348</v>
      </c>
      <c r="F51" t="s">
        <v>349</v>
      </c>
      <c r="H51">
        <v>47.462063000000001</v>
      </c>
      <c r="I51">
        <v>-65.911114900000001</v>
      </c>
      <c r="J51" s="1" t="str">
        <f t="shared" si="2"/>
        <v>Till</v>
      </c>
      <c r="K51" s="1" t="str">
        <f t="shared" si="3"/>
        <v>&lt;63 micron</v>
      </c>
      <c r="L51" t="s">
        <v>100</v>
      </c>
      <c r="M51" t="s">
        <v>206</v>
      </c>
      <c r="N51" t="s">
        <v>55</v>
      </c>
      <c r="O51" t="s">
        <v>350</v>
      </c>
      <c r="P51" t="s">
        <v>241</v>
      </c>
      <c r="Q51" t="s">
        <v>32</v>
      </c>
      <c r="R51" t="s">
        <v>58</v>
      </c>
      <c r="S51" t="s">
        <v>94</v>
      </c>
      <c r="T51" t="s">
        <v>65</v>
      </c>
      <c r="U51" t="s">
        <v>351</v>
      </c>
      <c r="V51" t="s">
        <v>28</v>
      </c>
      <c r="W51" t="s">
        <v>38</v>
      </c>
    </row>
    <row r="52" spans="1:23" x14ac:dyDescent="0.3">
      <c r="A52" t="s">
        <v>352</v>
      </c>
      <c r="B52" t="s">
        <v>353</v>
      </c>
      <c r="C52" s="1" t="str">
        <f t="shared" si="0"/>
        <v>21:0043</v>
      </c>
      <c r="D52" s="1" t="str">
        <f t="shared" si="1"/>
        <v>21:0037</v>
      </c>
      <c r="E52" t="s">
        <v>354</v>
      </c>
      <c r="F52" t="s">
        <v>355</v>
      </c>
      <c r="H52">
        <v>47.449700900000003</v>
      </c>
      <c r="I52">
        <v>-65.562189700000005</v>
      </c>
      <c r="J52" s="1" t="str">
        <f t="shared" si="2"/>
        <v>Till</v>
      </c>
      <c r="K52" s="1" t="str">
        <f t="shared" si="3"/>
        <v>&lt;63 micron</v>
      </c>
      <c r="L52" t="s">
        <v>29</v>
      </c>
      <c r="M52" t="s">
        <v>60</v>
      </c>
      <c r="N52" t="s">
        <v>55</v>
      </c>
      <c r="O52" t="s">
        <v>56</v>
      </c>
      <c r="P52" t="s">
        <v>208</v>
      </c>
      <c r="Q52" t="s">
        <v>37</v>
      </c>
      <c r="R52" t="s">
        <v>47</v>
      </c>
      <c r="S52" t="s">
        <v>296</v>
      </c>
      <c r="T52" t="s">
        <v>55</v>
      </c>
      <c r="U52" t="s">
        <v>92</v>
      </c>
      <c r="V52" t="s">
        <v>32</v>
      </c>
      <c r="W52" t="s">
        <v>38</v>
      </c>
    </row>
    <row r="53" spans="1:23" x14ac:dyDescent="0.3">
      <c r="A53" t="s">
        <v>356</v>
      </c>
      <c r="B53" t="s">
        <v>357</v>
      </c>
      <c r="C53" s="1" t="str">
        <f t="shared" si="0"/>
        <v>21:0043</v>
      </c>
      <c r="D53" s="1" t="str">
        <f t="shared" si="1"/>
        <v>21:0037</v>
      </c>
      <c r="E53" t="s">
        <v>358</v>
      </c>
      <c r="F53" t="s">
        <v>359</v>
      </c>
      <c r="H53">
        <v>47.432202799999999</v>
      </c>
      <c r="I53">
        <v>-65.619691399999994</v>
      </c>
      <c r="J53" s="1" t="str">
        <f t="shared" si="2"/>
        <v>Till</v>
      </c>
      <c r="K53" s="1" t="str">
        <f t="shared" si="3"/>
        <v>&lt;63 micron</v>
      </c>
      <c r="L53" t="s">
        <v>206</v>
      </c>
      <c r="M53" t="s">
        <v>60</v>
      </c>
      <c r="N53" t="s">
        <v>116</v>
      </c>
      <c r="O53" t="s">
        <v>360</v>
      </c>
      <c r="P53" t="s">
        <v>116</v>
      </c>
      <c r="Q53" t="s">
        <v>32</v>
      </c>
      <c r="R53" t="s">
        <v>47</v>
      </c>
      <c r="S53" t="s">
        <v>86</v>
      </c>
      <c r="T53" t="s">
        <v>65</v>
      </c>
      <c r="U53" t="s">
        <v>143</v>
      </c>
      <c r="V53" t="s">
        <v>37</v>
      </c>
      <c r="W53" t="s">
        <v>38</v>
      </c>
    </row>
    <row r="54" spans="1:23" x14ac:dyDescent="0.3">
      <c r="A54" t="s">
        <v>361</v>
      </c>
      <c r="B54" t="s">
        <v>362</v>
      </c>
      <c r="C54" s="1" t="str">
        <f t="shared" si="0"/>
        <v>21:0043</v>
      </c>
      <c r="D54" s="1" t="str">
        <f t="shared" si="1"/>
        <v>21:0037</v>
      </c>
      <c r="E54" t="s">
        <v>363</v>
      </c>
      <c r="F54" t="s">
        <v>364</v>
      </c>
      <c r="H54">
        <v>47.436433800000003</v>
      </c>
      <c r="I54">
        <v>-65.670300100000006</v>
      </c>
      <c r="J54" s="1" t="str">
        <f t="shared" si="2"/>
        <v>Till</v>
      </c>
      <c r="K54" s="1" t="str">
        <f t="shared" si="3"/>
        <v>&lt;63 micron</v>
      </c>
      <c r="L54" t="s">
        <v>171</v>
      </c>
      <c r="M54" t="s">
        <v>60</v>
      </c>
      <c r="N54" t="s">
        <v>165</v>
      </c>
      <c r="O54" t="s">
        <v>365</v>
      </c>
      <c r="P54" t="s">
        <v>140</v>
      </c>
      <c r="Q54" t="s">
        <v>37</v>
      </c>
      <c r="R54" t="s">
        <v>232</v>
      </c>
      <c r="S54" t="s">
        <v>86</v>
      </c>
      <c r="T54" t="s">
        <v>76</v>
      </c>
      <c r="U54" t="s">
        <v>67</v>
      </c>
      <c r="V54" t="s">
        <v>37</v>
      </c>
      <c r="W54" t="s">
        <v>38</v>
      </c>
    </row>
    <row r="55" spans="1:23" x14ac:dyDescent="0.3">
      <c r="A55" t="s">
        <v>366</v>
      </c>
      <c r="B55" t="s">
        <v>367</v>
      </c>
      <c r="C55" s="1" t="str">
        <f t="shared" si="0"/>
        <v>21:0043</v>
      </c>
      <c r="D55" s="1" t="str">
        <f t="shared" si="1"/>
        <v>21:0037</v>
      </c>
      <c r="E55" t="s">
        <v>368</v>
      </c>
      <c r="F55" t="s">
        <v>369</v>
      </c>
      <c r="H55">
        <v>47.346463900000003</v>
      </c>
      <c r="I55">
        <v>-65.837882500000006</v>
      </c>
      <c r="J55" s="1" t="str">
        <f t="shared" si="2"/>
        <v>Till</v>
      </c>
      <c r="K55" s="1" t="str">
        <f t="shared" si="3"/>
        <v>&lt;63 micron</v>
      </c>
      <c r="L55" t="s">
        <v>216</v>
      </c>
      <c r="M55" t="s">
        <v>60</v>
      </c>
      <c r="N55" t="s">
        <v>90</v>
      </c>
      <c r="O55" t="s">
        <v>128</v>
      </c>
      <c r="P55" t="s">
        <v>140</v>
      </c>
      <c r="Q55" t="s">
        <v>28</v>
      </c>
      <c r="R55" t="s">
        <v>47</v>
      </c>
      <c r="S55" t="s">
        <v>59</v>
      </c>
      <c r="T55" t="s">
        <v>164</v>
      </c>
      <c r="U55" t="s">
        <v>46</v>
      </c>
      <c r="V55" t="s">
        <v>28</v>
      </c>
      <c r="W55" t="s">
        <v>38</v>
      </c>
    </row>
    <row r="56" spans="1:23" x14ac:dyDescent="0.3">
      <c r="A56" t="s">
        <v>370</v>
      </c>
      <c r="B56" t="s">
        <v>371</v>
      </c>
      <c r="C56" s="1" t="str">
        <f t="shared" si="0"/>
        <v>21:0043</v>
      </c>
      <c r="D56" s="1" t="str">
        <f t="shared" si="1"/>
        <v>21:0037</v>
      </c>
      <c r="E56" t="s">
        <v>372</v>
      </c>
      <c r="F56" t="s">
        <v>373</v>
      </c>
      <c r="H56">
        <v>47.407315500000003</v>
      </c>
      <c r="I56">
        <v>-65.684071200000005</v>
      </c>
      <c r="J56" s="1" t="str">
        <f t="shared" si="2"/>
        <v>Till</v>
      </c>
      <c r="K56" s="1" t="str">
        <f t="shared" si="3"/>
        <v>&lt;63 micron</v>
      </c>
      <c r="L56" t="s">
        <v>90</v>
      </c>
      <c r="M56" t="s">
        <v>60</v>
      </c>
      <c r="N56" t="s">
        <v>35</v>
      </c>
      <c r="O56" t="s">
        <v>66</v>
      </c>
      <c r="P56" t="s">
        <v>351</v>
      </c>
      <c r="Q56" t="s">
        <v>37</v>
      </c>
      <c r="R56" t="s">
        <v>374</v>
      </c>
      <c r="S56" t="s">
        <v>375</v>
      </c>
      <c r="T56" t="s">
        <v>90</v>
      </c>
      <c r="U56" t="s">
        <v>49</v>
      </c>
      <c r="V56" t="s">
        <v>37</v>
      </c>
      <c r="W56" t="s">
        <v>38</v>
      </c>
    </row>
    <row r="57" spans="1:23" x14ac:dyDescent="0.3">
      <c r="A57" t="s">
        <v>376</v>
      </c>
      <c r="B57" t="s">
        <v>377</v>
      </c>
      <c r="C57" s="1" t="str">
        <f t="shared" si="0"/>
        <v>21:0043</v>
      </c>
      <c r="D57" s="1" t="str">
        <f t="shared" si="1"/>
        <v>21:0037</v>
      </c>
      <c r="E57" t="s">
        <v>378</v>
      </c>
      <c r="F57" t="s">
        <v>379</v>
      </c>
      <c r="H57">
        <v>47.461251099999998</v>
      </c>
      <c r="I57">
        <v>-65.724634899999998</v>
      </c>
      <c r="J57" s="1" t="str">
        <f t="shared" si="2"/>
        <v>Till</v>
      </c>
      <c r="K57" s="1" t="str">
        <f t="shared" si="3"/>
        <v>&lt;63 micron</v>
      </c>
      <c r="L57" t="s">
        <v>47</v>
      </c>
      <c r="M57" t="s">
        <v>60</v>
      </c>
      <c r="N57" t="s">
        <v>110</v>
      </c>
      <c r="O57" t="s">
        <v>232</v>
      </c>
      <c r="P57" t="s">
        <v>31</v>
      </c>
      <c r="Q57" t="s">
        <v>206</v>
      </c>
      <c r="R57" t="s">
        <v>47</v>
      </c>
      <c r="S57" t="s">
        <v>296</v>
      </c>
      <c r="T57" t="s">
        <v>76</v>
      </c>
      <c r="U57" t="s">
        <v>92</v>
      </c>
      <c r="V57" t="s">
        <v>37</v>
      </c>
      <c r="W57" t="s">
        <v>38</v>
      </c>
    </row>
    <row r="58" spans="1:23" x14ac:dyDescent="0.3">
      <c r="A58" t="s">
        <v>380</v>
      </c>
      <c r="B58" t="s">
        <v>381</v>
      </c>
      <c r="C58" s="1" t="str">
        <f t="shared" si="0"/>
        <v>21:0043</v>
      </c>
      <c r="D58" s="1" t="str">
        <f t="shared" si="1"/>
        <v>21:0037</v>
      </c>
      <c r="E58" t="s">
        <v>382</v>
      </c>
      <c r="F58" t="s">
        <v>383</v>
      </c>
      <c r="H58">
        <v>47.527737600000002</v>
      </c>
      <c r="I58">
        <v>-66.548364800000002</v>
      </c>
      <c r="J58" s="1" t="str">
        <f t="shared" si="2"/>
        <v>Till</v>
      </c>
      <c r="K58" s="1" t="str">
        <f t="shared" si="3"/>
        <v>&lt;63 micron</v>
      </c>
      <c r="L58" t="s">
        <v>47</v>
      </c>
      <c r="M58" t="s">
        <v>54</v>
      </c>
      <c r="N58" t="s">
        <v>29</v>
      </c>
      <c r="O58" t="s">
        <v>45</v>
      </c>
      <c r="P58" t="s">
        <v>174</v>
      </c>
      <c r="Q58" t="s">
        <v>32</v>
      </c>
      <c r="R58" t="s">
        <v>194</v>
      </c>
      <c r="S58" t="s">
        <v>296</v>
      </c>
      <c r="T58" t="s">
        <v>35</v>
      </c>
      <c r="U58" t="s">
        <v>129</v>
      </c>
      <c r="V58" t="s">
        <v>32</v>
      </c>
      <c r="W58" t="s">
        <v>38</v>
      </c>
    </row>
    <row r="59" spans="1:23" x14ac:dyDescent="0.3">
      <c r="A59" t="s">
        <v>384</v>
      </c>
      <c r="B59" t="s">
        <v>385</v>
      </c>
      <c r="C59" s="1" t="str">
        <f t="shared" si="0"/>
        <v>21:0043</v>
      </c>
      <c r="D59" s="1" t="str">
        <f t="shared" si="1"/>
        <v>21:0037</v>
      </c>
      <c r="E59" t="s">
        <v>386</v>
      </c>
      <c r="F59" t="s">
        <v>387</v>
      </c>
      <c r="H59">
        <v>47.535897499999997</v>
      </c>
      <c r="I59">
        <v>-66.509449000000004</v>
      </c>
      <c r="J59" s="1" t="str">
        <f t="shared" si="2"/>
        <v>Till</v>
      </c>
      <c r="K59" s="1" t="str">
        <f t="shared" si="3"/>
        <v>&lt;63 micron</v>
      </c>
      <c r="L59" t="s">
        <v>65</v>
      </c>
      <c r="M59" t="s">
        <v>54</v>
      </c>
      <c r="N59" t="s">
        <v>215</v>
      </c>
      <c r="O59" t="s">
        <v>45</v>
      </c>
      <c r="P59" t="s">
        <v>140</v>
      </c>
      <c r="Q59" t="s">
        <v>32</v>
      </c>
      <c r="R59" t="s">
        <v>388</v>
      </c>
      <c r="S59" t="s">
        <v>93</v>
      </c>
      <c r="T59" t="s">
        <v>35</v>
      </c>
      <c r="U59" t="s">
        <v>48</v>
      </c>
      <c r="V59" t="s">
        <v>32</v>
      </c>
      <c r="W59" t="s">
        <v>38</v>
      </c>
    </row>
    <row r="60" spans="1:23" x14ac:dyDescent="0.3">
      <c r="A60" t="s">
        <v>389</v>
      </c>
      <c r="B60" t="s">
        <v>390</v>
      </c>
      <c r="C60" s="1" t="str">
        <f t="shared" si="0"/>
        <v>21:0043</v>
      </c>
      <c r="D60" s="1" t="str">
        <f t="shared" si="1"/>
        <v>21:0037</v>
      </c>
      <c r="E60" t="s">
        <v>386</v>
      </c>
      <c r="F60" t="s">
        <v>391</v>
      </c>
      <c r="H60">
        <v>47.535897499999997</v>
      </c>
      <c r="I60">
        <v>-66.509449000000004</v>
      </c>
      <c r="J60" s="1" t="str">
        <f t="shared" si="2"/>
        <v>Till</v>
      </c>
      <c r="K60" s="1" t="str">
        <f t="shared" si="3"/>
        <v>&lt;63 micron</v>
      </c>
      <c r="L60" t="s">
        <v>76</v>
      </c>
      <c r="M60" t="s">
        <v>54</v>
      </c>
      <c r="N60" t="s">
        <v>29</v>
      </c>
      <c r="O60" t="s">
        <v>45</v>
      </c>
      <c r="P60" t="s">
        <v>116</v>
      </c>
      <c r="Q60" t="s">
        <v>84</v>
      </c>
      <c r="R60" t="s">
        <v>172</v>
      </c>
      <c r="S60" t="s">
        <v>93</v>
      </c>
      <c r="T60" t="s">
        <v>110</v>
      </c>
      <c r="U60" t="s">
        <v>129</v>
      </c>
      <c r="V60" t="s">
        <v>37</v>
      </c>
      <c r="W60" t="s">
        <v>38</v>
      </c>
    </row>
    <row r="61" spans="1:23" x14ac:dyDescent="0.3">
      <c r="A61" t="s">
        <v>392</v>
      </c>
      <c r="B61" t="s">
        <v>393</v>
      </c>
      <c r="C61" s="1" t="str">
        <f t="shared" si="0"/>
        <v>21:0043</v>
      </c>
      <c r="D61" s="1" t="str">
        <f t="shared" si="1"/>
        <v>21:0037</v>
      </c>
      <c r="E61" t="s">
        <v>394</v>
      </c>
      <c r="F61" t="s">
        <v>395</v>
      </c>
      <c r="H61">
        <v>47.561135999999998</v>
      </c>
      <c r="I61">
        <v>-66.429814899999997</v>
      </c>
      <c r="J61" s="1" t="str">
        <f t="shared" si="2"/>
        <v>Till</v>
      </c>
      <c r="K61" s="1" t="str">
        <f t="shared" si="3"/>
        <v>&lt;63 micron</v>
      </c>
      <c r="L61" t="s">
        <v>76</v>
      </c>
      <c r="M61" t="s">
        <v>54</v>
      </c>
      <c r="N61" t="s">
        <v>76</v>
      </c>
      <c r="O61" t="s">
        <v>45</v>
      </c>
      <c r="P61" t="s">
        <v>83</v>
      </c>
      <c r="Q61" t="s">
        <v>32</v>
      </c>
      <c r="R61" t="s">
        <v>58</v>
      </c>
      <c r="S61" t="s">
        <v>109</v>
      </c>
      <c r="T61" t="s">
        <v>396</v>
      </c>
      <c r="U61" t="s">
        <v>94</v>
      </c>
      <c r="V61" t="s">
        <v>32</v>
      </c>
      <c r="W61" t="s">
        <v>38</v>
      </c>
    </row>
    <row r="62" spans="1:23" x14ac:dyDescent="0.3">
      <c r="A62" t="s">
        <v>397</v>
      </c>
      <c r="B62" t="s">
        <v>398</v>
      </c>
      <c r="C62" s="1" t="str">
        <f t="shared" si="0"/>
        <v>21:0043</v>
      </c>
      <c r="D62" s="1" t="str">
        <f t="shared" si="1"/>
        <v>21:0037</v>
      </c>
      <c r="E62" t="s">
        <v>399</v>
      </c>
      <c r="F62" t="s">
        <v>400</v>
      </c>
      <c r="H62">
        <v>47.585219899999998</v>
      </c>
      <c r="I62">
        <v>-66.322229899999996</v>
      </c>
      <c r="J62" s="1" t="str">
        <f t="shared" si="2"/>
        <v>Till</v>
      </c>
      <c r="K62" s="1" t="str">
        <f t="shared" si="3"/>
        <v>&lt;63 micron</v>
      </c>
      <c r="L62" t="s">
        <v>164</v>
      </c>
      <c r="M62" t="s">
        <v>90</v>
      </c>
      <c r="N62" t="s">
        <v>77</v>
      </c>
      <c r="O62" t="s">
        <v>401</v>
      </c>
      <c r="P62" t="s">
        <v>402</v>
      </c>
      <c r="Q62" t="s">
        <v>32</v>
      </c>
      <c r="R62" t="s">
        <v>403</v>
      </c>
      <c r="S62" t="s">
        <v>36</v>
      </c>
      <c r="T62" t="s">
        <v>35</v>
      </c>
      <c r="U62" t="s">
        <v>92</v>
      </c>
      <c r="V62" t="s">
        <v>32</v>
      </c>
      <c r="W62" t="s">
        <v>38</v>
      </c>
    </row>
    <row r="63" spans="1:23" x14ac:dyDescent="0.3">
      <c r="A63" t="s">
        <v>404</v>
      </c>
      <c r="B63" t="s">
        <v>405</v>
      </c>
      <c r="C63" s="1" t="str">
        <f t="shared" si="0"/>
        <v>21:0043</v>
      </c>
      <c r="D63" s="1" t="str">
        <f t="shared" si="1"/>
        <v>21:0037</v>
      </c>
      <c r="E63" t="s">
        <v>406</v>
      </c>
      <c r="F63" t="s">
        <v>407</v>
      </c>
      <c r="H63">
        <v>47.618521800000003</v>
      </c>
      <c r="I63">
        <v>-66.3418238</v>
      </c>
      <c r="J63" s="1" t="str">
        <f t="shared" si="2"/>
        <v>Till</v>
      </c>
      <c r="K63" s="1" t="str">
        <f t="shared" si="3"/>
        <v>&lt;63 micron</v>
      </c>
      <c r="L63" t="s">
        <v>43</v>
      </c>
      <c r="M63" t="s">
        <v>54</v>
      </c>
      <c r="N63" t="s">
        <v>55</v>
      </c>
      <c r="O63" t="s">
        <v>101</v>
      </c>
      <c r="P63" t="s">
        <v>174</v>
      </c>
      <c r="Q63" t="s">
        <v>32</v>
      </c>
      <c r="R63" t="s">
        <v>99</v>
      </c>
      <c r="S63" t="s">
        <v>78</v>
      </c>
      <c r="T63" t="s">
        <v>65</v>
      </c>
      <c r="U63" t="s">
        <v>195</v>
      </c>
      <c r="V63" t="s">
        <v>37</v>
      </c>
      <c r="W63" t="s">
        <v>38</v>
      </c>
    </row>
    <row r="64" spans="1:23" x14ac:dyDescent="0.3">
      <c r="A64" t="s">
        <v>408</v>
      </c>
      <c r="B64" t="s">
        <v>409</v>
      </c>
      <c r="C64" s="1" t="str">
        <f t="shared" si="0"/>
        <v>21:0043</v>
      </c>
      <c r="D64" s="1" t="str">
        <f t="shared" si="1"/>
        <v>21:0037</v>
      </c>
      <c r="E64" t="s">
        <v>406</v>
      </c>
      <c r="F64" t="s">
        <v>410</v>
      </c>
      <c r="H64">
        <v>47.618521800000003</v>
      </c>
      <c r="I64">
        <v>-66.3418238</v>
      </c>
      <c r="J64" s="1" t="str">
        <f t="shared" si="2"/>
        <v>Till</v>
      </c>
      <c r="K64" s="1" t="str">
        <f t="shared" si="3"/>
        <v>&lt;63 micron</v>
      </c>
      <c r="L64" t="s">
        <v>29</v>
      </c>
      <c r="M64" t="s">
        <v>54</v>
      </c>
      <c r="N64" t="s">
        <v>55</v>
      </c>
      <c r="O64" t="s">
        <v>139</v>
      </c>
      <c r="P64" t="s">
        <v>127</v>
      </c>
      <c r="Q64" t="s">
        <v>84</v>
      </c>
      <c r="R64" t="s">
        <v>58</v>
      </c>
      <c r="S64" t="s">
        <v>78</v>
      </c>
      <c r="T64" t="s">
        <v>44</v>
      </c>
      <c r="U64" t="s">
        <v>28</v>
      </c>
      <c r="V64" t="s">
        <v>37</v>
      </c>
      <c r="W64" t="s">
        <v>38</v>
      </c>
    </row>
    <row r="65" spans="1:23" x14ac:dyDescent="0.3">
      <c r="A65" t="s">
        <v>411</v>
      </c>
      <c r="B65" t="s">
        <v>412</v>
      </c>
      <c r="C65" s="1" t="str">
        <f t="shared" si="0"/>
        <v>21:0043</v>
      </c>
      <c r="D65" s="1" t="str">
        <f t="shared" si="1"/>
        <v>21:0037</v>
      </c>
      <c r="E65" t="s">
        <v>413</v>
      </c>
      <c r="F65" t="s">
        <v>414</v>
      </c>
      <c r="H65">
        <v>47.648765300000001</v>
      </c>
      <c r="I65">
        <v>-66.288352399999994</v>
      </c>
      <c r="J65" s="1" t="str">
        <f t="shared" si="2"/>
        <v>Till</v>
      </c>
      <c r="K65" s="1" t="str">
        <f t="shared" si="3"/>
        <v>&lt;63 micron</v>
      </c>
      <c r="L65" t="s">
        <v>280</v>
      </c>
      <c r="M65" t="s">
        <v>54</v>
      </c>
      <c r="N65" t="s">
        <v>165</v>
      </c>
      <c r="O65" t="s">
        <v>101</v>
      </c>
      <c r="P65" t="s">
        <v>140</v>
      </c>
      <c r="Q65" t="s">
        <v>32</v>
      </c>
      <c r="R65" t="s">
        <v>374</v>
      </c>
      <c r="S65" t="s">
        <v>415</v>
      </c>
      <c r="T65" t="s">
        <v>35</v>
      </c>
      <c r="U65" t="s">
        <v>60</v>
      </c>
      <c r="V65" t="s">
        <v>37</v>
      </c>
      <c r="W65" t="s">
        <v>38</v>
      </c>
    </row>
    <row r="66" spans="1:23" x14ac:dyDescent="0.3">
      <c r="A66" t="s">
        <v>416</v>
      </c>
      <c r="B66" t="s">
        <v>417</v>
      </c>
      <c r="C66" s="1" t="str">
        <f t="shared" ref="C66:C129" si="4">HYPERLINK("http://geochem.nrcan.gc.ca/cdogs/content/bdl/bdl210043_e.htm", "21:0043")</f>
        <v>21:0043</v>
      </c>
      <c r="D66" s="1" t="str">
        <f t="shared" ref="D66:D129" si="5">HYPERLINK("http://geochem.nrcan.gc.ca/cdogs/content/svy/svy210037_e.htm", "21:0037")</f>
        <v>21:0037</v>
      </c>
      <c r="E66" t="s">
        <v>418</v>
      </c>
      <c r="F66" t="s">
        <v>419</v>
      </c>
      <c r="H66">
        <v>47.5415165</v>
      </c>
      <c r="I66">
        <v>-66.604202400000005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55</v>
      </c>
      <c r="M66" t="s">
        <v>28</v>
      </c>
      <c r="N66" t="s">
        <v>33</v>
      </c>
      <c r="O66" t="s">
        <v>101</v>
      </c>
      <c r="P66" t="s">
        <v>250</v>
      </c>
      <c r="Q66" t="s">
        <v>32</v>
      </c>
      <c r="R66" t="s">
        <v>420</v>
      </c>
      <c r="S66" t="s">
        <v>93</v>
      </c>
      <c r="T66" t="s">
        <v>35</v>
      </c>
      <c r="U66" t="s">
        <v>115</v>
      </c>
      <c r="V66" t="s">
        <v>37</v>
      </c>
      <c r="W66" t="s">
        <v>38</v>
      </c>
    </row>
    <row r="67" spans="1:23" x14ac:dyDescent="0.3">
      <c r="A67" t="s">
        <v>421</v>
      </c>
      <c r="B67" t="s">
        <v>422</v>
      </c>
      <c r="C67" s="1" t="str">
        <f t="shared" si="4"/>
        <v>21:0043</v>
      </c>
      <c r="D67" s="1" t="str">
        <f t="shared" si="5"/>
        <v>21:0037</v>
      </c>
      <c r="E67" t="s">
        <v>423</v>
      </c>
      <c r="F67" t="s">
        <v>424</v>
      </c>
      <c r="H67">
        <v>47.5522086</v>
      </c>
      <c r="I67">
        <v>-66.556527799999998</v>
      </c>
      <c r="J67" s="1" t="str">
        <f t="shared" si="6"/>
        <v>Till</v>
      </c>
      <c r="K67" s="1" t="str">
        <f t="shared" si="7"/>
        <v>&lt;63 micron</v>
      </c>
      <c r="L67" t="s">
        <v>209</v>
      </c>
      <c r="M67" t="s">
        <v>76</v>
      </c>
      <c r="N67" t="s">
        <v>185</v>
      </c>
      <c r="O67" t="s">
        <v>317</v>
      </c>
      <c r="P67" t="s">
        <v>425</v>
      </c>
      <c r="Q67" t="s">
        <v>32</v>
      </c>
      <c r="R67" t="s">
        <v>234</v>
      </c>
      <c r="S67" t="s">
        <v>49</v>
      </c>
      <c r="T67" t="s">
        <v>35</v>
      </c>
      <c r="U67" t="s">
        <v>195</v>
      </c>
      <c r="V67" t="s">
        <v>32</v>
      </c>
      <c r="W67" t="s">
        <v>38</v>
      </c>
    </row>
    <row r="68" spans="1:23" x14ac:dyDescent="0.3">
      <c r="A68" t="s">
        <v>426</v>
      </c>
      <c r="B68" t="s">
        <v>427</v>
      </c>
      <c r="C68" s="1" t="str">
        <f t="shared" si="4"/>
        <v>21:0043</v>
      </c>
      <c r="D68" s="1" t="str">
        <f t="shared" si="5"/>
        <v>21:0037</v>
      </c>
      <c r="E68" t="s">
        <v>428</v>
      </c>
      <c r="F68" t="s">
        <v>429</v>
      </c>
      <c r="H68">
        <v>47.5763502</v>
      </c>
      <c r="I68">
        <v>-66.486918200000005</v>
      </c>
      <c r="J68" s="1" t="str">
        <f t="shared" si="6"/>
        <v>Till</v>
      </c>
      <c r="K68" s="1" t="str">
        <f t="shared" si="7"/>
        <v>&lt;63 micron</v>
      </c>
      <c r="L68" t="s">
        <v>164</v>
      </c>
      <c r="M68" t="s">
        <v>186</v>
      </c>
      <c r="N68" t="s">
        <v>43</v>
      </c>
      <c r="O68" t="s">
        <v>66</v>
      </c>
      <c r="P68" t="s">
        <v>208</v>
      </c>
      <c r="Q68" t="s">
        <v>32</v>
      </c>
      <c r="R68" t="s">
        <v>68</v>
      </c>
      <c r="S68" t="s">
        <v>104</v>
      </c>
      <c r="T68" t="s">
        <v>110</v>
      </c>
      <c r="U68" t="s">
        <v>115</v>
      </c>
      <c r="V68" t="s">
        <v>37</v>
      </c>
      <c r="W68" t="s">
        <v>38</v>
      </c>
    </row>
    <row r="69" spans="1:23" x14ac:dyDescent="0.3">
      <c r="A69" t="s">
        <v>430</v>
      </c>
      <c r="B69" t="s">
        <v>431</v>
      </c>
      <c r="C69" s="1" t="str">
        <f t="shared" si="4"/>
        <v>21:0043</v>
      </c>
      <c r="D69" s="1" t="str">
        <f t="shared" si="5"/>
        <v>21:0037</v>
      </c>
      <c r="E69" t="s">
        <v>432</v>
      </c>
      <c r="F69" t="s">
        <v>433</v>
      </c>
      <c r="H69">
        <v>47.634964199999999</v>
      </c>
      <c r="I69">
        <v>-66.431520500000005</v>
      </c>
      <c r="J69" s="1" t="str">
        <f t="shared" si="6"/>
        <v>Till</v>
      </c>
      <c r="K69" s="1" t="str">
        <f t="shared" si="7"/>
        <v>&lt;63 micron</v>
      </c>
      <c r="L69" t="s">
        <v>47</v>
      </c>
      <c r="M69" t="s">
        <v>54</v>
      </c>
      <c r="N69" t="s">
        <v>240</v>
      </c>
      <c r="O69" t="s">
        <v>30</v>
      </c>
      <c r="P69" t="s">
        <v>345</v>
      </c>
      <c r="Q69" t="s">
        <v>32</v>
      </c>
      <c r="R69" t="s">
        <v>194</v>
      </c>
      <c r="S69" t="s">
        <v>286</v>
      </c>
      <c r="T69" t="s">
        <v>233</v>
      </c>
      <c r="U69" t="s">
        <v>36</v>
      </c>
      <c r="V69" t="s">
        <v>32</v>
      </c>
      <c r="W69" t="s">
        <v>38</v>
      </c>
    </row>
    <row r="70" spans="1:23" x14ac:dyDescent="0.3">
      <c r="A70" t="s">
        <v>434</v>
      </c>
      <c r="B70" t="s">
        <v>435</v>
      </c>
      <c r="C70" s="1" t="str">
        <f t="shared" si="4"/>
        <v>21:0043</v>
      </c>
      <c r="D70" s="1" t="str">
        <f t="shared" si="5"/>
        <v>21:0037</v>
      </c>
      <c r="E70" t="s">
        <v>436</v>
      </c>
      <c r="F70" t="s">
        <v>437</v>
      </c>
      <c r="H70">
        <v>47.661526000000002</v>
      </c>
      <c r="I70">
        <v>-66.432215400000004</v>
      </c>
      <c r="J70" s="1" t="str">
        <f t="shared" si="6"/>
        <v>Till</v>
      </c>
      <c r="K70" s="1" t="str">
        <f t="shared" si="7"/>
        <v>&lt;63 micron</v>
      </c>
      <c r="L70" t="s">
        <v>35</v>
      </c>
      <c r="M70" t="s">
        <v>54</v>
      </c>
      <c r="N70" t="s">
        <v>91</v>
      </c>
      <c r="O70" t="s">
        <v>126</v>
      </c>
      <c r="P70" t="s">
        <v>46</v>
      </c>
      <c r="Q70" t="s">
        <v>32</v>
      </c>
      <c r="R70" t="s">
        <v>85</v>
      </c>
      <c r="S70" t="s">
        <v>142</v>
      </c>
      <c r="T70" t="s">
        <v>396</v>
      </c>
      <c r="U70" t="s">
        <v>159</v>
      </c>
      <c r="V70" t="s">
        <v>37</v>
      </c>
      <c r="W70" t="s">
        <v>38</v>
      </c>
    </row>
    <row r="71" spans="1:23" x14ac:dyDescent="0.3">
      <c r="A71" t="s">
        <v>438</v>
      </c>
      <c r="B71" t="s">
        <v>439</v>
      </c>
      <c r="C71" s="1" t="str">
        <f t="shared" si="4"/>
        <v>21:0043</v>
      </c>
      <c r="D71" s="1" t="str">
        <f t="shared" si="5"/>
        <v>21:0037</v>
      </c>
      <c r="E71" t="s">
        <v>440</v>
      </c>
      <c r="F71" t="s">
        <v>441</v>
      </c>
      <c r="H71">
        <v>47.711970700000002</v>
      </c>
      <c r="I71">
        <v>-66.454736600000004</v>
      </c>
      <c r="J71" s="1" t="str">
        <f t="shared" si="6"/>
        <v>Till</v>
      </c>
      <c r="K71" s="1" t="str">
        <f t="shared" si="7"/>
        <v>&lt;63 micron</v>
      </c>
      <c r="L71" t="s">
        <v>425</v>
      </c>
      <c r="M71" t="s">
        <v>54</v>
      </c>
      <c r="N71" t="s">
        <v>233</v>
      </c>
      <c r="O71" t="s">
        <v>45</v>
      </c>
      <c r="P71" t="s">
        <v>195</v>
      </c>
      <c r="Q71" t="s">
        <v>32</v>
      </c>
      <c r="R71" t="s">
        <v>165</v>
      </c>
      <c r="S71" t="s">
        <v>69</v>
      </c>
      <c r="T71" t="s">
        <v>44</v>
      </c>
      <c r="U71" t="s">
        <v>143</v>
      </c>
      <c r="V71" t="s">
        <v>32</v>
      </c>
      <c r="W71" t="s">
        <v>38</v>
      </c>
    </row>
    <row r="72" spans="1:23" x14ac:dyDescent="0.3">
      <c r="A72" t="s">
        <v>442</v>
      </c>
      <c r="B72" t="s">
        <v>443</v>
      </c>
      <c r="C72" s="1" t="str">
        <f t="shared" si="4"/>
        <v>21:0043</v>
      </c>
      <c r="D72" s="1" t="str">
        <f t="shared" si="5"/>
        <v>21:0037</v>
      </c>
      <c r="E72" t="s">
        <v>440</v>
      </c>
      <c r="F72" t="s">
        <v>444</v>
      </c>
      <c r="H72">
        <v>47.711970700000002</v>
      </c>
      <c r="I72">
        <v>-66.454736600000004</v>
      </c>
      <c r="J72" s="1" t="str">
        <f t="shared" si="6"/>
        <v>Till</v>
      </c>
      <c r="K72" s="1" t="str">
        <f t="shared" si="7"/>
        <v>&lt;63 micron</v>
      </c>
      <c r="L72" t="s">
        <v>343</v>
      </c>
      <c r="M72" t="s">
        <v>54</v>
      </c>
      <c r="N72" t="s">
        <v>233</v>
      </c>
      <c r="O72" t="s">
        <v>45</v>
      </c>
      <c r="P72" t="s">
        <v>210</v>
      </c>
      <c r="Q72" t="s">
        <v>84</v>
      </c>
      <c r="R72" t="s">
        <v>445</v>
      </c>
      <c r="S72" t="s">
        <v>86</v>
      </c>
      <c r="T72" t="s">
        <v>65</v>
      </c>
      <c r="U72" t="s">
        <v>227</v>
      </c>
      <c r="V72" t="s">
        <v>32</v>
      </c>
      <c r="W72" t="s">
        <v>38</v>
      </c>
    </row>
    <row r="73" spans="1:23" x14ac:dyDescent="0.3">
      <c r="A73" t="s">
        <v>446</v>
      </c>
      <c r="B73" t="s">
        <v>447</v>
      </c>
      <c r="C73" s="1" t="str">
        <f t="shared" si="4"/>
        <v>21:0043</v>
      </c>
      <c r="D73" s="1" t="str">
        <f t="shared" si="5"/>
        <v>21:0037</v>
      </c>
      <c r="E73" t="s">
        <v>448</v>
      </c>
      <c r="F73" t="s">
        <v>449</v>
      </c>
      <c r="H73">
        <v>47.739489300000002</v>
      </c>
      <c r="I73">
        <v>-66.478407599999997</v>
      </c>
      <c r="J73" s="1" t="str">
        <f t="shared" si="6"/>
        <v>Till</v>
      </c>
      <c r="K73" s="1" t="str">
        <f t="shared" si="7"/>
        <v>&lt;63 micron</v>
      </c>
      <c r="L73" t="s">
        <v>425</v>
      </c>
      <c r="M73" t="s">
        <v>54</v>
      </c>
      <c r="N73" t="s">
        <v>35</v>
      </c>
      <c r="O73" t="s">
        <v>66</v>
      </c>
      <c r="P73" t="s">
        <v>210</v>
      </c>
      <c r="Q73" t="s">
        <v>32</v>
      </c>
      <c r="R73" t="s">
        <v>240</v>
      </c>
      <c r="S73" t="s">
        <v>142</v>
      </c>
      <c r="T73" t="s">
        <v>55</v>
      </c>
      <c r="U73" t="s">
        <v>235</v>
      </c>
      <c r="V73" t="s">
        <v>37</v>
      </c>
      <c r="W73" t="s">
        <v>38</v>
      </c>
    </row>
    <row r="74" spans="1:23" x14ac:dyDescent="0.3">
      <c r="A74" t="s">
        <v>450</v>
      </c>
      <c r="B74" t="s">
        <v>451</v>
      </c>
      <c r="C74" s="1" t="str">
        <f t="shared" si="4"/>
        <v>21:0043</v>
      </c>
      <c r="D74" s="1" t="str">
        <f t="shared" si="5"/>
        <v>21:0037</v>
      </c>
      <c r="E74" t="s">
        <v>452</v>
      </c>
      <c r="F74" t="s">
        <v>453</v>
      </c>
      <c r="H74">
        <v>47.746842100000002</v>
      </c>
      <c r="I74">
        <v>-66.4446978</v>
      </c>
      <c r="J74" s="1" t="str">
        <f t="shared" si="6"/>
        <v>Till</v>
      </c>
      <c r="K74" s="1" t="str">
        <f t="shared" si="7"/>
        <v>&lt;63 micron</v>
      </c>
      <c r="L74" t="s">
        <v>307</v>
      </c>
      <c r="M74" t="s">
        <v>54</v>
      </c>
      <c r="N74" t="s">
        <v>233</v>
      </c>
      <c r="O74" t="s">
        <v>454</v>
      </c>
      <c r="P74" t="s">
        <v>195</v>
      </c>
      <c r="Q74" t="s">
        <v>32</v>
      </c>
      <c r="R74" t="s">
        <v>192</v>
      </c>
      <c r="S74" t="s">
        <v>142</v>
      </c>
      <c r="T74" t="s">
        <v>65</v>
      </c>
      <c r="U74" t="s">
        <v>28</v>
      </c>
      <c r="V74" t="s">
        <v>32</v>
      </c>
      <c r="W74" t="s">
        <v>38</v>
      </c>
    </row>
    <row r="75" spans="1:23" x14ac:dyDescent="0.3">
      <c r="A75" t="s">
        <v>455</v>
      </c>
      <c r="B75" t="s">
        <v>456</v>
      </c>
      <c r="C75" s="1" t="str">
        <f t="shared" si="4"/>
        <v>21:0043</v>
      </c>
      <c r="D75" s="1" t="str">
        <f t="shared" si="5"/>
        <v>21:0037</v>
      </c>
      <c r="E75" t="s">
        <v>457</v>
      </c>
      <c r="F75" t="s">
        <v>458</v>
      </c>
      <c r="H75">
        <v>47.724194400000002</v>
      </c>
      <c r="I75">
        <v>-66.339117299999998</v>
      </c>
      <c r="J75" s="1" t="str">
        <f t="shared" si="6"/>
        <v>Till</v>
      </c>
      <c r="K75" s="1" t="str">
        <f t="shared" si="7"/>
        <v>&lt;63 micron</v>
      </c>
      <c r="L75" t="s">
        <v>134</v>
      </c>
      <c r="M75" t="s">
        <v>54</v>
      </c>
      <c r="N75" t="s">
        <v>44</v>
      </c>
      <c r="O75" t="s">
        <v>45</v>
      </c>
      <c r="P75" t="s">
        <v>108</v>
      </c>
      <c r="Q75" t="s">
        <v>32</v>
      </c>
      <c r="R75" t="s">
        <v>285</v>
      </c>
      <c r="S75" t="s">
        <v>69</v>
      </c>
      <c r="T75" t="s">
        <v>35</v>
      </c>
      <c r="U75" t="s">
        <v>60</v>
      </c>
      <c r="V75" t="s">
        <v>32</v>
      </c>
      <c r="W75" t="s">
        <v>38</v>
      </c>
    </row>
    <row r="76" spans="1:23" x14ac:dyDescent="0.3">
      <c r="A76" t="s">
        <v>459</v>
      </c>
      <c r="B76" t="s">
        <v>460</v>
      </c>
      <c r="C76" s="1" t="str">
        <f t="shared" si="4"/>
        <v>21:0043</v>
      </c>
      <c r="D76" s="1" t="str">
        <f t="shared" si="5"/>
        <v>21:0037</v>
      </c>
      <c r="E76" t="s">
        <v>461</v>
      </c>
      <c r="F76" t="s">
        <v>462</v>
      </c>
      <c r="H76">
        <v>47.711684599999998</v>
      </c>
      <c r="I76">
        <v>-66.362420400000005</v>
      </c>
      <c r="J76" s="1" t="str">
        <f t="shared" si="6"/>
        <v>Till</v>
      </c>
      <c r="K76" s="1" t="str">
        <f t="shared" si="7"/>
        <v>&lt;63 micron</v>
      </c>
      <c r="L76" t="s">
        <v>463</v>
      </c>
      <c r="M76" t="s">
        <v>54</v>
      </c>
      <c r="N76" t="s">
        <v>44</v>
      </c>
      <c r="O76" t="s">
        <v>139</v>
      </c>
      <c r="P76" t="s">
        <v>108</v>
      </c>
      <c r="Q76" t="s">
        <v>84</v>
      </c>
      <c r="R76" t="s">
        <v>33</v>
      </c>
      <c r="S76" t="s">
        <v>86</v>
      </c>
      <c r="T76" t="s">
        <v>110</v>
      </c>
      <c r="U76" t="s">
        <v>143</v>
      </c>
      <c r="V76" t="s">
        <v>84</v>
      </c>
      <c r="W76" t="s">
        <v>38</v>
      </c>
    </row>
    <row r="77" spans="1:23" x14ac:dyDescent="0.3">
      <c r="A77" t="s">
        <v>464</v>
      </c>
      <c r="B77" t="s">
        <v>465</v>
      </c>
      <c r="C77" s="1" t="str">
        <f t="shared" si="4"/>
        <v>21:0043</v>
      </c>
      <c r="D77" s="1" t="str">
        <f t="shared" si="5"/>
        <v>21:0037</v>
      </c>
      <c r="E77" t="s">
        <v>466</v>
      </c>
      <c r="F77" t="s">
        <v>467</v>
      </c>
      <c r="H77">
        <v>47.678366699999998</v>
      </c>
      <c r="I77">
        <v>-66.361435599999993</v>
      </c>
      <c r="J77" s="1" t="str">
        <f t="shared" si="6"/>
        <v>Till</v>
      </c>
      <c r="K77" s="1" t="str">
        <f t="shared" si="7"/>
        <v>&lt;63 micron</v>
      </c>
      <c r="L77" t="s">
        <v>110</v>
      </c>
      <c r="M77" t="s">
        <v>206</v>
      </c>
      <c r="N77" t="s">
        <v>55</v>
      </c>
      <c r="O77" t="s">
        <v>126</v>
      </c>
      <c r="P77" t="s">
        <v>57</v>
      </c>
      <c r="Q77" t="s">
        <v>32</v>
      </c>
      <c r="R77" t="s">
        <v>172</v>
      </c>
      <c r="S77" t="s">
        <v>375</v>
      </c>
      <c r="T77" t="s">
        <v>35</v>
      </c>
      <c r="U77" t="s">
        <v>60</v>
      </c>
      <c r="V77" t="s">
        <v>32</v>
      </c>
      <c r="W77" t="s">
        <v>38</v>
      </c>
    </row>
    <row r="78" spans="1:23" x14ac:dyDescent="0.3">
      <c r="A78" t="s">
        <v>468</v>
      </c>
      <c r="B78" t="s">
        <v>469</v>
      </c>
      <c r="C78" s="1" t="str">
        <f t="shared" si="4"/>
        <v>21:0043</v>
      </c>
      <c r="D78" s="1" t="str">
        <f t="shared" si="5"/>
        <v>21:0037</v>
      </c>
      <c r="E78" t="s">
        <v>470</v>
      </c>
      <c r="F78" t="s">
        <v>471</v>
      </c>
      <c r="H78">
        <v>47.656109700000002</v>
      </c>
      <c r="I78">
        <v>-66.371880700000006</v>
      </c>
      <c r="J78" s="1" t="str">
        <f t="shared" si="6"/>
        <v>Till</v>
      </c>
      <c r="K78" s="1" t="str">
        <f t="shared" si="7"/>
        <v>&lt;63 micron</v>
      </c>
      <c r="L78" t="s">
        <v>65</v>
      </c>
      <c r="M78" t="s">
        <v>28</v>
      </c>
      <c r="N78" t="s">
        <v>164</v>
      </c>
      <c r="O78" t="s">
        <v>66</v>
      </c>
      <c r="P78" t="s">
        <v>127</v>
      </c>
      <c r="Q78" t="s">
        <v>32</v>
      </c>
      <c r="R78" t="s">
        <v>68</v>
      </c>
      <c r="S78" t="s">
        <v>142</v>
      </c>
      <c r="T78" t="s">
        <v>472</v>
      </c>
      <c r="U78" t="s">
        <v>60</v>
      </c>
      <c r="V78" t="s">
        <v>32</v>
      </c>
      <c r="W78" t="s">
        <v>38</v>
      </c>
    </row>
    <row r="79" spans="1:23" x14ac:dyDescent="0.3">
      <c r="A79" t="s">
        <v>473</v>
      </c>
      <c r="B79" t="s">
        <v>474</v>
      </c>
      <c r="C79" s="1" t="str">
        <f t="shared" si="4"/>
        <v>21:0043</v>
      </c>
      <c r="D79" s="1" t="str">
        <f t="shared" si="5"/>
        <v>21:0037</v>
      </c>
      <c r="E79" t="s">
        <v>475</v>
      </c>
      <c r="F79" t="s">
        <v>476</v>
      </c>
      <c r="H79">
        <v>47.664718399999998</v>
      </c>
      <c r="I79">
        <v>-66.335481599999994</v>
      </c>
      <c r="J79" s="1" t="str">
        <f t="shared" si="6"/>
        <v>Till</v>
      </c>
      <c r="K79" s="1" t="str">
        <f t="shared" si="7"/>
        <v>&lt;63 micron</v>
      </c>
      <c r="L79" t="s">
        <v>55</v>
      </c>
      <c r="M79" t="s">
        <v>54</v>
      </c>
      <c r="N79" t="s">
        <v>29</v>
      </c>
      <c r="O79" t="s">
        <v>45</v>
      </c>
      <c r="P79" t="s">
        <v>208</v>
      </c>
      <c r="Q79" t="s">
        <v>32</v>
      </c>
      <c r="R79" t="s">
        <v>158</v>
      </c>
      <c r="S79" t="s">
        <v>142</v>
      </c>
      <c r="T79" t="s">
        <v>396</v>
      </c>
      <c r="U79" t="s">
        <v>143</v>
      </c>
      <c r="V79" t="s">
        <v>37</v>
      </c>
      <c r="W79" t="s">
        <v>38</v>
      </c>
    </row>
    <row r="80" spans="1:23" x14ac:dyDescent="0.3">
      <c r="A80" t="s">
        <v>477</v>
      </c>
      <c r="B80" t="s">
        <v>478</v>
      </c>
      <c r="C80" s="1" t="str">
        <f t="shared" si="4"/>
        <v>21:0043</v>
      </c>
      <c r="D80" s="1" t="str">
        <f t="shared" si="5"/>
        <v>21:0037</v>
      </c>
      <c r="E80" t="s">
        <v>479</v>
      </c>
      <c r="F80" t="s">
        <v>480</v>
      </c>
      <c r="H80">
        <v>47.660188400000003</v>
      </c>
      <c r="I80">
        <v>-66.220494700000003</v>
      </c>
      <c r="J80" s="1" t="str">
        <f t="shared" si="6"/>
        <v>Till</v>
      </c>
      <c r="K80" s="1" t="str">
        <f t="shared" si="7"/>
        <v>&lt;63 micron</v>
      </c>
      <c r="L80" t="s">
        <v>90</v>
      </c>
      <c r="M80" t="s">
        <v>54</v>
      </c>
      <c r="N80" t="s">
        <v>43</v>
      </c>
      <c r="O80" t="s">
        <v>101</v>
      </c>
      <c r="P80" t="s">
        <v>221</v>
      </c>
      <c r="Q80" t="s">
        <v>32</v>
      </c>
      <c r="R80" t="s">
        <v>481</v>
      </c>
      <c r="S80" t="s">
        <v>69</v>
      </c>
      <c r="T80" t="s">
        <v>35</v>
      </c>
      <c r="U80" t="s">
        <v>36</v>
      </c>
      <c r="V80" t="s">
        <v>32</v>
      </c>
      <c r="W80" t="s">
        <v>38</v>
      </c>
    </row>
    <row r="81" spans="1:23" x14ac:dyDescent="0.3">
      <c r="A81" t="s">
        <v>482</v>
      </c>
      <c r="B81" t="s">
        <v>483</v>
      </c>
      <c r="C81" s="1" t="str">
        <f t="shared" si="4"/>
        <v>21:0043</v>
      </c>
      <c r="D81" s="1" t="str">
        <f t="shared" si="5"/>
        <v>21:0037</v>
      </c>
      <c r="E81" t="s">
        <v>484</v>
      </c>
      <c r="F81" t="s">
        <v>485</v>
      </c>
      <c r="H81">
        <v>47.662661200000002</v>
      </c>
      <c r="I81">
        <v>-66.174407099999996</v>
      </c>
      <c r="J81" s="1" t="str">
        <f t="shared" si="6"/>
        <v>Till</v>
      </c>
      <c r="K81" s="1" t="str">
        <f t="shared" si="7"/>
        <v>&lt;63 micron</v>
      </c>
      <c r="L81" t="s">
        <v>90</v>
      </c>
      <c r="M81" t="s">
        <v>54</v>
      </c>
      <c r="N81" t="s">
        <v>165</v>
      </c>
      <c r="O81" t="s">
        <v>101</v>
      </c>
      <c r="P81" t="s">
        <v>486</v>
      </c>
      <c r="Q81" t="s">
        <v>32</v>
      </c>
      <c r="R81" t="s">
        <v>487</v>
      </c>
      <c r="S81" t="s">
        <v>375</v>
      </c>
      <c r="T81" t="s">
        <v>110</v>
      </c>
      <c r="U81" t="s">
        <v>115</v>
      </c>
      <c r="V81" t="s">
        <v>32</v>
      </c>
      <c r="W81" t="s">
        <v>38</v>
      </c>
    </row>
    <row r="82" spans="1:23" x14ac:dyDescent="0.3">
      <c r="A82" t="s">
        <v>488</v>
      </c>
      <c r="B82" t="s">
        <v>489</v>
      </c>
      <c r="C82" s="1" t="str">
        <f t="shared" si="4"/>
        <v>21:0043</v>
      </c>
      <c r="D82" s="1" t="str">
        <f t="shared" si="5"/>
        <v>21:0037</v>
      </c>
      <c r="E82" t="s">
        <v>490</v>
      </c>
      <c r="F82" t="s">
        <v>491</v>
      </c>
      <c r="H82">
        <v>47.653565100000002</v>
      </c>
      <c r="I82">
        <v>-66.116296399999996</v>
      </c>
      <c r="J82" s="1" t="str">
        <f t="shared" si="6"/>
        <v>Till</v>
      </c>
      <c r="K82" s="1" t="str">
        <f t="shared" si="7"/>
        <v>&lt;63 micron</v>
      </c>
      <c r="L82" t="s">
        <v>172</v>
      </c>
      <c r="M82" t="s">
        <v>171</v>
      </c>
      <c r="N82" t="s">
        <v>91</v>
      </c>
      <c r="O82" t="s">
        <v>56</v>
      </c>
      <c r="P82" t="s">
        <v>208</v>
      </c>
      <c r="Q82" t="s">
        <v>32</v>
      </c>
      <c r="R82" t="s">
        <v>58</v>
      </c>
      <c r="S82" t="s">
        <v>492</v>
      </c>
      <c r="T82" t="s">
        <v>110</v>
      </c>
      <c r="U82" t="s">
        <v>28</v>
      </c>
      <c r="V82" t="s">
        <v>37</v>
      </c>
      <c r="W82" t="s">
        <v>38</v>
      </c>
    </row>
    <row r="83" spans="1:23" x14ac:dyDescent="0.3">
      <c r="A83" t="s">
        <v>493</v>
      </c>
      <c r="B83" t="s">
        <v>494</v>
      </c>
      <c r="C83" s="1" t="str">
        <f t="shared" si="4"/>
        <v>21:0043</v>
      </c>
      <c r="D83" s="1" t="str">
        <f t="shared" si="5"/>
        <v>21:0037</v>
      </c>
      <c r="E83" t="s">
        <v>495</v>
      </c>
      <c r="F83" t="s">
        <v>496</v>
      </c>
      <c r="H83">
        <v>47.6281271</v>
      </c>
      <c r="I83">
        <v>-66.178932200000006</v>
      </c>
      <c r="J83" s="1" t="str">
        <f t="shared" si="6"/>
        <v>Till</v>
      </c>
      <c r="K83" s="1" t="str">
        <f t="shared" si="7"/>
        <v>&lt;63 micron</v>
      </c>
      <c r="L83" t="s">
        <v>185</v>
      </c>
      <c r="M83" t="s">
        <v>54</v>
      </c>
      <c r="N83" t="s">
        <v>29</v>
      </c>
      <c r="O83" t="s">
        <v>139</v>
      </c>
      <c r="P83" t="s">
        <v>102</v>
      </c>
      <c r="Q83" t="s">
        <v>32</v>
      </c>
      <c r="R83" t="s">
        <v>497</v>
      </c>
      <c r="S83" t="s">
        <v>46</v>
      </c>
      <c r="T83" t="s">
        <v>44</v>
      </c>
      <c r="U83" t="s">
        <v>143</v>
      </c>
      <c r="V83" t="s">
        <v>28</v>
      </c>
      <c r="W83" t="s">
        <v>38</v>
      </c>
    </row>
    <row r="84" spans="1:23" x14ac:dyDescent="0.3">
      <c r="A84" t="s">
        <v>498</v>
      </c>
      <c r="B84" t="s">
        <v>499</v>
      </c>
      <c r="C84" s="1" t="str">
        <f t="shared" si="4"/>
        <v>21:0043</v>
      </c>
      <c r="D84" s="1" t="str">
        <f t="shared" si="5"/>
        <v>21:0037</v>
      </c>
      <c r="E84" t="s">
        <v>500</v>
      </c>
      <c r="F84" t="s">
        <v>501</v>
      </c>
      <c r="H84">
        <v>47.608430900000002</v>
      </c>
      <c r="I84">
        <v>-66.219912899999997</v>
      </c>
      <c r="J84" s="1" t="str">
        <f t="shared" si="6"/>
        <v>Till</v>
      </c>
      <c r="K84" s="1" t="str">
        <f t="shared" si="7"/>
        <v>&lt;63 micron</v>
      </c>
      <c r="L84" t="s">
        <v>209</v>
      </c>
      <c r="M84" t="s">
        <v>116</v>
      </c>
      <c r="N84" t="s">
        <v>185</v>
      </c>
      <c r="O84" t="s">
        <v>502</v>
      </c>
      <c r="P84" t="s">
        <v>503</v>
      </c>
      <c r="Q84" t="s">
        <v>32</v>
      </c>
      <c r="R84" t="s">
        <v>504</v>
      </c>
      <c r="S84" t="s">
        <v>195</v>
      </c>
      <c r="T84" t="s">
        <v>35</v>
      </c>
      <c r="U84" t="s">
        <v>115</v>
      </c>
      <c r="V84" t="s">
        <v>37</v>
      </c>
      <c r="W84" t="s">
        <v>38</v>
      </c>
    </row>
    <row r="85" spans="1:23" x14ac:dyDescent="0.3">
      <c r="A85" t="s">
        <v>505</v>
      </c>
      <c r="B85" t="s">
        <v>506</v>
      </c>
      <c r="C85" s="1" t="str">
        <f t="shared" si="4"/>
        <v>21:0043</v>
      </c>
      <c r="D85" s="1" t="str">
        <f t="shared" si="5"/>
        <v>21:0037</v>
      </c>
      <c r="E85" t="s">
        <v>507</v>
      </c>
      <c r="F85" t="s">
        <v>508</v>
      </c>
      <c r="H85">
        <v>47.596696999999999</v>
      </c>
      <c r="I85">
        <v>-66.255790300000001</v>
      </c>
      <c r="J85" s="1" t="str">
        <f t="shared" si="6"/>
        <v>Till</v>
      </c>
      <c r="K85" s="1" t="str">
        <f t="shared" si="7"/>
        <v>&lt;63 micron</v>
      </c>
      <c r="L85" t="s">
        <v>65</v>
      </c>
      <c r="M85" t="s">
        <v>28</v>
      </c>
      <c r="N85" t="s">
        <v>209</v>
      </c>
      <c r="O85" t="s">
        <v>207</v>
      </c>
      <c r="P85" t="s">
        <v>509</v>
      </c>
      <c r="Q85" t="s">
        <v>32</v>
      </c>
      <c r="R85" t="s">
        <v>510</v>
      </c>
      <c r="S85" t="s">
        <v>109</v>
      </c>
      <c r="T85" t="s">
        <v>135</v>
      </c>
      <c r="U85" t="s">
        <v>94</v>
      </c>
      <c r="V85" t="s">
        <v>32</v>
      </c>
      <c r="W85" t="s">
        <v>38</v>
      </c>
    </row>
    <row r="86" spans="1:23" x14ac:dyDescent="0.3">
      <c r="A86" t="s">
        <v>511</v>
      </c>
      <c r="B86" t="s">
        <v>512</v>
      </c>
      <c r="C86" s="1" t="str">
        <f t="shared" si="4"/>
        <v>21:0043</v>
      </c>
      <c r="D86" s="1" t="str">
        <f t="shared" si="5"/>
        <v>21:0037</v>
      </c>
      <c r="E86" t="s">
        <v>513</v>
      </c>
      <c r="F86" t="s">
        <v>514</v>
      </c>
      <c r="H86">
        <v>47.264652400000003</v>
      </c>
      <c r="I86">
        <v>-66.039667499999993</v>
      </c>
      <c r="J86" s="1" t="str">
        <f t="shared" si="6"/>
        <v>Till</v>
      </c>
      <c r="K86" s="1" t="str">
        <f t="shared" si="7"/>
        <v>&lt;63 micron</v>
      </c>
      <c r="L86" t="s">
        <v>90</v>
      </c>
      <c r="M86" t="s">
        <v>116</v>
      </c>
      <c r="N86" t="s">
        <v>76</v>
      </c>
      <c r="O86" t="s">
        <v>232</v>
      </c>
      <c r="P86" t="s">
        <v>92</v>
      </c>
      <c r="Q86" t="s">
        <v>37</v>
      </c>
      <c r="R86" t="s">
        <v>510</v>
      </c>
      <c r="S86" t="s">
        <v>69</v>
      </c>
      <c r="T86" t="s">
        <v>35</v>
      </c>
      <c r="U86" t="s">
        <v>48</v>
      </c>
      <c r="V86" t="s">
        <v>28</v>
      </c>
      <c r="W86" t="s">
        <v>38</v>
      </c>
    </row>
    <row r="87" spans="1:23" x14ac:dyDescent="0.3">
      <c r="A87" t="s">
        <v>515</v>
      </c>
      <c r="B87" t="s">
        <v>516</v>
      </c>
      <c r="C87" s="1" t="str">
        <f t="shared" si="4"/>
        <v>21:0043</v>
      </c>
      <c r="D87" s="1" t="str">
        <f t="shared" si="5"/>
        <v>21:0037</v>
      </c>
      <c r="E87" t="s">
        <v>517</v>
      </c>
      <c r="F87" t="s">
        <v>518</v>
      </c>
      <c r="H87">
        <v>47.297115300000002</v>
      </c>
      <c r="I87">
        <v>-66.059681299999994</v>
      </c>
      <c r="J87" s="1" t="str">
        <f t="shared" si="6"/>
        <v>Till</v>
      </c>
      <c r="K87" s="1" t="str">
        <f t="shared" si="7"/>
        <v>&lt;63 micron</v>
      </c>
      <c r="L87" t="s">
        <v>192</v>
      </c>
      <c r="M87" t="s">
        <v>60</v>
      </c>
      <c r="N87" t="s">
        <v>116</v>
      </c>
      <c r="O87" t="s">
        <v>47</v>
      </c>
      <c r="P87" t="s">
        <v>127</v>
      </c>
      <c r="Q87" t="s">
        <v>206</v>
      </c>
      <c r="R87" t="s">
        <v>47</v>
      </c>
      <c r="S87" t="s">
        <v>59</v>
      </c>
      <c r="T87" t="s">
        <v>29</v>
      </c>
      <c r="U87" t="s">
        <v>519</v>
      </c>
      <c r="V87" t="s">
        <v>37</v>
      </c>
      <c r="W87" t="s">
        <v>38</v>
      </c>
    </row>
    <row r="88" spans="1:23" x14ac:dyDescent="0.3">
      <c r="A88" t="s">
        <v>520</v>
      </c>
      <c r="B88" t="s">
        <v>521</v>
      </c>
      <c r="C88" s="1" t="str">
        <f t="shared" si="4"/>
        <v>21:0043</v>
      </c>
      <c r="D88" s="1" t="str">
        <f t="shared" si="5"/>
        <v>21:0037</v>
      </c>
      <c r="E88" t="s">
        <v>522</v>
      </c>
      <c r="F88" t="s">
        <v>523</v>
      </c>
      <c r="H88">
        <v>47.3052153</v>
      </c>
      <c r="I88">
        <v>-66.130676699999995</v>
      </c>
      <c r="J88" s="1" t="str">
        <f t="shared" si="6"/>
        <v>Till</v>
      </c>
      <c r="K88" s="1" t="str">
        <f t="shared" si="7"/>
        <v>&lt;63 micron</v>
      </c>
      <c r="L88" t="s">
        <v>90</v>
      </c>
      <c r="M88" t="s">
        <v>60</v>
      </c>
      <c r="N88" t="s">
        <v>76</v>
      </c>
      <c r="O88" t="s">
        <v>497</v>
      </c>
      <c r="P88" t="s">
        <v>127</v>
      </c>
      <c r="Q88" t="s">
        <v>28</v>
      </c>
      <c r="R88" t="s">
        <v>47</v>
      </c>
      <c r="S88" t="s">
        <v>524</v>
      </c>
      <c r="T88" t="s">
        <v>29</v>
      </c>
      <c r="U88" t="s">
        <v>127</v>
      </c>
      <c r="V88" t="s">
        <v>32</v>
      </c>
      <c r="W88" t="s">
        <v>38</v>
      </c>
    </row>
    <row r="89" spans="1:23" x14ac:dyDescent="0.3">
      <c r="A89" t="s">
        <v>525</v>
      </c>
      <c r="B89" t="s">
        <v>526</v>
      </c>
      <c r="C89" s="1" t="str">
        <f t="shared" si="4"/>
        <v>21:0043</v>
      </c>
      <c r="D89" s="1" t="str">
        <f t="shared" si="5"/>
        <v>21:0037</v>
      </c>
      <c r="E89" t="s">
        <v>527</v>
      </c>
      <c r="F89" t="s">
        <v>528</v>
      </c>
      <c r="H89">
        <v>47.290104599999999</v>
      </c>
      <c r="I89">
        <v>-66.102395999999999</v>
      </c>
      <c r="J89" s="1" t="str">
        <f t="shared" si="6"/>
        <v>Till</v>
      </c>
      <c r="K89" s="1" t="str">
        <f t="shared" si="7"/>
        <v>&lt;63 micron</v>
      </c>
      <c r="L89" t="s">
        <v>35</v>
      </c>
      <c r="M89" t="s">
        <v>60</v>
      </c>
      <c r="N89" t="s">
        <v>55</v>
      </c>
      <c r="O89" t="s">
        <v>47</v>
      </c>
      <c r="P89" t="s">
        <v>174</v>
      </c>
      <c r="Q89" t="s">
        <v>37</v>
      </c>
      <c r="R89" t="s">
        <v>47</v>
      </c>
      <c r="S89" t="s">
        <v>32</v>
      </c>
      <c r="T89" t="s">
        <v>44</v>
      </c>
      <c r="U89" t="s">
        <v>67</v>
      </c>
      <c r="V89" t="s">
        <v>37</v>
      </c>
      <c r="W89" t="s">
        <v>38</v>
      </c>
    </row>
    <row r="90" spans="1:23" x14ac:dyDescent="0.3">
      <c r="A90" t="s">
        <v>529</v>
      </c>
      <c r="B90" t="s">
        <v>530</v>
      </c>
      <c r="C90" s="1" t="str">
        <f t="shared" si="4"/>
        <v>21:0043</v>
      </c>
      <c r="D90" s="1" t="str">
        <f t="shared" si="5"/>
        <v>21:0037</v>
      </c>
      <c r="E90" t="s">
        <v>531</v>
      </c>
      <c r="F90" t="s">
        <v>532</v>
      </c>
      <c r="H90">
        <v>47.286338399999998</v>
      </c>
      <c r="I90">
        <v>-66.149553499999996</v>
      </c>
      <c r="J90" s="1" t="str">
        <f t="shared" si="6"/>
        <v>Till</v>
      </c>
      <c r="K90" s="1" t="str">
        <f t="shared" si="7"/>
        <v>&lt;63 micron</v>
      </c>
      <c r="L90" t="s">
        <v>186</v>
      </c>
      <c r="M90" t="s">
        <v>60</v>
      </c>
      <c r="N90" t="s">
        <v>116</v>
      </c>
      <c r="O90" t="s">
        <v>47</v>
      </c>
      <c r="P90" t="s">
        <v>227</v>
      </c>
      <c r="Q90" t="s">
        <v>32</v>
      </c>
      <c r="R90" t="s">
        <v>47</v>
      </c>
      <c r="S90" t="s">
        <v>142</v>
      </c>
      <c r="T90" t="s">
        <v>35</v>
      </c>
      <c r="U90" t="s">
        <v>210</v>
      </c>
      <c r="V90" t="s">
        <v>28</v>
      </c>
      <c r="W90" t="s">
        <v>38</v>
      </c>
    </row>
    <row r="91" spans="1:23" x14ac:dyDescent="0.3">
      <c r="A91" t="s">
        <v>533</v>
      </c>
      <c r="B91" t="s">
        <v>534</v>
      </c>
      <c r="C91" s="1" t="str">
        <f t="shared" si="4"/>
        <v>21:0043</v>
      </c>
      <c r="D91" s="1" t="str">
        <f t="shared" si="5"/>
        <v>21:0037</v>
      </c>
      <c r="E91" t="s">
        <v>535</v>
      </c>
      <c r="F91" t="s">
        <v>536</v>
      </c>
      <c r="H91">
        <v>47.289807199999998</v>
      </c>
      <c r="I91">
        <v>-66.198966799999994</v>
      </c>
      <c r="J91" s="1" t="str">
        <f t="shared" si="6"/>
        <v>Till</v>
      </c>
      <c r="K91" s="1" t="str">
        <f t="shared" si="7"/>
        <v>&lt;63 micron</v>
      </c>
      <c r="L91" t="s">
        <v>65</v>
      </c>
      <c r="M91" t="s">
        <v>60</v>
      </c>
      <c r="N91" t="s">
        <v>65</v>
      </c>
      <c r="O91" t="s">
        <v>537</v>
      </c>
      <c r="P91" t="s">
        <v>31</v>
      </c>
      <c r="Q91" t="s">
        <v>37</v>
      </c>
      <c r="R91" t="s">
        <v>47</v>
      </c>
      <c r="S91" t="s">
        <v>375</v>
      </c>
      <c r="T91" t="s">
        <v>91</v>
      </c>
      <c r="U91" t="s">
        <v>301</v>
      </c>
      <c r="V91" t="s">
        <v>32</v>
      </c>
      <c r="W91" t="s">
        <v>38</v>
      </c>
    </row>
    <row r="92" spans="1:23" x14ac:dyDescent="0.3">
      <c r="A92" t="s">
        <v>538</v>
      </c>
      <c r="B92" t="s">
        <v>539</v>
      </c>
      <c r="C92" s="1" t="str">
        <f t="shared" si="4"/>
        <v>21:0043</v>
      </c>
      <c r="D92" s="1" t="str">
        <f t="shared" si="5"/>
        <v>21:0037</v>
      </c>
      <c r="E92" t="s">
        <v>540</v>
      </c>
      <c r="F92" t="s">
        <v>541</v>
      </c>
      <c r="H92">
        <v>47.394899700000003</v>
      </c>
      <c r="I92">
        <v>-66.100627599999996</v>
      </c>
      <c r="J92" s="1" t="str">
        <f t="shared" si="6"/>
        <v>Till</v>
      </c>
      <c r="K92" s="1" t="str">
        <f t="shared" si="7"/>
        <v>&lt;63 micron</v>
      </c>
      <c r="L92" t="s">
        <v>100</v>
      </c>
      <c r="M92" t="s">
        <v>44</v>
      </c>
      <c r="N92" t="s">
        <v>116</v>
      </c>
      <c r="O92" t="s">
        <v>234</v>
      </c>
      <c r="P92" t="s">
        <v>235</v>
      </c>
      <c r="Q92" t="s">
        <v>32</v>
      </c>
      <c r="R92" t="s">
        <v>47</v>
      </c>
      <c r="S92" t="s">
        <v>37</v>
      </c>
      <c r="T92" t="s">
        <v>43</v>
      </c>
      <c r="U92" t="s">
        <v>174</v>
      </c>
      <c r="V92" t="s">
        <v>206</v>
      </c>
      <c r="W92" t="s">
        <v>38</v>
      </c>
    </row>
    <row r="93" spans="1:23" x14ac:dyDescent="0.3">
      <c r="A93" t="s">
        <v>542</v>
      </c>
      <c r="B93" t="s">
        <v>543</v>
      </c>
      <c r="C93" s="1" t="str">
        <f t="shared" si="4"/>
        <v>21:0043</v>
      </c>
      <c r="D93" s="1" t="str">
        <f t="shared" si="5"/>
        <v>21:0037</v>
      </c>
      <c r="E93" t="s">
        <v>544</v>
      </c>
      <c r="F93" t="s">
        <v>545</v>
      </c>
      <c r="H93">
        <v>47.3955901</v>
      </c>
      <c r="I93">
        <v>-66.492215700000003</v>
      </c>
      <c r="J93" s="1" t="str">
        <f t="shared" si="6"/>
        <v>Till</v>
      </c>
      <c r="K93" s="1" t="str">
        <f t="shared" si="7"/>
        <v>&lt;63 micron</v>
      </c>
      <c r="L93" t="s">
        <v>90</v>
      </c>
      <c r="M93" t="s">
        <v>60</v>
      </c>
      <c r="N93" t="s">
        <v>29</v>
      </c>
      <c r="O93" t="s">
        <v>401</v>
      </c>
      <c r="P93" t="s">
        <v>241</v>
      </c>
      <c r="Q93" t="s">
        <v>37</v>
      </c>
      <c r="R93" t="s">
        <v>546</v>
      </c>
      <c r="S93" t="s">
        <v>32</v>
      </c>
      <c r="T93" t="s">
        <v>55</v>
      </c>
      <c r="U93" t="s">
        <v>57</v>
      </c>
      <c r="V93" t="s">
        <v>116</v>
      </c>
      <c r="W93" t="s">
        <v>38</v>
      </c>
    </row>
    <row r="94" spans="1:23" x14ac:dyDescent="0.3">
      <c r="A94" t="s">
        <v>547</v>
      </c>
      <c r="B94" t="s">
        <v>548</v>
      </c>
      <c r="C94" s="1" t="str">
        <f t="shared" si="4"/>
        <v>21:0043</v>
      </c>
      <c r="D94" s="1" t="str">
        <f t="shared" si="5"/>
        <v>21:0037</v>
      </c>
      <c r="E94" t="s">
        <v>544</v>
      </c>
      <c r="F94" t="s">
        <v>549</v>
      </c>
      <c r="H94">
        <v>47.3955901</v>
      </c>
      <c r="I94">
        <v>-66.492215700000003</v>
      </c>
      <c r="J94" s="1" t="str">
        <f t="shared" si="6"/>
        <v>Till</v>
      </c>
      <c r="K94" s="1" t="str">
        <f t="shared" si="7"/>
        <v>&lt;63 micron</v>
      </c>
      <c r="L94" t="s">
        <v>44</v>
      </c>
      <c r="M94" t="s">
        <v>60</v>
      </c>
      <c r="N94" t="s">
        <v>164</v>
      </c>
      <c r="O94" t="s">
        <v>126</v>
      </c>
      <c r="P94" t="s">
        <v>46</v>
      </c>
      <c r="Q94" t="s">
        <v>32</v>
      </c>
      <c r="R94" t="s">
        <v>141</v>
      </c>
      <c r="S94" t="s">
        <v>375</v>
      </c>
      <c r="T94" t="s">
        <v>90</v>
      </c>
      <c r="U94" t="s">
        <v>261</v>
      </c>
      <c r="V94" t="s">
        <v>32</v>
      </c>
      <c r="W94" t="s">
        <v>38</v>
      </c>
    </row>
    <row r="95" spans="1:23" x14ac:dyDescent="0.3">
      <c r="A95" t="s">
        <v>550</v>
      </c>
      <c r="B95" t="s">
        <v>551</v>
      </c>
      <c r="C95" s="1" t="str">
        <f t="shared" si="4"/>
        <v>21:0043</v>
      </c>
      <c r="D95" s="1" t="str">
        <f t="shared" si="5"/>
        <v>21:0037</v>
      </c>
      <c r="E95" t="s">
        <v>552</v>
      </c>
      <c r="F95" t="s">
        <v>553</v>
      </c>
      <c r="H95">
        <v>47.391365</v>
      </c>
      <c r="I95">
        <v>-66.525545500000007</v>
      </c>
      <c r="J95" s="1" t="str">
        <f t="shared" si="6"/>
        <v>Till</v>
      </c>
      <c r="K95" s="1" t="str">
        <f t="shared" si="7"/>
        <v>&lt;63 micron</v>
      </c>
      <c r="L95" t="s">
        <v>76</v>
      </c>
      <c r="M95" t="s">
        <v>60</v>
      </c>
      <c r="N95" t="s">
        <v>209</v>
      </c>
      <c r="O95" t="s">
        <v>45</v>
      </c>
      <c r="P95" t="s">
        <v>345</v>
      </c>
      <c r="Q95" t="s">
        <v>32</v>
      </c>
      <c r="R95" t="s">
        <v>180</v>
      </c>
      <c r="S95" t="s">
        <v>524</v>
      </c>
      <c r="T95" t="s">
        <v>90</v>
      </c>
      <c r="U95" t="s">
        <v>351</v>
      </c>
      <c r="V95" t="s">
        <v>37</v>
      </c>
      <c r="W95" t="s">
        <v>38</v>
      </c>
    </row>
    <row r="96" spans="1:23" x14ac:dyDescent="0.3">
      <c r="A96" t="s">
        <v>554</v>
      </c>
      <c r="B96" t="s">
        <v>555</v>
      </c>
      <c r="C96" s="1" t="str">
        <f t="shared" si="4"/>
        <v>21:0043</v>
      </c>
      <c r="D96" s="1" t="str">
        <f t="shared" si="5"/>
        <v>21:0037</v>
      </c>
      <c r="E96" t="s">
        <v>556</v>
      </c>
      <c r="F96" t="s">
        <v>557</v>
      </c>
      <c r="H96">
        <v>47.374489099999998</v>
      </c>
      <c r="I96">
        <v>-66.041469000000006</v>
      </c>
      <c r="J96" s="1" t="str">
        <f t="shared" si="6"/>
        <v>Till</v>
      </c>
      <c r="K96" s="1" t="str">
        <f t="shared" si="7"/>
        <v>&lt;63 micron</v>
      </c>
      <c r="L96" t="s">
        <v>256</v>
      </c>
      <c r="M96" t="s">
        <v>60</v>
      </c>
      <c r="N96" t="s">
        <v>164</v>
      </c>
      <c r="O96" t="s">
        <v>30</v>
      </c>
      <c r="P96" t="s">
        <v>127</v>
      </c>
      <c r="Q96" t="s">
        <v>233</v>
      </c>
      <c r="R96" t="s">
        <v>326</v>
      </c>
      <c r="S96" t="s">
        <v>116</v>
      </c>
      <c r="T96" t="s">
        <v>44</v>
      </c>
      <c r="U96" t="s">
        <v>140</v>
      </c>
      <c r="V96" t="s">
        <v>206</v>
      </c>
      <c r="W96" t="s">
        <v>38</v>
      </c>
    </row>
    <row r="97" spans="1:23" x14ac:dyDescent="0.3">
      <c r="A97" t="s">
        <v>558</v>
      </c>
      <c r="B97" t="s">
        <v>559</v>
      </c>
      <c r="C97" s="1" t="str">
        <f t="shared" si="4"/>
        <v>21:0043</v>
      </c>
      <c r="D97" s="1" t="str">
        <f t="shared" si="5"/>
        <v>21:0037</v>
      </c>
      <c r="E97" t="s">
        <v>560</v>
      </c>
      <c r="F97" t="s">
        <v>561</v>
      </c>
      <c r="H97">
        <v>47.386227699999999</v>
      </c>
      <c r="I97">
        <v>-65.990413200000006</v>
      </c>
      <c r="J97" s="1" t="str">
        <f t="shared" si="6"/>
        <v>Till</v>
      </c>
      <c r="K97" s="1" t="str">
        <f t="shared" si="7"/>
        <v>&lt;63 micron</v>
      </c>
      <c r="L97" t="s">
        <v>99</v>
      </c>
      <c r="M97" t="s">
        <v>60</v>
      </c>
      <c r="N97" t="s">
        <v>100</v>
      </c>
      <c r="O97" t="s">
        <v>56</v>
      </c>
      <c r="P97" t="s">
        <v>241</v>
      </c>
      <c r="Q97" t="s">
        <v>171</v>
      </c>
      <c r="R97" t="s">
        <v>510</v>
      </c>
      <c r="S97" t="s">
        <v>46</v>
      </c>
      <c r="T97" t="s">
        <v>44</v>
      </c>
      <c r="U97" t="s">
        <v>206</v>
      </c>
      <c r="V97" t="s">
        <v>206</v>
      </c>
      <c r="W97" t="s">
        <v>38</v>
      </c>
    </row>
    <row r="98" spans="1:23" x14ac:dyDescent="0.3">
      <c r="A98" t="s">
        <v>562</v>
      </c>
      <c r="B98" t="s">
        <v>563</v>
      </c>
      <c r="C98" s="1" t="str">
        <f t="shared" si="4"/>
        <v>21:0043</v>
      </c>
      <c r="D98" s="1" t="str">
        <f t="shared" si="5"/>
        <v>21:0037</v>
      </c>
      <c r="E98" t="s">
        <v>564</v>
      </c>
      <c r="F98" t="s">
        <v>565</v>
      </c>
      <c r="H98">
        <v>47.350431100000002</v>
      </c>
      <c r="I98">
        <v>-66.050759900000003</v>
      </c>
      <c r="J98" s="1" t="str">
        <f t="shared" si="6"/>
        <v>Till</v>
      </c>
      <c r="K98" s="1" t="str">
        <f t="shared" si="7"/>
        <v>&lt;63 micron</v>
      </c>
      <c r="L98" t="s">
        <v>91</v>
      </c>
      <c r="M98" t="s">
        <v>60</v>
      </c>
      <c r="N98" t="s">
        <v>116</v>
      </c>
      <c r="O98" t="s">
        <v>497</v>
      </c>
      <c r="P98" t="s">
        <v>67</v>
      </c>
      <c r="Q98" t="s">
        <v>28</v>
      </c>
      <c r="R98" t="s">
        <v>47</v>
      </c>
      <c r="S98" t="s">
        <v>104</v>
      </c>
      <c r="T98" t="s">
        <v>164</v>
      </c>
      <c r="U98" t="s">
        <v>140</v>
      </c>
      <c r="V98" t="s">
        <v>37</v>
      </c>
      <c r="W98" t="s">
        <v>38</v>
      </c>
    </row>
    <row r="99" spans="1:23" x14ac:dyDescent="0.3">
      <c r="A99" t="s">
        <v>566</v>
      </c>
      <c r="B99" t="s">
        <v>567</v>
      </c>
      <c r="C99" s="1" t="str">
        <f t="shared" si="4"/>
        <v>21:0043</v>
      </c>
      <c r="D99" s="1" t="str">
        <f t="shared" si="5"/>
        <v>21:0037</v>
      </c>
      <c r="E99" t="s">
        <v>568</v>
      </c>
      <c r="F99" t="s">
        <v>569</v>
      </c>
      <c r="H99">
        <v>47.424839499999997</v>
      </c>
      <c r="I99">
        <v>-65.816238200000001</v>
      </c>
      <c r="J99" s="1" t="str">
        <f t="shared" si="6"/>
        <v>Till</v>
      </c>
      <c r="K99" s="1" t="str">
        <f t="shared" si="7"/>
        <v>&lt;63 micron</v>
      </c>
      <c r="L99" t="s">
        <v>271</v>
      </c>
      <c r="M99" t="s">
        <v>186</v>
      </c>
      <c r="N99" t="s">
        <v>44</v>
      </c>
      <c r="O99" t="s">
        <v>232</v>
      </c>
      <c r="P99" t="s">
        <v>116</v>
      </c>
      <c r="Q99" t="s">
        <v>37</v>
      </c>
      <c r="R99" t="s">
        <v>47</v>
      </c>
      <c r="S99" t="s">
        <v>78</v>
      </c>
      <c r="T99" t="s">
        <v>164</v>
      </c>
      <c r="U99" t="s">
        <v>140</v>
      </c>
      <c r="V99" t="s">
        <v>28</v>
      </c>
      <c r="W99" t="s">
        <v>38</v>
      </c>
    </row>
    <row r="100" spans="1:23" x14ac:dyDescent="0.3">
      <c r="A100" t="s">
        <v>570</v>
      </c>
      <c r="B100" t="s">
        <v>571</v>
      </c>
      <c r="C100" s="1" t="str">
        <f t="shared" si="4"/>
        <v>21:0043</v>
      </c>
      <c r="D100" s="1" t="str">
        <f t="shared" si="5"/>
        <v>21:0037</v>
      </c>
      <c r="E100" t="s">
        <v>572</v>
      </c>
      <c r="F100" t="s">
        <v>573</v>
      </c>
      <c r="H100">
        <v>47.477991299999999</v>
      </c>
      <c r="I100">
        <v>-65.850272799999999</v>
      </c>
      <c r="J100" s="1" t="str">
        <f t="shared" si="6"/>
        <v>Till</v>
      </c>
      <c r="K100" s="1" t="str">
        <f t="shared" si="7"/>
        <v>&lt;63 micron</v>
      </c>
      <c r="L100" t="s">
        <v>209</v>
      </c>
      <c r="M100" t="s">
        <v>171</v>
      </c>
      <c r="N100" t="s">
        <v>29</v>
      </c>
      <c r="O100" t="s">
        <v>56</v>
      </c>
      <c r="P100" t="s">
        <v>171</v>
      </c>
      <c r="Q100" t="s">
        <v>32</v>
      </c>
      <c r="R100" t="s">
        <v>172</v>
      </c>
      <c r="S100" t="s">
        <v>115</v>
      </c>
      <c r="T100" t="s">
        <v>76</v>
      </c>
      <c r="U100" t="s">
        <v>301</v>
      </c>
      <c r="V100" t="s">
        <v>37</v>
      </c>
      <c r="W100" t="s">
        <v>38</v>
      </c>
    </row>
    <row r="101" spans="1:23" x14ac:dyDescent="0.3">
      <c r="A101" t="s">
        <v>574</v>
      </c>
      <c r="B101" t="s">
        <v>575</v>
      </c>
      <c r="C101" s="1" t="str">
        <f t="shared" si="4"/>
        <v>21:0043</v>
      </c>
      <c r="D101" s="1" t="str">
        <f t="shared" si="5"/>
        <v>21:0037</v>
      </c>
      <c r="E101" t="s">
        <v>572</v>
      </c>
      <c r="F101" t="s">
        <v>576</v>
      </c>
      <c r="H101">
        <v>47.477991299999999</v>
      </c>
      <c r="I101">
        <v>-65.850272799999999</v>
      </c>
      <c r="J101" s="1" t="str">
        <f t="shared" si="6"/>
        <v>Till</v>
      </c>
      <c r="K101" s="1" t="str">
        <f t="shared" si="7"/>
        <v>&lt;63 micron</v>
      </c>
      <c r="L101" t="s">
        <v>285</v>
      </c>
      <c r="M101" t="s">
        <v>60</v>
      </c>
      <c r="N101" t="s">
        <v>55</v>
      </c>
      <c r="O101" t="s">
        <v>577</v>
      </c>
      <c r="P101" t="s">
        <v>174</v>
      </c>
      <c r="Q101" t="s">
        <v>32</v>
      </c>
      <c r="R101" t="s">
        <v>77</v>
      </c>
      <c r="S101" t="s">
        <v>94</v>
      </c>
      <c r="T101" t="s">
        <v>90</v>
      </c>
      <c r="U101" t="s">
        <v>67</v>
      </c>
      <c r="V101" t="s">
        <v>206</v>
      </c>
      <c r="W101" t="s">
        <v>38</v>
      </c>
    </row>
    <row r="102" spans="1:23" x14ac:dyDescent="0.3">
      <c r="A102" t="s">
        <v>578</v>
      </c>
      <c r="B102" t="s">
        <v>579</v>
      </c>
      <c r="C102" s="1" t="str">
        <f t="shared" si="4"/>
        <v>21:0043</v>
      </c>
      <c r="D102" s="1" t="str">
        <f t="shared" si="5"/>
        <v>21:0037</v>
      </c>
      <c r="E102" t="s">
        <v>572</v>
      </c>
      <c r="F102" t="s">
        <v>580</v>
      </c>
      <c r="H102">
        <v>47.477991299999999</v>
      </c>
      <c r="I102">
        <v>-65.850272799999999</v>
      </c>
      <c r="J102" s="1" t="str">
        <f t="shared" si="6"/>
        <v>Till</v>
      </c>
      <c r="K102" s="1" t="str">
        <f t="shared" si="7"/>
        <v>&lt;63 micron</v>
      </c>
      <c r="L102" t="s">
        <v>99</v>
      </c>
      <c r="M102" t="s">
        <v>60</v>
      </c>
      <c r="N102" t="s">
        <v>44</v>
      </c>
      <c r="O102" t="s">
        <v>420</v>
      </c>
      <c r="P102" t="s">
        <v>171</v>
      </c>
      <c r="Q102" t="s">
        <v>32</v>
      </c>
      <c r="R102" t="s">
        <v>192</v>
      </c>
      <c r="S102" t="s">
        <v>159</v>
      </c>
      <c r="T102" t="s">
        <v>44</v>
      </c>
      <c r="U102" t="s">
        <v>227</v>
      </c>
      <c r="V102" t="s">
        <v>28</v>
      </c>
      <c r="W102" t="s">
        <v>38</v>
      </c>
    </row>
    <row r="103" spans="1:23" x14ac:dyDescent="0.3">
      <c r="A103" t="s">
        <v>581</v>
      </c>
      <c r="B103" t="s">
        <v>582</v>
      </c>
      <c r="C103" s="1" t="str">
        <f t="shared" si="4"/>
        <v>21:0043</v>
      </c>
      <c r="D103" s="1" t="str">
        <f t="shared" si="5"/>
        <v>21:0037</v>
      </c>
      <c r="E103" t="s">
        <v>583</v>
      </c>
      <c r="F103" t="s">
        <v>584</v>
      </c>
      <c r="H103">
        <v>47.457185199999998</v>
      </c>
      <c r="I103">
        <v>-65.781478500000006</v>
      </c>
      <c r="J103" s="1" t="str">
        <f t="shared" si="6"/>
        <v>Till</v>
      </c>
      <c r="K103" s="1" t="str">
        <f t="shared" si="7"/>
        <v>&lt;63 micron</v>
      </c>
      <c r="L103" t="s">
        <v>100</v>
      </c>
      <c r="M103" t="s">
        <v>60</v>
      </c>
      <c r="N103" t="s">
        <v>116</v>
      </c>
      <c r="O103" t="s">
        <v>114</v>
      </c>
      <c r="P103" t="s">
        <v>108</v>
      </c>
      <c r="Q103" t="s">
        <v>116</v>
      </c>
      <c r="R103" t="s">
        <v>47</v>
      </c>
      <c r="S103" t="s">
        <v>104</v>
      </c>
      <c r="T103" t="s">
        <v>65</v>
      </c>
      <c r="U103" t="s">
        <v>206</v>
      </c>
      <c r="V103" t="s">
        <v>206</v>
      </c>
      <c r="W103" t="s">
        <v>38</v>
      </c>
    </row>
    <row r="104" spans="1:23" x14ac:dyDescent="0.3">
      <c r="A104" t="s">
        <v>585</v>
      </c>
      <c r="B104" t="s">
        <v>586</v>
      </c>
      <c r="C104" s="1" t="str">
        <f t="shared" si="4"/>
        <v>21:0043</v>
      </c>
      <c r="D104" s="1" t="str">
        <f t="shared" si="5"/>
        <v>21:0037</v>
      </c>
      <c r="E104" t="s">
        <v>587</v>
      </c>
      <c r="F104" t="s">
        <v>588</v>
      </c>
      <c r="H104">
        <v>47.430236999999998</v>
      </c>
      <c r="I104">
        <v>-65.959089800000001</v>
      </c>
      <c r="J104" s="1" t="str">
        <f t="shared" si="6"/>
        <v>Till</v>
      </c>
      <c r="K104" s="1" t="str">
        <f t="shared" si="7"/>
        <v>&lt;63 micron</v>
      </c>
      <c r="L104" t="s">
        <v>185</v>
      </c>
      <c r="M104" t="s">
        <v>60</v>
      </c>
      <c r="N104" t="s">
        <v>44</v>
      </c>
      <c r="O104" t="s">
        <v>56</v>
      </c>
      <c r="P104" t="s">
        <v>351</v>
      </c>
      <c r="Q104" t="s">
        <v>116</v>
      </c>
      <c r="R104" t="s">
        <v>487</v>
      </c>
      <c r="S104" t="s">
        <v>195</v>
      </c>
      <c r="T104" t="s">
        <v>44</v>
      </c>
      <c r="U104" t="s">
        <v>210</v>
      </c>
      <c r="V104" t="s">
        <v>32</v>
      </c>
      <c r="W104" t="s">
        <v>38</v>
      </c>
    </row>
    <row r="105" spans="1:23" x14ac:dyDescent="0.3">
      <c r="A105" t="s">
        <v>589</v>
      </c>
      <c r="B105" t="s">
        <v>590</v>
      </c>
      <c r="C105" s="1" t="str">
        <f t="shared" si="4"/>
        <v>21:0043</v>
      </c>
      <c r="D105" s="1" t="str">
        <f t="shared" si="5"/>
        <v>21:0037</v>
      </c>
      <c r="E105" t="s">
        <v>591</v>
      </c>
      <c r="F105" t="s">
        <v>592</v>
      </c>
      <c r="H105">
        <v>47.459941600000001</v>
      </c>
      <c r="I105">
        <v>-66.256946499999998</v>
      </c>
      <c r="J105" s="1" t="str">
        <f t="shared" si="6"/>
        <v>Till</v>
      </c>
      <c r="K105" s="1" t="str">
        <f t="shared" si="7"/>
        <v>&lt;63 micron</v>
      </c>
      <c r="L105" t="s">
        <v>200</v>
      </c>
      <c r="M105" t="s">
        <v>60</v>
      </c>
      <c r="N105" t="s">
        <v>44</v>
      </c>
      <c r="O105" t="s">
        <v>47</v>
      </c>
      <c r="P105" t="s">
        <v>92</v>
      </c>
      <c r="Q105" t="s">
        <v>28</v>
      </c>
      <c r="R105" t="s">
        <v>47</v>
      </c>
      <c r="S105" t="s">
        <v>78</v>
      </c>
      <c r="T105" t="s">
        <v>65</v>
      </c>
      <c r="U105" t="s">
        <v>261</v>
      </c>
      <c r="V105" t="s">
        <v>206</v>
      </c>
      <c r="W105" t="s">
        <v>38</v>
      </c>
    </row>
    <row r="106" spans="1:23" x14ac:dyDescent="0.3">
      <c r="A106" t="s">
        <v>593</v>
      </c>
      <c r="B106" t="s">
        <v>594</v>
      </c>
      <c r="C106" s="1" t="str">
        <f t="shared" si="4"/>
        <v>21:0043</v>
      </c>
      <c r="D106" s="1" t="str">
        <f t="shared" si="5"/>
        <v>21:0037</v>
      </c>
      <c r="E106" t="s">
        <v>595</v>
      </c>
      <c r="F106" t="s">
        <v>596</v>
      </c>
      <c r="H106">
        <v>47.488638199999997</v>
      </c>
      <c r="I106">
        <v>-66.197035600000007</v>
      </c>
      <c r="J106" s="1" t="str">
        <f t="shared" si="6"/>
        <v>Till</v>
      </c>
      <c r="K106" s="1" t="str">
        <f t="shared" si="7"/>
        <v>&lt;63 micron</v>
      </c>
      <c r="L106" t="s">
        <v>68</v>
      </c>
      <c r="M106" t="s">
        <v>110</v>
      </c>
      <c r="N106" t="s">
        <v>116</v>
      </c>
      <c r="O106" t="s">
        <v>332</v>
      </c>
      <c r="P106" t="s">
        <v>235</v>
      </c>
      <c r="Q106" t="s">
        <v>28</v>
      </c>
      <c r="R106" t="s">
        <v>47</v>
      </c>
      <c r="S106" t="s">
        <v>227</v>
      </c>
      <c r="T106" t="s">
        <v>43</v>
      </c>
      <c r="U106" t="s">
        <v>116</v>
      </c>
      <c r="V106" t="s">
        <v>37</v>
      </c>
      <c r="W106" t="s">
        <v>38</v>
      </c>
    </row>
    <row r="107" spans="1:23" x14ac:dyDescent="0.3">
      <c r="A107" t="s">
        <v>597</v>
      </c>
      <c r="B107" t="s">
        <v>598</v>
      </c>
      <c r="C107" s="1" t="str">
        <f t="shared" si="4"/>
        <v>21:0043</v>
      </c>
      <c r="D107" s="1" t="str">
        <f t="shared" si="5"/>
        <v>21:0037</v>
      </c>
      <c r="E107" t="s">
        <v>599</v>
      </c>
      <c r="F107" t="s">
        <v>600</v>
      </c>
      <c r="H107">
        <v>47.488497299999999</v>
      </c>
      <c r="I107">
        <v>-66.228242800000004</v>
      </c>
      <c r="J107" s="1" t="str">
        <f t="shared" si="6"/>
        <v>Till</v>
      </c>
      <c r="K107" s="1" t="str">
        <f t="shared" si="7"/>
        <v>&lt;63 micron</v>
      </c>
      <c r="L107" t="s">
        <v>601</v>
      </c>
      <c r="M107" t="s">
        <v>60</v>
      </c>
      <c r="N107" t="s">
        <v>164</v>
      </c>
      <c r="O107" t="s">
        <v>45</v>
      </c>
      <c r="P107" t="s">
        <v>140</v>
      </c>
      <c r="Q107" t="s">
        <v>206</v>
      </c>
      <c r="R107" t="s">
        <v>47</v>
      </c>
      <c r="S107" t="s">
        <v>115</v>
      </c>
      <c r="T107" t="s">
        <v>91</v>
      </c>
      <c r="U107" t="s">
        <v>174</v>
      </c>
      <c r="V107" t="s">
        <v>28</v>
      </c>
      <c r="W107" t="s">
        <v>38</v>
      </c>
    </row>
    <row r="108" spans="1:23" x14ac:dyDescent="0.3">
      <c r="A108" t="s">
        <v>602</v>
      </c>
      <c r="B108" t="s">
        <v>603</v>
      </c>
      <c r="C108" s="1" t="str">
        <f t="shared" si="4"/>
        <v>21:0043</v>
      </c>
      <c r="D108" s="1" t="str">
        <f t="shared" si="5"/>
        <v>21:0037</v>
      </c>
      <c r="E108" t="s">
        <v>604</v>
      </c>
      <c r="F108" t="s">
        <v>605</v>
      </c>
      <c r="H108">
        <v>47.508474999999997</v>
      </c>
      <c r="I108">
        <v>-66.254417700000005</v>
      </c>
      <c r="J108" s="1" t="str">
        <f t="shared" si="6"/>
        <v>Till</v>
      </c>
      <c r="K108" s="1" t="str">
        <f t="shared" si="7"/>
        <v>&lt;63 micron</v>
      </c>
      <c r="L108" t="s">
        <v>205</v>
      </c>
      <c r="M108" t="s">
        <v>54</v>
      </c>
      <c r="N108" t="s">
        <v>91</v>
      </c>
      <c r="O108" t="s">
        <v>454</v>
      </c>
      <c r="P108" t="s">
        <v>250</v>
      </c>
      <c r="Q108" t="s">
        <v>32</v>
      </c>
      <c r="R108" t="s">
        <v>445</v>
      </c>
      <c r="S108" t="s">
        <v>115</v>
      </c>
      <c r="T108" t="s">
        <v>164</v>
      </c>
      <c r="U108" t="s">
        <v>301</v>
      </c>
      <c r="V108" t="s">
        <v>37</v>
      </c>
      <c r="W108" t="s">
        <v>38</v>
      </c>
    </row>
    <row r="109" spans="1:23" x14ac:dyDescent="0.3">
      <c r="A109" t="s">
        <v>606</v>
      </c>
      <c r="B109" t="s">
        <v>607</v>
      </c>
      <c r="C109" s="1" t="str">
        <f t="shared" si="4"/>
        <v>21:0043</v>
      </c>
      <c r="D109" s="1" t="str">
        <f t="shared" si="5"/>
        <v>21:0037</v>
      </c>
      <c r="E109" t="s">
        <v>608</v>
      </c>
      <c r="F109" t="s">
        <v>609</v>
      </c>
      <c r="H109">
        <v>47.501191400000003</v>
      </c>
      <c r="I109">
        <v>-66.213630699999996</v>
      </c>
      <c r="J109" s="1" t="str">
        <f t="shared" si="6"/>
        <v>Till</v>
      </c>
      <c r="K109" s="1" t="str">
        <f t="shared" si="7"/>
        <v>&lt;63 micron</v>
      </c>
      <c r="L109" t="s">
        <v>209</v>
      </c>
      <c r="M109" t="s">
        <v>116</v>
      </c>
      <c r="N109" t="s">
        <v>44</v>
      </c>
      <c r="O109" t="s">
        <v>350</v>
      </c>
      <c r="P109" t="s">
        <v>208</v>
      </c>
      <c r="Q109" t="s">
        <v>32</v>
      </c>
      <c r="R109" t="s">
        <v>47</v>
      </c>
      <c r="S109" t="s">
        <v>159</v>
      </c>
      <c r="T109" t="s">
        <v>91</v>
      </c>
      <c r="U109" t="s">
        <v>83</v>
      </c>
      <c r="V109" t="s">
        <v>28</v>
      </c>
      <c r="W109" t="s">
        <v>38</v>
      </c>
    </row>
    <row r="110" spans="1:23" x14ac:dyDescent="0.3">
      <c r="A110" t="s">
        <v>610</v>
      </c>
      <c r="B110" t="s">
        <v>611</v>
      </c>
      <c r="C110" s="1" t="str">
        <f t="shared" si="4"/>
        <v>21:0043</v>
      </c>
      <c r="D110" s="1" t="str">
        <f t="shared" si="5"/>
        <v>21:0037</v>
      </c>
      <c r="E110" t="s">
        <v>612</v>
      </c>
      <c r="F110" t="s">
        <v>613</v>
      </c>
      <c r="H110">
        <v>47.577584199999997</v>
      </c>
      <c r="I110">
        <v>-66.246815499999997</v>
      </c>
      <c r="J110" s="1" t="str">
        <f t="shared" si="6"/>
        <v>Till</v>
      </c>
      <c r="K110" s="1" t="str">
        <f t="shared" si="7"/>
        <v>&lt;63 micron</v>
      </c>
      <c r="L110" t="s">
        <v>29</v>
      </c>
      <c r="M110" t="s">
        <v>54</v>
      </c>
      <c r="N110" t="s">
        <v>331</v>
      </c>
      <c r="O110" t="s">
        <v>126</v>
      </c>
      <c r="P110" t="s">
        <v>519</v>
      </c>
      <c r="Q110" t="s">
        <v>32</v>
      </c>
      <c r="R110" t="s">
        <v>114</v>
      </c>
      <c r="S110" t="s">
        <v>37</v>
      </c>
      <c r="T110" t="s">
        <v>110</v>
      </c>
      <c r="U110" t="s">
        <v>28</v>
      </c>
      <c r="V110" t="s">
        <v>32</v>
      </c>
      <c r="W110" t="s">
        <v>38</v>
      </c>
    </row>
    <row r="111" spans="1:23" x14ac:dyDescent="0.3">
      <c r="A111" t="s">
        <v>614</v>
      </c>
      <c r="B111" t="s">
        <v>615</v>
      </c>
      <c r="C111" s="1" t="str">
        <f t="shared" si="4"/>
        <v>21:0043</v>
      </c>
      <c r="D111" s="1" t="str">
        <f t="shared" si="5"/>
        <v>21:0037</v>
      </c>
      <c r="E111" t="s">
        <v>616</v>
      </c>
      <c r="F111" t="s">
        <v>617</v>
      </c>
      <c r="H111">
        <v>47.572575899999997</v>
      </c>
      <c r="I111">
        <v>-66.207184600000005</v>
      </c>
      <c r="J111" s="1" t="str">
        <f t="shared" si="6"/>
        <v>Till</v>
      </c>
      <c r="K111" s="1" t="str">
        <f t="shared" si="7"/>
        <v>&lt;63 micron</v>
      </c>
      <c r="L111" t="s">
        <v>215</v>
      </c>
      <c r="M111" t="s">
        <v>54</v>
      </c>
      <c r="N111" t="s">
        <v>331</v>
      </c>
      <c r="O111" t="s">
        <v>126</v>
      </c>
      <c r="P111" t="s">
        <v>173</v>
      </c>
      <c r="Q111" t="s">
        <v>32</v>
      </c>
      <c r="R111" t="s">
        <v>256</v>
      </c>
      <c r="S111" t="s">
        <v>60</v>
      </c>
      <c r="T111" t="s">
        <v>44</v>
      </c>
      <c r="U111" t="s">
        <v>49</v>
      </c>
      <c r="V111" t="s">
        <v>32</v>
      </c>
      <c r="W111" t="s">
        <v>38</v>
      </c>
    </row>
    <row r="112" spans="1:23" x14ac:dyDescent="0.3">
      <c r="A112" t="s">
        <v>618</v>
      </c>
      <c r="B112" t="s">
        <v>619</v>
      </c>
      <c r="C112" s="1" t="str">
        <f t="shared" si="4"/>
        <v>21:0043</v>
      </c>
      <c r="D112" s="1" t="str">
        <f t="shared" si="5"/>
        <v>21:0037</v>
      </c>
      <c r="E112" t="s">
        <v>620</v>
      </c>
      <c r="F112" t="s">
        <v>621</v>
      </c>
      <c r="H112">
        <v>47.572080399999997</v>
      </c>
      <c r="I112">
        <v>-66.168647399999998</v>
      </c>
      <c r="J112" s="1" t="str">
        <f t="shared" si="6"/>
        <v>Till</v>
      </c>
      <c r="K112" s="1" t="str">
        <f t="shared" si="7"/>
        <v>&lt;63 micron</v>
      </c>
      <c r="L112" t="s">
        <v>240</v>
      </c>
      <c r="M112" t="s">
        <v>60</v>
      </c>
      <c r="N112" t="s">
        <v>65</v>
      </c>
      <c r="O112" t="s">
        <v>537</v>
      </c>
      <c r="P112" t="s">
        <v>67</v>
      </c>
      <c r="Q112" t="s">
        <v>32</v>
      </c>
      <c r="R112" t="s">
        <v>47</v>
      </c>
      <c r="S112" t="s">
        <v>93</v>
      </c>
      <c r="T112" t="s">
        <v>65</v>
      </c>
      <c r="U112" t="s">
        <v>227</v>
      </c>
      <c r="V112" t="s">
        <v>28</v>
      </c>
      <c r="W112" t="s">
        <v>38</v>
      </c>
    </row>
    <row r="113" spans="1:23" x14ac:dyDescent="0.3">
      <c r="A113" t="s">
        <v>622</v>
      </c>
      <c r="B113" t="s">
        <v>623</v>
      </c>
      <c r="C113" s="1" t="str">
        <f t="shared" si="4"/>
        <v>21:0043</v>
      </c>
      <c r="D113" s="1" t="str">
        <f t="shared" si="5"/>
        <v>21:0037</v>
      </c>
      <c r="E113" t="s">
        <v>624</v>
      </c>
      <c r="F113" t="s">
        <v>625</v>
      </c>
      <c r="H113">
        <v>47.587696299999998</v>
      </c>
      <c r="I113">
        <v>-66.109275999999994</v>
      </c>
      <c r="J113" s="1" t="str">
        <f t="shared" si="6"/>
        <v>Till</v>
      </c>
      <c r="K113" s="1" t="str">
        <f t="shared" si="7"/>
        <v>&lt;63 micron</v>
      </c>
      <c r="L113" t="s">
        <v>192</v>
      </c>
      <c r="M113" t="s">
        <v>54</v>
      </c>
      <c r="N113" t="s">
        <v>215</v>
      </c>
      <c r="O113" t="s">
        <v>45</v>
      </c>
      <c r="P113" t="s">
        <v>171</v>
      </c>
      <c r="Q113" t="s">
        <v>32</v>
      </c>
      <c r="R113" t="s">
        <v>271</v>
      </c>
      <c r="S113" t="s">
        <v>159</v>
      </c>
      <c r="T113" t="s">
        <v>110</v>
      </c>
      <c r="U113" t="s">
        <v>115</v>
      </c>
      <c r="V113" t="s">
        <v>37</v>
      </c>
      <c r="W113" t="s">
        <v>38</v>
      </c>
    </row>
    <row r="114" spans="1:23" x14ac:dyDescent="0.3">
      <c r="A114" t="s">
        <v>626</v>
      </c>
      <c r="B114" t="s">
        <v>627</v>
      </c>
      <c r="C114" s="1" t="str">
        <f t="shared" si="4"/>
        <v>21:0043</v>
      </c>
      <c r="D114" s="1" t="str">
        <f t="shared" si="5"/>
        <v>21:0037</v>
      </c>
      <c r="E114" t="s">
        <v>628</v>
      </c>
      <c r="F114" t="s">
        <v>629</v>
      </c>
      <c r="H114">
        <v>47.5798658</v>
      </c>
      <c r="I114">
        <v>-66.049192500000004</v>
      </c>
      <c r="J114" s="1" t="str">
        <f t="shared" si="6"/>
        <v>Till</v>
      </c>
      <c r="K114" s="1" t="str">
        <f t="shared" si="7"/>
        <v>&lt;63 micron</v>
      </c>
      <c r="L114" t="s">
        <v>194</v>
      </c>
      <c r="M114" t="s">
        <v>206</v>
      </c>
      <c r="N114" t="s">
        <v>331</v>
      </c>
      <c r="O114" t="s">
        <v>126</v>
      </c>
      <c r="P114" t="s">
        <v>503</v>
      </c>
      <c r="Q114" t="s">
        <v>32</v>
      </c>
      <c r="R114" t="s">
        <v>103</v>
      </c>
      <c r="S114" t="s">
        <v>235</v>
      </c>
      <c r="T114" t="s">
        <v>90</v>
      </c>
      <c r="U114" t="s">
        <v>49</v>
      </c>
      <c r="V114" t="s">
        <v>28</v>
      </c>
      <c r="W114" t="s">
        <v>38</v>
      </c>
    </row>
    <row r="115" spans="1:23" x14ac:dyDescent="0.3">
      <c r="A115" t="s">
        <v>630</v>
      </c>
      <c r="B115" t="s">
        <v>631</v>
      </c>
      <c r="C115" s="1" t="str">
        <f t="shared" si="4"/>
        <v>21:0043</v>
      </c>
      <c r="D115" s="1" t="str">
        <f t="shared" si="5"/>
        <v>21:0037</v>
      </c>
      <c r="E115" t="s">
        <v>632</v>
      </c>
      <c r="F115" t="s">
        <v>633</v>
      </c>
      <c r="H115">
        <v>47.5802975</v>
      </c>
      <c r="I115">
        <v>-65.950253500000002</v>
      </c>
      <c r="J115" s="1" t="str">
        <f t="shared" si="6"/>
        <v>Till</v>
      </c>
      <c r="K115" s="1" t="str">
        <f t="shared" si="7"/>
        <v>&lt;63 micron</v>
      </c>
      <c r="L115" t="s">
        <v>100</v>
      </c>
      <c r="M115" t="s">
        <v>54</v>
      </c>
      <c r="N115" t="s">
        <v>91</v>
      </c>
      <c r="O115" t="s">
        <v>66</v>
      </c>
      <c r="P115" t="s">
        <v>140</v>
      </c>
      <c r="Q115" t="s">
        <v>32</v>
      </c>
      <c r="R115" t="s">
        <v>388</v>
      </c>
      <c r="S115" t="s">
        <v>94</v>
      </c>
      <c r="T115" t="s">
        <v>44</v>
      </c>
      <c r="U115" t="s">
        <v>210</v>
      </c>
      <c r="V115" t="s">
        <v>37</v>
      </c>
      <c r="W115" t="s">
        <v>38</v>
      </c>
    </row>
    <row r="116" spans="1:23" x14ac:dyDescent="0.3">
      <c r="A116" t="s">
        <v>634</v>
      </c>
      <c r="B116" t="s">
        <v>635</v>
      </c>
      <c r="C116" s="1" t="str">
        <f t="shared" si="4"/>
        <v>21:0043</v>
      </c>
      <c r="D116" s="1" t="str">
        <f t="shared" si="5"/>
        <v>21:0037</v>
      </c>
      <c r="E116" t="s">
        <v>636</v>
      </c>
      <c r="F116" t="s">
        <v>637</v>
      </c>
      <c r="H116">
        <v>47.5827192</v>
      </c>
      <c r="I116">
        <v>-65.890538500000005</v>
      </c>
      <c r="J116" s="1" t="str">
        <f t="shared" si="6"/>
        <v>Till</v>
      </c>
      <c r="K116" s="1" t="str">
        <f t="shared" si="7"/>
        <v>&lt;63 micron</v>
      </c>
      <c r="L116" t="s">
        <v>209</v>
      </c>
      <c r="M116" t="s">
        <v>54</v>
      </c>
      <c r="N116" t="s">
        <v>43</v>
      </c>
      <c r="O116" t="s">
        <v>66</v>
      </c>
      <c r="P116" t="s">
        <v>307</v>
      </c>
      <c r="Q116" t="s">
        <v>32</v>
      </c>
      <c r="R116" t="s">
        <v>374</v>
      </c>
      <c r="S116" t="s">
        <v>28</v>
      </c>
      <c r="T116" t="s">
        <v>44</v>
      </c>
      <c r="U116" t="s">
        <v>210</v>
      </c>
      <c r="V116" t="s">
        <v>37</v>
      </c>
      <c r="W116" t="s">
        <v>38</v>
      </c>
    </row>
    <row r="117" spans="1:23" x14ac:dyDescent="0.3">
      <c r="A117" t="s">
        <v>638</v>
      </c>
      <c r="B117" t="s">
        <v>639</v>
      </c>
      <c r="C117" s="1" t="str">
        <f t="shared" si="4"/>
        <v>21:0043</v>
      </c>
      <c r="D117" s="1" t="str">
        <f t="shared" si="5"/>
        <v>21:0037</v>
      </c>
      <c r="E117" t="s">
        <v>640</v>
      </c>
      <c r="F117" t="s">
        <v>641</v>
      </c>
      <c r="H117">
        <v>47.595882400000001</v>
      </c>
      <c r="I117">
        <v>-65.850023100000001</v>
      </c>
      <c r="J117" s="1" t="str">
        <f t="shared" si="6"/>
        <v>Till</v>
      </c>
      <c r="K117" s="1" t="str">
        <f t="shared" si="7"/>
        <v>&lt;63 micron</v>
      </c>
      <c r="L117" t="s">
        <v>58</v>
      </c>
      <c r="M117" t="s">
        <v>54</v>
      </c>
      <c r="N117" t="s">
        <v>43</v>
      </c>
      <c r="O117" t="s">
        <v>66</v>
      </c>
      <c r="P117" t="s">
        <v>307</v>
      </c>
      <c r="Q117" t="s">
        <v>32</v>
      </c>
      <c r="R117" t="s">
        <v>85</v>
      </c>
      <c r="S117" t="s">
        <v>210</v>
      </c>
      <c r="T117" t="s">
        <v>44</v>
      </c>
      <c r="U117" t="s">
        <v>28</v>
      </c>
      <c r="V117" t="s">
        <v>28</v>
      </c>
      <c r="W117" t="s">
        <v>38</v>
      </c>
    </row>
    <row r="118" spans="1:23" x14ac:dyDescent="0.3">
      <c r="A118" t="s">
        <v>642</v>
      </c>
      <c r="B118" t="s">
        <v>643</v>
      </c>
      <c r="C118" s="1" t="str">
        <f t="shared" si="4"/>
        <v>21:0043</v>
      </c>
      <c r="D118" s="1" t="str">
        <f t="shared" si="5"/>
        <v>21:0037</v>
      </c>
      <c r="E118" t="s">
        <v>644</v>
      </c>
      <c r="F118" t="s">
        <v>645</v>
      </c>
      <c r="H118">
        <v>47.6167844</v>
      </c>
      <c r="I118">
        <v>-65.805244400000007</v>
      </c>
      <c r="J118" s="1" t="str">
        <f t="shared" si="6"/>
        <v>Till</v>
      </c>
      <c r="K118" s="1" t="str">
        <f t="shared" si="7"/>
        <v>&lt;63 micron</v>
      </c>
      <c r="L118" t="s">
        <v>192</v>
      </c>
      <c r="M118" t="s">
        <v>206</v>
      </c>
      <c r="N118" t="s">
        <v>76</v>
      </c>
      <c r="O118" t="s">
        <v>66</v>
      </c>
      <c r="P118" t="s">
        <v>116</v>
      </c>
      <c r="Q118" t="s">
        <v>32</v>
      </c>
      <c r="R118" t="s">
        <v>497</v>
      </c>
      <c r="S118" t="s">
        <v>129</v>
      </c>
      <c r="T118" t="s">
        <v>65</v>
      </c>
      <c r="U118" t="s">
        <v>195</v>
      </c>
      <c r="V118" t="s">
        <v>28</v>
      </c>
      <c r="W118" t="s">
        <v>38</v>
      </c>
    </row>
    <row r="119" spans="1:23" x14ac:dyDescent="0.3">
      <c r="A119" t="s">
        <v>646</v>
      </c>
      <c r="B119" t="s">
        <v>647</v>
      </c>
      <c r="C119" s="1" t="str">
        <f t="shared" si="4"/>
        <v>21:0043</v>
      </c>
      <c r="D119" s="1" t="str">
        <f t="shared" si="5"/>
        <v>21:0037</v>
      </c>
      <c r="E119" t="s">
        <v>648</v>
      </c>
      <c r="F119" t="s">
        <v>649</v>
      </c>
      <c r="H119">
        <v>47.601991699999999</v>
      </c>
      <c r="I119">
        <v>-65.747241200000005</v>
      </c>
      <c r="J119" s="1" t="str">
        <f t="shared" si="6"/>
        <v>Till</v>
      </c>
      <c r="K119" s="1" t="str">
        <f t="shared" si="7"/>
        <v>&lt;63 micron</v>
      </c>
      <c r="L119" t="s">
        <v>205</v>
      </c>
      <c r="M119" t="s">
        <v>54</v>
      </c>
      <c r="N119" t="s">
        <v>164</v>
      </c>
      <c r="O119" t="s">
        <v>650</v>
      </c>
      <c r="P119" t="s">
        <v>116</v>
      </c>
      <c r="Q119" t="s">
        <v>32</v>
      </c>
      <c r="R119" t="s">
        <v>185</v>
      </c>
      <c r="S119" t="s">
        <v>78</v>
      </c>
      <c r="T119" t="s">
        <v>76</v>
      </c>
      <c r="U119" t="s">
        <v>46</v>
      </c>
      <c r="V119" t="s">
        <v>37</v>
      </c>
      <c r="W119" t="s">
        <v>38</v>
      </c>
    </row>
    <row r="120" spans="1:23" x14ac:dyDescent="0.3">
      <c r="A120" t="s">
        <v>651</v>
      </c>
      <c r="B120" t="s">
        <v>652</v>
      </c>
      <c r="C120" s="1" t="str">
        <f t="shared" si="4"/>
        <v>21:0043</v>
      </c>
      <c r="D120" s="1" t="str">
        <f t="shared" si="5"/>
        <v>21:0037</v>
      </c>
      <c r="E120" t="s">
        <v>653</v>
      </c>
      <c r="F120" t="s">
        <v>654</v>
      </c>
      <c r="H120">
        <v>47.576139099999999</v>
      </c>
      <c r="I120">
        <v>-65.774478999999999</v>
      </c>
      <c r="J120" s="1" t="str">
        <f t="shared" si="6"/>
        <v>Till</v>
      </c>
      <c r="K120" s="1" t="str">
        <f t="shared" si="7"/>
        <v>&lt;63 micron</v>
      </c>
      <c r="L120" t="s">
        <v>91</v>
      </c>
      <c r="M120" t="s">
        <v>54</v>
      </c>
      <c r="N120" t="s">
        <v>76</v>
      </c>
      <c r="O120" t="s">
        <v>342</v>
      </c>
      <c r="P120" t="s">
        <v>46</v>
      </c>
      <c r="Q120" t="s">
        <v>32</v>
      </c>
      <c r="R120" t="s">
        <v>100</v>
      </c>
      <c r="S120" t="s">
        <v>37</v>
      </c>
      <c r="T120" t="s">
        <v>65</v>
      </c>
      <c r="U120" t="s">
        <v>57</v>
      </c>
      <c r="V120" t="s">
        <v>37</v>
      </c>
      <c r="W120" t="s">
        <v>38</v>
      </c>
    </row>
    <row r="121" spans="1:23" x14ac:dyDescent="0.3">
      <c r="A121" t="s">
        <v>655</v>
      </c>
      <c r="B121" t="s">
        <v>656</v>
      </c>
      <c r="C121" s="1" t="str">
        <f t="shared" si="4"/>
        <v>21:0043</v>
      </c>
      <c r="D121" s="1" t="str">
        <f t="shared" si="5"/>
        <v>21:0037</v>
      </c>
      <c r="E121" t="s">
        <v>657</v>
      </c>
      <c r="F121" t="s">
        <v>658</v>
      </c>
      <c r="H121">
        <v>47.563999099999997</v>
      </c>
      <c r="I121">
        <v>-65.811064500000001</v>
      </c>
      <c r="J121" s="1" t="str">
        <f t="shared" si="6"/>
        <v>Till</v>
      </c>
      <c r="K121" s="1" t="str">
        <f t="shared" si="7"/>
        <v>&lt;63 micron</v>
      </c>
      <c r="L121" t="s">
        <v>43</v>
      </c>
      <c r="M121" t="s">
        <v>164</v>
      </c>
      <c r="N121" t="s">
        <v>90</v>
      </c>
      <c r="O121" t="s">
        <v>120</v>
      </c>
      <c r="P121" t="s">
        <v>57</v>
      </c>
      <c r="Q121" t="s">
        <v>32</v>
      </c>
      <c r="R121" t="s">
        <v>240</v>
      </c>
      <c r="S121" t="s">
        <v>143</v>
      </c>
      <c r="T121" t="s">
        <v>65</v>
      </c>
      <c r="U121" t="s">
        <v>261</v>
      </c>
      <c r="V121" t="s">
        <v>37</v>
      </c>
      <c r="W121" t="s">
        <v>38</v>
      </c>
    </row>
    <row r="122" spans="1:23" x14ac:dyDescent="0.3">
      <c r="A122" t="s">
        <v>659</v>
      </c>
      <c r="B122" t="s">
        <v>660</v>
      </c>
      <c r="C122" s="1" t="str">
        <f t="shared" si="4"/>
        <v>21:0043</v>
      </c>
      <c r="D122" s="1" t="str">
        <f t="shared" si="5"/>
        <v>21:0037</v>
      </c>
      <c r="E122" t="s">
        <v>661</v>
      </c>
      <c r="F122" t="s">
        <v>662</v>
      </c>
      <c r="H122">
        <v>47.558604199999998</v>
      </c>
      <c r="I122">
        <v>-65.8473343</v>
      </c>
      <c r="J122" s="1" t="str">
        <f t="shared" si="6"/>
        <v>Till</v>
      </c>
      <c r="K122" s="1" t="str">
        <f t="shared" si="7"/>
        <v>&lt;63 micron</v>
      </c>
      <c r="L122" t="s">
        <v>164</v>
      </c>
      <c r="M122" t="s">
        <v>54</v>
      </c>
      <c r="N122" t="s">
        <v>65</v>
      </c>
      <c r="O122" t="s">
        <v>360</v>
      </c>
      <c r="P122" t="s">
        <v>140</v>
      </c>
      <c r="Q122" t="s">
        <v>32</v>
      </c>
      <c r="R122" t="s">
        <v>341</v>
      </c>
      <c r="S122" t="s">
        <v>48</v>
      </c>
      <c r="T122" t="s">
        <v>65</v>
      </c>
      <c r="U122" t="s">
        <v>49</v>
      </c>
      <c r="V122" t="s">
        <v>37</v>
      </c>
      <c r="W122" t="s">
        <v>38</v>
      </c>
    </row>
    <row r="123" spans="1:23" x14ac:dyDescent="0.3">
      <c r="A123" t="s">
        <v>663</v>
      </c>
      <c r="B123" t="s">
        <v>664</v>
      </c>
      <c r="C123" s="1" t="str">
        <f t="shared" si="4"/>
        <v>21:0043</v>
      </c>
      <c r="D123" s="1" t="str">
        <f t="shared" si="5"/>
        <v>21:0037</v>
      </c>
      <c r="E123" t="s">
        <v>665</v>
      </c>
      <c r="F123" t="s">
        <v>666</v>
      </c>
      <c r="H123">
        <v>47.552731999999999</v>
      </c>
      <c r="I123">
        <v>-65.884235099999998</v>
      </c>
      <c r="J123" s="1" t="str">
        <f t="shared" si="6"/>
        <v>Till</v>
      </c>
      <c r="K123" s="1" t="str">
        <f t="shared" si="7"/>
        <v>&lt;63 micron</v>
      </c>
      <c r="L123" t="s">
        <v>29</v>
      </c>
      <c r="M123" t="s">
        <v>54</v>
      </c>
      <c r="N123" t="s">
        <v>110</v>
      </c>
      <c r="O123" t="s">
        <v>577</v>
      </c>
      <c r="P123" t="s">
        <v>46</v>
      </c>
      <c r="Q123" t="s">
        <v>32</v>
      </c>
      <c r="R123" t="s">
        <v>192</v>
      </c>
      <c r="S123" t="s">
        <v>36</v>
      </c>
      <c r="T123" t="s">
        <v>65</v>
      </c>
      <c r="U123" t="s">
        <v>49</v>
      </c>
      <c r="V123" t="s">
        <v>28</v>
      </c>
      <c r="W123" t="s">
        <v>38</v>
      </c>
    </row>
    <row r="124" spans="1:23" x14ac:dyDescent="0.3">
      <c r="A124" t="s">
        <v>667</v>
      </c>
      <c r="B124" t="s">
        <v>668</v>
      </c>
      <c r="C124" s="1" t="str">
        <f t="shared" si="4"/>
        <v>21:0043</v>
      </c>
      <c r="D124" s="1" t="str">
        <f t="shared" si="5"/>
        <v>21:0037</v>
      </c>
      <c r="E124" t="s">
        <v>669</v>
      </c>
      <c r="F124" t="s">
        <v>670</v>
      </c>
      <c r="H124">
        <v>47.523172700000003</v>
      </c>
      <c r="I124">
        <v>-65.966974100000002</v>
      </c>
      <c r="J124" s="1" t="str">
        <f t="shared" si="6"/>
        <v>Till</v>
      </c>
      <c r="K124" s="1" t="str">
        <f t="shared" si="7"/>
        <v>&lt;63 micron</v>
      </c>
      <c r="L124" t="s">
        <v>165</v>
      </c>
      <c r="M124" t="s">
        <v>28</v>
      </c>
      <c r="N124" t="s">
        <v>91</v>
      </c>
      <c r="O124" t="s">
        <v>671</v>
      </c>
      <c r="P124" t="s">
        <v>241</v>
      </c>
      <c r="Q124" t="s">
        <v>84</v>
      </c>
      <c r="R124" t="s">
        <v>341</v>
      </c>
      <c r="S124" t="s">
        <v>36</v>
      </c>
      <c r="T124" t="s">
        <v>90</v>
      </c>
      <c r="U124" t="s">
        <v>108</v>
      </c>
      <c r="V124" t="s">
        <v>37</v>
      </c>
      <c r="W124" t="s">
        <v>38</v>
      </c>
    </row>
    <row r="125" spans="1:23" x14ac:dyDescent="0.3">
      <c r="A125" t="s">
        <v>672</v>
      </c>
      <c r="B125" t="s">
        <v>673</v>
      </c>
      <c r="C125" s="1" t="str">
        <f t="shared" si="4"/>
        <v>21:0043</v>
      </c>
      <c r="D125" s="1" t="str">
        <f t="shared" si="5"/>
        <v>21:0037</v>
      </c>
      <c r="E125" t="s">
        <v>674</v>
      </c>
      <c r="F125" t="s">
        <v>675</v>
      </c>
      <c r="H125">
        <v>47.518897000000003</v>
      </c>
      <c r="I125">
        <v>-66.0230581</v>
      </c>
      <c r="J125" s="1" t="str">
        <f t="shared" si="6"/>
        <v>Till</v>
      </c>
      <c r="K125" s="1" t="str">
        <f t="shared" si="7"/>
        <v>&lt;63 micron</v>
      </c>
      <c r="L125" t="s">
        <v>185</v>
      </c>
      <c r="M125" t="s">
        <v>60</v>
      </c>
      <c r="N125" t="s">
        <v>76</v>
      </c>
      <c r="O125" t="s">
        <v>676</v>
      </c>
      <c r="P125" t="s">
        <v>116</v>
      </c>
      <c r="Q125" t="s">
        <v>32</v>
      </c>
      <c r="R125" t="s">
        <v>388</v>
      </c>
      <c r="S125" t="s">
        <v>94</v>
      </c>
      <c r="T125" t="s">
        <v>55</v>
      </c>
      <c r="U125" t="s">
        <v>261</v>
      </c>
      <c r="V125" t="s">
        <v>28</v>
      </c>
      <c r="W125" t="s">
        <v>38</v>
      </c>
    </row>
    <row r="126" spans="1:23" x14ac:dyDescent="0.3">
      <c r="A126" t="s">
        <v>677</v>
      </c>
      <c r="B126" t="s">
        <v>678</v>
      </c>
      <c r="C126" s="1" t="str">
        <f t="shared" si="4"/>
        <v>21:0043</v>
      </c>
      <c r="D126" s="1" t="str">
        <f t="shared" si="5"/>
        <v>21:0037</v>
      </c>
      <c r="E126" t="s">
        <v>679</v>
      </c>
      <c r="F126" t="s">
        <v>680</v>
      </c>
      <c r="H126">
        <v>47.561136099999999</v>
      </c>
      <c r="I126">
        <v>-65.667329100000003</v>
      </c>
      <c r="J126" s="1" t="str">
        <f t="shared" si="6"/>
        <v>Till</v>
      </c>
      <c r="K126" s="1" t="str">
        <f t="shared" si="7"/>
        <v>&lt;63 micron</v>
      </c>
      <c r="L126" t="s">
        <v>29</v>
      </c>
      <c r="M126" t="s">
        <v>60</v>
      </c>
      <c r="N126" t="s">
        <v>76</v>
      </c>
      <c r="O126" t="s">
        <v>350</v>
      </c>
      <c r="P126" t="s">
        <v>206</v>
      </c>
      <c r="Q126" t="s">
        <v>32</v>
      </c>
      <c r="R126" t="s">
        <v>285</v>
      </c>
      <c r="S126" t="s">
        <v>59</v>
      </c>
      <c r="T126" t="s">
        <v>164</v>
      </c>
      <c r="U126" t="s">
        <v>31</v>
      </c>
      <c r="V126" t="s">
        <v>28</v>
      </c>
      <c r="W126" t="s">
        <v>38</v>
      </c>
    </row>
    <row r="127" spans="1:23" x14ac:dyDescent="0.3">
      <c r="A127" t="s">
        <v>681</v>
      </c>
      <c r="B127" t="s">
        <v>682</v>
      </c>
      <c r="C127" s="1" t="str">
        <f t="shared" si="4"/>
        <v>21:0043</v>
      </c>
      <c r="D127" s="1" t="str">
        <f t="shared" si="5"/>
        <v>21:0037</v>
      </c>
      <c r="E127" t="s">
        <v>683</v>
      </c>
      <c r="F127" t="s">
        <v>684</v>
      </c>
      <c r="H127">
        <v>47.429231399999999</v>
      </c>
      <c r="I127">
        <v>-65.8569198</v>
      </c>
      <c r="J127" s="1" t="str">
        <f t="shared" si="6"/>
        <v>Till</v>
      </c>
      <c r="K127" s="1" t="str">
        <f t="shared" si="7"/>
        <v>&lt;63 micron</v>
      </c>
      <c r="L127" t="s">
        <v>135</v>
      </c>
      <c r="M127" t="s">
        <v>60</v>
      </c>
      <c r="N127" t="s">
        <v>116</v>
      </c>
      <c r="O127" t="s">
        <v>47</v>
      </c>
      <c r="P127" t="s">
        <v>86</v>
      </c>
      <c r="Q127" t="s">
        <v>32</v>
      </c>
      <c r="R127" t="s">
        <v>47</v>
      </c>
      <c r="S127" t="s">
        <v>86</v>
      </c>
      <c r="T127" t="s">
        <v>76</v>
      </c>
      <c r="U127" t="s">
        <v>206</v>
      </c>
      <c r="V127" t="s">
        <v>32</v>
      </c>
      <c r="W127" t="s">
        <v>38</v>
      </c>
    </row>
    <row r="128" spans="1:23" x14ac:dyDescent="0.3">
      <c r="A128" t="s">
        <v>685</v>
      </c>
      <c r="B128" t="s">
        <v>686</v>
      </c>
      <c r="C128" s="1" t="str">
        <f t="shared" si="4"/>
        <v>21:0043</v>
      </c>
      <c r="D128" s="1" t="str">
        <f t="shared" si="5"/>
        <v>21:0037</v>
      </c>
      <c r="E128" t="s">
        <v>687</v>
      </c>
      <c r="F128" t="s">
        <v>688</v>
      </c>
      <c r="H128">
        <v>47.534992799999998</v>
      </c>
      <c r="I128">
        <v>-65.688591599999995</v>
      </c>
      <c r="J128" s="1" t="str">
        <f t="shared" si="6"/>
        <v>Till</v>
      </c>
      <c r="K128" s="1" t="str">
        <f t="shared" si="7"/>
        <v>&lt;63 micron</v>
      </c>
      <c r="L128" t="s">
        <v>164</v>
      </c>
      <c r="M128" t="s">
        <v>28</v>
      </c>
      <c r="N128" t="s">
        <v>90</v>
      </c>
      <c r="O128" t="s">
        <v>671</v>
      </c>
      <c r="P128" t="s">
        <v>46</v>
      </c>
      <c r="Q128" t="s">
        <v>32</v>
      </c>
      <c r="R128" t="s">
        <v>280</v>
      </c>
      <c r="S128" t="s">
        <v>59</v>
      </c>
      <c r="T128" t="s">
        <v>91</v>
      </c>
      <c r="U128" t="s">
        <v>301</v>
      </c>
      <c r="V128" t="s">
        <v>28</v>
      </c>
      <c r="W128" t="s">
        <v>38</v>
      </c>
    </row>
    <row r="129" spans="1:23" x14ac:dyDescent="0.3">
      <c r="A129" t="s">
        <v>689</v>
      </c>
      <c r="B129" t="s">
        <v>690</v>
      </c>
      <c r="C129" s="1" t="str">
        <f t="shared" si="4"/>
        <v>21:0043</v>
      </c>
      <c r="D129" s="1" t="str">
        <f t="shared" si="5"/>
        <v>21:0037</v>
      </c>
      <c r="E129" t="s">
        <v>691</v>
      </c>
      <c r="F129" t="s">
        <v>692</v>
      </c>
      <c r="H129">
        <v>47.838784799999999</v>
      </c>
      <c r="I129">
        <v>-66.074635299999997</v>
      </c>
      <c r="J129" s="1" t="str">
        <f t="shared" si="6"/>
        <v>Till</v>
      </c>
      <c r="K129" s="1" t="str">
        <f t="shared" si="7"/>
        <v>&lt;63 micron</v>
      </c>
      <c r="L129" t="s">
        <v>233</v>
      </c>
      <c r="M129" t="s">
        <v>54</v>
      </c>
      <c r="N129" t="s">
        <v>90</v>
      </c>
      <c r="O129" t="s">
        <v>139</v>
      </c>
      <c r="P129" t="s">
        <v>261</v>
      </c>
      <c r="Q129" t="s">
        <v>32</v>
      </c>
      <c r="R129" t="s">
        <v>194</v>
      </c>
      <c r="S129" t="s">
        <v>32</v>
      </c>
      <c r="T129" t="s">
        <v>35</v>
      </c>
      <c r="U129" t="s">
        <v>48</v>
      </c>
      <c r="V129" t="s">
        <v>32</v>
      </c>
      <c r="W129" t="s">
        <v>38</v>
      </c>
    </row>
    <row r="130" spans="1:23" x14ac:dyDescent="0.3">
      <c r="A130" t="s">
        <v>693</v>
      </c>
      <c r="B130" t="s">
        <v>694</v>
      </c>
      <c r="C130" s="1" t="str">
        <f t="shared" ref="C130:C193" si="8">HYPERLINK("http://geochem.nrcan.gc.ca/cdogs/content/bdl/bdl210043_e.htm", "21:0043")</f>
        <v>21:0043</v>
      </c>
      <c r="D130" s="1" t="str">
        <f t="shared" ref="D130:D193" si="9">HYPERLINK("http://geochem.nrcan.gc.ca/cdogs/content/svy/svy210037_e.htm", "21:0037")</f>
        <v>21:0037</v>
      </c>
      <c r="E130" t="s">
        <v>695</v>
      </c>
      <c r="F130" t="s">
        <v>696</v>
      </c>
      <c r="H130">
        <v>47.800704500000002</v>
      </c>
      <c r="I130">
        <v>-66.098811999999995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388</v>
      </c>
      <c r="M130" t="s">
        <v>54</v>
      </c>
      <c r="N130" t="s">
        <v>55</v>
      </c>
      <c r="O130" t="s">
        <v>139</v>
      </c>
      <c r="P130" t="s">
        <v>241</v>
      </c>
      <c r="Q130" t="s">
        <v>32</v>
      </c>
      <c r="R130" t="s">
        <v>68</v>
      </c>
      <c r="S130" t="s">
        <v>697</v>
      </c>
      <c r="T130" t="s">
        <v>65</v>
      </c>
      <c r="U130" t="s">
        <v>143</v>
      </c>
      <c r="V130" t="s">
        <v>37</v>
      </c>
      <c r="W130" t="s">
        <v>38</v>
      </c>
    </row>
    <row r="131" spans="1:23" x14ac:dyDescent="0.3">
      <c r="A131" t="s">
        <v>698</v>
      </c>
      <c r="B131" t="s">
        <v>699</v>
      </c>
      <c r="C131" s="1" t="str">
        <f t="shared" si="8"/>
        <v>21:0043</v>
      </c>
      <c r="D131" s="1" t="str">
        <f t="shared" si="9"/>
        <v>21:0037</v>
      </c>
      <c r="E131" t="s">
        <v>700</v>
      </c>
      <c r="F131" t="s">
        <v>701</v>
      </c>
      <c r="H131">
        <v>47.777945000000003</v>
      </c>
      <c r="I131">
        <v>-66.124109200000007</v>
      </c>
      <c r="J131" s="1" t="str">
        <f t="shared" si="10"/>
        <v>Till</v>
      </c>
      <c r="K131" s="1" t="str">
        <f t="shared" si="11"/>
        <v>&lt;63 micron</v>
      </c>
      <c r="L131" t="s">
        <v>91</v>
      </c>
      <c r="M131" t="s">
        <v>54</v>
      </c>
      <c r="N131" t="s">
        <v>215</v>
      </c>
      <c r="O131" t="s">
        <v>126</v>
      </c>
      <c r="P131" t="s">
        <v>221</v>
      </c>
      <c r="Q131" t="s">
        <v>32</v>
      </c>
      <c r="R131" t="s">
        <v>487</v>
      </c>
      <c r="S131" t="s">
        <v>109</v>
      </c>
      <c r="T131" t="s">
        <v>44</v>
      </c>
      <c r="U131" t="s">
        <v>227</v>
      </c>
      <c r="V131" t="s">
        <v>37</v>
      </c>
      <c r="W131" t="s">
        <v>38</v>
      </c>
    </row>
    <row r="132" spans="1:23" x14ac:dyDescent="0.3">
      <c r="A132" t="s">
        <v>702</v>
      </c>
      <c r="B132" t="s">
        <v>703</v>
      </c>
      <c r="C132" s="1" t="str">
        <f t="shared" si="8"/>
        <v>21:0043</v>
      </c>
      <c r="D132" s="1" t="str">
        <f t="shared" si="9"/>
        <v>21:0037</v>
      </c>
      <c r="E132" t="s">
        <v>704</v>
      </c>
      <c r="F132" t="s">
        <v>705</v>
      </c>
      <c r="H132">
        <v>47.779373999999997</v>
      </c>
      <c r="I132">
        <v>-66.163414700000004</v>
      </c>
      <c r="J132" s="1" t="str">
        <f t="shared" si="10"/>
        <v>Till</v>
      </c>
      <c r="K132" s="1" t="str">
        <f t="shared" si="11"/>
        <v>&lt;63 micron</v>
      </c>
      <c r="L132" t="s">
        <v>65</v>
      </c>
      <c r="M132" t="s">
        <v>54</v>
      </c>
      <c r="N132" t="s">
        <v>55</v>
      </c>
      <c r="O132" t="s">
        <v>139</v>
      </c>
      <c r="P132" t="s">
        <v>140</v>
      </c>
      <c r="Q132" t="s">
        <v>32</v>
      </c>
      <c r="R132" t="s">
        <v>341</v>
      </c>
      <c r="S132" t="s">
        <v>286</v>
      </c>
      <c r="T132" t="s">
        <v>35</v>
      </c>
      <c r="U132" t="s">
        <v>60</v>
      </c>
      <c r="V132" t="s">
        <v>32</v>
      </c>
      <c r="W132" t="s">
        <v>38</v>
      </c>
    </row>
    <row r="133" spans="1:23" x14ac:dyDescent="0.3">
      <c r="A133" t="s">
        <v>706</v>
      </c>
      <c r="B133" t="s">
        <v>707</v>
      </c>
      <c r="C133" s="1" t="str">
        <f t="shared" si="8"/>
        <v>21:0043</v>
      </c>
      <c r="D133" s="1" t="str">
        <f t="shared" si="9"/>
        <v>21:0037</v>
      </c>
      <c r="E133" t="s">
        <v>708</v>
      </c>
      <c r="F133" t="s">
        <v>709</v>
      </c>
      <c r="H133">
        <v>47.780886899999999</v>
      </c>
      <c r="I133">
        <v>-66.2067227</v>
      </c>
      <c r="J133" s="1" t="str">
        <f t="shared" si="10"/>
        <v>Till</v>
      </c>
      <c r="K133" s="1" t="str">
        <f t="shared" si="11"/>
        <v>&lt;63 micron</v>
      </c>
      <c r="L133" t="s">
        <v>486</v>
      </c>
      <c r="M133" t="s">
        <v>54</v>
      </c>
      <c r="N133" t="s">
        <v>35</v>
      </c>
      <c r="O133" t="s">
        <v>30</v>
      </c>
      <c r="P133" t="s">
        <v>49</v>
      </c>
      <c r="Q133" t="s">
        <v>32</v>
      </c>
      <c r="R133" t="s">
        <v>200</v>
      </c>
      <c r="S133" t="s">
        <v>142</v>
      </c>
      <c r="T133" t="s">
        <v>110</v>
      </c>
      <c r="U133" t="s">
        <v>143</v>
      </c>
      <c r="V133" t="s">
        <v>32</v>
      </c>
      <c r="W133" t="s">
        <v>38</v>
      </c>
    </row>
    <row r="134" spans="1:23" x14ac:dyDescent="0.3">
      <c r="A134" t="s">
        <v>710</v>
      </c>
      <c r="B134" t="s">
        <v>711</v>
      </c>
      <c r="C134" s="1" t="str">
        <f t="shared" si="8"/>
        <v>21:0043</v>
      </c>
      <c r="D134" s="1" t="str">
        <f t="shared" si="9"/>
        <v>21:0037</v>
      </c>
      <c r="E134" t="s">
        <v>708</v>
      </c>
      <c r="F134" t="s">
        <v>712</v>
      </c>
      <c r="H134">
        <v>47.780886899999999</v>
      </c>
      <c r="I134">
        <v>-66.2067227</v>
      </c>
      <c r="J134" s="1" t="str">
        <f t="shared" si="10"/>
        <v>Till</v>
      </c>
      <c r="K134" s="1" t="str">
        <f t="shared" si="11"/>
        <v>&lt;63 micron</v>
      </c>
      <c r="L134" t="s">
        <v>127</v>
      </c>
      <c r="M134" t="s">
        <v>54</v>
      </c>
      <c r="N134" t="s">
        <v>35</v>
      </c>
      <c r="O134" t="s">
        <v>317</v>
      </c>
      <c r="P134" t="s">
        <v>235</v>
      </c>
      <c r="Q134" t="s">
        <v>84</v>
      </c>
      <c r="R134" t="s">
        <v>331</v>
      </c>
      <c r="S134" t="s">
        <v>34</v>
      </c>
      <c r="T134" t="s">
        <v>35</v>
      </c>
      <c r="U134" t="s">
        <v>115</v>
      </c>
      <c r="V134" t="s">
        <v>37</v>
      </c>
      <c r="W134" t="s">
        <v>38</v>
      </c>
    </row>
    <row r="135" spans="1:23" x14ac:dyDescent="0.3">
      <c r="A135" t="s">
        <v>713</v>
      </c>
      <c r="B135" t="s">
        <v>714</v>
      </c>
      <c r="C135" s="1" t="str">
        <f t="shared" si="8"/>
        <v>21:0043</v>
      </c>
      <c r="D135" s="1" t="str">
        <f t="shared" si="9"/>
        <v>21:0037</v>
      </c>
      <c r="E135" t="s">
        <v>715</v>
      </c>
      <c r="F135" t="s">
        <v>716</v>
      </c>
      <c r="H135">
        <v>47.802396399999999</v>
      </c>
      <c r="I135">
        <v>-66.240295900000007</v>
      </c>
      <c r="J135" s="1" t="str">
        <f t="shared" si="10"/>
        <v>Till</v>
      </c>
      <c r="K135" s="1" t="str">
        <f t="shared" si="11"/>
        <v>&lt;63 micron</v>
      </c>
      <c r="L135" t="s">
        <v>135</v>
      </c>
      <c r="M135" t="s">
        <v>60</v>
      </c>
      <c r="N135" t="s">
        <v>116</v>
      </c>
      <c r="O135" t="s">
        <v>101</v>
      </c>
      <c r="P135" t="s">
        <v>92</v>
      </c>
      <c r="Q135" t="s">
        <v>32</v>
      </c>
      <c r="R135" t="s">
        <v>374</v>
      </c>
      <c r="S135" t="s">
        <v>34</v>
      </c>
      <c r="T135" t="s">
        <v>717</v>
      </c>
      <c r="U135" t="s">
        <v>60</v>
      </c>
      <c r="V135" t="s">
        <v>32</v>
      </c>
      <c r="W135" t="s">
        <v>38</v>
      </c>
    </row>
    <row r="136" spans="1:23" x14ac:dyDescent="0.3">
      <c r="A136" t="s">
        <v>718</v>
      </c>
      <c r="B136" t="s">
        <v>719</v>
      </c>
      <c r="C136" s="1" t="str">
        <f t="shared" si="8"/>
        <v>21:0043</v>
      </c>
      <c r="D136" s="1" t="str">
        <f t="shared" si="9"/>
        <v>21:0037</v>
      </c>
      <c r="E136" t="s">
        <v>720</v>
      </c>
      <c r="F136" t="s">
        <v>721</v>
      </c>
      <c r="H136">
        <v>47.832484999999998</v>
      </c>
      <c r="I136">
        <v>-66.219322599999998</v>
      </c>
      <c r="J136" s="1" t="str">
        <f t="shared" si="10"/>
        <v>Till</v>
      </c>
      <c r="K136" s="1" t="str">
        <f t="shared" si="11"/>
        <v>&lt;63 micron</v>
      </c>
      <c r="L136" t="s">
        <v>102</v>
      </c>
      <c r="M136" t="s">
        <v>54</v>
      </c>
      <c r="N136" t="s">
        <v>44</v>
      </c>
      <c r="O136" t="s">
        <v>401</v>
      </c>
      <c r="P136" t="s">
        <v>206</v>
      </c>
      <c r="Q136" t="s">
        <v>32</v>
      </c>
      <c r="R136" t="s">
        <v>722</v>
      </c>
      <c r="S136" t="s">
        <v>142</v>
      </c>
      <c r="T136" t="s">
        <v>472</v>
      </c>
      <c r="U136" t="s">
        <v>78</v>
      </c>
      <c r="V136" t="s">
        <v>37</v>
      </c>
      <c r="W136" t="s">
        <v>38</v>
      </c>
    </row>
    <row r="137" spans="1:23" x14ac:dyDescent="0.3">
      <c r="A137" t="s">
        <v>723</v>
      </c>
      <c r="B137" t="s">
        <v>724</v>
      </c>
      <c r="C137" s="1" t="str">
        <f t="shared" si="8"/>
        <v>21:0043</v>
      </c>
      <c r="D137" s="1" t="str">
        <f t="shared" si="9"/>
        <v>21:0037</v>
      </c>
      <c r="E137" t="s">
        <v>725</v>
      </c>
      <c r="F137" t="s">
        <v>726</v>
      </c>
      <c r="H137">
        <v>47.863182199999997</v>
      </c>
      <c r="I137">
        <v>-66.1501521</v>
      </c>
      <c r="J137" s="1" t="str">
        <f t="shared" si="10"/>
        <v>Till</v>
      </c>
      <c r="K137" s="1" t="str">
        <f t="shared" si="11"/>
        <v>&lt;63 micron</v>
      </c>
      <c r="L137" t="s">
        <v>135</v>
      </c>
      <c r="M137" t="s">
        <v>54</v>
      </c>
      <c r="N137" t="s">
        <v>164</v>
      </c>
      <c r="O137" t="s">
        <v>317</v>
      </c>
      <c r="P137" t="s">
        <v>116</v>
      </c>
      <c r="Q137" t="s">
        <v>32</v>
      </c>
      <c r="R137" t="s">
        <v>103</v>
      </c>
      <c r="S137" t="s">
        <v>375</v>
      </c>
      <c r="T137" t="s">
        <v>35</v>
      </c>
      <c r="U137" t="s">
        <v>78</v>
      </c>
      <c r="V137" t="s">
        <v>32</v>
      </c>
      <c r="W137" t="s">
        <v>38</v>
      </c>
    </row>
    <row r="138" spans="1:23" x14ac:dyDescent="0.3">
      <c r="A138" t="s">
        <v>727</v>
      </c>
      <c r="B138" t="s">
        <v>728</v>
      </c>
      <c r="C138" s="1" t="str">
        <f t="shared" si="8"/>
        <v>21:0043</v>
      </c>
      <c r="D138" s="1" t="str">
        <f t="shared" si="9"/>
        <v>21:0037</v>
      </c>
      <c r="E138" t="s">
        <v>729</v>
      </c>
      <c r="F138" t="s">
        <v>730</v>
      </c>
      <c r="H138">
        <v>47.754097600000001</v>
      </c>
      <c r="I138">
        <v>-66.367616200000001</v>
      </c>
      <c r="J138" s="1" t="str">
        <f t="shared" si="10"/>
        <v>Till</v>
      </c>
      <c r="K138" s="1" t="str">
        <f t="shared" si="11"/>
        <v>&lt;63 micron</v>
      </c>
      <c r="L138" t="s">
        <v>35</v>
      </c>
      <c r="M138" t="s">
        <v>54</v>
      </c>
      <c r="N138" t="s">
        <v>29</v>
      </c>
      <c r="O138" t="s">
        <v>126</v>
      </c>
      <c r="P138" t="s">
        <v>116</v>
      </c>
      <c r="Q138" t="s">
        <v>32</v>
      </c>
      <c r="R138" t="s">
        <v>240</v>
      </c>
      <c r="S138" t="s">
        <v>34</v>
      </c>
      <c r="T138" t="s">
        <v>82</v>
      </c>
      <c r="U138" t="s">
        <v>36</v>
      </c>
      <c r="V138" t="s">
        <v>32</v>
      </c>
      <c r="W138" t="s">
        <v>38</v>
      </c>
    </row>
    <row r="139" spans="1:23" x14ac:dyDescent="0.3">
      <c r="A139" t="s">
        <v>731</v>
      </c>
      <c r="B139" t="s">
        <v>732</v>
      </c>
      <c r="C139" s="1" t="str">
        <f t="shared" si="8"/>
        <v>21:0043</v>
      </c>
      <c r="D139" s="1" t="str">
        <f t="shared" si="9"/>
        <v>21:0037</v>
      </c>
      <c r="E139" t="s">
        <v>733</v>
      </c>
      <c r="F139" t="s">
        <v>734</v>
      </c>
      <c r="H139">
        <v>47.764561200000003</v>
      </c>
      <c r="I139">
        <v>-66.3143697</v>
      </c>
      <c r="J139" s="1" t="str">
        <f t="shared" si="10"/>
        <v>Till</v>
      </c>
      <c r="K139" s="1" t="str">
        <f t="shared" si="11"/>
        <v>&lt;63 micron</v>
      </c>
      <c r="L139" t="s">
        <v>345</v>
      </c>
      <c r="M139" t="s">
        <v>54</v>
      </c>
      <c r="N139" t="s">
        <v>44</v>
      </c>
      <c r="O139" t="s">
        <v>126</v>
      </c>
      <c r="P139" t="s">
        <v>108</v>
      </c>
      <c r="Q139" t="s">
        <v>32</v>
      </c>
      <c r="R139" t="s">
        <v>735</v>
      </c>
      <c r="S139" t="s">
        <v>69</v>
      </c>
      <c r="T139" t="s">
        <v>233</v>
      </c>
      <c r="U139" t="s">
        <v>94</v>
      </c>
      <c r="V139" t="s">
        <v>32</v>
      </c>
      <c r="W139" t="s">
        <v>38</v>
      </c>
    </row>
    <row r="140" spans="1:23" x14ac:dyDescent="0.3">
      <c r="A140" t="s">
        <v>736</v>
      </c>
      <c r="B140" t="s">
        <v>737</v>
      </c>
      <c r="C140" s="1" t="str">
        <f t="shared" si="8"/>
        <v>21:0043</v>
      </c>
      <c r="D140" s="1" t="str">
        <f t="shared" si="9"/>
        <v>21:0037</v>
      </c>
      <c r="E140" t="s">
        <v>738</v>
      </c>
      <c r="F140" t="s">
        <v>739</v>
      </c>
      <c r="H140">
        <v>47.778540399999997</v>
      </c>
      <c r="I140">
        <v>-66.335009600000006</v>
      </c>
      <c r="J140" s="1" t="str">
        <f t="shared" si="10"/>
        <v>Till</v>
      </c>
      <c r="K140" s="1" t="str">
        <f t="shared" si="11"/>
        <v>&lt;63 micron</v>
      </c>
      <c r="L140" t="s">
        <v>519</v>
      </c>
      <c r="M140" t="s">
        <v>54</v>
      </c>
      <c r="N140" t="s">
        <v>233</v>
      </c>
      <c r="O140" t="s">
        <v>45</v>
      </c>
      <c r="P140" t="s">
        <v>227</v>
      </c>
      <c r="Q140" t="s">
        <v>32</v>
      </c>
      <c r="R140" t="s">
        <v>341</v>
      </c>
      <c r="S140" t="s">
        <v>86</v>
      </c>
      <c r="T140" t="s">
        <v>35</v>
      </c>
      <c r="U140" t="s">
        <v>28</v>
      </c>
      <c r="V140" t="s">
        <v>32</v>
      </c>
      <c r="W140" t="s">
        <v>38</v>
      </c>
    </row>
    <row r="141" spans="1:23" x14ac:dyDescent="0.3">
      <c r="A141" t="s">
        <v>740</v>
      </c>
      <c r="B141" t="s">
        <v>741</v>
      </c>
      <c r="C141" s="1" t="str">
        <f t="shared" si="8"/>
        <v>21:0043</v>
      </c>
      <c r="D141" s="1" t="str">
        <f t="shared" si="9"/>
        <v>21:0037</v>
      </c>
      <c r="E141" t="s">
        <v>742</v>
      </c>
      <c r="F141" t="s">
        <v>743</v>
      </c>
      <c r="H141">
        <v>47.812381700000003</v>
      </c>
      <c r="I141">
        <v>-66.358659299999999</v>
      </c>
      <c r="J141" s="1" t="str">
        <f t="shared" si="10"/>
        <v>Till</v>
      </c>
      <c r="K141" s="1" t="str">
        <f t="shared" si="11"/>
        <v>&lt;63 micron</v>
      </c>
      <c r="L141" t="s">
        <v>221</v>
      </c>
      <c r="M141" t="s">
        <v>54</v>
      </c>
      <c r="N141" t="s">
        <v>65</v>
      </c>
      <c r="O141" t="s">
        <v>126</v>
      </c>
      <c r="P141" t="s">
        <v>351</v>
      </c>
      <c r="Q141" t="s">
        <v>32</v>
      </c>
      <c r="R141" t="s">
        <v>240</v>
      </c>
      <c r="S141" t="s">
        <v>142</v>
      </c>
      <c r="T141" t="s">
        <v>166</v>
      </c>
      <c r="U141" t="s">
        <v>60</v>
      </c>
      <c r="V141" t="s">
        <v>28</v>
      </c>
      <c r="W141" t="s">
        <v>38</v>
      </c>
    </row>
    <row r="142" spans="1:23" x14ac:dyDescent="0.3">
      <c r="A142" t="s">
        <v>744</v>
      </c>
      <c r="B142" t="s">
        <v>745</v>
      </c>
      <c r="C142" s="1" t="str">
        <f t="shared" si="8"/>
        <v>21:0043</v>
      </c>
      <c r="D142" s="1" t="str">
        <f t="shared" si="9"/>
        <v>21:0037</v>
      </c>
      <c r="E142" t="s">
        <v>746</v>
      </c>
      <c r="F142" t="s">
        <v>747</v>
      </c>
      <c r="H142">
        <v>47.858066200000003</v>
      </c>
      <c r="I142">
        <v>-66.5522141</v>
      </c>
      <c r="J142" s="1" t="str">
        <f t="shared" si="10"/>
        <v>Till</v>
      </c>
      <c r="K142" s="1" t="str">
        <f t="shared" si="11"/>
        <v>&lt;63 micron</v>
      </c>
      <c r="L142" t="s">
        <v>65</v>
      </c>
      <c r="M142" t="s">
        <v>54</v>
      </c>
      <c r="N142" t="s">
        <v>215</v>
      </c>
      <c r="O142" t="s">
        <v>748</v>
      </c>
      <c r="P142" t="s">
        <v>116</v>
      </c>
      <c r="Q142" t="s">
        <v>32</v>
      </c>
      <c r="R142" t="s">
        <v>342</v>
      </c>
      <c r="S142" t="s">
        <v>32</v>
      </c>
      <c r="T142" t="s">
        <v>110</v>
      </c>
      <c r="U142" t="s">
        <v>94</v>
      </c>
      <c r="V142" t="s">
        <v>37</v>
      </c>
      <c r="W142" t="s">
        <v>38</v>
      </c>
    </row>
    <row r="143" spans="1:23" x14ac:dyDescent="0.3">
      <c r="A143" t="s">
        <v>749</v>
      </c>
      <c r="B143" t="s">
        <v>750</v>
      </c>
      <c r="C143" s="1" t="str">
        <f t="shared" si="8"/>
        <v>21:0043</v>
      </c>
      <c r="D143" s="1" t="str">
        <f t="shared" si="9"/>
        <v>21:0037</v>
      </c>
      <c r="E143" t="s">
        <v>751</v>
      </c>
      <c r="F143" t="s">
        <v>752</v>
      </c>
      <c r="H143">
        <v>47.824820099999997</v>
      </c>
      <c r="I143">
        <v>-66.554446299999995</v>
      </c>
      <c r="J143" s="1" t="str">
        <f t="shared" si="10"/>
        <v>Till</v>
      </c>
      <c r="K143" s="1" t="str">
        <f t="shared" si="11"/>
        <v>&lt;63 micron</v>
      </c>
      <c r="L143" t="s">
        <v>140</v>
      </c>
      <c r="M143" t="s">
        <v>54</v>
      </c>
      <c r="N143" t="s">
        <v>233</v>
      </c>
      <c r="O143" t="s">
        <v>502</v>
      </c>
      <c r="P143" t="s">
        <v>143</v>
      </c>
      <c r="Q143" t="s">
        <v>32</v>
      </c>
      <c r="R143" t="s">
        <v>33</v>
      </c>
      <c r="S143" t="s">
        <v>34</v>
      </c>
      <c r="T143" t="s">
        <v>35</v>
      </c>
      <c r="U143" t="s">
        <v>48</v>
      </c>
      <c r="V143" t="s">
        <v>32</v>
      </c>
      <c r="W143" t="s">
        <v>38</v>
      </c>
    </row>
    <row r="144" spans="1:23" x14ac:dyDescent="0.3">
      <c r="A144" t="s">
        <v>753</v>
      </c>
      <c r="B144" t="s">
        <v>754</v>
      </c>
      <c r="C144" s="1" t="str">
        <f t="shared" si="8"/>
        <v>21:0043</v>
      </c>
      <c r="D144" s="1" t="str">
        <f t="shared" si="9"/>
        <v>21:0037</v>
      </c>
      <c r="E144" t="s">
        <v>755</v>
      </c>
      <c r="F144" t="s">
        <v>756</v>
      </c>
      <c r="H144">
        <v>47.833941899999999</v>
      </c>
      <c r="I144">
        <v>-66.4364135</v>
      </c>
      <c r="J144" s="1" t="str">
        <f t="shared" si="10"/>
        <v>Till</v>
      </c>
      <c r="K144" s="1" t="str">
        <f t="shared" si="11"/>
        <v>&lt;63 micron</v>
      </c>
      <c r="L144" t="s">
        <v>171</v>
      </c>
      <c r="M144" t="s">
        <v>54</v>
      </c>
      <c r="N144" t="s">
        <v>35</v>
      </c>
      <c r="O144" t="s">
        <v>101</v>
      </c>
      <c r="P144" t="s">
        <v>48</v>
      </c>
      <c r="Q144" t="s">
        <v>32</v>
      </c>
      <c r="R144" t="s">
        <v>33</v>
      </c>
      <c r="S144" t="s">
        <v>86</v>
      </c>
      <c r="T144" t="s">
        <v>82</v>
      </c>
      <c r="U144" t="s">
        <v>94</v>
      </c>
      <c r="V144" t="s">
        <v>32</v>
      </c>
      <c r="W144" t="s">
        <v>38</v>
      </c>
    </row>
    <row r="145" spans="1:23" x14ac:dyDescent="0.3">
      <c r="A145" t="s">
        <v>757</v>
      </c>
      <c r="B145" t="s">
        <v>758</v>
      </c>
      <c r="C145" s="1" t="str">
        <f t="shared" si="8"/>
        <v>21:0043</v>
      </c>
      <c r="D145" s="1" t="str">
        <f t="shared" si="9"/>
        <v>21:0037</v>
      </c>
      <c r="E145" t="s">
        <v>759</v>
      </c>
      <c r="F145" t="s">
        <v>760</v>
      </c>
      <c r="H145">
        <v>47.806977199999999</v>
      </c>
      <c r="I145">
        <v>-66.417705299999994</v>
      </c>
      <c r="J145" s="1" t="str">
        <f t="shared" si="10"/>
        <v>Till</v>
      </c>
      <c r="K145" s="1" t="str">
        <f t="shared" si="11"/>
        <v>&lt;63 micron</v>
      </c>
      <c r="L145" t="s">
        <v>761</v>
      </c>
      <c r="M145" t="s">
        <v>54</v>
      </c>
      <c r="N145" t="s">
        <v>44</v>
      </c>
      <c r="O145" t="s">
        <v>650</v>
      </c>
      <c r="P145" t="s">
        <v>49</v>
      </c>
      <c r="Q145" t="s">
        <v>32</v>
      </c>
      <c r="R145" t="s">
        <v>185</v>
      </c>
      <c r="S145" t="s">
        <v>32</v>
      </c>
      <c r="T145" t="s">
        <v>762</v>
      </c>
      <c r="U145" t="s">
        <v>78</v>
      </c>
      <c r="V145" t="s">
        <v>37</v>
      </c>
      <c r="W145" t="s">
        <v>38</v>
      </c>
    </row>
    <row r="146" spans="1:23" x14ac:dyDescent="0.3">
      <c r="A146" t="s">
        <v>763</v>
      </c>
      <c r="B146" t="s">
        <v>764</v>
      </c>
      <c r="C146" s="1" t="str">
        <f t="shared" si="8"/>
        <v>21:0043</v>
      </c>
      <c r="D146" s="1" t="str">
        <f t="shared" si="9"/>
        <v>21:0037</v>
      </c>
      <c r="E146" t="s">
        <v>765</v>
      </c>
      <c r="F146" t="s">
        <v>766</v>
      </c>
      <c r="H146">
        <v>47.776818400000003</v>
      </c>
      <c r="I146">
        <v>-66.397172999999995</v>
      </c>
      <c r="J146" s="1" t="str">
        <f t="shared" si="10"/>
        <v>Till</v>
      </c>
      <c r="K146" s="1" t="str">
        <f t="shared" si="11"/>
        <v>&lt;63 micron</v>
      </c>
      <c r="L146" t="s">
        <v>187</v>
      </c>
      <c r="M146" t="s">
        <v>54</v>
      </c>
      <c r="N146" t="s">
        <v>215</v>
      </c>
      <c r="O146" t="s">
        <v>45</v>
      </c>
      <c r="P146" t="s">
        <v>250</v>
      </c>
      <c r="Q146" t="s">
        <v>32</v>
      </c>
      <c r="R146" t="s">
        <v>285</v>
      </c>
      <c r="S146" t="s">
        <v>59</v>
      </c>
      <c r="T146" t="s">
        <v>90</v>
      </c>
      <c r="U146" t="s">
        <v>28</v>
      </c>
      <c r="V146" t="s">
        <v>32</v>
      </c>
      <c r="W146" t="s">
        <v>38</v>
      </c>
    </row>
    <row r="147" spans="1:23" x14ac:dyDescent="0.3">
      <c r="A147" t="s">
        <v>767</v>
      </c>
      <c r="B147" t="s">
        <v>768</v>
      </c>
      <c r="C147" s="1" t="str">
        <f t="shared" si="8"/>
        <v>21:0043</v>
      </c>
      <c r="D147" s="1" t="str">
        <f t="shared" si="9"/>
        <v>21:0037</v>
      </c>
      <c r="E147" t="s">
        <v>769</v>
      </c>
      <c r="F147" t="s">
        <v>770</v>
      </c>
      <c r="H147">
        <v>47.747770699999997</v>
      </c>
      <c r="I147">
        <v>-66.445986500000004</v>
      </c>
      <c r="J147" s="1" t="str">
        <f t="shared" si="10"/>
        <v>Till</v>
      </c>
      <c r="K147" s="1" t="str">
        <f t="shared" si="11"/>
        <v>&lt;63 micron</v>
      </c>
      <c r="L147" t="s">
        <v>186</v>
      </c>
      <c r="M147" t="s">
        <v>54</v>
      </c>
      <c r="N147" t="s">
        <v>91</v>
      </c>
      <c r="O147" t="s">
        <v>126</v>
      </c>
      <c r="P147" t="s">
        <v>266</v>
      </c>
      <c r="Q147" t="s">
        <v>32</v>
      </c>
      <c r="R147" t="s">
        <v>58</v>
      </c>
      <c r="S147" t="s">
        <v>69</v>
      </c>
      <c r="T147" t="s">
        <v>90</v>
      </c>
      <c r="U147" t="s">
        <v>227</v>
      </c>
      <c r="V147" t="s">
        <v>32</v>
      </c>
      <c r="W147" t="s">
        <v>38</v>
      </c>
    </row>
    <row r="148" spans="1:23" x14ac:dyDescent="0.3">
      <c r="A148" t="s">
        <v>771</v>
      </c>
      <c r="B148" t="s">
        <v>772</v>
      </c>
      <c r="C148" s="1" t="str">
        <f t="shared" si="8"/>
        <v>21:0043</v>
      </c>
      <c r="D148" s="1" t="str">
        <f t="shared" si="9"/>
        <v>21:0037</v>
      </c>
      <c r="E148" t="s">
        <v>773</v>
      </c>
      <c r="F148" t="s">
        <v>774</v>
      </c>
      <c r="H148">
        <v>47.774113700000001</v>
      </c>
      <c r="I148">
        <v>-66.518782000000002</v>
      </c>
      <c r="J148" s="1" t="str">
        <f t="shared" si="10"/>
        <v>Till</v>
      </c>
      <c r="K148" s="1" t="str">
        <f t="shared" si="11"/>
        <v>&lt;63 micron</v>
      </c>
      <c r="L148" t="s">
        <v>775</v>
      </c>
      <c r="M148" t="s">
        <v>54</v>
      </c>
      <c r="N148" t="s">
        <v>35</v>
      </c>
      <c r="O148" t="s">
        <v>101</v>
      </c>
      <c r="P148" t="s">
        <v>129</v>
      </c>
      <c r="Q148" t="s">
        <v>84</v>
      </c>
      <c r="R148" t="s">
        <v>58</v>
      </c>
      <c r="S148" t="s">
        <v>142</v>
      </c>
      <c r="T148" t="s">
        <v>35</v>
      </c>
      <c r="U148" t="s">
        <v>60</v>
      </c>
      <c r="V148" t="s">
        <v>37</v>
      </c>
      <c r="W148" t="s">
        <v>38</v>
      </c>
    </row>
    <row r="149" spans="1:23" x14ac:dyDescent="0.3">
      <c r="A149" t="s">
        <v>776</v>
      </c>
      <c r="B149" t="s">
        <v>777</v>
      </c>
      <c r="C149" s="1" t="str">
        <f t="shared" si="8"/>
        <v>21:0043</v>
      </c>
      <c r="D149" s="1" t="str">
        <f t="shared" si="9"/>
        <v>21:0037</v>
      </c>
      <c r="E149" t="s">
        <v>773</v>
      </c>
      <c r="F149" t="s">
        <v>778</v>
      </c>
      <c r="H149">
        <v>47.774113700000001</v>
      </c>
      <c r="I149">
        <v>-66.518782000000002</v>
      </c>
      <c r="J149" s="1" t="str">
        <f t="shared" si="10"/>
        <v>Till</v>
      </c>
      <c r="K149" s="1" t="str">
        <f t="shared" si="11"/>
        <v>&lt;63 micron</v>
      </c>
      <c r="L149" t="s">
        <v>779</v>
      </c>
      <c r="M149" t="s">
        <v>54</v>
      </c>
      <c r="N149" t="s">
        <v>35</v>
      </c>
      <c r="O149" t="s">
        <v>317</v>
      </c>
      <c r="P149" t="s">
        <v>115</v>
      </c>
      <c r="Q149" t="s">
        <v>84</v>
      </c>
      <c r="R149" t="s">
        <v>280</v>
      </c>
      <c r="S149" t="s">
        <v>142</v>
      </c>
      <c r="T149" t="s">
        <v>35</v>
      </c>
      <c r="U149" t="s">
        <v>60</v>
      </c>
      <c r="V149" t="s">
        <v>37</v>
      </c>
      <c r="W149" t="s">
        <v>38</v>
      </c>
    </row>
    <row r="150" spans="1:23" x14ac:dyDescent="0.3">
      <c r="A150" t="s">
        <v>780</v>
      </c>
      <c r="B150" t="s">
        <v>781</v>
      </c>
      <c r="C150" s="1" t="str">
        <f t="shared" si="8"/>
        <v>21:0043</v>
      </c>
      <c r="D150" s="1" t="str">
        <f t="shared" si="9"/>
        <v>21:0037</v>
      </c>
      <c r="E150" t="s">
        <v>782</v>
      </c>
      <c r="F150" t="s">
        <v>783</v>
      </c>
      <c r="H150">
        <v>47.802832000000002</v>
      </c>
      <c r="I150">
        <v>-66.536112700000004</v>
      </c>
      <c r="J150" s="1" t="str">
        <f t="shared" si="10"/>
        <v>Till</v>
      </c>
      <c r="K150" s="1" t="str">
        <f t="shared" si="11"/>
        <v>&lt;63 micron</v>
      </c>
      <c r="L150" t="s">
        <v>396</v>
      </c>
      <c r="M150" t="s">
        <v>54</v>
      </c>
      <c r="N150" t="s">
        <v>35</v>
      </c>
      <c r="O150" t="s">
        <v>784</v>
      </c>
      <c r="P150" t="s">
        <v>49</v>
      </c>
      <c r="Q150" t="s">
        <v>32</v>
      </c>
      <c r="R150" t="s">
        <v>256</v>
      </c>
      <c r="S150" t="s">
        <v>69</v>
      </c>
      <c r="T150" t="s">
        <v>35</v>
      </c>
      <c r="U150" t="s">
        <v>36</v>
      </c>
      <c r="V150" t="s">
        <v>37</v>
      </c>
      <c r="W150" t="s">
        <v>38</v>
      </c>
    </row>
    <row r="151" spans="1:23" x14ac:dyDescent="0.3">
      <c r="A151" t="s">
        <v>785</v>
      </c>
      <c r="B151" t="s">
        <v>786</v>
      </c>
      <c r="C151" s="1" t="str">
        <f t="shared" si="8"/>
        <v>21:0043</v>
      </c>
      <c r="D151" s="1" t="str">
        <f t="shared" si="9"/>
        <v>21:0037</v>
      </c>
      <c r="E151" t="s">
        <v>787</v>
      </c>
      <c r="F151" t="s">
        <v>788</v>
      </c>
      <c r="H151">
        <v>47.840343099999998</v>
      </c>
      <c r="I151">
        <v>-65.898156099999994</v>
      </c>
      <c r="J151" s="1" t="str">
        <f t="shared" si="10"/>
        <v>Till</v>
      </c>
      <c r="K151" s="1" t="str">
        <f t="shared" si="11"/>
        <v>&lt;63 micron</v>
      </c>
      <c r="L151" t="s">
        <v>285</v>
      </c>
      <c r="M151" t="s">
        <v>171</v>
      </c>
      <c r="N151" t="s">
        <v>55</v>
      </c>
      <c r="O151" t="s">
        <v>45</v>
      </c>
      <c r="P151" t="s">
        <v>301</v>
      </c>
      <c r="Q151" t="s">
        <v>28</v>
      </c>
      <c r="R151" t="s">
        <v>172</v>
      </c>
      <c r="S151" t="s">
        <v>121</v>
      </c>
      <c r="T151" t="s">
        <v>65</v>
      </c>
      <c r="U151" t="s">
        <v>195</v>
      </c>
      <c r="V151" t="s">
        <v>37</v>
      </c>
      <c r="W151" t="s">
        <v>784</v>
      </c>
    </row>
    <row r="152" spans="1:23" x14ac:dyDescent="0.3">
      <c r="A152" t="s">
        <v>789</v>
      </c>
      <c r="B152" t="s">
        <v>790</v>
      </c>
      <c r="C152" s="1" t="str">
        <f t="shared" si="8"/>
        <v>21:0043</v>
      </c>
      <c r="D152" s="1" t="str">
        <f t="shared" si="9"/>
        <v>21:0037</v>
      </c>
      <c r="E152" t="s">
        <v>791</v>
      </c>
      <c r="F152" t="s">
        <v>792</v>
      </c>
      <c r="H152">
        <v>47.857230199999997</v>
      </c>
      <c r="I152">
        <v>-65.976648499999996</v>
      </c>
      <c r="J152" s="1" t="str">
        <f t="shared" si="10"/>
        <v>Till</v>
      </c>
      <c r="K152" s="1" t="str">
        <f t="shared" si="11"/>
        <v>&lt;63 micron</v>
      </c>
      <c r="L152" t="s">
        <v>793</v>
      </c>
      <c r="M152" t="s">
        <v>54</v>
      </c>
      <c r="N152" t="s">
        <v>100</v>
      </c>
      <c r="O152" t="s">
        <v>139</v>
      </c>
      <c r="P152" t="s">
        <v>503</v>
      </c>
      <c r="Q152" t="s">
        <v>28</v>
      </c>
      <c r="R152" t="s">
        <v>794</v>
      </c>
      <c r="S152" t="s">
        <v>143</v>
      </c>
      <c r="T152" t="s">
        <v>110</v>
      </c>
      <c r="U152" t="s">
        <v>129</v>
      </c>
      <c r="V152" t="s">
        <v>32</v>
      </c>
      <c r="W152" t="s">
        <v>38</v>
      </c>
    </row>
    <row r="153" spans="1:23" x14ac:dyDescent="0.3">
      <c r="A153" t="s">
        <v>795</v>
      </c>
      <c r="B153" t="s">
        <v>796</v>
      </c>
      <c r="C153" s="1" t="str">
        <f t="shared" si="8"/>
        <v>21:0043</v>
      </c>
      <c r="D153" s="1" t="str">
        <f t="shared" si="9"/>
        <v>21:0037</v>
      </c>
      <c r="E153" t="s">
        <v>797</v>
      </c>
      <c r="F153" t="s">
        <v>798</v>
      </c>
      <c r="H153">
        <v>47.850698700000002</v>
      </c>
      <c r="I153">
        <v>-65.968252800000002</v>
      </c>
      <c r="J153" s="1" t="str">
        <f t="shared" si="10"/>
        <v>Till</v>
      </c>
      <c r="K153" s="1" t="str">
        <f t="shared" si="11"/>
        <v>&lt;63 micron</v>
      </c>
      <c r="L153" t="s">
        <v>192</v>
      </c>
      <c r="M153" t="s">
        <v>54</v>
      </c>
      <c r="N153" t="s">
        <v>76</v>
      </c>
      <c r="O153" t="s">
        <v>317</v>
      </c>
      <c r="P153" t="s">
        <v>83</v>
      </c>
      <c r="Q153" t="s">
        <v>28</v>
      </c>
      <c r="R153" t="s">
        <v>194</v>
      </c>
      <c r="S153" t="s">
        <v>37</v>
      </c>
      <c r="T153" t="s">
        <v>35</v>
      </c>
      <c r="U153" t="s">
        <v>48</v>
      </c>
      <c r="V153" t="s">
        <v>37</v>
      </c>
      <c r="W153" t="s">
        <v>799</v>
      </c>
    </row>
    <row r="154" spans="1:23" x14ac:dyDescent="0.3">
      <c r="A154" t="s">
        <v>800</v>
      </c>
      <c r="B154" t="s">
        <v>801</v>
      </c>
      <c r="C154" s="1" t="str">
        <f t="shared" si="8"/>
        <v>21:0043</v>
      </c>
      <c r="D154" s="1" t="str">
        <f t="shared" si="9"/>
        <v>21:0037</v>
      </c>
      <c r="E154" t="s">
        <v>802</v>
      </c>
      <c r="F154" t="s">
        <v>803</v>
      </c>
      <c r="H154">
        <v>47.8887906</v>
      </c>
      <c r="I154">
        <v>-65.982807300000005</v>
      </c>
      <c r="J154" s="1" t="str">
        <f t="shared" si="10"/>
        <v>Till</v>
      </c>
      <c r="K154" s="1" t="str">
        <f t="shared" si="11"/>
        <v>&lt;63 micron</v>
      </c>
      <c r="L154" t="s">
        <v>55</v>
      </c>
      <c r="M154" t="s">
        <v>206</v>
      </c>
      <c r="N154" t="s">
        <v>164</v>
      </c>
      <c r="O154" t="s">
        <v>126</v>
      </c>
      <c r="P154" t="s">
        <v>266</v>
      </c>
      <c r="Q154" t="s">
        <v>32</v>
      </c>
      <c r="R154" t="s">
        <v>794</v>
      </c>
      <c r="S154" t="s">
        <v>524</v>
      </c>
      <c r="T154" t="s">
        <v>44</v>
      </c>
      <c r="U154" t="s">
        <v>28</v>
      </c>
      <c r="V154" t="s">
        <v>37</v>
      </c>
      <c r="W154" t="s">
        <v>403</v>
      </c>
    </row>
    <row r="155" spans="1:23" x14ac:dyDescent="0.3">
      <c r="A155" t="s">
        <v>804</v>
      </c>
      <c r="B155" t="s">
        <v>805</v>
      </c>
      <c r="C155" s="1" t="str">
        <f t="shared" si="8"/>
        <v>21:0043</v>
      </c>
      <c r="D155" s="1" t="str">
        <f t="shared" si="9"/>
        <v>21:0037</v>
      </c>
      <c r="E155" t="s">
        <v>806</v>
      </c>
      <c r="F155" t="s">
        <v>807</v>
      </c>
      <c r="H155">
        <v>47.842144900000001</v>
      </c>
      <c r="I155">
        <v>-65.880211399999993</v>
      </c>
      <c r="J155" s="1" t="str">
        <f t="shared" si="10"/>
        <v>Till</v>
      </c>
      <c r="K155" s="1" t="str">
        <f t="shared" si="11"/>
        <v>&lt;63 micron</v>
      </c>
      <c r="L155" t="s">
        <v>100</v>
      </c>
      <c r="M155" t="s">
        <v>206</v>
      </c>
      <c r="N155" t="s">
        <v>100</v>
      </c>
      <c r="O155" t="s">
        <v>139</v>
      </c>
      <c r="P155" t="s">
        <v>519</v>
      </c>
      <c r="Q155" t="s">
        <v>37</v>
      </c>
      <c r="R155" t="s">
        <v>234</v>
      </c>
      <c r="S155" t="s">
        <v>93</v>
      </c>
      <c r="T155" t="s">
        <v>90</v>
      </c>
      <c r="U155" t="s">
        <v>210</v>
      </c>
      <c r="V155" t="s">
        <v>37</v>
      </c>
      <c r="W155" t="s">
        <v>502</v>
      </c>
    </row>
    <row r="156" spans="1:23" x14ac:dyDescent="0.3">
      <c r="A156" t="s">
        <v>808</v>
      </c>
      <c r="B156" t="s">
        <v>809</v>
      </c>
      <c r="C156" s="1" t="str">
        <f t="shared" si="8"/>
        <v>21:0043</v>
      </c>
      <c r="D156" s="1" t="str">
        <f t="shared" si="9"/>
        <v>21:0037</v>
      </c>
      <c r="E156" t="s">
        <v>810</v>
      </c>
      <c r="F156" t="s">
        <v>811</v>
      </c>
      <c r="H156">
        <v>47.819477999999997</v>
      </c>
      <c r="I156">
        <v>-65.886972200000002</v>
      </c>
      <c r="J156" s="1" t="str">
        <f t="shared" si="10"/>
        <v>Till</v>
      </c>
      <c r="K156" s="1" t="str">
        <f t="shared" si="11"/>
        <v>&lt;63 micron</v>
      </c>
      <c r="L156" t="s">
        <v>331</v>
      </c>
      <c r="M156" t="s">
        <v>54</v>
      </c>
      <c r="N156" t="s">
        <v>76</v>
      </c>
      <c r="O156" t="s">
        <v>66</v>
      </c>
      <c r="P156" t="s">
        <v>46</v>
      </c>
      <c r="Q156" t="s">
        <v>28</v>
      </c>
      <c r="R156" t="s">
        <v>58</v>
      </c>
      <c r="S156" t="s">
        <v>59</v>
      </c>
      <c r="T156" t="s">
        <v>812</v>
      </c>
      <c r="U156" t="s">
        <v>208</v>
      </c>
      <c r="V156" t="s">
        <v>37</v>
      </c>
      <c r="W156" t="s">
        <v>180</v>
      </c>
    </row>
    <row r="157" spans="1:23" x14ac:dyDescent="0.3">
      <c r="A157" t="s">
        <v>813</v>
      </c>
      <c r="B157" t="s">
        <v>814</v>
      </c>
      <c r="C157" s="1" t="str">
        <f t="shared" si="8"/>
        <v>21:0043</v>
      </c>
      <c r="D157" s="1" t="str">
        <f t="shared" si="9"/>
        <v>21:0037</v>
      </c>
      <c r="E157" t="s">
        <v>815</v>
      </c>
      <c r="F157" t="s">
        <v>816</v>
      </c>
      <c r="H157">
        <v>47.8198632</v>
      </c>
      <c r="I157">
        <v>-65.871628400000006</v>
      </c>
      <c r="J157" s="1" t="str">
        <f t="shared" si="10"/>
        <v>Till</v>
      </c>
      <c r="K157" s="1" t="str">
        <f t="shared" si="11"/>
        <v>&lt;63 micron</v>
      </c>
      <c r="L157" t="s">
        <v>817</v>
      </c>
      <c r="M157" t="s">
        <v>28</v>
      </c>
      <c r="N157" t="s">
        <v>76</v>
      </c>
      <c r="O157" t="s">
        <v>350</v>
      </c>
      <c r="P157" t="s">
        <v>250</v>
      </c>
      <c r="Q157" t="s">
        <v>116</v>
      </c>
      <c r="R157" t="s">
        <v>209</v>
      </c>
      <c r="S157" t="s">
        <v>296</v>
      </c>
      <c r="T157" t="s">
        <v>164</v>
      </c>
      <c r="U157" t="s">
        <v>83</v>
      </c>
      <c r="V157" t="s">
        <v>28</v>
      </c>
      <c r="W157" t="s">
        <v>207</v>
      </c>
    </row>
    <row r="158" spans="1:23" x14ac:dyDescent="0.3">
      <c r="A158" t="s">
        <v>818</v>
      </c>
      <c r="B158" t="s">
        <v>819</v>
      </c>
      <c r="C158" s="1" t="str">
        <f t="shared" si="8"/>
        <v>21:0043</v>
      </c>
      <c r="D158" s="1" t="str">
        <f t="shared" si="9"/>
        <v>21:0037</v>
      </c>
      <c r="E158" t="s">
        <v>820</v>
      </c>
      <c r="F158" t="s">
        <v>821</v>
      </c>
      <c r="H158">
        <v>47.8503525</v>
      </c>
      <c r="I158">
        <v>-65.981601999999995</v>
      </c>
      <c r="J158" s="1" t="str">
        <f t="shared" si="10"/>
        <v>Till</v>
      </c>
      <c r="K158" s="1" t="str">
        <f t="shared" si="11"/>
        <v>&lt;63 micron</v>
      </c>
      <c r="L158" t="s">
        <v>65</v>
      </c>
      <c r="M158" t="s">
        <v>54</v>
      </c>
      <c r="N158" t="s">
        <v>65</v>
      </c>
      <c r="O158" t="s">
        <v>139</v>
      </c>
      <c r="P158" t="s">
        <v>301</v>
      </c>
      <c r="Q158" t="s">
        <v>37</v>
      </c>
      <c r="R158" t="s">
        <v>822</v>
      </c>
      <c r="S158" t="s">
        <v>121</v>
      </c>
      <c r="T158" t="s">
        <v>35</v>
      </c>
      <c r="U158" t="s">
        <v>129</v>
      </c>
      <c r="V158" t="s">
        <v>32</v>
      </c>
      <c r="W158" t="s">
        <v>403</v>
      </c>
    </row>
    <row r="159" spans="1:23" x14ac:dyDescent="0.3">
      <c r="A159" t="s">
        <v>823</v>
      </c>
      <c r="B159" t="s">
        <v>824</v>
      </c>
      <c r="C159" s="1" t="str">
        <f t="shared" si="8"/>
        <v>21:0043</v>
      </c>
      <c r="D159" s="1" t="str">
        <f t="shared" si="9"/>
        <v>21:0037</v>
      </c>
      <c r="E159" t="s">
        <v>825</v>
      </c>
      <c r="F159" t="s">
        <v>826</v>
      </c>
      <c r="H159">
        <v>47.845677899999998</v>
      </c>
      <c r="I159">
        <v>-65.953595500000006</v>
      </c>
      <c r="J159" s="1" t="str">
        <f t="shared" si="10"/>
        <v>Till</v>
      </c>
      <c r="K159" s="1" t="str">
        <f t="shared" si="11"/>
        <v>&lt;63 micron</v>
      </c>
      <c r="L159" t="s">
        <v>91</v>
      </c>
      <c r="M159" t="s">
        <v>28</v>
      </c>
      <c r="N159" t="s">
        <v>76</v>
      </c>
      <c r="O159" t="s">
        <v>126</v>
      </c>
      <c r="P159" t="s">
        <v>266</v>
      </c>
      <c r="Q159" t="s">
        <v>37</v>
      </c>
      <c r="R159" t="s">
        <v>388</v>
      </c>
      <c r="S159" t="s">
        <v>59</v>
      </c>
      <c r="T159" t="s">
        <v>717</v>
      </c>
      <c r="U159" t="s">
        <v>48</v>
      </c>
      <c r="V159" t="s">
        <v>37</v>
      </c>
      <c r="W159" t="s">
        <v>66</v>
      </c>
    </row>
    <row r="160" spans="1:23" x14ac:dyDescent="0.3">
      <c r="A160" t="s">
        <v>827</v>
      </c>
      <c r="B160" t="s">
        <v>828</v>
      </c>
      <c r="C160" s="1" t="str">
        <f t="shared" si="8"/>
        <v>21:0043</v>
      </c>
      <c r="D160" s="1" t="str">
        <f t="shared" si="9"/>
        <v>21:0037</v>
      </c>
      <c r="E160" t="s">
        <v>829</v>
      </c>
      <c r="F160" t="s">
        <v>830</v>
      </c>
      <c r="H160">
        <v>47.845159000000002</v>
      </c>
      <c r="I160">
        <v>-65.921149600000007</v>
      </c>
      <c r="J160" s="1" t="str">
        <f t="shared" si="10"/>
        <v>Till</v>
      </c>
      <c r="K160" s="1" t="str">
        <f t="shared" si="11"/>
        <v>&lt;63 micron</v>
      </c>
      <c r="L160" t="s">
        <v>90</v>
      </c>
      <c r="M160" t="s">
        <v>54</v>
      </c>
      <c r="N160" t="s">
        <v>55</v>
      </c>
      <c r="O160" t="s">
        <v>30</v>
      </c>
      <c r="P160" t="s">
        <v>57</v>
      </c>
      <c r="Q160" t="s">
        <v>206</v>
      </c>
      <c r="R160" t="s">
        <v>510</v>
      </c>
      <c r="S160" t="s">
        <v>121</v>
      </c>
      <c r="T160" t="s">
        <v>166</v>
      </c>
      <c r="U160" t="s">
        <v>129</v>
      </c>
      <c r="V160" t="s">
        <v>37</v>
      </c>
      <c r="W160" t="s">
        <v>831</v>
      </c>
    </row>
    <row r="161" spans="1:23" x14ac:dyDescent="0.3">
      <c r="A161" t="s">
        <v>832</v>
      </c>
      <c r="B161" t="s">
        <v>833</v>
      </c>
      <c r="C161" s="1" t="str">
        <f t="shared" si="8"/>
        <v>21:0043</v>
      </c>
      <c r="D161" s="1" t="str">
        <f t="shared" si="9"/>
        <v>21:0037</v>
      </c>
      <c r="E161" t="s">
        <v>834</v>
      </c>
      <c r="F161" t="s">
        <v>835</v>
      </c>
      <c r="H161">
        <v>47.837783199999997</v>
      </c>
      <c r="I161">
        <v>-65.928086100000002</v>
      </c>
      <c r="J161" s="1" t="str">
        <f t="shared" si="10"/>
        <v>Till</v>
      </c>
      <c r="K161" s="1" t="str">
        <f t="shared" si="11"/>
        <v>&lt;63 micron</v>
      </c>
      <c r="L161" t="s">
        <v>55</v>
      </c>
      <c r="M161" t="s">
        <v>28</v>
      </c>
      <c r="N161" t="s">
        <v>55</v>
      </c>
      <c r="O161" t="s">
        <v>139</v>
      </c>
      <c r="P161" t="s">
        <v>266</v>
      </c>
      <c r="Q161" t="s">
        <v>37</v>
      </c>
      <c r="R161" t="s">
        <v>68</v>
      </c>
      <c r="S161" t="s">
        <v>524</v>
      </c>
      <c r="T161" t="s">
        <v>35</v>
      </c>
      <c r="U161" t="s">
        <v>48</v>
      </c>
      <c r="V161" t="s">
        <v>37</v>
      </c>
      <c r="W161" t="s">
        <v>344</v>
      </c>
    </row>
    <row r="162" spans="1:23" x14ac:dyDescent="0.3">
      <c r="A162" t="s">
        <v>836</v>
      </c>
      <c r="B162" t="s">
        <v>837</v>
      </c>
      <c r="C162" s="1" t="str">
        <f t="shared" si="8"/>
        <v>21:0043</v>
      </c>
      <c r="D162" s="1" t="str">
        <f t="shared" si="9"/>
        <v>21:0037</v>
      </c>
      <c r="E162" t="s">
        <v>838</v>
      </c>
      <c r="F162" t="s">
        <v>839</v>
      </c>
      <c r="H162">
        <v>47.833994699999998</v>
      </c>
      <c r="I162">
        <v>-65.917849200000006</v>
      </c>
      <c r="J162" s="1" t="str">
        <f t="shared" si="10"/>
        <v>Till</v>
      </c>
      <c r="K162" s="1" t="str">
        <f t="shared" si="11"/>
        <v>&lt;63 micron</v>
      </c>
      <c r="L162" t="s">
        <v>91</v>
      </c>
      <c r="M162" t="s">
        <v>54</v>
      </c>
      <c r="N162" t="s">
        <v>91</v>
      </c>
      <c r="O162" t="s">
        <v>139</v>
      </c>
      <c r="P162" t="s">
        <v>127</v>
      </c>
      <c r="Q162" t="s">
        <v>28</v>
      </c>
      <c r="R162" t="s">
        <v>209</v>
      </c>
      <c r="S162" t="s">
        <v>32</v>
      </c>
      <c r="T162" t="s">
        <v>35</v>
      </c>
      <c r="U162" t="s">
        <v>143</v>
      </c>
      <c r="V162" t="s">
        <v>28</v>
      </c>
      <c r="W162" t="s">
        <v>45</v>
      </c>
    </row>
    <row r="163" spans="1:23" x14ac:dyDescent="0.3">
      <c r="A163" t="s">
        <v>840</v>
      </c>
      <c r="B163" t="s">
        <v>841</v>
      </c>
      <c r="C163" s="1" t="str">
        <f t="shared" si="8"/>
        <v>21:0043</v>
      </c>
      <c r="D163" s="1" t="str">
        <f t="shared" si="9"/>
        <v>21:0037</v>
      </c>
      <c r="E163" t="s">
        <v>842</v>
      </c>
      <c r="F163" t="s">
        <v>843</v>
      </c>
      <c r="H163">
        <v>47.797079699999998</v>
      </c>
      <c r="I163">
        <v>-65.971203099999997</v>
      </c>
      <c r="J163" s="1" t="str">
        <f t="shared" si="10"/>
        <v>Till</v>
      </c>
      <c r="K163" s="1" t="str">
        <f t="shared" si="11"/>
        <v>&lt;63 micron</v>
      </c>
      <c r="L163" t="s">
        <v>205</v>
      </c>
      <c r="M163" t="s">
        <v>54</v>
      </c>
      <c r="N163" t="s">
        <v>55</v>
      </c>
      <c r="O163" t="s">
        <v>126</v>
      </c>
      <c r="P163" t="s">
        <v>116</v>
      </c>
      <c r="Q163" t="s">
        <v>28</v>
      </c>
      <c r="R163" t="s">
        <v>844</v>
      </c>
      <c r="S163" t="s">
        <v>59</v>
      </c>
      <c r="T163" t="s">
        <v>65</v>
      </c>
      <c r="U163" t="s">
        <v>116</v>
      </c>
      <c r="V163" t="s">
        <v>37</v>
      </c>
      <c r="W163" t="s">
        <v>66</v>
      </c>
    </row>
    <row r="164" spans="1:23" x14ac:dyDescent="0.3">
      <c r="A164" t="s">
        <v>845</v>
      </c>
      <c r="B164" t="s">
        <v>846</v>
      </c>
      <c r="C164" s="1" t="str">
        <f t="shared" si="8"/>
        <v>21:0043</v>
      </c>
      <c r="D164" s="1" t="str">
        <f t="shared" si="9"/>
        <v>21:0037</v>
      </c>
      <c r="E164" t="s">
        <v>847</v>
      </c>
      <c r="F164" t="s">
        <v>848</v>
      </c>
      <c r="H164">
        <v>47.796689000000001</v>
      </c>
      <c r="I164">
        <v>-65.951481799999996</v>
      </c>
      <c r="J164" s="1" t="str">
        <f t="shared" si="10"/>
        <v>Till</v>
      </c>
      <c r="K164" s="1" t="str">
        <f t="shared" si="11"/>
        <v>&lt;63 micron</v>
      </c>
      <c r="L164" t="s">
        <v>205</v>
      </c>
      <c r="M164" t="s">
        <v>206</v>
      </c>
      <c r="N164" t="s">
        <v>90</v>
      </c>
      <c r="O164" t="s">
        <v>45</v>
      </c>
      <c r="P164" t="s">
        <v>116</v>
      </c>
      <c r="Q164" t="s">
        <v>28</v>
      </c>
      <c r="R164" t="s">
        <v>344</v>
      </c>
      <c r="S164" t="s">
        <v>121</v>
      </c>
      <c r="T164" t="s">
        <v>76</v>
      </c>
      <c r="U164" t="s">
        <v>261</v>
      </c>
      <c r="V164" t="s">
        <v>37</v>
      </c>
      <c r="W164" t="s">
        <v>45</v>
      </c>
    </row>
    <row r="165" spans="1:23" x14ac:dyDescent="0.3">
      <c r="A165" t="s">
        <v>849</v>
      </c>
      <c r="B165" t="s">
        <v>850</v>
      </c>
      <c r="C165" s="1" t="str">
        <f t="shared" si="8"/>
        <v>21:0043</v>
      </c>
      <c r="D165" s="1" t="str">
        <f t="shared" si="9"/>
        <v>21:0037</v>
      </c>
      <c r="E165" t="s">
        <v>851</v>
      </c>
      <c r="F165" t="s">
        <v>852</v>
      </c>
      <c r="H165">
        <v>47.789915399999998</v>
      </c>
      <c r="I165">
        <v>-65.952433099999993</v>
      </c>
      <c r="J165" s="1" t="str">
        <f t="shared" si="10"/>
        <v>Till</v>
      </c>
      <c r="K165" s="1" t="str">
        <f t="shared" si="11"/>
        <v>&lt;63 micron</v>
      </c>
      <c r="L165" t="s">
        <v>331</v>
      </c>
      <c r="M165" t="s">
        <v>54</v>
      </c>
      <c r="N165" t="s">
        <v>76</v>
      </c>
      <c r="O165" t="s">
        <v>45</v>
      </c>
      <c r="P165" t="s">
        <v>116</v>
      </c>
      <c r="Q165" t="s">
        <v>37</v>
      </c>
      <c r="R165" t="s">
        <v>85</v>
      </c>
      <c r="S165" t="s">
        <v>296</v>
      </c>
      <c r="T165" t="s">
        <v>90</v>
      </c>
      <c r="U165" t="s">
        <v>227</v>
      </c>
      <c r="V165" t="s">
        <v>37</v>
      </c>
      <c r="W165" t="s">
        <v>853</v>
      </c>
    </row>
    <row r="166" spans="1:23" x14ac:dyDescent="0.3">
      <c r="A166" t="s">
        <v>854</v>
      </c>
      <c r="B166" t="s">
        <v>855</v>
      </c>
      <c r="C166" s="1" t="str">
        <f t="shared" si="8"/>
        <v>21:0043</v>
      </c>
      <c r="D166" s="1" t="str">
        <f t="shared" si="9"/>
        <v>21:0037</v>
      </c>
      <c r="E166" t="s">
        <v>856</v>
      </c>
      <c r="F166" t="s">
        <v>857</v>
      </c>
      <c r="H166">
        <v>47.786175200000002</v>
      </c>
      <c r="I166">
        <v>-65.957895800000003</v>
      </c>
      <c r="J166" s="1" t="str">
        <f t="shared" si="10"/>
        <v>Till</v>
      </c>
      <c r="K166" s="1" t="str">
        <f t="shared" si="11"/>
        <v>&lt;63 micron</v>
      </c>
      <c r="L166" t="s">
        <v>33</v>
      </c>
      <c r="M166" t="s">
        <v>37</v>
      </c>
      <c r="N166" t="s">
        <v>76</v>
      </c>
      <c r="O166" t="s">
        <v>45</v>
      </c>
      <c r="P166" t="s">
        <v>140</v>
      </c>
      <c r="Q166" t="s">
        <v>28</v>
      </c>
      <c r="R166" t="s">
        <v>256</v>
      </c>
      <c r="S166" t="s">
        <v>121</v>
      </c>
      <c r="T166" t="s">
        <v>35</v>
      </c>
      <c r="U166" t="s">
        <v>115</v>
      </c>
      <c r="V166" t="s">
        <v>28</v>
      </c>
      <c r="W166" t="s">
        <v>858</v>
      </c>
    </row>
    <row r="167" spans="1:23" x14ac:dyDescent="0.3">
      <c r="A167" t="s">
        <v>859</v>
      </c>
      <c r="B167" t="s">
        <v>860</v>
      </c>
      <c r="C167" s="1" t="str">
        <f t="shared" si="8"/>
        <v>21:0043</v>
      </c>
      <c r="D167" s="1" t="str">
        <f t="shared" si="9"/>
        <v>21:0037</v>
      </c>
      <c r="E167" t="s">
        <v>861</v>
      </c>
      <c r="F167" t="s">
        <v>862</v>
      </c>
      <c r="H167">
        <v>47.786397200000003</v>
      </c>
      <c r="I167">
        <v>-65.860434799999993</v>
      </c>
      <c r="J167" s="1" t="str">
        <f t="shared" si="10"/>
        <v>Till</v>
      </c>
      <c r="K167" s="1" t="str">
        <f t="shared" si="11"/>
        <v>&lt;63 micron</v>
      </c>
      <c r="L167" t="s">
        <v>209</v>
      </c>
      <c r="M167" t="s">
        <v>135</v>
      </c>
      <c r="N167" t="s">
        <v>43</v>
      </c>
      <c r="O167" t="s">
        <v>101</v>
      </c>
      <c r="P167" t="s">
        <v>174</v>
      </c>
      <c r="Q167" t="s">
        <v>28</v>
      </c>
      <c r="R167" t="s">
        <v>340</v>
      </c>
      <c r="S167" t="s">
        <v>28</v>
      </c>
      <c r="T167" t="s">
        <v>90</v>
      </c>
      <c r="U167" t="s">
        <v>206</v>
      </c>
      <c r="V167" t="s">
        <v>37</v>
      </c>
      <c r="W167" t="s">
        <v>38</v>
      </c>
    </row>
    <row r="168" spans="1:23" x14ac:dyDescent="0.3">
      <c r="A168" t="s">
        <v>863</v>
      </c>
      <c r="B168" t="s">
        <v>864</v>
      </c>
      <c r="C168" s="1" t="str">
        <f t="shared" si="8"/>
        <v>21:0043</v>
      </c>
      <c r="D168" s="1" t="str">
        <f t="shared" si="9"/>
        <v>21:0037</v>
      </c>
      <c r="E168" t="s">
        <v>865</v>
      </c>
      <c r="F168" t="s">
        <v>866</v>
      </c>
      <c r="H168">
        <v>47.789140799999998</v>
      </c>
      <c r="I168">
        <v>-65.840555800000004</v>
      </c>
      <c r="J168" s="1" t="str">
        <f t="shared" si="10"/>
        <v>Till</v>
      </c>
      <c r="K168" s="1" t="str">
        <f t="shared" si="11"/>
        <v>&lt;63 micron</v>
      </c>
      <c r="L168" t="s">
        <v>867</v>
      </c>
      <c r="M168" t="s">
        <v>28</v>
      </c>
      <c r="N168" t="s">
        <v>90</v>
      </c>
      <c r="O168" t="s">
        <v>101</v>
      </c>
      <c r="P168" t="s">
        <v>266</v>
      </c>
      <c r="Q168" t="s">
        <v>28</v>
      </c>
      <c r="R168" t="s">
        <v>120</v>
      </c>
      <c r="S168" t="s">
        <v>121</v>
      </c>
      <c r="T168" t="s">
        <v>110</v>
      </c>
      <c r="U168" t="s">
        <v>261</v>
      </c>
      <c r="V168" t="s">
        <v>28</v>
      </c>
      <c r="W168" t="s">
        <v>388</v>
      </c>
    </row>
    <row r="169" spans="1:23" x14ac:dyDescent="0.3">
      <c r="A169" t="s">
        <v>868</v>
      </c>
      <c r="B169" t="s">
        <v>869</v>
      </c>
      <c r="C169" s="1" t="str">
        <f t="shared" si="8"/>
        <v>21:0043</v>
      </c>
      <c r="D169" s="1" t="str">
        <f t="shared" si="9"/>
        <v>21:0037</v>
      </c>
      <c r="E169" t="s">
        <v>870</v>
      </c>
      <c r="F169" t="s">
        <v>871</v>
      </c>
      <c r="H169">
        <v>47.784313599999997</v>
      </c>
      <c r="I169">
        <v>-65.835619199999996</v>
      </c>
      <c r="J169" s="1" t="str">
        <f t="shared" si="10"/>
        <v>Till</v>
      </c>
      <c r="K169" s="1" t="str">
        <f t="shared" si="11"/>
        <v>&lt;63 micron</v>
      </c>
      <c r="L169" t="s">
        <v>872</v>
      </c>
      <c r="M169" t="s">
        <v>54</v>
      </c>
      <c r="N169" t="s">
        <v>65</v>
      </c>
      <c r="O169" t="s">
        <v>101</v>
      </c>
      <c r="P169" t="s">
        <v>57</v>
      </c>
      <c r="Q169" t="s">
        <v>206</v>
      </c>
      <c r="R169" t="s">
        <v>194</v>
      </c>
      <c r="S169" t="s">
        <v>159</v>
      </c>
      <c r="T169" t="s">
        <v>44</v>
      </c>
      <c r="U169" t="s">
        <v>31</v>
      </c>
      <c r="V169" t="s">
        <v>37</v>
      </c>
      <c r="W169" t="s">
        <v>38</v>
      </c>
    </row>
    <row r="170" spans="1:23" x14ac:dyDescent="0.3">
      <c r="A170" t="s">
        <v>873</v>
      </c>
      <c r="B170" t="s">
        <v>874</v>
      </c>
      <c r="C170" s="1" t="str">
        <f t="shared" si="8"/>
        <v>21:0043</v>
      </c>
      <c r="D170" s="1" t="str">
        <f t="shared" si="9"/>
        <v>21:0037</v>
      </c>
      <c r="E170" t="s">
        <v>875</v>
      </c>
      <c r="F170" t="s">
        <v>876</v>
      </c>
      <c r="H170">
        <v>47.788237199999998</v>
      </c>
      <c r="I170">
        <v>-65.822480100000007</v>
      </c>
      <c r="J170" s="1" t="str">
        <f t="shared" si="10"/>
        <v>Till</v>
      </c>
      <c r="K170" s="1" t="str">
        <f t="shared" si="11"/>
        <v>&lt;63 micron</v>
      </c>
      <c r="L170" t="s">
        <v>877</v>
      </c>
      <c r="M170" t="s">
        <v>54</v>
      </c>
      <c r="N170" t="s">
        <v>47</v>
      </c>
      <c r="O170" t="s">
        <v>317</v>
      </c>
      <c r="P170" t="s">
        <v>127</v>
      </c>
      <c r="Q170" t="s">
        <v>206</v>
      </c>
      <c r="R170" t="s">
        <v>216</v>
      </c>
      <c r="S170" t="s">
        <v>286</v>
      </c>
      <c r="T170" t="s">
        <v>110</v>
      </c>
      <c r="U170" t="s">
        <v>266</v>
      </c>
      <c r="V170" t="s">
        <v>28</v>
      </c>
      <c r="W170" t="s">
        <v>38</v>
      </c>
    </row>
    <row r="171" spans="1:23" x14ac:dyDescent="0.3">
      <c r="A171" t="s">
        <v>878</v>
      </c>
      <c r="B171" t="s">
        <v>879</v>
      </c>
      <c r="C171" s="1" t="str">
        <f t="shared" si="8"/>
        <v>21:0043</v>
      </c>
      <c r="D171" s="1" t="str">
        <f t="shared" si="9"/>
        <v>21:0037</v>
      </c>
      <c r="E171" t="s">
        <v>880</v>
      </c>
      <c r="F171" t="s">
        <v>881</v>
      </c>
      <c r="H171">
        <v>47.805118399999998</v>
      </c>
      <c r="I171">
        <v>-65.849442699999997</v>
      </c>
      <c r="J171" s="1" t="str">
        <f t="shared" si="10"/>
        <v>Till</v>
      </c>
      <c r="K171" s="1" t="str">
        <f t="shared" si="11"/>
        <v>&lt;63 micron</v>
      </c>
      <c r="L171" t="s">
        <v>55</v>
      </c>
      <c r="M171" t="s">
        <v>54</v>
      </c>
      <c r="N171" t="s">
        <v>65</v>
      </c>
      <c r="O171" t="s">
        <v>45</v>
      </c>
      <c r="P171" t="s">
        <v>31</v>
      </c>
      <c r="Q171" t="s">
        <v>37</v>
      </c>
      <c r="R171" t="s">
        <v>388</v>
      </c>
      <c r="S171" t="s">
        <v>32</v>
      </c>
      <c r="T171" t="s">
        <v>65</v>
      </c>
      <c r="U171" t="s">
        <v>210</v>
      </c>
      <c r="V171" t="s">
        <v>32</v>
      </c>
      <c r="W171" t="s">
        <v>38</v>
      </c>
    </row>
    <row r="172" spans="1:23" x14ac:dyDescent="0.3">
      <c r="A172" t="s">
        <v>882</v>
      </c>
      <c r="B172" t="s">
        <v>883</v>
      </c>
      <c r="C172" s="1" t="str">
        <f t="shared" si="8"/>
        <v>21:0043</v>
      </c>
      <c r="D172" s="1" t="str">
        <f t="shared" si="9"/>
        <v>21:0037</v>
      </c>
      <c r="E172" t="s">
        <v>884</v>
      </c>
      <c r="F172" t="s">
        <v>885</v>
      </c>
      <c r="H172">
        <v>47.812448400000001</v>
      </c>
      <c r="I172">
        <v>-65.844166700000002</v>
      </c>
      <c r="J172" s="1" t="str">
        <f t="shared" si="10"/>
        <v>Till</v>
      </c>
      <c r="K172" s="1" t="str">
        <f t="shared" si="11"/>
        <v>&lt;63 micron</v>
      </c>
      <c r="L172" t="s">
        <v>99</v>
      </c>
      <c r="M172" t="s">
        <v>206</v>
      </c>
      <c r="N172" t="s">
        <v>35</v>
      </c>
      <c r="O172" t="s">
        <v>101</v>
      </c>
      <c r="P172" t="s">
        <v>46</v>
      </c>
      <c r="Q172" t="s">
        <v>171</v>
      </c>
      <c r="R172" t="s">
        <v>844</v>
      </c>
      <c r="S172" t="s">
        <v>296</v>
      </c>
      <c r="T172" t="s">
        <v>65</v>
      </c>
      <c r="U172" t="s">
        <v>345</v>
      </c>
      <c r="V172" t="s">
        <v>37</v>
      </c>
      <c r="W172" t="s">
        <v>66</v>
      </c>
    </row>
    <row r="173" spans="1:23" x14ac:dyDescent="0.3">
      <c r="A173" t="s">
        <v>886</v>
      </c>
      <c r="B173" t="s">
        <v>887</v>
      </c>
      <c r="C173" s="1" t="str">
        <f t="shared" si="8"/>
        <v>21:0043</v>
      </c>
      <c r="D173" s="1" t="str">
        <f t="shared" si="9"/>
        <v>21:0037</v>
      </c>
      <c r="E173" t="s">
        <v>888</v>
      </c>
      <c r="F173" t="s">
        <v>889</v>
      </c>
      <c r="H173">
        <v>47.803416300000002</v>
      </c>
      <c r="I173">
        <v>-65.827310699999998</v>
      </c>
      <c r="J173" s="1" t="str">
        <f t="shared" si="10"/>
        <v>Till</v>
      </c>
      <c r="K173" s="1" t="str">
        <f t="shared" si="11"/>
        <v>&lt;63 micron</v>
      </c>
      <c r="L173" t="s">
        <v>890</v>
      </c>
      <c r="M173" t="s">
        <v>116</v>
      </c>
      <c r="N173" t="s">
        <v>43</v>
      </c>
      <c r="O173" t="s">
        <v>139</v>
      </c>
      <c r="P173" t="s">
        <v>250</v>
      </c>
      <c r="Q173" t="s">
        <v>28</v>
      </c>
      <c r="R173" t="s">
        <v>332</v>
      </c>
      <c r="S173" t="s">
        <v>48</v>
      </c>
      <c r="T173" t="s">
        <v>717</v>
      </c>
      <c r="U173" t="s">
        <v>235</v>
      </c>
      <c r="V173" t="s">
        <v>37</v>
      </c>
      <c r="W173" t="s">
        <v>38</v>
      </c>
    </row>
    <row r="174" spans="1:23" x14ac:dyDescent="0.3">
      <c r="A174" t="s">
        <v>891</v>
      </c>
      <c r="B174" t="s">
        <v>892</v>
      </c>
      <c r="C174" s="1" t="str">
        <f t="shared" si="8"/>
        <v>21:0043</v>
      </c>
      <c r="D174" s="1" t="str">
        <f t="shared" si="9"/>
        <v>21:0037</v>
      </c>
      <c r="E174" t="s">
        <v>893</v>
      </c>
      <c r="F174" t="s">
        <v>894</v>
      </c>
      <c r="H174">
        <v>47.767972499999999</v>
      </c>
      <c r="I174">
        <v>-65.841403200000002</v>
      </c>
      <c r="J174" s="1" t="str">
        <f t="shared" si="10"/>
        <v>Till</v>
      </c>
      <c r="K174" s="1" t="str">
        <f t="shared" si="11"/>
        <v>&lt;63 micron</v>
      </c>
      <c r="L174" t="s">
        <v>91</v>
      </c>
      <c r="M174" t="s">
        <v>54</v>
      </c>
      <c r="N174" t="s">
        <v>55</v>
      </c>
      <c r="O174" t="s">
        <v>126</v>
      </c>
      <c r="P174" t="s">
        <v>49</v>
      </c>
      <c r="Q174" t="s">
        <v>32</v>
      </c>
      <c r="R174" t="s">
        <v>735</v>
      </c>
      <c r="S174" t="s">
        <v>93</v>
      </c>
      <c r="T174" t="s">
        <v>35</v>
      </c>
      <c r="U174" t="s">
        <v>115</v>
      </c>
      <c r="V174" t="s">
        <v>32</v>
      </c>
      <c r="W174" t="s">
        <v>38</v>
      </c>
    </row>
    <row r="175" spans="1:23" x14ac:dyDescent="0.3">
      <c r="A175" t="s">
        <v>895</v>
      </c>
      <c r="B175" t="s">
        <v>896</v>
      </c>
      <c r="C175" s="1" t="str">
        <f t="shared" si="8"/>
        <v>21:0043</v>
      </c>
      <c r="D175" s="1" t="str">
        <f t="shared" si="9"/>
        <v>21:0037</v>
      </c>
      <c r="E175" t="s">
        <v>897</v>
      </c>
      <c r="F175" t="s">
        <v>898</v>
      </c>
      <c r="H175">
        <v>47.782125100000002</v>
      </c>
      <c r="I175">
        <v>-65.931630200000001</v>
      </c>
      <c r="J175" s="1" t="str">
        <f t="shared" si="10"/>
        <v>Till</v>
      </c>
      <c r="K175" s="1" t="str">
        <f t="shared" si="11"/>
        <v>&lt;63 micron</v>
      </c>
      <c r="L175" t="s">
        <v>29</v>
      </c>
      <c r="M175" t="s">
        <v>54</v>
      </c>
      <c r="N175" t="s">
        <v>91</v>
      </c>
      <c r="O175" t="s">
        <v>66</v>
      </c>
      <c r="P175" t="s">
        <v>31</v>
      </c>
      <c r="Q175" t="s">
        <v>37</v>
      </c>
      <c r="R175" t="s">
        <v>341</v>
      </c>
      <c r="S175" t="s">
        <v>109</v>
      </c>
      <c r="T175" t="s">
        <v>44</v>
      </c>
      <c r="U175" t="s">
        <v>143</v>
      </c>
      <c r="V175" t="s">
        <v>37</v>
      </c>
      <c r="W175" t="s">
        <v>510</v>
      </c>
    </row>
    <row r="176" spans="1:23" x14ac:dyDescent="0.3">
      <c r="A176" t="s">
        <v>899</v>
      </c>
      <c r="B176" t="s">
        <v>900</v>
      </c>
      <c r="C176" s="1" t="str">
        <f t="shared" si="8"/>
        <v>21:0043</v>
      </c>
      <c r="D176" s="1" t="str">
        <f t="shared" si="9"/>
        <v>21:0037</v>
      </c>
      <c r="E176" t="s">
        <v>901</v>
      </c>
      <c r="F176" t="s">
        <v>902</v>
      </c>
      <c r="H176">
        <v>47.775803699999997</v>
      </c>
      <c r="I176">
        <v>-65.9412868</v>
      </c>
      <c r="J176" s="1" t="str">
        <f t="shared" si="10"/>
        <v>Till</v>
      </c>
      <c r="K176" s="1" t="str">
        <f t="shared" si="11"/>
        <v>&lt;63 micron</v>
      </c>
      <c r="L176" t="s">
        <v>65</v>
      </c>
      <c r="M176" t="s">
        <v>54</v>
      </c>
      <c r="N176" t="s">
        <v>55</v>
      </c>
      <c r="O176" t="s">
        <v>56</v>
      </c>
      <c r="P176" t="s">
        <v>46</v>
      </c>
      <c r="Q176" t="s">
        <v>37</v>
      </c>
      <c r="R176" t="s">
        <v>344</v>
      </c>
      <c r="S176" t="s">
        <v>59</v>
      </c>
      <c r="T176" t="s">
        <v>110</v>
      </c>
      <c r="U176" t="s">
        <v>28</v>
      </c>
      <c r="V176" t="s">
        <v>37</v>
      </c>
      <c r="W176" t="s">
        <v>858</v>
      </c>
    </row>
    <row r="177" spans="1:23" x14ac:dyDescent="0.3">
      <c r="A177" t="s">
        <v>903</v>
      </c>
      <c r="B177" t="s">
        <v>904</v>
      </c>
      <c r="C177" s="1" t="str">
        <f t="shared" si="8"/>
        <v>21:0043</v>
      </c>
      <c r="D177" s="1" t="str">
        <f t="shared" si="9"/>
        <v>21:0037</v>
      </c>
      <c r="E177" t="s">
        <v>905</v>
      </c>
      <c r="F177" t="s">
        <v>906</v>
      </c>
      <c r="H177">
        <v>47.771173900000001</v>
      </c>
      <c r="I177">
        <v>-65.946364799999998</v>
      </c>
      <c r="J177" s="1" t="str">
        <f t="shared" si="10"/>
        <v>Till</v>
      </c>
      <c r="K177" s="1" t="str">
        <f t="shared" si="11"/>
        <v>&lt;63 micron</v>
      </c>
      <c r="L177" t="s">
        <v>44</v>
      </c>
      <c r="M177" t="s">
        <v>54</v>
      </c>
      <c r="N177" t="s">
        <v>91</v>
      </c>
      <c r="O177" t="s">
        <v>126</v>
      </c>
      <c r="P177" t="s">
        <v>206</v>
      </c>
      <c r="Q177" t="s">
        <v>37</v>
      </c>
      <c r="R177" t="s">
        <v>77</v>
      </c>
      <c r="S177" t="s">
        <v>59</v>
      </c>
      <c r="T177" t="s">
        <v>110</v>
      </c>
      <c r="U177" t="s">
        <v>115</v>
      </c>
      <c r="V177" t="s">
        <v>32</v>
      </c>
      <c r="W177" t="s">
        <v>209</v>
      </c>
    </row>
    <row r="178" spans="1:23" x14ac:dyDescent="0.3">
      <c r="A178" t="s">
        <v>907</v>
      </c>
      <c r="B178" t="s">
        <v>908</v>
      </c>
      <c r="C178" s="1" t="str">
        <f t="shared" si="8"/>
        <v>21:0043</v>
      </c>
      <c r="D178" s="1" t="str">
        <f t="shared" si="9"/>
        <v>21:0037</v>
      </c>
      <c r="E178" t="s">
        <v>909</v>
      </c>
      <c r="F178" t="s">
        <v>910</v>
      </c>
      <c r="H178">
        <v>47.758317099999999</v>
      </c>
      <c r="I178">
        <v>-65.921282300000001</v>
      </c>
      <c r="J178" s="1" t="str">
        <f t="shared" si="10"/>
        <v>Till</v>
      </c>
      <c r="K178" s="1" t="str">
        <f t="shared" si="11"/>
        <v>&lt;63 micron</v>
      </c>
      <c r="L178" t="s">
        <v>90</v>
      </c>
      <c r="M178" t="s">
        <v>54</v>
      </c>
      <c r="N178" t="s">
        <v>90</v>
      </c>
      <c r="O178" t="s">
        <v>139</v>
      </c>
      <c r="P178" t="s">
        <v>31</v>
      </c>
      <c r="Q178" t="s">
        <v>37</v>
      </c>
      <c r="R178" t="s">
        <v>388</v>
      </c>
      <c r="S178" t="s">
        <v>37</v>
      </c>
      <c r="T178" t="s">
        <v>110</v>
      </c>
      <c r="U178" t="s">
        <v>28</v>
      </c>
      <c r="V178" t="s">
        <v>32</v>
      </c>
      <c r="W178" t="s">
        <v>209</v>
      </c>
    </row>
    <row r="179" spans="1:23" x14ac:dyDescent="0.3">
      <c r="A179" t="s">
        <v>911</v>
      </c>
      <c r="B179" t="s">
        <v>912</v>
      </c>
      <c r="C179" s="1" t="str">
        <f t="shared" si="8"/>
        <v>21:0043</v>
      </c>
      <c r="D179" s="1" t="str">
        <f t="shared" si="9"/>
        <v>21:0037</v>
      </c>
      <c r="E179" t="s">
        <v>913</v>
      </c>
      <c r="F179" t="s">
        <v>914</v>
      </c>
      <c r="H179">
        <v>47.750958300000001</v>
      </c>
      <c r="I179">
        <v>-65.909861399999997</v>
      </c>
      <c r="J179" s="1" t="str">
        <f t="shared" si="10"/>
        <v>Till</v>
      </c>
      <c r="K179" s="1" t="str">
        <f t="shared" si="11"/>
        <v>&lt;63 micron</v>
      </c>
      <c r="L179" t="s">
        <v>91</v>
      </c>
      <c r="M179" t="s">
        <v>54</v>
      </c>
      <c r="N179" t="s">
        <v>91</v>
      </c>
      <c r="O179" t="s">
        <v>126</v>
      </c>
      <c r="P179" t="s">
        <v>83</v>
      </c>
      <c r="Q179" t="s">
        <v>28</v>
      </c>
      <c r="R179" t="s">
        <v>844</v>
      </c>
      <c r="S179" t="s">
        <v>94</v>
      </c>
      <c r="T179" t="s">
        <v>110</v>
      </c>
      <c r="U179" t="s">
        <v>115</v>
      </c>
      <c r="V179" t="s">
        <v>37</v>
      </c>
      <c r="W179" t="s">
        <v>915</v>
      </c>
    </row>
    <row r="180" spans="1:23" x14ac:dyDescent="0.3">
      <c r="A180" t="s">
        <v>916</v>
      </c>
      <c r="B180" t="s">
        <v>917</v>
      </c>
      <c r="C180" s="1" t="str">
        <f t="shared" si="8"/>
        <v>21:0043</v>
      </c>
      <c r="D180" s="1" t="str">
        <f t="shared" si="9"/>
        <v>21:0037</v>
      </c>
      <c r="E180" t="s">
        <v>918</v>
      </c>
      <c r="F180" t="s">
        <v>919</v>
      </c>
      <c r="H180">
        <v>47.758721899999998</v>
      </c>
      <c r="I180">
        <v>-65.869591299999996</v>
      </c>
      <c r="J180" s="1" t="str">
        <f t="shared" si="10"/>
        <v>Till</v>
      </c>
      <c r="K180" s="1" t="str">
        <f t="shared" si="11"/>
        <v>&lt;63 micron</v>
      </c>
      <c r="L180" t="s">
        <v>194</v>
      </c>
      <c r="M180" t="s">
        <v>186</v>
      </c>
      <c r="N180" t="s">
        <v>91</v>
      </c>
      <c r="O180" t="s">
        <v>126</v>
      </c>
      <c r="P180" t="s">
        <v>307</v>
      </c>
      <c r="Q180" t="s">
        <v>28</v>
      </c>
      <c r="R180" t="s">
        <v>308</v>
      </c>
      <c r="S180" t="s">
        <v>174</v>
      </c>
      <c r="T180" t="s">
        <v>44</v>
      </c>
      <c r="U180" t="s">
        <v>210</v>
      </c>
      <c r="V180" t="s">
        <v>38</v>
      </c>
      <c r="W180" t="s">
        <v>38</v>
      </c>
    </row>
    <row r="181" spans="1:23" x14ac:dyDescent="0.3">
      <c r="A181" t="s">
        <v>920</v>
      </c>
      <c r="B181" t="s">
        <v>921</v>
      </c>
      <c r="C181" s="1" t="str">
        <f t="shared" si="8"/>
        <v>21:0043</v>
      </c>
      <c r="D181" s="1" t="str">
        <f t="shared" si="9"/>
        <v>21:0037</v>
      </c>
      <c r="E181" t="s">
        <v>922</v>
      </c>
      <c r="F181" t="s">
        <v>923</v>
      </c>
      <c r="H181">
        <v>47.763597599999997</v>
      </c>
      <c r="I181">
        <v>-65.854511200000005</v>
      </c>
      <c r="J181" s="1" t="str">
        <f t="shared" si="10"/>
        <v>Till</v>
      </c>
      <c r="K181" s="1" t="str">
        <f t="shared" si="11"/>
        <v>&lt;63 micron</v>
      </c>
      <c r="L181" t="s">
        <v>185</v>
      </c>
      <c r="M181" t="s">
        <v>54</v>
      </c>
      <c r="N181" t="s">
        <v>165</v>
      </c>
      <c r="O181" t="s">
        <v>139</v>
      </c>
      <c r="P181" t="s">
        <v>307</v>
      </c>
      <c r="Q181" t="s">
        <v>28</v>
      </c>
      <c r="R181" t="s">
        <v>308</v>
      </c>
      <c r="S181" t="s">
        <v>115</v>
      </c>
      <c r="T181" t="s">
        <v>65</v>
      </c>
      <c r="U181" t="s">
        <v>195</v>
      </c>
      <c r="V181" t="s">
        <v>32</v>
      </c>
      <c r="W181" t="s">
        <v>38</v>
      </c>
    </row>
    <row r="182" spans="1:23" x14ac:dyDescent="0.3">
      <c r="A182" t="s">
        <v>924</v>
      </c>
      <c r="B182" t="s">
        <v>925</v>
      </c>
      <c r="C182" s="1" t="str">
        <f t="shared" si="8"/>
        <v>21:0043</v>
      </c>
      <c r="D182" s="1" t="str">
        <f t="shared" si="9"/>
        <v>21:0037</v>
      </c>
      <c r="E182" t="s">
        <v>926</v>
      </c>
      <c r="F182" t="s">
        <v>927</v>
      </c>
      <c r="H182">
        <v>47.768142300000001</v>
      </c>
      <c r="I182">
        <v>-65.924169199999994</v>
      </c>
      <c r="J182" s="1" t="str">
        <f t="shared" si="10"/>
        <v>Till</v>
      </c>
      <c r="K182" s="1" t="str">
        <f t="shared" si="11"/>
        <v>&lt;63 micron</v>
      </c>
      <c r="L182" t="s">
        <v>77</v>
      </c>
      <c r="M182" t="s">
        <v>186</v>
      </c>
      <c r="N182" t="s">
        <v>510</v>
      </c>
      <c r="O182" t="s">
        <v>45</v>
      </c>
      <c r="P182" t="s">
        <v>116</v>
      </c>
      <c r="Q182" t="s">
        <v>206</v>
      </c>
      <c r="R182" t="s">
        <v>487</v>
      </c>
      <c r="S182" t="s">
        <v>104</v>
      </c>
      <c r="T182" t="s">
        <v>65</v>
      </c>
      <c r="U182" t="s">
        <v>35</v>
      </c>
      <c r="V182" t="s">
        <v>32</v>
      </c>
      <c r="W182" t="s">
        <v>365</v>
      </c>
    </row>
    <row r="183" spans="1:23" x14ac:dyDescent="0.3">
      <c r="A183" t="s">
        <v>928</v>
      </c>
      <c r="B183" t="s">
        <v>929</v>
      </c>
      <c r="C183" s="1" t="str">
        <f t="shared" si="8"/>
        <v>21:0043</v>
      </c>
      <c r="D183" s="1" t="str">
        <f t="shared" si="9"/>
        <v>21:0037</v>
      </c>
      <c r="E183" t="s">
        <v>926</v>
      </c>
      <c r="F183" t="s">
        <v>930</v>
      </c>
      <c r="H183">
        <v>47.768142300000001</v>
      </c>
      <c r="I183">
        <v>-65.924169199999994</v>
      </c>
      <c r="J183" s="1" t="str">
        <f t="shared" si="10"/>
        <v>Till</v>
      </c>
      <c r="K183" s="1" t="str">
        <f t="shared" si="11"/>
        <v>&lt;63 micron</v>
      </c>
      <c r="L183" t="s">
        <v>77</v>
      </c>
      <c r="M183" t="s">
        <v>54</v>
      </c>
      <c r="N183" t="s">
        <v>158</v>
      </c>
      <c r="O183" t="s">
        <v>126</v>
      </c>
      <c r="P183" t="s">
        <v>127</v>
      </c>
      <c r="Q183" t="s">
        <v>206</v>
      </c>
      <c r="R183" t="s">
        <v>194</v>
      </c>
      <c r="S183" t="s">
        <v>286</v>
      </c>
      <c r="T183" t="s">
        <v>90</v>
      </c>
      <c r="U183" t="s">
        <v>35</v>
      </c>
      <c r="V183" t="s">
        <v>32</v>
      </c>
      <c r="W183" t="s">
        <v>784</v>
      </c>
    </row>
    <row r="184" spans="1:23" x14ac:dyDescent="0.3">
      <c r="A184" t="s">
        <v>931</v>
      </c>
      <c r="B184" t="s">
        <v>932</v>
      </c>
      <c r="C184" s="1" t="str">
        <f t="shared" si="8"/>
        <v>21:0043</v>
      </c>
      <c r="D184" s="1" t="str">
        <f t="shared" si="9"/>
        <v>21:0037</v>
      </c>
      <c r="E184" t="s">
        <v>933</v>
      </c>
      <c r="F184" t="s">
        <v>934</v>
      </c>
      <c r="H184">
        <v>47.802105599999997</v>
      </c>
      <c r="I184">
        <v>-65.879997599999996</v>
      </c>
      <c r="J184" s="1" t="str">
        <f t="shared" si="10"/>
        <v>Till</v>
      </c>
      <c r="K184" s="1" t="str">
        <f t="shared" si="11"/>
        <v>&lt;63 micron</v>
      </c>
      <c r="L184" t="s">
        <v>205</v>
      </c>
      <c r="M184" t="s">
        <v>54</v>
      </c>
      <c r="N184" t="s">
        <v>90</v>
      </c>
      <c r="O184" t="s">
        <v>66</v>
      </c>
      <c r="P184" t="s">
        <v>266</v>
      </c>
      <c r="Q184" t="s">
        <v>206</v>
      </c>
      <c r="R184" t="s">
        <v>510</v>
      </c>
      <c r="S184" t="s">
        <v>286</v>
      </c>
      <c r="T184" t="s">
        <v>935</v>
      </c>
      <c r="U184" t="s">
        <v>140</v>
      </c>
      <c r="V184" t="s">
        <v>28</v>
      </c>
      <c r="W184" t="s">
        <v>99</v>
      </c>
    </row>
    <row r="185" spans="1:23" x14ac:dyDescent="0.3">
      <c r="A185" t="s">
        <v>936</v>
      </c>
      <c r="B185" t="s">
        <v>937</v>
      </c>
      <c r="C185" s="1" t="str">
        <f t="shared" si="8"/>
        <v>21:0043</v>
      </c>
      <c r="D185" s="1" t="str">
        <f t="shared" si="9"/>
        <v>21:0037</v>
      </c>
      <c r="E185" t="s">
        <v>938</v>
      </c>
      <c r="F185" t="s">
        <v>939</v>
      </c>
      <c r="H185">
        <v>47.792115500000001</v>
      </c>
      <c r="I185">
        <v>-65.901478699999998</v>
      </c>
      <c r="J185" s="1" t="str">
        <f t="shared" si="10"/>
        <v>Till</v>
      </c>
      <c r="K185" s="1" t="str">
        <f t="shared" si="11"/>
        <v>&lt;63 micron</v>
      </c>
      <c r="L185" t="s">
        <v>76</v>
      </c>
      <c r="M185" t="s">
        <v>54</v>
      </c>
      <c r="N185" t="s">
        <v>110</v>
      </c>
      <c r="O185" t="s">
        <v>139</v>
      </c>
      <c r="P185" t="s">
        <v>67</v>
      </c>
      <c r="Q185" t="s">
        <v>206</v>
      </c>
      <c r="R185" t="s">
        <v>341</v>
      </c>
      <c r="S185" t="s">
        <v>59</v>
      </c>
      <c r="T185" t="s">
        <v>44</v>
      </c>
      <c r="U185" t="s">
        <v>102</v>
      </c>
      <c r="V185" t="s">
        <v>37</v>
      </c>
      <c r="W185" t="s">
        <v>99</v>
      </c>
    </row>
    <row r="186" spans="1:23" x14ac:dyDescent="0.3">
      <c r="A186" t="s">
        <v>940</v>
      </c>
      <c r="B186" t="s">
        <v>941</v>
      </c>
      <c r="C186" s="1" t="str">
        <f t="shared" si="8"/>
        <v>21:0043</v>
      </c>
      <c r="D186" s="1" t="str">
        <f t="shared" si="9"/>
        <v>21:0037</v>
      </c>
      <c r="E186" t="s">
        <v>942</v>
      </c>
      <c r="F186" t="s">
        <v>943</v>
      </c>
      <c r="H186">
        <v>47.791486200000001</v>
      </c>
      <c r="I186">
        <v>-65.890760599999993</v>
      </c>
      <c r="J186" s="1" t="str">
        <f t="shared" si="10"/>
        <v>Till</v>
      </c>
      <c r="K186" s="1" t="str">
        <f t="shared" si="11"/>
        <v>&lt;63 micron</v>
      </c>
      <c r="L186" t="s">
        <v>44</v>
      </c>
      <c r="M186" t="s">
        <v>54</v>
      </c>
      <c r="N186" t="s">
        <v>44</v>
      </c>
      <c r="O186" t="s">
        <v>126</v>
      </c>
      <c r="P186" t="s">
        <v>31</v>
      </c>
      <c r="Q186" t="s">
        <v>37</v>
      </c>
      <c r="R186" t="s">
        <v>510</v>
      </c>
      <c r="S186" t="s">
        <v>524</v>
      </c>
      <c r="T186" t="s">
        <v>44</v>
      </c>
      <c r="U186" t="s">
        <v>28</v>
      </c>
      <c r="V186" t="s">
        <v>28</v>
      </c>
      <c r="W186" t="s">
        <v>38</v>
      </c>
    </row>
    <row r="187" spans="1:23" x14ac:dyDescent="0.3">
      <c r="A187" t="s">
        <v>944</v>
      </c>
      <c r="B187" t="s">
        <v>945</v>
      </c>
      <c r="C187" s="1" t="str">
        <f t="shared" si="8"/>
        <v>21:0043</v>
      </c>
      <c r="D187" s="1" t="str">
        <f t="shared" si="9"/>
        <v>21:0037</v>
      </c>
      <c r="E187" t="s">
        <v>946</v>
      </c>
      <c r="F187" t="s">
        <v>947</v>
      </c>
      <c r="H187">
        <v>47.790208</v>
      </c>
      <c r="I187">
        <v>-65.8699917</v>
      </c>
      <c r="J187" s="1" t="str">
        <f t="shared" si="10"/>
        <v>Till</v>
      </c>
      <c r="K187" s="1" t="str">
        <f t="shared" si="11"/>
        <v>&lt;63 micron</v>
      </c>
      <c r="L187" t="s">
        <v>91</v>
      </c>
      <c r="M187" t="s">
        <v>206</v>
      </c>
      <c r="N187" t="s">
        <v>171</v>
      </c>
      <c r="O187" t="s">
        <v>66</v>
      </c>
      <c r="P187" t="s">
        <v>351</v>
      </c>
      <c r="Q187" t="s">
        <v>37</v>
      </c>
      <c r="R187" t="s">
        <v>445</v>
      </c>
      <c r="S187" t="s">
        <v>86</v>
      </c>
      <c r="T187" t="s">
        <v>110</v>
      </c>
      <c r="U187" t="s">
        <v>301</v>
      </c>
      <c r="V187" t="s">
        <v>28</v>
      </c>
      <c r="W187" t="s">
        <v>38</v>
      </c>
    </row>
    <row r="188" spans="1:23" x14ac:dyDescent="0.3">
      <c r="A188" t="s">
        <v>948</v>
      </c>
      <c r="B188" t="s">
        <v>949</v>
      </c>
      <c r="C188" s="1" t="str">
        <f t="shared" si="8"/>
        <v>21:0043</v>
      </c>
      <c r="D188" s="1" t="str">
        <f t="shared" si="9"/>
        <v>21:0037</v>
      </c>
      <c r="E188" t="s">
        <v>950</v>
      </c>
      <c r="F188" t="s">
        <v>951</v>
      </c>
      <c r="H188">
        <v>47.796065499999997</v>
      </c>
      <c r="I188">
        <v>-65.8516178</v>
      </c>
      <c r="J188" s="1" t="str">
        <f t="shared" si="10"/>
        <v>Till</v>
      </c>
      <c r="K188" s="1" t="str">
        <f t="shared" si="11"/>
        <v>&lt;63 micron</v>
      </c>
      <c r="L188" t="s">
        <v>209</v>
      </c>
      <c r="M188" t="s">
        <v>54</v>
      </c>
      <c r="N188" t="s">
        <v>76</v>
      </c>
      <c r="O188" t="s">
        <v>126</v>
      </c>
      <c r="P188" t="s">
        <v>57</v>
      </c>
      <c r="Q188" t="s">
        <v>37</v>
      </c>
      <c r="R188" t="s">
        <v>99</v>
      </c>
      <c r="S188" t="s">
        <v>93</v>
      </c>
      <c r="T188" t="s">
        <v>65</v>
      </c>
      <c r="U188" t="s">
        <v>210</v>
      </c>
      <c r="V188" t="s">
        <v>37</v>
      </c>
      <c r="W188" t="s">
        <v>38</v>
      </c>
    </row>
    <row r="189" spans="1:23" x14ac:dyDescent="0.3">
      <c r="A189" t="s">
        <v>952</v>
      </c>
      <c r="B189" t="s">
        <v>953</v>
      </c>
      <c r="C189" s="1" t="str">
        <f t="shared" si="8"/>
        <v>21:0043</v>
      </c>
      <c r="D189" s="1" t="str">
        <f t="shared" si="9"/>
        <v>21:0037</v>
      </c>
      <c r="E189" t="s">
        <v>954</v>
      </c>
      <c r="F189" t="s">
        <v>955</v>
      </c>
      <c r="H189">
        <v>47.735893099999998</v>
      </c>
      <c r="I189">
        <v>-65.810308399999997</v>
      </c>
      <c r="J189" s="1" t="str">
        <f t="shared" si="10"/>
        <v>Till</v>
      </c>
      <c r="K189" s="1" t="str">
        <f t="shared" si="11"/>
        <v>&lt;63 micron</v>
      </c>
      <c r="L189" t="s">
        <v>956</v>
      </c>
      <c r="M189" t="s">
        <v>135</v>
      </c>
      <c r="N189" t="s">
        <v>91</v>
      </c>
      <c r="O189" t="s">
        <v>101</v>
      </c>
      <c r="P189" t="s">
        <v>31</v>
      </c>
      <c r="Q189" t="s">
        <v>206</v>
      </c>
      <c r="R189" t="s">
        <v>844</v>
      </c>
      <c r="S189" t="s">
        <v>957</v>
      </c>
      <c r="T189" t="s">
        <v>65</v>
      </c>
      <c r="U189" t="s">
        <v>261</v>
      </c>
      <c r="V189" t="s">
        <v>37</v>
      </c>
      <c r="W189" t="s">
        <v>420</v>
      </c>
    </row>
    <row r="190" spans="1:23" x14ac:dyDescent="0.3">
      <c r="A190" t="s">
        <v>958</v>
      </c>
      <c r="B190" t="s">
        <v>959</v>
      </c>
      <c r="C190" s="1" t="str">
        <f t="shared" si="8"/>
        <v>21:0043</v>
      </c>
      <c r="D190" s="1" t="str">
        <f t="shared" si="9"/>
        <v>21:0037</v>
      </c>
      <c r="E190" t="s">
        <v>954</v>
      </c>
      <c r="F190" t="s">
        <v>960</v>
      </c>
      <c r="H190">
        <v>47.735893099999998</v>
      </c>
      <c r="I190">
        <v>-65.810308399999997</v>
      </c>
      <c r="J190" s="1" t="str">
        <f t="shared" si="10"/>
        <v>Till</v>
      </c>
      <c r="K190" s="1" t="str">
        <f t="shared" si="11"/>
        <v>&lt;63 micron</v>
      </c>
      <c r="L190" t="s">
        <v>961</v>
      </c>
      <c r="M190" t="s">
        <v>171</v>
      </c>
      <c r="N190" t="s">
        <v>91</v>
      </c>
      <c r="O190" t="s">
        <v>139</v>
      </c>
      <c r="P190" t="s">
        <v>266</v>
      </c>
      <c r="Q190" t="s">
        <v>37</v>
      </c>
      <c r="R190" t="s">
        <v>216</v>
      </c>
      <c r="S190" t="s">
        <v>962</v>
      </c>
      <c r="T190" t="s">
        <v>65</v>
      </c>
      <c r="U190" t="s">
        <v>206</v>
      </c>
      <c r="V190" t="s">
        <v>84</v>
      </c>
      <c r="W190" t="s">
        <v>420</v>
      </c>
    </row>
    <row r="191" spans="1:23" x14ac:dyDescent="0.3">
      <c r="A191" t="s">
        <v>963</v>
      </c>
      <c r="B191" t="s">
        <v>964</v>
      </c>
      <c r="C191" s="1" t="str">
        <f t="shared" si="8"/>
        <v>21:0043</v>
      </c>
      <c r="D191" s="1" t="str">
        <f t="shared" si="9"/>
        <v>21:0037</v>
      </c>
      <c r="E191" t="s">
        <v>965</v>
      </c>
      <c r="F191" t="s">
        <v>966</v>
      </c>
      <c r="H191">
        <v>47.723923900000003</v>
      </c>
      <c r="I191">
        <v>-65.802995800000005</v>
      </c>
      <c r="J191" s="1" t="str">
        <f t="shared" si="10"/>
        <v>Till</v>
      </c>
      <c r="K191" s="1" t="str">
        <f t="shared" si="11"/>
        <v>&lt;63 micron</v>
      </c>
      <c r="L191" t="s">
        <v>209</v>
      </c>
      <c r="M191" t="s">
        <v>233</v>
      </c>
      <c r="N191" t="s">
        <v>55</v>
      </c>
      <c r="O191" t="s">
        <v>45</v>
      </c>
      <c r="P191" t="s">
        <v>57</v>
      </c>
      <c r="Q191" t="s">
        <v>37</v>
      </c>
      <c r="R191" t="s">
        <v>58</v>
      </c>
      <c r="S191" t="s">
        <v>206</v>
      </c>
      <c r="T191" t="s">
        <v>110</v>
      </c>
      <c r="U191" t="s">
        <v>129</v>
      </c>
      <c r="V191" t="s">
        <v>28</v>
      </c>
      <c r="W191" t="s">
        <v>47</v>
      </c>
    </row>
    <row r="192" spans="1:23" x14ac:dyDescent="0.3">
      <c r="A192" t="s">
        <v>967</v>
      </c>
      <c r="B192" t="s">
        <v>968</v>
      </c>
      <c r="C192" s="1" t="str">
        <f t="shared" si="8"/>
        <v>21:0043</v>
      </c>
      <c r="D192" s="1" t="str">
        <f t="shared" si="9"/>
        <v>21:0037</v>
      </c>
      <c r="E192" t="s">
        <v>969</v>
      </c>
      <c r="F192" t="s">
        <v>970</v>
      </c>
      <c r="H192">
        <v>47.716947400000002</v>
      </c>
      <c r="I192">
        <v>-65.812288699999996</v>
      </c>
      <c r="J192" s="1" t="str">
        <f t="shared" si="10"/>
        <v>Till</v>
      </c>
      <c r="K192" s="1" t="str">
        <f t="shared" si="11"/>
        <v>&lt;63 micron</v>
      </c>
      <c r="L192" t="s">
        <v>44</v>
      </c>
      <c r="M192" t="s">
        <v>54</v>
      </c>
      <c r="N192" t="s">
        <v>90</v>
      </c>
      <c r="O192" t="s">
        <v>66</v>
      </c>
      <c r="P192" t="s">
        <v>108</v>
      </c>
      <c r="Q192" t="s">
        <v>37</v>
      </c>
      <c r="R192" t="s">
        <v>47</v>
      </c>
      <c r="S192" t="s">
        <v>296</v>
      </c>
      <c r="T192" t="s">
        <v>110</v>
      </c>
      <c r="U192" t="s">
        <v>129</v>
      </c>
      <c r="V192" t="s">
        <v>37</v>
      </c>
      <c r="W192" t="s">
        <v>209</v>
      </c>
    </row>
    <row r="193" spans="1:23" x14ac:dyDescent="0.3">
      <c r="A193" t="s">
        <v>971</v>
      </c>
      <c r="B193" t="s">
        <v>972</v>
      </c>
      <c r="C193" s="1" t="str">
        <f t="shared" si="8"/>
        <v>21:0043</v>
      </c>
      <c r="D193" s="1" t="str">
        <f t="shared" si="9"/>
        <v>21:0037</v>
      </c>
      <c r="E193" t="s">
        <v>973</v>
      </c>
      <c r="F193" t="s">
        <v>974</v>
      </c>
      <c r="H193">
        <v>47.687064300000003</v>
      </c>
      <c r="I193">
        <v>-65.927623499999996</v>
      </c>
      <c r="J193" s="1" t="str">
        <f t="shared" si="10"/>
        <v>Till</v>
      </c>
      <c r="K193" s="1" t="str">
        <f t="shared" si="11"/>
        <v>&lt;63 micron</v>
      </c>
      <c r="L193" t="s">
        <v>90</v>
      </c>
      <c r="M193" t="s">
        <v>54</v>
      </c>
      <c r="N193" t="s">
        <v>91</v>
      </c>
      <c r="O193" t="s">
        <v>45</v>
      </c>
      <c r="P193" t="s">
        <v>46</v>
      </c>
      <c r="Q193" t="s">
        <v>32</v>
      </c>
      <c r="R193" t="s">
        <v>271</v>
      </c>
      <c r="S193" t="s">
        <v>37</v>
      </c>
      <c r="T193" t="s">
        <v>44</v>
      </c>
      <c r="U193" t="s">
        <v>115</v>
      </c>
      <c r="V193" t="s">
        <v>37</v>
      </c>
      <c r="W193" t="s">
        <v>99</v>
      </c>
    </row>
    <row r="194" spans="1:23" x14ac:dyDescent="0.3">
      <c r="A194" t="s">
        <v>975</v>
      </c>
      <c r="B194" t="s">
        <v>976</v>
      </c>
      <c r="C194" s="1" t="str">
        <f t="shared" ref="C194:C257" si="12">HYPERLINK("http://geochem.nrcan.gc.ca/cdogs/content/bdl/bdl210043_e.htm", "21:0043")</f>
        <v>21:0043</v>
      </c>
      <c r="D194" s="1" t="str">
        <f t="shared" ref="D194:D257" si="13">HYPERLINK("http://geochem.nrcan.gc.ca/cdogs/content/svy/svy210037_e.htm", "21:0037")</f>
        <v>21:0037</v>
      </c>
      <c r="E194" t="s">
        <v>977</v>
      </c>
      <c r="F194" t="s">
        <v>978</v>
      </c>
      <c r="H194">
        <v>47.6816277</v>
      </c>
      <c r="I194">
        <v>-65.946641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100</v>
      </c>
      <c r="M194" t="s">
        <v>186</v>
      </c>
      <c r="N194" t="s">
        <v>43</v>
      </c>
      <c r="O194" t="s">
        <v>126</v>
      </c>
      <c r="P194" t="s">
        <v>92</v>
      </c>
      <c r="Q194" t="s">
        <v>37</v>
      </c>
      <c r="R194" t="s">
        <v>308</v>
      </c>
      <c r="S194" t="s">
        <v>235</v>
      </c>
      <c r="T194" t="s">
        <v>44</v>
      </c>
      <c r="U194" t="s">
        <v>210</v>
      </c>
      <c r="V194" t="s">
        <v>37</v>
      </c>
      <c r="W194" t="s">
        <v>420</v>
      </c>
    </row>
    <row r="195" spans="1:23" x14ac:dyDescent="0.3">
      <c r="A195" t="s">
        <v>979</v>
      </c>
      <c r="B195" t="s">
        <v>980</v>
      </c>
      <c r="C195" s="1" t="str">
        <f t="shared" si="12"/>
        <v>21:0043</v>
      </c>
      <c r="D195" s="1" t="str">
        <f t="shared" si="13"/>
        <v>21:0037</v>
      </c>
      <c r="E195" t="s">
        <v>981</v>
      </c>
      <c r="F195" t="s">
        <v>982</v>
      </c>
      <c r="H195">
        <v>47.732926999999997</v>
      </c>
      <c r="I195">
        <v>-65.802812500000002</v>
      </c>
      <c r="J195" s="1" t="str">
        <f t="shared" si="14"/>
        <v>Till</v>
      </c>
      <c r="K195" s="1" t="str">
        <f t="shared" si="15"/>
        <v>&lt;63 micron</v>
      </c>
      <c r="L195" t="s">
        <v>200</v>
      </c>
      <c r="M195" t="s">
        <v>233</v>
      </c>
      <c r="N195" t="s">
        <v>65</v>
      </c>
      <c r="O195" t="s">
        <v>139</v>
      </c>
      <c r="P195" t="s">
        <v>46</v>
      </c>
      <c r="Q195" t="s">
        <v>37</v>
      </c>
      <c r="R195" t="s">
        <v>388</v>
      </c>
      <c r="S195" t="s">
        <v>227</v>
      </c>
      <c r="T195" t="s">
        <v>110</v>
      </c>
      <c r="U195" t="s">
        <v>210</v>
      </c>
      <c r="V195" t="s">
        <v>37</v>
      </c>
      <c r="W195" t="s">
        <v>510</v>
      </c>
    </row>
    <row r="196" spans="1:23" x14ac:dyDescent="0.3">
      <c r="A196" t="s">
        <v>983</v>
      </c>
      <c r="B196" t="s">
        <v>984</v>
      </c>
      <c r="C196" s="1" t="str">
        <f t="shared" si="12"/>
        <v>21:0043</v>
      </c>
      <c r="D196" s="1" t="str">
        <f t="shared" si="13"/>
        <v>21:0037</v>
      </c>
      <c r="E196" t="s">
        <v>981</v>
      </c>
      <c r="F196" t="s">
        <v>985</v>
      </c>
      <c r="H196">
        <v>47.732926999999997</v>
      </c>
      <c r="I196">
        <v>-65.802812500000002</v>
      </c>
      <c r="J196" s="1" t="str">
        <f t="shared" si="14"/>
        <v>Till</v>
      </c>
      <c r="K196" s="1" t="str">
        <f t="shared" si="15"/>
        <v>&lt;63 micron</v>
      </c>
      <c r="L196" t="s">
        <v>285</v>
      </c>
      <c r="M196" t="s">
        <v>233</v>
      </c>
      <c r="N196" t="s">
        <v>65</v>
      </c>
      <c r="O196" t="s">
        <v>317</v>
      </c>
      <c r="P196" t="s">
        <v>46</v>
      </c>
      <c r="Q196" t="s">
        <v>37</v>
      </c>
      <c r="R196" t="s">
        <v>271</v>
      </c>
      <c r="S196" t="s">
        <v>108</v>
      </c>
      <c r="T196" t="s">
        <v>44</v>
      </c>
      <c r="U196" t="s">
        <v>235</v>
      </c>
      <c r="V196" t="s">
        <v>84</v>
      </c>
      <c r="W196" t="s">
        <v>209</v>
      </c>
    </row>
    <row r="197" spans="1:23" x14ac:dyDescent="0.3">
      <c r="A197" t="s">
        <v>986</v>
      </c>
      <c r="B197" t="s">
        <v>987</v>
      </c>
      <c r="C197" s="1" t="str">
        <f t="shared" si="12"/>
        <v>21:0043</v>
      </c>
      <c r="D197" s="1" t="str">
        <f t="shared" si="13"/>
        <v>21:0037</v>
      </c>
      <c r="E197" t="s">
        <v>988</v>
      </c>
      <c r="F197" t="s">
        <v>989</v>
      </c>
      <c r="H197">
        <v>47.739193299999997</v>
      </c>
      <c r="I197">
        <v>-65.822492299999993</v>
      </c>
      <c r="J197" s="1" t="str">
        <f t="shared" si="14"/>
        <v>Till</v>
      </c>
      <c r="K197" s="1" t="str">
        <f t="shared" si="15"/>
        <v>&lt;63 micron</v>
      </c>
      <c r="L197" t="s">
        <v>29</v>
      </c>
      <c r="M197" t="s">
        <v>206</v>
      </c>
      <c r="N197" t="s">
        <v>29</v>
      </c>
      <c r="O197" t="s">
        <v>139</v>
      </c>
      <c r="P197" t="s">
        <v>266</v>
      </c>
      <c r="Q197" t="s">
        <v>37</v>
      </c>
      <c r="R197" t="s">
        <v>216</v>
      </c>
      <c r="S197" t="s">
        <v>93</v>
      </c>
      <c r="T197" t="s">
        <v>44</v>
      </c>
      <c r="U197" t="s">
        <v>115</v>
      </c>
      <c r="V197" t="s">
        <v>37</v>
      </c>
      <c r="W197" t="s">
        <v>388</v>
      </c>
    </row>
    <row r="198" spans="1:23" x14ac:dyDescent="0.3">
      <c r="A198" t="s">
        <v>990</v>
      </c>
      <c r="B198" t="s">
        <v>991</v>
      </c>
      <c r="C198" s="1" t="str">
        <f t="shared" si="12"/>
        <v>21:0043</v>
      </c>
      <c r="D198" s="1" t="str">
        <f t="shared" si="13"/>
        <v>21:0037</v>
      </c>
      <c r="E198" t="s">
        <v>992</v>
      </c>
      <c r="F198" t="s">
        <v>993</v>
      </c>
      <c r="H198">
        <v>47.733888999999998</v>
      </c>
      <c r="I198">
        <v>-65.836878100000007</v>
      </c>
      <c r="J198" s="1" t="str">
        <f t="shared" si="14"/>
        <v>Till</v>
      </c>
      <c r="K198" s="1" t="str">
        <f t="shared" si="15"/>
        <v>&lt;63 micron</v>
      </c>
      <c r="L198" t="s">
        <v>192</v>
      </c>
      <c r="M198" t="s">
        <v>116</v>
      </c>
      <c r="N198" t="s">
        <v>76</v>
      </c>
      <c r="O198" t="s">
        <v>101</v>
      </c>
      <c r="P198" t="s">
        <v>92</v>
      </c>
      <c r="Q198" t="s">
        <v>37</v>
      </c>
      <c r="R198" t="s">
        <v>103</v>
      </c>
      <c r="S198" t="s">
        <v>296</v>
      </c>
      <c r="T198" t="s">
        <v>44</v>
      </c>
      <c r="U198" t="s">
        <v>143</v>
      </c>
      <c r="V198" t="s">
        <v>37</v>
      </c>
      <c r="W198" t="s">
        <v>209</v>
      </c>
    </row>
    <row r="199" spans="1:23" x14ac:dyDescent="0.3">
      <c r="A199" t="s">
        <v>994</v>
      </c>
      <c r="B199" t="s">
        <v>995</v>
      </c>
      <c r="C199" s="1" t="str">
        <f t="shared" si="12"/>
        <v>21:0043</v>
      </c>
      <c r="D199" s="1" t="str">
        <f t="shared" si="13"/>
        <v>21:0037</v>
      </c>
      <c r="E199" t="s">
        <v>992</v>
      </c>
      <c r="F199" t="s">
        <v>996</v>
      </c>
      <c r="H199">
        <v>47.733888999999998</v>
      </c>
      <c r="I199">
        <v>-65.836878100000007</v>
      </c>
      <c r="J199" s="1" t="str">
        <f t="shared" si="14"/>
        <v>Till</v>
      </c>
      <c r="K199" s="1" t="str">
        <f t="shared" si="15"/>
        <v>&lt;63 micron</v>
      </c>
      <c r="L199" t="s">
        <v>55</v>
      </c>
      <c r="M199" t="s">
        <v>54</v>
      </c>
      <c r="N199" t="s">
        <v>55</v>
      </c>
      <c r="O199" t="s">
        <v>101</v>
      </c>
      <c r="P199" t="s">
        <v>57</v>
      </c>
      <c r="Q199" t="s">
        <v>37</v>
      </c>
      <c r="R199" t="s">
        <v>216</v>
      </c>
      <c r="S199" t="s">
        <v>93</v>
      </c>
      <c r="T199" t="s">
        <v>90</v>
      </c>
      <c r="U199" t="s">
        <v>49</v>
      </c>
      <c r="V199" t="s">
        <v>37</v>
      </c>
      <c r="W199" t="s">
        <v>77</v>
      </c>
    </row>
    <row r="200" spans="1:23" x14ac:dyDescent="0.3">
      <c r="A200" t="s">
        <v>997</v>
      </c>
      <c r="B200" t="s">
        <v>998</v>
      </c>
      <c r="C200" s="1" t="str">
        <f t="shared" si="12"/>
        <v>21:0043</v>
      </c>
      <c r="D200" s="1" t="str">
        <f t="shared" si="13"/>
        <v>21:0037</v>
      </c>
      <c r="E200" t="s">
        <v>999</v>
      </c>
      <c r="F200" t="s">
        <v>1000</v>
      </c>
      <c r="H200">
        <v>47.725302800000001</v>
      </c>
      <c r="I200">
        <v>-65.892425799999998</v>
      </c>
      <c r="J200" s="1" t="str">
        <f t="shared" si="14"/>
        <v>Till</v>
      </c>
      <c r="K200" s="1" t="str">
        <f t="shared" si="15"/>
        <v>&lt;63 micron</v>
      </c>
      <c r="L200" t="s">
        <v>722</v>
      </c>
      <c r="M200" t="s">
        <v>90</v>
      </c>
      <c r="N200" t="s">
        <v>91</v>
      </c>
      <c r="O200" t="s">
        <v>139</v>
      </c>
      <c r="P200" t="s">
        <v>208</v>
      </c>
      <c r="Q200" t="s">
        <v>37</v>
      </c>
      <c r="R200" t="s">
        <v>822</v>
      </c>
      <c r="S200" t="s">
        <v>94</v>
      </c>
      <c r="T200" t="s">
        <v>65</v>
      </c>
      <c r="U200" t="s">
        <v>28</v>
      </c>
      <c r="V200" t="s">
        <v>28</v>
      </c>
      <c r="W200" t="s">
        <v>209</v>
      </c>
    </row>
    <row r="201" spans="1:23" x14ac:dyDescent="0.3">
      <c r="A201" t="s">
        <v>1001</v>
      </c>
      <c r="B201" t="s">
        <v>1002</v>
      </c>
      <c r="C201" s="1" t="str">
        <f t="shared" si="12"/>
        <v>21:0043</v>
      </c>
      <c r="D201" s="1" t="str">
        <f t="shared" si="13"/>
        <v>21:0037</v>
      </c>
      <c r="E201" t="s">
        <v>1003</v>
      </c>
      <c r="F201" t="s">
        <v>1004</v>
      </c>
      <c r="H201">
        <v>47.732461299999997</v>
      </c>
      <c r="I201">
        <v>-65.858142200000003</v>
      </c>
      <c r="J201" s="1" t="str">
        <f t="shared" si="14"/>
        <v>Till</v>
      </c>
      <c r="K201" s="1" t="str">
        <f t="shared" si="15"/>
        <v>&lt;63 micron</v>
      </c>
      <c r="L201" t="s">
        <v>205</v>
      </c>
      <c r="M201" t="s">
        <v>165</v>
      </c>
      <c r="N201" t="s">
        <v>55</v>
      </c>
      <c r="O201" t="s">
        <v>126</v>
      </c>
      <c r="P201" t="s">
        <v>83</v>
      </c>
      <c r="Q201" t="s">
        <v>37</v>
      </c>
      <c r="R201" t="s">
        <v>844</v>
      </c>
      <c r="S201" t="s">
        <v>296</v>
      </c>
      <c r="T201" t="s">
        <v>44</v>
      </c>
      <c r="U201" t="s">
        <v>129</v>
      </c>
      <c r="V201" t="s">
        <v>32</v>
      </c>
      <c r="W201" t="s">
        <v>388</v>
      </c>
    </row>
    <row r="202" spans="1:23" x14ac:dyDescent="0.3">
      <c r="A202" t="s">
        <v>1005</v>
      </c>
      <c r="B202" t="s">
        <v>1006</v>
      </c>
      <c r="C202" s="1" t="str">
        <f t="shared" si="12"/>
        <v>21:0043</v>
      </c>
      <c r="D202" s="1" t="str">
        <f t="shared" si="13"/>
        <v>21:0037</v>
      </c>
      <c r="E202" t="s">
        <v>1007</v>
      </c>
      <c r="F202" t="s">
        <v>1008</v>
      </c>
      <c r="H202">
        <v>47.7249877</v>
      </c>
      <c r="I202">
        <v>-65.887073700000002</v>
      </c>
      <c r="J202" s="1" t="str">
        <f t="shared" si="14"/>
        <v>Till</v>
      </c>
      <c r="K202" s="1" t="str">
        <f t="shared" si="15"/>
        <v>&lt;63 micron</v>
      </c>
      <c r="L202" t="s">
        <v>271</v>
      </c>
      <c r="M202" t="s">
        <v>54</v>
      </c>
      <c r="N202" t="s">
        <v>164</v>
      </c>
      <c r="O202" t="s">
        <v>139</v>
      </c>
      <c r="P202" t="s">
        <v>57</v>
      </c>
      <c r="Q202" t="s">
        <v>37</v>
      </c>
      <c r="R202" t="s">
        <v>85</v>
      </c>
      <c r="S202" t="s">
        <v>524</v>
      </c>
      <c r="T202" t="s">
        <v>44</v>
      </c>
      <c r="U202" t="s">
        <v>143</v>
      </c>
      <c r="V202" t="s">
        <v>37</v>
      </c>
      <c r="W202" t="s">
        <v>77</v>
      </c>
    </row>
    <row r="203" spans="1:23" x14ac:dyDescent="0.3">
      <c r="A203" t="s">
        <v>1009</v>
      </c>
      <c r="B203" t="s">
        <v>1010</v>
      </c>
      <c r="C203" s="1" t="str">
        <f t="shared" si="12"/>
        <v>21:0043</v>
      </c>
      <c r="D203" s="1" t="str">
        <f t="shared" si="13"/>
        <v>21:0037</v>
      </c>
      <c r="E203" t="s">
        <v>1011</v>
      </c>
      <c r="F203" t="s">
        <v>1012</v>
      </c>
      <c r="H203">
        <v>47.720405599999999</v>
      </c>
      <c r="I203">
        <v>-65.908157000000003</v>
      </c>
      <c r="J203" s="1" t="str">
        <f t="shared" si="14"/>
        <v>Till</v>
      </c>
      <c r="K203" s="1" t="str">
        <f t="shared" si="15"/>
        <v>&lt;63 micron</v>
      </c>
      <c r="L203" t="s">
        <v>1013</v>
      </c>
      <c r="M203" t="s">
        <v>374</v>
      </c>
      <c r="N203" t="s">
        <v>215</v>
      </c>
      <c r="O203" t="s">
        <v>139</v>
      </c>
      <c r="P203" t="s">
        <v>208</v>
      </c>
      <c r="Q203" t="s">
        <v>28</v>
      </c>
      <c r="R203" t="s">
        <v>234</v>
      </c>
      <c r="S203" t="s">
        <v>36</v>
      </c>
      <c r="T203" t="s">
        <v>65</v>
      </c>
      <c r="U203" t="s">
        <v>143</v>
      </c>
      <c r="V203" t="s">
        <v>206</v>
      </c>
      <c r="W203" t="s">
        <v>510</v>
      </c>
    </row>
    <row r="204" spans="1:23" x14ac:dyDescent="0.3">
      <c r="A204" t="s">
        <v>1014</v>
      </c>
      <c r="B204" t="s">
        <v>1015</v>
      </c>
      <c r="C204" s="1" t="str">
        <f t="shared" si="12"/>
        <v>21:0043</v>
      </c>
      <c r="D204" s="1" t="str">
        <f t="shared" si="13"/>
        <v>21:0037</v>
      </c>
      <c r="E204" t="s">
        <v>1016</v>
      </c>
      <c r="F204" t="s">
        <v>1017</v>
      </c>
      <c r="H204">
        <v>47.723387899999999</v>
      </c>
      <c r="I204">
        <v>-65.8969874</v>
      </c>
      <c r="J204" s="1" t="str">
        <f t="shared" si="14"/>
        <v>Till</v>
      </c>
      <c r="K204" s="1" t="str">
        <f t="shared" si="15"/>
        <v>&lt;63 micron</v>
      </c>
      <c r="L204" t="s">
        <v>1018</v>
      </c>
      <c r="M204" t="s">
        <v>135</v>
      </c>
      <c r="N204" t="s">
        <v>91</v>
      </c>
      <c r="O204" t="s">
        <v>101</v>
      </c>
      <c r="P204" t="s">
        <v>208</v>
      </c>
      <c r="Q204" t="s">
        <v>28</v>
      </c>
      <c r="R204" t="s">
        <v>1019</v>
      </c>
      <c r="S204" t="s">
        <v>78</v>
      </c>
      <c r="T204" t="s">
        <v>110</v>
      </c>
      <c r="U204" t="s">
        <v>129</v>
      </c>
      <c r="V204" t="s">
        <v>37</v>
      </c>
      <c r="W204" t="s">
        <v>344</v>
      </c>
    </row>
    <row r="205" spans="1:23" x14ac:dyDescent="0.3">
      <c r="A205" t="s">
        <v>1020</v>
      </c>
      <c r="B205" t="s">
        <v>1021</v>
      </c>
      <c r="C205" s="1" t="str">
        <f t="shared" si="12"/>
        <v>21:0043</v>
      </c>
      <c r="D205" s="1" t="str">
        <f t="shared" si="13"/>
        <v>21:0037</v>
      </c>
      <c r="E205" t="s">
        <v>1022</v>
      </c>
      <c r="F205" t="s">
        <v>1023</v>
      </c>
      <c r="H205">
        <v>47.717455999999999</v>
      </c>
      <c r="I205">
        <v>-65.917993699999997</v>
      </c>
      <c r="J205" s="1" t="str">
        <f t="shared" si="14"/>
        <v>Till</v>
      </c>
      <c r="K205" s="1" t="str">
        <f t="shared" si="15"/>
        <v>&lt;63 micron</v>
      </c>
      <c r="L205" t="s">
        <v>35</v>
      </c>
      <c r="M205" t="s">
        <v>28</v>
      </c>
      <c r="N205" t="s">
        <v>65</v>
      </c>
      <c r="O205" t="s">
        <v>139</v>
      </c>
      <c r="P205" t="s">
        <v>108</v>
      </c>
      <c r="Q205" t="s">
        <v>37</v>
      </c>
      <c r="R205" t="s">
        <v>209</v>
      </c>
      <c r="S205" t="s">
        <v>524</v>
      </c>
      <c r="T205" t="s">
        <v>110</v>
      </c>
      <c r="U205" t="s">
        <v>129</v>
      </c>
      <c r="V205" t="s">
        <v>37</v>
      </c>
      <c r="W205" t="s">
        <v>388</v>
      </c>
    </row>
    <row r="206" spans="1:23" x14ac:dyDescent="0.3">
      <c r="A206" t="s">
        <v>1024</v>
      </c>
      <c r="B206" t="s">
        <v>1025</v>
      </c>
      <c r="C206" s="1" t="str">
        <f t="shared" si="12"/>
        <v>21:0043</v>
      </c>
      <c r="D206" s="1" t="str">
        <f t="shared" si="13"/>
        <v>21:0037</v>
      </c>
      <c r="E206" t="s">
        <v>1026</v>
      </c>
      <c r="F206" t="s">
        <v>1027</v>
      </c>
      <c r="H206">
        <v>47.736478900000002</v>
      </c>
      <c r="I206">
        <v>-65.983089399999997</v>
      </c>
      <c r="J206" s="1" t="str">
        <f t="shared" si="14"/>
        <v>Till</v>
      </c>
      <c r="K206" s="1" t="str">
        <f t="shared" si="15"/>
        <v>&lt;63 micron</v>
      </c>
      <c r="L206" t="s">
        <v>205</v>
      </c>
      <c r="M206" t="s">
        <v>233</v>
      </c>
      <c r="N206" t="s">
        <v>205</v>
      </c>
      <c r="O206" t="s">
        <v>139</v>
      </c>
      <c r="P206" t="s">
        <v>343</v>
      </c>
      <c r="Q206" t="s">
        <v>171</v>
      </c>
      <c r="R206" t="s">
        <v>454</v>
      </c>
      <c r="S206" t="s">
        <v>195</v>
      </c>
      <c r="T206" t="s">
        <v>44</v>
      </c>
      <c r="U206" t="s">
        <v>31</v>
      </c>
      <c r="V206" t="s">
        <v>37</v>
      </c>
      <c r="W206" t="s">
        <v>1028</v>
      </c>
    </row>
    <row r="207" spans="1:23" x14ac:dyDescent="0.3">
      <c r="A207" t="s">
        <v>1029</v>
      </c>
      <c r="B207" t="s">
        <v>1030</v>
      </c>
      <c r="C207" s="1" t="str">
        <f t="shared" si="12"/>
        <v>21:0043</v>
      </c>
      <c r="D207" s="1" t="str">
        <f t="shared" si="13"/>
        <v>21:0037</v>
      </c>
      <c r="E207" t="s">
        <v>1031</v>
      </c>
      <c r="F207" t="s">
        <v>1032</v>
      </c>
      <c r="H207">
        <v>47.738048300000003</v>
      </c>
      <c r="I207">
        <v>-65.948494499999995</v>
      </c>
      <c r="J207" s="1" t="str">
        <f t="shared" si="14"/>
        <v>Till</v>
      </c>
      <c r="K207" s="1" t="str">
        <f t="shared" si="15"/>
        <v>&lt;63 micron</v>
      </c>
      <c r="L207" t="s">
        <v>1033</v>
      </c>
      <c r="M207" t="s">
        <v>43</v>
      </c>
      <c r="N207" t="s">
        <v>91</v>
      </c>
      <c r="O207" t="s">
        <v>126</v>
      </c>
      <c r="P207" t="s">
        <v>221</v>
      </c>
      <c r="Q207" t="s">
        <v>28</v>
      </c>
      <c r="R207" t="s">
        <v>256</v>
      </c>
      <c r="S207" t="s">
        <v>1034</v>
      </c>
      <c r="T207" t="s">
        <v>44</v>
      </c>
      <c r="U207" t="s">
        <v>351</v>
      </c>
      <c r="V207" t="s">
        <v>37</v>
      </c>
      <c r="W207" t="s">
        <v>139</v>
      </c>
    </row>
    <row r="208" spans="1:23" x14ac:dyDescent="0.3">
      <c r="A208" t="s">
        <v>1035</v>
      </c>
      <c r="B208" t="s">
        <v>1036</v>
      </c>
      <c r="C208" s="1" t="str">
        <f t="shared" si="12"/>
        <v>21:0043</v>
      </c>
      <c r="D208" s="1" t="str">
        <f t="shared" si="13"/>
        <v>21:0037</v>
      </c>
      <c r="E208" t="s">
        <v>1037</v>
      </c>
      <c r="F208" t="s">
        <v>1038</v>
      </c>
      <c r="H208">
        <v>47.723981199999997</v>
      </c>
      <c r="I208">
        <v>-65.944365099999999</v>
      </c>
      <c r="J208" s="1" t="str">
        <f t="shared" si="14"/>
        <v>Till</v>
      </c>
      <c r="K208" s="1" t="str">
        <f t="shared" si="15"/>
        <v>&lt;63 micron</v>
      </c>
      <c r="L208" t="s">
        <v>76</v>
      </c>
      <c r="M208" t="s">
        <v>54</v>
      </c>
      <c r="N208" t="s">
        <v>76</v>
      </c>
      <c r="O208" t="s">
        <v>45</v>
      </c>
      <c r="P208" t="s">
        <v>301</v>
      </c>
      <c r="Q208" t="s">
        <v>37</v>
      </c>
      <c r="R208" t="s">
        <v>822</v>
      </c>
      <c r="S208" t="s">
        <v>121</v>
      </c>
      <c r="T208" t="s">
        <v>65</v>
      </c>
      <c r="U208" t="s">
        <v>227</v>
      </c>
      <c r="V208" t="s">
        <v>37</v>
      </c>
      <c r="W208" t="s">
        <v>209</v>
      </c>
    </row>
    <row r="209" spans="1:23" x14ac:dyDescent="0.3">
      <c r="A209" t="s">
        <v>1039</v>
      </c>
      <c r="B209" t="s">
        <v>1040</v>
      </c>
      <c r="C209" s="1" t="str">
        <f t="shared" si="12"/>
        <v>21:0043</v>
      </c>
      <c r="D209" s="1" t="str">
        <f t="shared" si="13"/>
        <v>21:0037</v>
      </c>
      <c r="E209" t="s">
        <v>1041</v>
      </c>
      <c r="F209" t="s">
        <v>1042</v>
      </c>
      <c r="H209">
        <v>47.708105199999999</v>
      </c>
      <c r="I209">
        <v>-65.975467300000005</v>
      </c>
      <c r="J209" s="1" t="str">
        <f t="shared" si="14"/>
        <v>Till</v>
      </c>
      <c r="K209" s="1" t="str">
        <f t="shared" si="15"/>
        <v>&lt;63 micron</v>
      </c>
      <c r="L209" t="s">
        <v>65</v>
      </c>
      <c r="M209" t="s">
        <v>206</v>
      </c>
      <c r="N209" t="s">
        <v>44</v>
      </c>
      <c r="O209" t="s">
        <v>139</v>
      </c>
      <c r="P209" t="s">
        <v>140</v>
      </c>
      <c r="Q209" t="s">
        <v>37</v>
      </c>
      <c r="R209" t="s">
        <v>99</v>
      </c>
      <c r="S209" t="s">
        <v>524</v>
      </c>
      <c r="T209" t="s">
        <v>110</v>
      </c>
      <c r="U209" t="s">
        <v>115</v>
      </c>
      <c r="V209" t="s">
        <v>32</v>
      </c>
      <c r="W209" t="s">
        <v>139</v>
      </c>
    </row>
    <row r="210" spans="1:23" x14ac:dyDescent="0.3">
      <c r="A210" t="s">
        <v>1043</v>
      </c>
      <c r="B210" t="s">
        <v>1044</v>
      </c>
      <c r="C210" s="1" t="str">
        <f t="shared" si="12"/>
        <v>21:0043</v>
      </c>
      <c r="D210" s="1" t="str">
        <f t="shared" si="13"/>
        <v>21:0037</v>
      </c>
      <c r="E210" t="s">
        <v>1045</v>
      </c>
      <c r="F210" t="s">
        <v>1046</v>
      </c>
      <c r="H210">
        <v>47.697114200000001</v>
      </c>
      <c r="I210">
        <v>-65.9915029</v>
      </c>
      <c r="J210" s="1" t="str">
        <f t="shared" si="14"/>
        <v>Till</v>
      </c>
      <c r="K210" s="1" t="str">
        <f t="shared" si="15"/>
        <v>&lt;63 micron</v>
      </c>
      <c r="L210" t="s">
        <v>110</v>
      </c>
      <c r="M210" t="s">
        <v>54</v>
      </c>
      <c r="N210" t="s">
        <v>76</v>
      </c>
      <c r="O210" t="s">
        <v>139</v>
      </c>
      <c r="P210" t="s">
        <v>31</v>
      </c>
      <c r="Q210" t="s">
        <v>37</v>
      </c>
      <c r="R210" t="s">
        <v>271</v>
      </c>
      <c r="S210" t="s">
        <v>59</v>
      </c>
      <c r="T210" t="s">
        <v>110</v>
      </c>
      <c r="U210" t="s">
        <v>129</v>
      </c>
      <c r="V210" t="s">
        <v>32</v>
      </c>
      <c r="W210" t="s">
        <v>1047</v>
      </c>
    </row>
    <row r="211" spans="1:23" x14ac:dyDescent="0.3">
      <c r="A211" t="s">
        <v>1048</v>
      </c>
      <c r="B211" t="s">
        <v>1049</v>
      </c>
      <c r="C211" s="1" t="str">
        <f t="shared" si="12"/>
        <v>21:0043</v>
      </c>
      <c r="D211" s="1" t="str">
        <f t="shared" si="13"/>
        <v>21:0037</v>
      </c>
      <c r="E211" t="s">
        <v>1050</v>
      </c>
      <c r="F211" t="s">
        <v>1051</v>
      </c>
      <c r="H211">
        <v>47.696181899999999</v>
      </c>
      <c r="I211">
        <v>-65.975454099999993</v>
      </c>
      <c r="J211" s="1" t="str">
        <f t="shared" si="14"/>
        <v>Till</v>
      </c>
      <c r="K211" s="1" t="str">
        <f t="shared" si="15"/>
        <v>&lt;63 micron</v>
      </c>
      <c r="L211" t="s">
        <v>44</v>
      </c>
      <c r="M211" t="s">
        <v>54</v>
      </c>
      <c r="N211" t="s">
        <v>164</v>
      </c>
      <c r="O211" t="s">
        <v>126</v>
      </c>
      <c r="P211" t="s">
        <v>208</v>
      </c>
      <c r="Q211" t="s">
        <v>28</v>
      </c>
      <c r="R211" t="s">
        <v>374</v>
      </c>
      <c r="S211" t="s">
        <v>524</v>
      </c>
      <c r="T211" t="s">
        <v>110</v>
      </c>
      <c r="U211" t="s">
        <v>48</v>
      </c>
      <c r="V211" t="s">
        <v>32</v>
      </c>
      <c r="W211" t="s">
        <v>481</v>
      </c>
    </row>
    <row r="212" spans="1:23" x14ac:dyDescent="0.3">
      <c r="A212" t="s">
        <v>1052</v>
      </c>
      <c r="B212" t="s">
        <v>1053</v>
      </c>
      <c r="C212" s="1" t="str">
        <f t="shared" si="12"/>
        <v>21:0043</v>
      </c>
      <c r="D212" s="1" t="str">
        <f t="shared" si="13"/>
        <v>21:0037</v>
      </c>
      <c r="E212" t="s">
        <v>1054</v>
      </c>
      <c r="F212" t="s">
        <v>1055</v>
      </c>
      <c r="H212">
        <v>47.683497099999997</v>
      </c>
      <c r="I212">
        <v>-65.961405200000002</v>
      </c>
      <c r="J212" s="1" t="str">
        <f t="shared" si="14"/>
        <v>Till</v>
      </c>
      <c r="K212" s="1" t="str">
        <f t="shared" si="15"/>
        <v>&lt;63 micron</v>
      </c>
      <c r="L212" t="s">
        <v>44</v>
      </c>
      <c r="M212" t="s">
        <v>171</v>
      </c>
      <c r="N212" t="s">
        <v>76</v>
      </c>
      <c r="O212" t="s">
        <v>139</v>
      </c>
      <c r="P212" t="s">
        <v>57</v>
      </c>
      <c r="Q212" t="s">
        <v>32</v>
      </c>
      <c r="R212" t="s">
        <v>344</v>
      </c>
      <c r="S212" t="s">
        <v>32</v>
      </c>
      <c r="T212" t="s">
        <v>110</v>
      </c>
      <c r="U212" t="s">
        <v>129</v>
      </c>
      <c r="V212" t="s">
        <v>32</v>
      </c>
      <c r="W212" t="s">
        <v>207</v>
      </c>
    </row>
    <row r="213" spans="1:23" x14ac:dyDescent="0.3">
      <c r="A213" t="s">
        <v>1056</v>
      </c>
      <c r="B213" t="s">
        <v>1057</v>
      </c>
      <c r="C213" s="1" t="str">
        <f t="shared" si="12"/>
        <v>21:0043</v>
      </c>
      <c r="D213" s="1" t="str">
        <f t="shared" si="13"/>
        <v>21:0037</v>
      </c>
      <c r="E213" t="s">
        <v>1058</v>
      </c>
      <c r="F213" t="s">
        <v>1059</v>
      </c>
      <c r="H213">
        <v>47.674448900000002</v>
      </c>
      <c r="I213">
        <v>-65.874954399999993</v>
      </c>
      <c r="J213" s="1" t="str">
        <f t="shared" si="14"/>
        <v>Till</v>
      </c>
      <c r="K213" s="1" t="str">
        <f t="shared" si="15"/>
        <v>&lt;63 micron</v>
      </c>
      <c r="L213" t="s">
        <v>1060</v>
      </c>
      <c r="M213" t="s">
        <v>35</v>
      </c>
      <c r="N213" t="s">
        <v>47</v>
      </c>
      <c r="O213" t="s">
        <v>139</v>
      </c>
      <c r="P213" t="s">
        <v>250</v>
      </c>
      <c r="Q213" t="s">
        <v>28</v>
      </c>
      <c r="R213" t="s">
        <v>577</v>
      </c>
      <c r="S213" t="s">
        <v>1061</v>
      </c>
      <c r="T213" t="s">
        <v>110</v>
      </c>
      <c r="U213" t="s">
        <v>143</v>
      </c>
      <c r="V213" t="s">
        <v>37</v>
      </c>
      <c r="W213" t="s">
        <v>180</v>
      </c>
    </row>
    <row r="214" spans="1:23" x14ac:dyDescent="0.3">
      <c r="A214" t="s">
        <v>1062</v>
      </c>
      <c r="B214" t="s">
        <v>1063</v>
      </c>
      <c r="C214" s="1" t="str">
        <f t="shared" si="12"/>
        <v>21:0043</v>
      </c>
      <c r="D214" s="1" t="str">
        <f t="shared" si="13"/>
        <v>21:0037</v>
      </c>
      <c r="E214" t="s">
        <v>1064</v>
      </c>
      <c r="F214" t="s">
        <v>1065</v>
      </c>
      <c r="H214">
        <v>47.684250499999997</v>
      </c>
      <c r="I214">
        <v>-65.878825199999994</v>
      </c>
      <c r="J214" s="1" t="str">
        <f t="shared" si="14"/>
        <v>Till</v>
      </c>
      <c r="K214" s="1" t="str">
        <f t="shared" si="15"/>
        <v>&lt;63 micron</v>
      </c>
      <c r="L214" t="s">
        <v>43</v>
      </c>
      <c r="M214" t="s">
        <v>54</v>
      </c>
      <c r="N214" t="s">
        <v>91</v>
      </c>
      <c r="O214" t="s">
        <v>45</v>
      </c>
      <c r="P214" t="s">
        <v>92</v>
      </c>
      <c r="Q214" t="s">
        <v>37</v>
      </c>
      <c r="R214" t="s">
        <v>85</v>
      </c>
      <c r="S214" t="s">
        <v>36</v>
      </c>
      <c r="T214" t="s">
        <v>110</v>
      </c>
      <c r="U214" t="s">
        <v>48</v>
      </c>
      <c r="V214" t="s">
        <v>28</v>
      </c>
      <c r="W214" t="s">
        <v>388</v>
      </c>
    </row>
    <row r="215" spans="1:23" x14ac:dyDescent="0.3">
      <c r="A215" t="s">
        <v>1066</v>
      </c>
      <c r="B215" t="s">
        <v>1067</v>
      </c>
      <c r="C215" s="1" t="str">
        <f t="shared" si="12"/>
        <v>21:0043</v>
      </c>
      <c r="D215" s="1" t="str">
        <f t="shared" si="13"/>
        <v>21:0037</v>
      </c>
      <c r="E215" t="s">
        <v>1068</v>
      </c>
      <c r="F215" t="s">
        <v>1069</v>
      </c>
      <c r="H215">
        <v>47.639434199999997</v>
      </c>
      <c r="I215">
        <v>-65.977551599999998</v>
      </c>
      <c r="J215" s="1" t="str">
        <f t="shared" si="14"/>
        <v>Till</v>
      </c>
      <c r="K215" s="1" t="str">
        <f t="shared" si="15"/>
        <v>&lt;63 micron</v>
      </c>
      <c r="L215" t="s">
        <v>215</v>
      </c>
      <c r="M215" t="s">
        <v>206</v>
      </c>
      <c r="N215" t="s">
        <v>164</v>
      </c>
      <c r="O215" t="s">
        <v>45</v>
      </c>
      <c r="P215" t="s">
        <v>250</v>
      </c>
      <c r="Q215" t="s">
        <v>37</v>
      </c>
      <c r="R215" t="s">
        <v>194</v>
      </c>
      <c r="S215" t="s">
        <v>235</v>
      </c>
      <c r="T215" t="s">
        <v>35</v>
      </c>
      <c r="U215" t="s">
        <v>48</v>
      </c>
      <c r="V215" t="s">
        <v>32</v>
      </c>
      <c r="W215" t="s">
        <v>481</v>
      </c>
    </row>
    <row r="216" spans="1:23" x14ac:dyDescent="0.3">
      <c r="A216" t="s">
        <v>1070</v>
      </c>
      <c r="B216" t="s">
        <v>1071</v>
      </c>
      <c r="C216" s="1" t="str">
        <f t="shared" si="12"/>
        <v>21:0043</v>
      </c>
      <c r="D216" s="1" t="str">
        <f t="shared" si="13"/>
        <v>21:0037</v>
      </c>
      <c r="E216" t="s">
        <v>1072</v>
      </c>
      <c r="F216" t="s">
        <v>1073</v>
      </c>
      <c r="H216">
        <v>47.642250300000001</v>
      </c>
      <c r="I216">
        <v>-65.9903616</v>
      </c>
      <c r="J216" s="1" t="str">
        <f t="shared" si="14"/>
        <v>Till</v>
      </c>
      <c r="K216" s="1" t="str">
        <f t="shared" si="15"/>
        <v>&lt;63 micron</v>
      </c>
      <c r="L216" t="s">
        <v>331</v>
      </c>
      <c r="M216" t="s">
        <v>54</v>
      </c>
      <c r="N216" t="s">
        <v>43</v>
      </c>
      <c r="O216" t="s">
        <v>45</v>
      </c>
      <c r="P216" t="s">
        <v>127</v>
      </c>
      <c r="Q216" t="s">
        <v>28</v>
      </c>
      <c r="R216" t="s">
        <v>285</v>
      </c>
      <c r="S216" t="s">
        <v>221</v>
      </c>
      <c r="T216" t="s">
        <v>110</v>
      </c>
      <c r="U216" t="s">
        <v>115</v>
      </c>
      <c r="V216" t="s">
        <v>37</v>
      </c>
      <c r="W216" t="s">
        <v>1074</v>
      </c>
    </row>
    <row r="217" spans="1:23" x14ac:dyDescent="0.3">
      <c r="A217" t="s">
        <v>1075</v>
      </c>
      <c r="B217" t="s">
        <v>1076</v>
      </c>
      <c r="C217" s="1" t="str">
        <f t="shared" si="12"/>
        <v>21:0043</v>
      </c>
      <c r="D217" s="1" t="str">
        <f t="shared" si="13"/>
        <v>21:0037</v>
      </c>
      <c r="E217" t="s">
        <v>1077</v>
      </c>
      <c r="F217" t="s">
        <v>1078</v>
      </c>
      <c r="H217">
        <v>47.653651799999999</v>
      </c>
      <c r="I217">
        <v>-65.949725999999998</v>
      </c>
      <c r="J217" s="1" t="str">
        <f t="shared" si="14"/>
        <v>Till</v>
      </c>
      <c r="K217" s="1" t="str">
        <f t="shared" si="15"/>
        <v>&lt;63 micron</v>
      </c>
      <c r="L217" t="s">
        <v>29</v>
      </c>
      <c r="M217" t="s">
        <v>206</v>
      </c>
      <c r="N217" t="s">
        <v>55</v>
      </c>
      <c r="O217" t="s">
        <v>66</v>
      </c>
      <c r="P217" t="s">
        <v>83</v>
      </c>
      <c r="Q217" t="s">
        <v>28</v>
      </c>
      <c r="R217" t="s">
        <v>844</v>
      </c>
      <c r="S217" t="s">
        <v>210</v>
      </c>
      <c r="T217" t="s">
        <v>110</v>
      </c>
      <c r="U217" t="s">
        <v>115</v>
      </c>
      <c r="V217" t="s">
        <v>37</v>
      </c>
      <c r="W217" t="s">
        <v>99</v>
      </c>
    </row>
    <row r="218" spans="1:23" x14ac:dyDescent="0.3">
      <c r="A218" t="s">
        <v>1079</v>
      </c>
      <c r="B218" t="s">
        <v>1080</v>
      </c>
      <c r="C218" s="1" t="str">
        <f t="shared" si="12"/>
        <v>21:0043</v>
      </c>
      <c r="D218" s="1" t="str">
        <f t="shared" si="13"/>
        <v>21:0037</v>
      </c>
      <c r="E218" t="s">
        <v>1081</v>
      </c>
      <c r="F218" t="s">
        <v>1082</v>
      </c>
      <c r="H218">
        <v>47.651280499999999</v>
      </c>
      <c r="I218">
        <v>-65.936940399999997</v>
      </c>
      <c r="J218" s="1" t="str">
        <f t="shared" si="14"/>
        <v>Till</v>
      </c>
      <c r="K218" s="1" t="str">
        <f t="shared" si="15"/>
        <v>&lt;63 micron</v>
      </c>
      <c r="L218" t="s">
        <v>100</v>
      </c>
      <c r="M218" t="s">
        <v>54</v>
      </c>
      <c r="N218" t="s">
        <v>215</v>
      </c>
      <c r="O218" t="s">
        <v>139</v>
      </c>
      <c r="P218" t="s">
        <v>250</v>
      </c>
      <c r="Q218" t="s">
        <v>37</v>
      </c>
      <c r="R218" t="s">
        <v>487</v>
      </c>
      <c r="S218" t="s">
        <v>351</v>
      </c>
      <c r="T218" t="s">
        <v>35</v>
      </c>
      <c r="U218" t="s">
        <v>115</v>
      </c>
      <c r="V218" t="s">
        <v>37</v>
      </c>
      <c r="W218" t="s">
        <v>420</v>
      </c>
    </row>
    <row r="219" spans="1:23" x14ac:dyDescent="0.3">
      <c r="A219" t="s">
        <v>1083</v>
      </c>
      <c r="B219" t="s">
        <v>1084</v>
      </c>
      <c r="C219" s="1" t="str">
        <f t="shared" si="12"/>
        <v>21:0043</v>
      </c>
      <c r="D219" s="1" t="str">
        <f t="shared" si="13"/>
        <v>21:0037</v>
      </c>
      <c r="E219" t="s">
        <v>1085</v>
      </c>
      <c r="F219" t="s">
        <v>1086</v>
      </c>
      <c r="H219">
        <v>47.655985700000002</v>
      </c>
      <c r="I219">
        <v>-65.911232400000003</v>
      </c>
      <c r="J219" s="1" t="str">
        <f t="shared" si="14"/>
        <v>Till</v>
      </c>
      <c r="K219" s="1" t="str">
        <f t="shared" si="15"/>
        <v>&lt;63 micron</v>
      </c>
      <c r="L219" t="s">
        <v>164</v>
      </c>
      <c r="M219" t="s">
        <v>116</v>
      </c>
      <c r="N219" t="s">
        <v>164</v>
      </c>
      <c r="O219" t="s">
        <v>56</v>
      </c>
      <c r="P219" t="s">
        <v>208</v>
      </c>
      <c r="Q219" t="s">
        <v>37</v>
      </c>
      <c r="R219" t="s">
        <v>844</v>
      </c>
      <c r="S219" t="s">
        <v>108</v>
      </c>
      <c r="T219" t="s">
        <v>35</v>
      </c>
      <c r="U219" t="s">
        <v>143</v>
      </c>
      <c r="V219" t="s">
        <v>37</v>
      </c>
      <c r="W219" t="s">
        <v>99</v>
      </c>
    </row>
    <row r="220" spans="1:23" x14ac:dyDescent="0.3">
      <c r="A220" t="s">
        <v>1087</v>
      </c>
      <c r="B220" t="s">
        <v>1088</v>
      </c>
      <c r="C220" s="1" t="str">
        <f t="shared" si="12"/>
        <v>21:0043</v>
      </c>
      <c r="D220" s="1" t="str">
        <f t="shared" si="13"/>
        <v>21:0037</v>
      </c>
      <c r="E220" t="s">
        <v>1085</v>
      </c>
      <c r="F220" t="s">
        <v>1089</v>
      </c>
      <c r="H220">
        <v>47.655985700000002</v>
      </c>
      <c r="I220">
        <v>-65.911232400000003</v>
      </c>
      <c r="J220" s="1" t="str">
        <f t="shared" si="14"/>
        <v>Till</v>
      </c>
      <c r="K220" s="1" t="str">
        <f t="shared" si="15"/>
        <v>&lt;63 micron</v>
      </c>
      <c r="L220" t="s">
        <v>215</v>
      </c>
      <c r="M220" t="s">
        <v>206</v>
      </c>
      <c r="N220" t="s">
        <v>215</v>
      </c>
      <c r="O220" t="s">
        <v>66</v>
      </c>
      <c r="P220" t="s">
        <v>241</v>
      </c>
      <c r="Q220" t="s">
        <v>37</v>
      </c>
      <c r="R220" t="s">
        <v>344</v>
      </c>
      <c r="S220" t="s">
        <v>206</v>
      </c>
      <c r="T220" t="s">
        <v>110</v>
      </c>
      <c r="U220" t="s">
        <v>210</v>
      </c>
      <c r="V220" t="s">
        <v>28</v>
      </c>
      <c r="W220" t="s">
        <v>388</v>
      </c>
    </row>
    <row r="221" spans="1:23" x14ac:dyDescent="0.3">
      <c r="A221" t="s">
        <v>1090</v>
      </c>
      <c r="B221" t="s">
        <v>1091</v>
      </c>
      <c r="C221" s="1" t="str">
        <f t="shared" si="12"/>
        <v>21:0043</v>
      </c>
      <c r="D221" s="1" t="str">
        <f t="shared" si="13"/>
        <v>21:0037</v>
      </c>
      <c r="E221" t="s">
        <v>1092</v>
      </c>
      <c r="F221" t="s">
        <v>1093</v>
      </c>
      <c r="H221">
        <v>47.661882400000003</v>
      </c>
      <c r="I221">
        <v>-65.891580000000005</v>
      </c>
      <c r="J221" s="1" t="str">
        <f t="shared" si="14"/>
        <v>Till</v>
      </c>
      <c r="K221" s="1" t="str">
        <f t="shared" si="15"/>
        <v>&lt;63 micron</v>
      </c>
      <c r="L221" t="s">
        <v>185</v>
      </c>
      <c r="M221" t="s">
        <v>116</v>
      </c>
      <c r="N221" t="s">
        <v>205</v>
      </c>
      <c r="O221" t="s">
        <v>126</v>
      </c>
      <c r="P221" t="s">
        <v>241</v>
      </c>
      <c r="Q221" t="s">
        <v>206</v>
      </c>
      <c r="R221" t="s">
        <v>481</v>
      </c>
      <c r="S221" t="s">
        <v>57</v>
      </c>
      <c r="T221" t="s">
        <v>44</v>
      </c>
      <c r="U221" t="s">
        <v>49</v>
      </c>
      <c r="V221" t="s">
        <v>37</v>
      </c>
      <c r="W221" t="s">
        <v>99</v>
      </c>
    </row>
    <row r="222" spans="1:23" x14ac:dyDescent="0.3">
      <c r="A222" t="s">
        <v>1094</v>
      </c>
      <c r="B222" t="s">
        <v>1095</v>
      </c>
      <c r="C222" s="1" t="str">
        <f t="shared" si="12"/>
        <v>21:0043</v>
      </c>
      <c r="D222" s="1" t="str">
        <f t="shared" si="13"/>
        <v>21:0037</v>
      </c>
      <c r="E222" t="s">
        <v>1096</v>
      </c>
      <c r="F222" t="s">
        <v>1097</v>
      </c>
      <c r="H222">
        <v>47.700210300000002</v>
      </c>
      <c r="I222">
        <v>-65.870373700000002</v>
      </c>
      <c r="J222" s="1" t="str">
        <f t="shared" si="14"/>
        <v>Till</v>
      </c>
      <c r="K222" s="1" t="str">
        <f t="shared" si="15"/>
        <v>&lt;63 micron</v>
      </c>
      <c r="L222" t="s">
        <v>43</v>
      </c>
      <c r="M222" t="s">
        <v>116</v>
      </c>
      <c r="N222" t="s">
        <v>55</v>
      </c>
      <c r="O222" t="s">
        <v>139</v>
      </c>
      <c r="P222" t="s">
        <v>31</v>
      </c>
      <c r="Q222" t="s">
        <v>37</v>
      </c>
      <c r="R222" t="s">
        <v>344</v>
      </c>
      <c r="S222" t="s">
        <v>697</v>
      </c>
      <c r="T222" t="s">
        <v>44</v>
      </c>
      <c r="U222" t="s">
        <v>28</v>
      </c>
      <c r="V222" t="s">
        <v>37</v>
      </c>
      <c r="W222" t="s">
        <v>388</v>
      </c>
    </row>
    <row r="223" spans="1:23" x14ac:dyDescent="0.3">
      <c r="A223" t="s">
        <v>1098</v>
      </c>
      <c r="B223" t="s">
        <v>1099</v>
      </c>
      <c r="C223" s="1" t="str">
        <f t="shared" si="12"/>
        <v>21:0043</v>
      </c>
      <c r="D223" s="1" t="str">
        <f t="shared" si="13"/>
        <v>21:0037</v>
      </c>
      <c r="E223" t="s">
        <v>1100</v>
      </c>
      <c r="F223" t="s">
        <v>1101</v>
      </c>
      <c r="H223">
        <v>47.704619800000003</v>
      </c>
      <c r="I223">
        <v>-65.855951500000003</v>
      </c>
      <c r="J223" s="1" t="str">
        <f t="shared" si="14"/>
        <v>Till</v>
      </c>
      <c r="K223" s="1" t="str">
        <f t="shared" si="15"/>
        <v>&lt;63 micron</v>
      </c>
      <c r="L223" t="s">
        <v>388</v>
      </c>
      <c r="M223" t="s">
        <v>135</v>
      </c>
      <c r="N223" t="s">
        <v>44</v>
      </c>
      <c r="O223" t="s">
        <v>45</v>
      </c>
      <c r="P223" t="s">
        <v>31</v>
      </c>
      <c r="Q223" t="s">
        <v>206</v>
      </c>
      <c r="R223" t="s">
        <v>256</v>
      </c>
      <c r="S223" t="s">
        <v>78</v>
      </c>
      <c r="T223" t="s">
        <v>65</v>
      </c>
      <c r="U223" t="s">
        <v>195</v>
      </c>
      <c r="V223" t="s">
        <v>28</v>
      </c>
      <c r="W223" t="s">
        <v>388</v>
      </c>
    </row>
    <row r="224" spans="1:23" x14ac:dyDescent="0.3">
      <c r="A224" t="s">
        <v>1102</v>
      </c>
      <c r="B224" t="s">
        <v>1103</v>
      </c>
      <c r="C224" s="1" t="str">
        <f t="shared" si="12"/>
        <v>21:0043</v>
      </c>
      <c r="D224" s="1" t="str">
        <f t="shared" si="13"/>
        <v>21:0037</v>
      </c>
      <c r="E224" t="s">
        <v>1104</v>
      </c>
      <c r="F224" t="s">
        <v>1105</v>
      </c>
      <c r="H224">
        <v>47.583291000000003</v>
      </c>
      <c r="I224">
        <v>-65.990988299999998</v>
      </c>
      <c r="J224" s="1" t="str">
        <f t="shared" si="14"/>
        <v>Till</v>
      </c>
      <c r="K224" s="1" t="str">
        <f t="shared" si="15"/>
        <v>&lt;63 micron</v>
      </c>
      <c r="L224" t="s">
        <v>331</v>
      </c>
      <c r="M224" t="s">
        <v>54</v>
      </c>
      <c r="N224" t="s">
        <v>164</v>
      </c>
      <c r="O224" t="s">
        <v>126</v>
      </c>
      <c r="P224" t="s">
        <v>102</v>
      </c>
      <c r="Q224" t="s">
        <v>37</v>
      </c>
      <c r="R224" t="s">
        <v>844</v>
      </c>
      <c r="S224" t="s">
        <v>104</v>
      </c>
      <c r="T224" t="s">
        <v>110</v>
      </c>
      <c r="U224" t="s">
        <v>28</v>
      </c>
      <c r="V224" t="s">
        <v>28</v>
      </c>
      <c r="W224" t="s">
        <v>858</v>
      </c>
    </row>
    <row r="225" spans="1:23" x14ac:dyDescent="0.3">
      <c r="A225" t="s">
        <v>1106</v>
      </c>
      <c r="B225" t="s">
        <v>1107</v>
      </c>
      <c r="C225" s="1" t="str">
        <f t="shared" si="12"/>
        <v>21:0043</v>
      </c>
      <c r="D225" s="1" t="str">
        <f t="shared" si="13"/>
        <v>21:0037</v>
      </c>
      <c r="E225" t="s">
        <v>1108</v>
      </c>
      <c r="F225" t="s">
        <v>1109</v>
      </c>
      <c r="H225">
        <v>47.567272799999998</v>
      </c>
      <c r="I225">
        <v>-65.984092099999998</v>
      </c>
      <c r="J225" s="1" t="str">
        <f t="shared" si="14"/>
        <v>Till</v>
      </c>
      <c r="K225" s="1" t="str">
        <f t="shared" si="15"/>
        <v>&lt;63 micron</v>
      </c>
      <c r="L225" t="s">
        <v>29</v>
      </c>
      <c r="M225" t="s">
        <v>171</v>
      </c>
      <c r="N225" t="s">
        <v>735</v>
      </c>
      <c r="O225" t="s">
        <v>139</v>
      </c>
      <c r="P225" t="s">
        <v>102</v>
      </c>
      <c r="Q225" t="s">
        <v>28</v>
      </c>
      <c r="R225" t="s">
        <v>141</v>
      </c>
      <c r="S225" t="s">
        <v>261</v>
      </c>
      <c r="T225" t="s">
        <v>90</v>
      </c>
      <c r="U225" t="s">
        <v>140</v>
      </c>
      <c r="V225" t="s">
        <v>37</v>
      </c>
      <c r="W225" t="s">
        <v>1074</v>
      </c>
    </row>
    <row r="226" spans="1:23" x14ac:dyDescent="0.3">
      <c r="A226" t="s">
        <v>1110</v>
      </c>
      <c r="B226" t="s">
        <v>1111</v>
      </c>
      <c r="C226" s="1" t="str">
        <f t="shared" si="12"/>
        <v>21:0043</v>
      </c>
      <c r="D226" s="1" t="str">
        <f t="shared" si="13"/>
        <v>21:0037</v>
      </c>
      <c r="E226" t="s">
        <v>1112</v>
      </c>
      <c r="F226" t="s">
        <v>1113</v>
      </c>
      <c r="H226">
        <v>47.576082800000002</v>
      </c>
      <c r="I226">
        <v>-65.956665900000004</v>
      </c>
      <c r="J226" s="1" t="str">
        <f t="shared" si="14"/>
        <v>Till</v>
      </c>
      <c r="K226" s="1" t="str">
        <f t="shared" si="15"/>
        <v>&lt;63 micron</v>
      </c>
      <c r="L226" t="s">
        <v>1114</v>
      </c>
      <c r="M226" t="s">
        <v>54</v>
      </c>
      <c r="N226" t="s">
        <v>192</v>
      </c>
      <c r="O226" t="s">
        <v>45</v>
      </c>
      <c r="P226" t="s">
        <v>193</v>
      </c>
      <c r="Q226" t="s">
        <v>28</v>
      </c>
      <c r="R226" t="s">
        <v>374</v>
      </c>
      <c r="S226" t="s">
        <v>129</v>
      </c>
      <c r="T226" t="s">
        <v>44</v>
      </c>
      <c r="U226" t="s">
        <v>227</v>
      </c>
      <c r="V226" t="s">
        <v>28</v>
      </c>
      <c r="W226" t="s">
        <v>344</v>
      </c>
    </row>
    <row r="227" spans="1:23" x14ac:dyDescent="0.3">
      <c r="A227" t="s">
        <v>1115</v>
      </c>
      <c r="B227" t="s">
        <v>1116</v>
      </c>
      <c r="C227" s="1" t="str">
        <f t="shared" si="12"/>
        <v>21:0043</v>
      </c>
      <c r="D227" s="1" t="str">
        <f t="shared" si="13"/>
        <v>21:0037</v>
      </c>
      <c r="E227" t="s">
        <v>1117</v>
      </c>
      <c r="F227" t="s">
        <v>1118</v>
      </c>
      <c r="H227">
        <v>47.661420100000001</v>
      </c>
      <c r="I227">
        <v>-65.9275193</v>
      </c>
      <c r="J227" s="1" t="str">
        <f t="shared" si="14"/>
        <v>Till</v>
      </c>
      <c r="K227" s="1" t="str">
        <f t="shared" si="15"/>
        <v>&lt;63 micron</v>
      </c>
      <c r="L227" t="s">
        <v>1119</v>
      </c>
      <c r="M227" t="s">
        <v>90</v>
      </c>
      <c r="N227" t="s">
        <v>205</v>
      </c>
      <c r="O227" t="s">
        <v>66</v>
      </c>
      <c r="P227" t="s">
        <v>174</v>
      </c>
      <c r="Q227" t="s">
        <v>28</v>
      </c>
      <c r="R227" t="s">
        <v>58</v>
      </c>
      <c r="S227" t="s">
        <v>343</v>
      </c>
      <c r="T227" t="s">
        <v>44</v>
      </c>
      <c r="U227" t="s">
        <v>108</v>
      </c>
      <c r="V227" t="s">
        <v>37</v>
      </c>
      <c r="W227" t="s">
        <v>388</v>
      </c>
    </row>
    <row r="228" spans="1:23" x14ac:dyDescent="0.3">
      <c r="A228" t="s">
        <v>1120</v>
      </c>
      <c r="B228" t="s">
        <v>1121</v>
      </c>
      <c r="C228" s="1" t="str">
        <f t="shared" si="12"/>
        <v>21:0043</v>
      </c>
      <c r="D228" s="1" t="str">
        <f t="shared" si="13"/>
        <v>21:0037</v>
      </c>
      <c r="E228" t="s">
        <v>1122</v>
      </c>
      <c r="F228" t="s">
        <v>1123</v>
      </c>
      <c r="H228">
        <v>47.647797500000003</v>
      </c>
      <c r="I228">
        <v>-65.861171900000002</v>
      </c>
      <c r="J228" s="1" t="str">
        <f t="shared" si="14"/>
        <v>Till</v>
      </c>
      <c r="K228" s="1" t="str">
        <f t="shared" si="15"/>
        <v>&lt;63 micron</v>
      </c>
      <c r="L228" t="s">
        <v>165</v>
      </c>
      <c r="M228" t="s">
        <v>206</v>
      </c>
      <c r="N228" t="s">
        <v>29</v>
      </c>
      <c r="O228" t="s">
        <v>45</v>
      </c>
      <c r="P228" t="s">
        <v>102</v>
      </c>
      <c r="Q228" t="s">
        <v>37</v>
      </c>
      <c r="R228" t="s">
        <v>341</v>
      </c>
      <c r="S228" t="s">
        <v>67</v>
      </c>
      <c r="T228" t="s">
        <v>44</v>
      </c>
      <c r="U228" t="s">
        <v>227</v>
      </c>
      <c r="V228" t="s">
        <v>37</v>
      </c>
      <c r="W228" t="s">
        <v>344</v>
      </c>
    </row>
    <row r="229" spans="1:23" x14ac:dyDescent="0.3">
      <c r="A229" t="s">
        <v>1124</v>
      </c>
      <c r="B229" t="s">
        <v>1125</v>
      </c>
      <c r="C229" s="1" t="str">
        <f t="shared" si="12"/>
        <v>21:0043</v>
      </c>
      <c r="D229" s="1" t="str">
        <f t="shared" si="13"/>
        <v>21:0037</v>
      </c>
      <c r="E229" t="s">
        <v>1126</v>
      </c>
      <c r="F229" t="s">
        <v>1127</v>
      </c>
      <c r="H229">
        <v>47.648087699999998</v>
      </c>
      <c r="I229">
        <v>-65.885491000000002</v>
      </c>
      <c r="J229" s="1" t="str">
        <f t="shared" si="14"/>
        <v>Till</v>
      </c>
      <c r="K229" s="1" t="str">
        <f t="shared" si="15"/>
        <v>&lt;63 micron</v>
      </c>
      <c r="L229" t="s">
        <v>192</v>
      </c>
      <c r="M229" t="s">
        <v>233</v>
      </c>
      <c r="N229" t="s">
        <v>165</v>
      </c>
      <c r="O229" t="s">
        <v>139</v>
      </c>
      <c r="P229" t="s">
        <v>250</v>
      </c>
      <c r="Q229" t="s">
        <v>37</v>
      </c>
      <c r="R229" t="s">
        <v>497</v>
      </c>
      <c r="S229" t="s">
        <v>235</v>
      </c>
      <c r="T229" t="s">
        <v>35</v>
      </c>
      <c r="U229" t="s">
        <v>115</v>
      </c>
      <c r="V229" t="s">
        <v>37</v>
      </c>
      <c r="W229" t="s">
        <v>180</v>
      </c>
    </row>
    <row r="230" spans="1:23" x14ac:dyDescent="0.3">
      <c r="A230" t="s">
        <v>1128</v>
      </c>
      <c r="B230" t="s">
        <v>1129</v>
      </c>
      <c r="C230" s="1" t="str">
        <f t="shared" si="12"/>
        <v>21:0043</v>
      </c>
      <c r="D230" s="1" t="str">
        <f t="shared" si="13"/>
        <v>21:0037</v>
      </c>
      <c r="E230" t="s">
        <v>1130</v>
      </c>
      <c r="F230" t="s">
        <v>1131</v>
      </c>
      <c r="H230">
        <v>47.641959100000001</v>
      </c>
      <c r="I230">
        <v>-65.905458999999993</v>
      </c>
      <c r="J230" s="1" t="str">
        <f t="shared" si="14"/>
        <v>Till</v>
      </c>
      <c r="K230" s="1" t="str">
        <f t="shared" si="15"/>
        <v>&lt;63 micron</v>
      </c>
      <c r="L230" t="s">
        <v>164</v>
      </c>
      <c r="M230" t="s">
        <v>54</v>
      </c>
      <c r="N230" t="s">
        <v>55</v>
      </c>
      <c r="O230" t="s">
        <v>45</v>
      </c>
      <c r="P230" t="s">
        <v>266</v>
      </c>
      <c r="Q230" t="s">
        <v>32</v>
      </c>
      <c r="R230" t="s">
        <v>172</v>
      </c>
      <c r="S230" t="s">
        <v>129</v>
      </c>
      <c r="T230" t="s">
        <v>1132</v>
      </c>
      <c r="U230" t="s">
        <v>129</v>
      </c>
      <c r="V230" t="s">
        <v>37</v>
      </c>
      <c r="W230" t="s">
        <v>420</v>
      </c>
    </row>
    <row r="231" spans="1:23" x14ac:dyDescent="0.3">
      <c r="A231" t="s">
        <v>1133</v>
      </c>
      <c r="B231" t="s">
        <v>1134</v>
      </c>
      <c r="C231" s="1" t="str">
        <f t="shared" si="12"/>
        <v>21:0043</v>
      </c>
      <c r="D231" s="1" t="str">
        <f t="shared" si="13"/>
        <v>21:0037</v>
      </c>
      <c r="E231" t="s">
        <v>1135</v>
      </c>
      <c r="F231" t="s">
        <v>1136</v>
      </c>
      <c r="H231">
        <v>47.864877900000003</v>
      </c>
      <c r="I231">
        <v>-65.870773999999997</v>
      </c>
      <c r="J231" s="1" t="str">
        <f t="shared" si="14"/>
        <v>Till</v>
      </c>
      <c r="K231" s="1" t="str">
        <f t="shared" si="15"/>
        <v>&lt;63 micron</v>
      </c>
      <c r="L231" t="s">
        <v>77</v>
      </c>
      <c r="M231" t="s">
        <v>54</v>
      </c>
      <c r="N231" t="s">
        <v>205</v>
      </c>
      <c r="O231" t="s">
        <v>139</v>
      </c>
      <c r="P231" t="s">
        <v>127</v>
      </c>
      <c r="Q231" t="s">
        <v>28</v>
      </c>
      <c r="R231" t="s">
        <v>332</v>
      </c>
      <c r="S231" t="s">
        <v>697</v>
      </c>
      <c r="T231" t="s">
        <v>35</v>
      </c>
      <c r="U231" t="s">
        <v>48</v>
      </c>
      <c r="V231" t="s">
        <v>32</v>
      </c>
      <c r="W231" t="s">
        <v>502</v>
      </c>
    </row>
    <row r="232" spans="1:23" x14ac:dyDescent="0.3">
      <c r="A232" t="s">
        <v>1137</v>
      </c>
      <c r="B232" t="s">
        <v>1138</v>
      </c>
      <c r="C232" s="1" t="str">
        <f t="shared" si="12"/>
        <v>21:0043</v>
      </c>
      <c r="D232" s="1" t="str">
        <f t="shared" si="13"/>
        <v>21:0037</v>
      </c>
      <c r="E232" t="s">
        <v>1139</v>
      </c>
      <c r="F232" t="s">
        <v>1140</v>
      </c>
      <c r="H232">
        <v>47.864378500000001</v>
      </c>
      <c r="I232">
        <v>-65.872752300000002</v>
      </c>
      <c r="J232" s="1" t="str">
        <f t="shared" si="14"/>
        <v>Till</v>
      </c>
      <c r="K232" s="1" t="str">
        <f t="shared" si="15"/>
        <v>&lt;63 micron</v>
      </c>
      <c r="L232" t="s">
        <v>47</v>
      </c>
      <c r="M232" t="s">
        <v>54</v>
      </c>
      <c r="N232" t="s">
        <v>192</v>
      </c>
      <c r="O232" t="s">
        <v>101</v>
      </c>
      <c r="P232" t="s">
        <v>102</v>
      </c>
      <c r="Q232" t="s">
        <v>28</v>
      </c>
      <c r="R232" t="s">
        <v>158</v>
      </c>
      <c r="S232" t="s">
        <v>286</v>
      </c>
      <c r="T232" t="s">
        <v>110</v>
      </c>
      <c r="U232" t="s">
        <v>143</v>
      </c>
      <c r="V232" t="s">
        <v>32</v>
      </c>
      <c r="W232" t="s">
        <v>1028</v>
      </c>
    </row>
    <row r="233" spans="1:23" x14ac:dyDescent="0.3">
      <c r="A233" t="s">
        <v>1141</v>
      </c>
      <c r="B233" t="s">
        <v>1142</v>
      </c>
      <c r="C233" s="1" t="str">
        <f t="shared" si="12"/>
        <v>21:0043</v>
      </c>
      <c r="D233" s="1" t="str">
        <f t="shared" si="13"/>
        <v>21:0037</v>
      </c>
      <c r="E233" t="s">
        <v>1143</v>
      </c>
      <c r="F233" t="s">
        <v>1144</v>
      </c>
      <c r="H233">
        <v>47.863340999999998</v>
      </c>
      <c r="I233">
        <v>-65.906794099999999</v>
      </c>
      <c r="J233" s="1" t="str">
        <f t="shared" si="14"/>
        <v>Till</v>
      </c>
      <c r="K233" s="1" t="str">
        <f t="shared" si="15"/>
        <v>&lt;63 micron</v>
      </c>
      <c r="L233" t="s">
        <v>45</v>
      </c>
      <c r="M233" t="s">
        <v>1145</v>
      </c>
      <c r="N233" t="s">
        <v>43</v>
      </c>
      <c r="O233" t="s">
        <v>126</v>
      </c>
      <c r="P233" t="s">
        <v>509</v>
      </c>
      <c r="Q233" t="s">
        <v>28</v>
      </c>
      <c r="R233" t="s">
        <v>205</v>
      </c>
      <c r="S233" t="s">
        <v>296</v>
      </c>
      <c r="T233" t="s">
        <v>127</v>
      </c>
      <c r="U233" t="s">
        <v>109</v>
      </c>
      <c r="V233" t="s">
        <v>28</v>
      </c>
      <c r="W233" t="s">
        <v>1146</v>
      </c>
    </row>
    <row r="234" spans="1:23" x14ac:dyDescent="0.3">
      <c r="A234" t="s">
        <v>1147</v>
      </c>
      <c r="B234" t="s">
        <v>1148</v>
      </c>
      <c r="C234" s="1" t="str">
        <f t="shared" si="12"/>
        <v>21:0043</v>
      </c>
      <c r="D234" s="1" t="str">
        <f t="shared" si="13"/>
        <v>21:0037</v>
      </c>
      <c r="E234" t="s">
        <v>1149</v>
      </c>
      <c r="F234" t="s">
        <v>1150</v>
      </c>
      <c r="H234">
        <v>47.864059699999999</v>
      </c>
      <c r="I234">
        <v>-65.9210092</v>
      </c>
      <c r="J234" s="1" t="str">
        <f t="shared" si="14"/>
        <v>Till</v>
      </c>
      <c r="K234" s="1" t="str">
        <f t="shared" si="15"/>
        <v>&lt;63 micron</v>
      </c>
      <c r="L234" t="s">
        <v>844</v>
      </c>
      <c r="M234" t="s">
        <v>206</v>
      </c>
      <c r="N234" t="s">
        <v>165</v>
      </c>
      <c r="O234" t="s">
        <v>126</v>
      </c>
      <c r="P234" t="s">
        <v>250</v>
      </c>
      <c r="Q234" t="s">
        <v>206</v>
      </c>
      <c r="R234" t="s">
        <v>194</v>
      </c>
      <c r="S234" t="s">
        <v>697</v>
      </c>
      <c r="T234" t="s">
        <v>35</v>
      </c>
      <c r="U234" t="s">
        <v>129</v>
      </c>
      <c r="V234" t="s">
        <v>28</v>
      </c>
      <c r="W234" t="s">
        <v>126</v>
      </c>
    </row>
    <row r="235" spans="1:23" x14ac:dyDescent="0.3">
      <c r="A235" t="s">
        <v>1151</v>
      </c>
      <c r="B235" t="s">
        <v>1152</v>
      </c>
      <c r="C235" s="1" t="str">
        <f t="shared" si="12"/>
        <v>21:0043</v>
      </c>
      <c r="D235" s="1" t="str">
        <f t="shared" si="13"/>
        <v>21:0037</v>
      </c>
      <c r="E235" t="s">
        <v>1153</v>
      </c>
      <c r="F235" t="s">
        <v>1154</v>
      </c>
      <c r="H235">
        <v>47.794339600000001</v>
      </c>
      <c r="I235">
        <v>-65.990077099999993</v>
      </c>
      <c r="J235" s="1" t="str">
        <f t="shared" si="14"/>
        <v>Till</v>
      </c>
      <c r="K235" s="1" t="str">
        <f t="shared" si="15"/>
        <v>&lt;63 micron</v>
      </c>
      <c r="L235" t="s">
        <v>100</v>
      </c>
      <c r="M235" t="s">
        <v>1145</v>
      </c>
      <c r="N235" t="s">
        <v>44</v>
      </c>
      <c r="O235" t="s">
        <v>139</v>
      </c>
      <c r="P235" t="s">
        <v>102</v>
      </c>
      <c r="Q235" t="s">
        <v>28</v>
      </c>
      <c r="R235" t="s">
        <v>844</v>
      </c>
      <c r="S235" t="s">
        <v>93</v>
      </c>
      <c r="T235" t="s">
        <v>110</v>
      </c>
      <c r="U235" t="s">
        <v>108</v>
      </c>
      <c r="V235" t="s">
        <v>37</v>
      </c>
      <c r="W235" t="s">
        <v>139</v>
      </c>
    </row>
    <row r="236" spans="1:23" x14ac:dyDescent="0.3">
      <c r="A236" t="s">
        <v>1155</v>
      </c>
      <c r="B236" t="s">
        <v>1156</v>
      </c>
      <c r="C236" s="1" t="str">
        <f t="shared" si="12"/>
        <v>21:0043</v>
      </c>
      <c r="D236" s="1" t="str">
        <f t="shared" si="13"/>
        <v>21:0037</v>
      </c>
      <c r="E236" t="s">
        <v>1157</v>
      </c>
      <c r="F236" t="s">
        <v>1158</v>
      </c>
      <c r="H236">
        <v>47.789355200000003</v>
      </c>
      <c r="I236">
        <v>-65.982780199999993</v>
      </c>
      <c r="J236" s="1" t="str">
        <f t="shared" si="14"/>
        <v>Till</v>
      </c>
      <c r="K236" s="1" t="str">
        <f t="shared" si="15"/>
        <v>&lt;63 micron</v>
      </c>
      <c r="L236" t="s">
        <v>388</v>
      </c>
      <c r="M236" t="s">
        <v>54</v>
      </c>
      <c r="N236" t="s">
        <v>47</v>
      </c>
      <c r="O236" t="s">
        <v>101</v>
      </c>
      <c r="P236" t="s">
        <v>307</v>
      </c>
      <c r="Q236" t="s">
        <v>116</v>
      </c>
      <c r="R236" t="s">
        <v>256</v>
      </c>
      <c r="S236" t="s">
        <v>227</v>
      </c>
      <c r="T236" t="s">
        <v>110</v>
      </c>
      <c r="U236" t="s">
        <v>28</v>
      </c>
      <c r="V236" t="s">
        <v>32</v>
      </c>
      <c r="W236" t="s">
        <v>420</v>
      </c>
    </row>
    <row r="237" spans="1:23" x14ac:dyDescent="0.3">
      <c r="A237" t="s">
        <v>1159</v>
      </c>
      <c r="B237" t="s">
        <v>1160</v>
      </c>
      <c r="C237" s="1" t="str">
        <f t="shared" si="12"/>
        <v>21:0043</v>
      </c>
      <c r="D237" s="1" t="str">
        <f t="shared" si="13"/>
        <v>21:0037</v>
      </c>
      <c r="E237" t="s">
        <v>1161</v>
      </c>
      <c r="F237" t="s">
        <v>1162</v>
      </c>
      <c r="H237">
        <v>47.780283699999998</v>
      </c>
      <c r="I237">
        <v>-65.976920100000001</v>
      </c>
      <c r="J237" s="1" t="str">
        <f t="shared" si="14"/>
        <v>Till</v>
      </c>
      <c r="K237" s="1" t="str">
        <f t="shared" si="15"/>
        <v>&lt;63 micron</v>
      </c>
      <c r="L237" t="s">
        <v>331</v>
      </c>
      <c r="M237" t="s">
        <v>1145</v>
      </c>
      <c r="N237" t="s">
        <v>165</v>
      </c>
      <c r="O237" t="s">
        <v>139</v>
      </c>
      <c r="P237" t="s">
        <v>102</v>
      </c>
      <c r="Q237" t="s">
        <v>37</v>
      </c>
      <c r="R237" t="s">
        <v>510</v>
      </c>
      <c r="S237" t="s">
        <v>697</v>
      </c>
      <c r="T237" t="s">
        <v>110</v>
      </c>
      <c r="U237" t="s">
        <v>143</v>
      </c>
      <c r="V237" t="s">
        <v>37</v>
      </c>
      <c r="W237" t="s">
        <v>403</v>
      </c>
    </row>
    <row r="238" spans="1:23" x14ac:dyDescent="0.3">
      <c r="A238" t="s">
        <v>1163</v>
      </c>
      <c r="B238" t="s">
        <v>1164</v>
      </c>
      <c r="C238" s="1" t="str">
        <f t="shared" si="12"/>
        <v>21:0043</v>
      </c>
      <c r="D238" s="1" t="str">
        <f t="shared" si="13"/>
        <v>21:0037</v>
      </c>
      <c r="E238" t="s">
        <v>1165</v>
      </c>
      <c r="F238" t="s">
        <v>1166</v>
      </c>
      <c r="H238">
        <v>47.772723800000001</v>
      </c>
      <c r="I238">
        <v>-65.973484499999998</v>
      </c>
      <c r="J238" s="1" t="str">
        <f t="shared" si="14"/>
        <v>Till</v>
      </c>
      <c r="K238" s="1" t="str">
        <f t="shared" si="15"/>
        <v>&lt;63 micron</v>
      </c>
      <c r="L238" t="s">
        <v>58</v>
      </c>
      <c r="M238" t="s">
        <v>54</v>
      </c>
      <c r="N238" t="s">
        <v>215</v>
      </c>
      <c r="O238" t="s">
        <v>139</v>
      </c>
      <c r="P238" t="s">
        <v>345</v>
      </c>
      <c r="Q238" t="s">
        <v>37</v>
      </c>
      <c r="R238" t="s">
        <v>99</v>
      </c>
      <c r="S238" t="s">
        <v>206</v>
      </c>
      <c r="T238" t="s">
        <v>110</v>
      </c>
      <c r="U238" t="s">
        <v>115</v>
      </c>
      <c r="V238" t="s">
        <v>28</v>
      </c>
      <c r="W238" t="s">
        <v>388</v>
      </c>
    </row>
    <row r="239" spans="1:23" x14ac:dyDescent="0.3">
      <c r="A239" t="s">
        <v>1167</v>
      </c>
      <c r="B239" t="s">
        <v>1168</v>
      </c>
      <c r="C239" s="1" t="str">
        <f t="shared" si="12"/>
        <v>21:0043</v>
      </c>
      <c r="D239" s="1" t="str">
        <f t="shared" si="13"/>
        <v>21:0037</v>
      </c>
      <c r="E239" t="s">
        <v>1169</v>
      </c>
      <c r="F239" t="s">
        <v>1170</v>
      </c>
      <c r="H239">
        <v>47.768558499999997</v>
      </c>
      <c r="I239">
        <v>-65.960566</v>
      </c>
      <c r="J239" s="1" t="str">
        <f t="shared" si="14"/>
        <v>Till</v>
      </c>
      <c r="K239" s="1" t="str">
        <f t="shared" si="15"/>
        <v>&lt;63 micron</v>
      </c>
      <c r="L239" t="s">
        <v>192</v>
      </c>
      <c r="M239" t="s">
        <v>233</v>
      </c>
      <c r="N239" t="s">
        <v>164</v>
      </c>
      <c r="O239" t="s">
        <v>45</v>
      </c>
      <c r="P239" t="s">
        <v>31</v>
      </c>
      <c r="Q239" t="s">
        <v>37</v>
      </c>
      <c r="R239" t="s">
        <v>99</v>
      </c>
      <c r="S239" t="s">
        <v>524</v>
      </c>
      <c r="T239" t="s">
        <v>110</v>
      </c>
      <c r="U239" t="s">
        <v>129</v>
      </c>
      <c r="V239" t="s">
        <v>32</v>
      </c>
      <c r="W239" t="s">
        <v>853</v>
      </c>
    </row>
    <row r="240" spans="1:23" x14ac:dyDescent="0.3">
      <c r="A240" t="s">
        <v>1171</v>
      </c>
      <c r="B240" t="s">
        <v>1172</v>
      </c>
      <c r="C240" s="1" t="str">
        <f t="shared" si="12"/>
        <v>21:0043</v>
      </c>
      <c r="D240" s="1" t="str">
        <f t="shared" si="13"/>
        <v>21:0037</v>
      </c>
      <c r="E240" t="s">
        <v>1173</v>
      </c>
      <c r="F240" t="s">
        <v>1174</v>
      </c>
      <c r="H240">
        <v>47.765256100000002</v>
      </c>
      <c r="I240">
        <v>-65.949033200000002</v>
      </c>
      <c r="J240" s="1" t="str">
        <f t="shared" si="14"/>
        <v>Till</v>
      </c>
      <c r="K240" s="1" t="str">
        <f t="shared" si="15"/>
        <v>&lt;63 micron</v>
      </c>
      <c r="L240" t="s">
        <v>65</v>
      </c>
      <c r="M240" t="s">
        <v>206</v>
      </c>
      <c r="N240" t="s">
        <v>90</v>
      </c>
      <c r="O240" t="s">
        <v>126</v>
      </c>
      <c r="P240" t="s">
        <v>46</v>
      </c>
      <c r="Q240" t="s">
        <v>32</v>
      </c>
      <c r="R240" t="s">
        <v>194</v>
      </c>
      <c r="S240" t="s">
        <v>121</v>
      </c>
      <c r="T240" t="s">
        <v>35</v>
      </c>
      <c r="U240" t="s">
        <v>115</v>
      </c>
      <c r="V240" t="s">
        <v>37</v>
      </c>
      <c r="W240" t="s">
        <v>388</v>
      </c>
    </row>
    <row r="241" spans="1:23" x14ac:dyDescent="0.3">
      <c r="A241" t="s">
        <v>1175</v>
      </c>
      <c r="B241" t="s">
        <v>1176</v>
      </c>
      <c r="C241" s="1" t="str">
        <f t="shared" si="12"/>
        <v>21:0043</v>
      </c>
      <c r="D241" s="1" t="str">
        <f t="shared" si="13"/>
        <v>21:0037</v>
      </c>
      <c r="E241" t="s">
        <v>1177</v>
      </c>
      <c r="F241" t="s">
        <v>1178</v>
      </c>
      <c r="H241">
        <v>47.768740299999997</v>
      </c>
      <c r="I241">
        <v>-65.864804100000001</v>
      </c>
      <c r="J241" s="1" t="str">
        <f t="shared" si="14"/>
        <v>Till</v>
      </c>
      <c r="K241" s="1" t="str">
        <f t="shared" si="15"/>
        <v>&lt;63 micron</v>
      </c>
      <c r="L241" t="s">
        <v>29</v>
      </c>
      <c r="M241" t="s">
        <v>206</v>
      </c>
      <c r="N241" t="s">
        <v>90</v>
      </c>
      <c r="O241" t="s">
        <v>139</v>
      </c>
      <c r="P241" t="s">
        <v>266</v>
      </c>
      <c r="Q241" t="s">
        <v>28</v>
      </c>
      <c r="R241" t="s">
        <v>194</v>
      </c>
      <c r="S241" t="s">
        <v>36</v>
      </c>
      <c r="T241" t="s">
        <v>110</v>
      </c>
      <c r="U241" t="s">
        <v>28</v>
      </c>
      <c r="V241" t="s">
        <v>32</v>
      </c>
      <c r="W241" t="s">
        <v>99</v>
      </c>
    </row>
    <row r="242" spans="1:23" x14ac:dyDescent="0.3">
      <c r="A242" t="s">
        <v>1179</v>
      </c>
      <c r="B242" t="s">
        <v>1180</v>
      </c>
      <c r="C242" s="1" t="str">
        <f t="shared" si="12"/>
        <v>21:0043</v>
      </c>
      <c r="D242" s="1" t="str">
        <f t="shared" si="13"/>
        <v>21:0037</v>
      </c>
      <c r="E242" t="s">
        <v>1181</v>
      </c>
      <c r="F242" t="s">
        <v>1182</v>
      </c>
      <c r="H242">
        <v>47.777526799999997</v>
      </c>
      <c r="I242">
        <v>-65.873297600000001</v>
      </c>
      <c r="J242" s="1" t="str">
        <f t="shared" si="14"/>
        <v>Till</v>
      </c>
      <c r="K242" s="1" t="str">
        <f t="shared" si="15"/>
        <v>&lt;63 micron</v>
      </c>
      <c r="L242" t="s">
        <v>1183</v>
      </c>
      <c r="M242" t="s">
        <v>54</v>
      </c>
      <c r="N242" t="s">
        <v>90</v>
      </c>
      <c r="O242" t="s">
        <v>30</v>
      </c>
      <c r="P242" t="s">
        <v>46</v>
      </c>
      <c r="Q242" t="s">
        <v>37</v>
      </c>
      <c r="R242" t="s">
        <v>403</v>
      </c>
      <c r="S242" t="s">
        <v>60</v>
      </c>
      <c r="T242" t="s">
        <v>35</v>
      </c>
      <c r="U242" t="s">
        <v>49</v>
      </c>
      <c r="V242" t="s">
        <v>37</v>
      </c>
      <c r="W242" t="s">
        <v>38</v>
      </c>
    </row>
    <row r="243" spans="1:23" x14ac:dyDescent="0.3">
      <c r="A243" t="s">
        <v>1184</v>
      </c>
      <c r="B243" t="s">
        <v>1185</v>
      </c>
      <c r="C243" s="1" t="str">
        <f t="shared" si="12"/>
        <v>21:0043</v>
      </c>
      <c r="D243" s="1" t="str">
        <f t="shared" si="13"/>
        <v>21:0037</v>
      </c>
      <c r="E243" t="s">
        <v>1186</v>
      </c>
      <c r="F243" t="s">
        <v>1187</v>
      </c>
      <c r="H243">
        <v>47.800843999999998</v>
      </c>
      <c r="I243">
        <v>-65.803797799999998</v>
      </c>
      <c r="J243" s="1" t="str">
        <f t="shared" si="14"/>
        <v>Till</v>
      </c>
      <c r="K243" s="1" t="str">
        <f t="shared" si="15"/>
        <v>&lt;63 micron</v>
      </c>
      <c r="L243" t="s">
        <v>55</v>
      </c>
      <c r="M243" t="s">
        <v>54</v>
      </c>
      <c r="N243" t="s">
        <v>65</v>
      </c>
      <c r="O243" t="s">
        <v>126</v>
      </c>
      <c r="P243" t="s">
        <v>92</v>
      </c>
      <c r="Q243" t="s">
        <v>37</v>
      </c>
      <c r="R243" t="s">
        <v>99</v>
      </c>
      <c r="S243" t="s">
        <v>524</v>
      </c>
      <c r="T243" t="s">
        <v>35</v>
      </c>
      <c r="U243" t="s">
        <v>60</v>
      </c>
      <c r="V243" t="s">
        <v>37</v>
      </c>
      <c r="W243" t="s">
        <v>420</v>
      </c>
    </row>
    <row r="244" spans="1:23" x14ac:dyDescent="0.3">
      <c r="A244" t="s">
        <v>1188</v>
      </c>
      <c r="B244" t="s">
        <v>1189</v>
      </c>
      <c r="C244" s="1" t="str">
        <f t="shared" si="12"/>
        <v>21:0043</v>
      </c>
      <c r="D244" s="1" t="str">
        <f t="shared" si="13"/>
        <v>21:0037</v>
      </c>
      <c r="E244" t="s">
        <v>1190</v>
      </c>
      <c r="F244" t="s">
        <v>1191</v>
      </c>
      <c r="H244">
        <v>47.768078799999998</v>
      </c>
      <c r="I244">
        <v>-65.782012199999997</v>
      </c>
      <c r="J244" s="1" t="str">
        <f t="shared" si="14"/>
        <v>Till</v>
      </c>
      <c r="K244" s="1" t="str">
        <f t="shared" si="15"/>
        <v>&lt;63 micron</v>
      </c>
      <c r="L244" t="s">
        <v>90</v>
      </c>
      <c r="M244" t="s">
        <v>54</v>
      </c>
      <c r="N244" t="s">
        <v>233</v>
      </c>
      <c r="O244" t="s">
        <v>45</v>
      </c>
      <c r="P244" t="s">
        <v>46</v>
      </c>
      <c r="Q244" t="s">
        <v>28</v>
      </c>
      <c r="R244" t="s">
        <v>331</v>
      </c>
      <c r="S244" t="s">
        <v>32</v>
      </c>
      <c r="T244" t="s">
        <v>1192</v>
      </c>
      <c r="U244" t="s">
        <v>129</v>
      </c>
      <c r="V244" t="s">
        <v>32</v>
      </c>
      <c r="W244" t="s">
        <v>388</v>
      </c>
    </row>
    <row r="245" spans="1:23" x14ac:dyDescent="0.3">
      <c r="A245" t="s">
        <v>1193</v>
      </c>
      <c r="B245" t="s">
        <v>1194</v>
      </c>
      <c r="C245" s="1" t="str">
        <f t="shared" si="12"/>
        <v>21:0043</v>
      </c>
      <c r="D245" s="1" t="str">
        <f t="shared" si="13"/>
        <v>21:0037</v>
      </c>
      <c r="E245" t="s">
        <v>1195</v>
      </c>
      <c r="F245" t="s">
        <v>1196</v>
      </c>
      <c r="H245">
        <v>47.764511599999999</v>
      </c>
      <c r="I245">
        <v>-65.799172299999995</v>
      </c>
      <c r="J245" s="1" t="str">
        <f t="shared" si="14"/>
        <v>Till</v>
      </c>
      <c r="K245" s="1" t="str">
        <f t="shared" si="15"/>
        <v>&lt;63 micron</v>
      </c>
      <c r="L245" t="s">
        <v>91</v>
      </c>
      <c r="M245" t="s">
        <v>54</v>
      </c>
      <c r="N245" t="s">
        <v>44</v>
      </c>
      <c r="O245" t="s">
        <v>101</v>
      </c>
      <c r="P245" t="s">
        <v>261</v>
      </c>
      <c r="Q245" t="s">
        <v>32</v>
      </c>
      <c r="R245" t="s">
        <v>209</v>
      </c>
      <c r="S245" t="s">
        <v>121</v>
      </c>
      <c r="T245" t="s">
        <v>44</v>
      </c>
      <c r="U245" t="s">
        <v>115</v>
      </c>
      <c r="V245" t="s">
        <v>37</v>
      </c>
      <c r="W245" t="s">
        <v>47</v>
      </c>
    </row>
    <row r="246" spans="1:23" x14ac:dyDescent="0.3">
      <c r="A246" t="s">
        <v>1197</v>
      </c>
      <c r="B246" t="s">
        <v>1198</v>
      </c>
      <c r="C246" s="1" t="str">
        <f t="shared" si="12"/>
        <v>21:0043</v>
      </c>
      <c r="D246" s="1" t="str">
        <f t="shared" si="13"/>
        <v>21:0037</v>
      </c>
      <c r="E246" t="s">
        <v>1199</v>
      </c>
      <c r="F246" t="s">
        <v>1200</v>
      </c>
      <c r="H246">
        <v>47.7731724</v>
      </c>
      <c r="I246">
        <v>-65.812986699999996</v>
      </c>
      <c r="J246" s="1" t="str">
        <f t="shared" si="14"/>
        <v>Till</v>
      </c>
      <c r="K246" s="1" t="str">
        <f t="shared" si="15"/>
        <v>&lt;63 micron</v>
      </c>
      <c r="L246" t="s">
        <v>280</v>
      </c>
      <c r="M246" t="s">
        <v>54</v>
      </c>
      <c r="N246" t="s">
        <v>110</v>
      </c>
      <c r="O246" t="s">
        <v>126</v>
      </c>
      <c r="P246" t="s">
        <v>83</v>
      </c>
      <c r="Q246" t="s">
        <v>28</v>
      </c>
      <c r="R246" t="s">
        <v>68</v>
      </c>
      <c r="S246" t="s">
        <v>286</v>
      </c>
      <c r="T246" t="s">
        <v>35</v>
      </c>
      <c r="U246" t="s">
        <v>143</v>
      </c>
      <c r="V246" t="s">
        <v>37</v>
      </c>
      <c r="W246" t="s">
        <v>38</v>
      </c>
    </row>
    <row r="247" spans="1:23" x14ac:dyDescent="0.3">
      <c r="A247" t="s">
        <v>1201</v>
      </c>
      <c r="B247" t="s">
        <v>1202</v>
      </c>
      <c r="C247" s="1" t="str">
        <f t="shared" si="12"/>
        <v>21:0043</v>
      </c>
      <c r="D247" s="1" t="str">
        <f t="shared" si="13"/>
        <v>21:0037</v>
      </c>
      <c r="E247" t="s">
        <v>1203</v>
      </c>
      <c r="F247" t="s">
        <v>1204</v>
      </c>
      <c r="H247">
        <v>47.758081900000001</v>
      </c>
      <c r="I247">
        <v>-65.822847800000005</v>
      </c>
      <c r="J247" s="1" t="str">
        <f t="shared" si="14"/>
        <v>Till</v>
      </c>
      <c r="K247" s="1" t="str">
        <f t="shared" si="15"/>
        <v>&lt;63 micron</v>
      </c>
      <c r="L247" t="s">
        <v>341</v>
      </c>
      <c r="M247" t="s">
        <v>116</v>
      </c>
      <c r="N247" t="s">
        <v>43</v>
      </c>
      <c r="O247" t="s">
        <v>126</v>
      </c>
      <c r="P247" t="s">
        <v>116</v>
      </c>
      <c r="Q247" t="s">
        <v>32</v>
      </c>
      <c r="R247" t="s">
        <v>99</v>
      </c>
      <c r="S247" t="s">
        <v>697</v>
      </c>
      <c r="T247" t="s">
        <v>44</v>
      </c>
      <c r="U247" t="s">
        <v>48</v>
      </c>
      <c r="V247" t="s">
        <v>37</v>
      </c>
      <c r="W247" t="s">
        <v>388</v>
      </c>
    </row>
    <row r="248" spans="1:23" x14ac:dyDescent="0.3">
      <c r="A248" t="s">
        <v>1205</v>
      </c>
      <c r="B248" t="s">
        <v>1206</v>
      </c>
      <c r="C248" s="1" t="str">
        <f t="shared" si="12"/>
        <v>21:0043</v>
      </c>
      <c r="D248" s="1" t="str">
        <f t="shared" si="13"/>
        <v>21:0037</v>
      </c>
      <c r="E248" t="s">
        <v>1207</v>
      </c>
      <c r="F248" t="s">
        <v>1208</v>
      </c>
      <c r="H248">
        <v>47.757484400000003</v>
      </c>
      <c r="I248">
        <v>-65.792122300000003</v>
      </c>
      <c r="J248" s="1" t="str">
        <f t="shared" si="14"/>
        <v>Till</v>
      </c>
      <c r="K248" s="1" t="str">
        <f t="shared" si="15"/>
        <v>&lt;63 micron</v>
      </c>
      <c r="L248" t="s">
        <v>55</v>
      </c>
      <c r="M248" t="s">
        <v>116</v>
      </c>
      <c r="N248" t="s">
        <v>55</v>
      </c>
      <c r="O248" t="s">
        <v>45</v>
      </c>
      <c r="P248" t="s">
        <v>31</v>
      </c>
      <c r="Q248" t="s">
        <v>28</v>
      </c>
      <c r="R248" t="s">
        <v>280</v>
      </c>
      <c r="S248" t="s">
        <v>524</v>
      </c>
      <c r="T248" t="s">
        <v>35</v>
      </c>
      <c r="U248" t="s">
        <v>129</v>
      </c>
      <c r="V248" t="s">
        <v>37</v>
      </c>
      <c r="W248" t="s">
        <v>481</v>
      </c>
    </row>
    <row r="249" spans="1:23" x14ac:dyDescent="0.3">
      <c r="A249" t="s">
        <v>1209</v>
      </c>
      <c r="B249" t="s">
        <v>1210</v>
      </c>
      <c r="C249" s="1" t="str">
        <f t="shared" si="12"/>
        <v>21:0043</v>
      </c>
      <c r="D249" s="1" t="str">
        <f t="shared" si="13"/>
        <v>21:0037</v>
      </c>
      <c r="E249" t="s">
        <v>1211</v>
      </c>
      <c r="F249" t="s">
        <v>1212</v>
      </c>
      <c r="H249">
        <v>47.782951400000002</v>
      </c>
      <c r="I249">
        <v>-65.799496099999999</v>
      </c>
      <c r="J249" s="1" t="str">
        <f t="shared" si="14"/>
        <v>Till</v>
      </c>
      <c r="K249" s="1" t="str">
        <f t="shared" si="15"/>
        <v>&lt;63 micron</v>
      </c>
      <c r="L249" t="s">
        <v>844</v>
      </c>
      <c r="M249" t="s">
        <v>206</v>
      </c>
      <c r="N249" t="s">
        <v>29</v>
      </c>
      <c r="O249" t="s">
        <v>101</v>
      </c>
      <c r="P249" t="s">
        <v>140</v>
      </c>
      <c r="Q249" t="s">
        <v>32</v>
      </c>
      <c r="R249" t="s">
        <v>794</v>
      </c>
      <c r="S249" t="s">
        <v>227</v>
      </c>
      <c r="T249" t="s">
        <v>44</v>
      </c>
      <c r="U249" t="s">
        <v>195</v>
      </c>
      <c r="V249" t="s">
        <v>37</v>
      </c>
      <c r="W249" t="s">
        <v>38</v>
      </c>
    </row>
    <row r="250" spans="1:23" x14ac:dyDescent="0.3">
      <c r="A250" t="s">
        <v>1213</v>
      </c>
      <c r="B250" t="s">
        <v>1214</v>
      </c>
      <c r="C250" s="1" t="str">
        <f t="shared" si="12"/>
        <v>21:0043</v>
      </c>
      <c r="D250" s="1" t="str">
        <f t="shared" si="13"/>
        <v>21:0037</v>
      </c>
      <c r="E250" t="s">
        <v>1215</v>
      </c>
      <c r="F250" t="s">
        <v>1216</v>
      </c>
      <c r="H250">
        <v>47.892993699999998</v>
      </c>
      <c r="I250">
        <v>-65.852928700000007</v>
      </c>
      <c r="J250" s="1" t="str">
        <f t="shared" si="14"/>
        <v>Till</v>
      </c>
      <c r="K250" s="1" t="str">
        <f t="shared" si="15"/>
        <v>&lt;63 micron</v>
      </c>
      <c r="L250" t="s">
        <v>240</v>
      </c>
      <c r="M250" t="s">
        <v>54</v>
      </c>
      <c r="N250" t="s">
        <v>90</v>
      </c>
      <c r="O250" t="s">
        <v>101</v>
      </c>
      <c r="P250" t="s">
        <v>208</v>
      </c>
      <c r="Q250" t="s">
        <v>37</v>
      </c>
      <c r="R250" t="s">
        <v>209</v>
      </c>
      <c r="S250" t="s">
        <v>36</v>
      </c>
      <c r="T250" t="s">
        <v>35</v>
      </c>
      <c r="U250" t="s">
        <v>48</v>
      </c>
      <c r="V250" t="s">
        <v>28</v>
      </c>
      <c r="W250" t="s">
        <v>420</v>
      </c>
    </row>
    <row r="251" spans="1:23" x14ac:dyDescent="0.3">
      <c r="A251" t="s">
        <v>1217</v>
      </c>
      <c r="B251" t="s">
        <v>1218</v>
      </c>
      <c r="C251" s="1" t="str">
        <f t="shared" si="12"/>
        <v>21:0043</v>
      </c>
      <c r="D251" s="1" t="str">
        <f t="shared" si="13"/>
        <v>21:0037</v>
      </c>
      <c r="E251" t="s">
        <v>1219</v>
      </c>
      <c r="F251" t="s">
        <v>1220</v>
      </c>
      <c r="H251">
        <v>47.871751099999997</v>
      </c>
      <c r="I251">
        <v>-65.865804299999994</v>
      </c>
      <c r="J251" s="1" t="str">
        <f t="shared" si="14"/>
        <v>Till</v>
      </c>
      <c r="K251" s="1" t="str">
        <f t="shared" si="15"/>
        <v>&lt;63 micron</v>
      </c>
      <c r="L251" t="s">
        <v>76</v>
      </c>
      <c r="M251" t="s">
        <v>54</v>
      </c>
      <c r="N251" t="s">
        <v>110</v>
      </c>
      <c r="O251" t="s">
        <v>139</v>
      </c>
      <c r="P251" t="s">
        <v>92</v>
      </c>
      <c r="Q251" t="s">
        <v>37</v>
      </c>
      <c r="R251" t="s">
        <v>271</v>
      </c>
      <c r="S251" t="s">
        <v>524</v>
      </c>
      <c r="T251" t="s">
        <v>135</v>
      </c>
      <c r="U251" t="s">
        <v>60</v>
      </c>
      <c r="V251" t="s">
        <v>37</v>
      </c>
      <c r="W251" t="s">
        <v>1074</v>
      </c>
    </row>
    <row r="252" spans="1:23" x14ac:dyDescent="0.3">
      <c r="A252" t="s">
        <v>1221</v>
      </c>
      <c r="B252" t="s">
        <v>1222</v>
      </c>
      <c r="C252" s="1" t="str">
        <f t="shared" si="12"/>
        <v>21:0043</v>
      </c>
      <c r="D252" s="1" t="str">
        <f t="shared" si="13"/>
        <v>21:0037</v>
      </c>
      <c r="E252" t="s">
        <v>1223</v>
      </c>
      <c r="F252" t="s">
        <v>1224</v>
      </c>
      <c r="H252">
        <v>47.8610677</v>
      </c>
      <c r="I252">
        <v>-65.861203200000006</v>
      </c>
      <c r="J252" s="1" t="str">
        <f t="shared" si="14"/>
        <v>Till</v>
      </c>
      <c r="K252" s="1" t="str">
        <f t="shared" si="15"/>
        <v>&lt;63 micron</v>
      </c>
      <c r="L252" t="s">
        <v>90</v>
      </c>
      <c r="M252" t="s">
        <v>54</v>
      </c>
      <c r="N252" t="s">
        <v>65</v>
      </c>
      <c r="O252" t="s">
        <v>30</v>
      </c>
      <c r="P252" t="s">
        <v>92</v>
      </c>
      <c r="Q252" t="s">
        <v>37</v>
      </c>
      <c r="R252" t="s">
        <v>172</v>
      </c>
      <c r="S252" t="s">
        <v>524</v>
      </c>
      <c r="T252" t="s">
        <v>762</v>
      </c>
      <c r="U252" t="s">
        <v>94</v>
      </c>
      <c r="V252" t="s">
        <v>32</v>
      </c>
      <c r="W252" t="s">
        <v>831</v>
      </c>
    </row>
    <row r="253" spans="1:23" x14ac:dyDescent="0.3">
      <c r="A253" t="s">
        <v>1225</v>
      </c>
      <c r="B253" t="s">
        <v>1226</v>
      </c>
      <c r="C253" s="1" t="str">
        <f t="shared" si="12"/>
        <v>21:0043</v>
      </c>
      <c r="D253" s="1" t="str">
        <f t="shared" si="13"/>
        <v>21:0037</v>
      </c>
      <c r="E253" t="s">
        <v>1227</v>
      </c>
      <c r="F253" t="s">
        <v>1228</v>
      </c>
      <c r="H253">
        <v>47.839160499999998</v>
      </c>
      <c r="I253">
        <v>-65.819230899999994</v>
      </c>
      <c r="J253" s="1" t="str">
        <f t="shared" si="14"/>
        <v>Till</v>
      </c>
      <c r="K253" s="1" t="str">
        <f t="shared" si="15"/>
        <v>&lt;63 micron</v>
      </c>
      <c r="L253" t="s">
        <v>47</v>
      </c>
      <c r="M253" t="s">
        <v>54</v>
      </c>
      <c r="N253" t="s">
        <v>91</v>
      </c>
      <c r="O253" t="s">
        <v>45</v>
      </c>
      <c r="P253" t="s">
        <v>208</v>
      </c>
      <c r="Q253" t="s">
        <v>28</v>
      </c>
      <c r="R253" t="s">
        <v>58</v>
      </c>
      <c r="S253" t="s">
        <v>59</v>
      </c>
      <c r="T253" t="s">
        <v>35</v>
      </c>
      <c r="U253" t="s">
        <v>129</v>
      </c>
      <c r="V253" t="s">
        <v>32</v>
      </c>
      <c r="W253" t="s">
        <v>139</v>
      </c>
    </row>
    <row r="254" spans="1:23" x14ac:dyDescent="0.3">
      <c r="A254" t="s">
        <v>1229</v>
      </c>
      <c r="B254" t="s">
        <v>1230</v>
      </c>
      <c r="C254" s="1" t="str">
        <f t="shared" si="12"/>
        <v>21:0043</v>
      </c>
      <c r="D254" s="1" t="str">
        <f t="shared" si="13"/>
        <v>21:0037</v>
      </c>
      <c r="E254" t="s">
        <v>1231</v>
      </c>
      <c r="F254" t="s">
        <v>1232</v>
      </c>
      <c r="H254">
        <v>47.827257600000003</v>
      </c>
      <c r="I254">
        <v>-65.809231299999993</v>
      </c>
      <c r="J254" s="1" t="str">
        <f t="shared" si="14"/>
        <v>Till</v>
      </c>
      <c r="K254" s="1" t="str">
        <f t="shared" si="15"/>
        <v>&lt;63 micron</v>
      </c>
      <c r="L254" t="s">
        <v>194</v>
      </c>
      <c r="M254" t="s">
        <v>206</v>
      </c>
      <c r="N254" t="s">
        <v>185</v>
      </c>
      <c r="O254" t="s">
        <v>317</v>
      </c>
      <c r="P254" t="s">
        <v>46</v>
      </c>
      <c r="Q254" t="s">
        <v>37</v>
      </c>
      <c r="R254" t="s">
        <v>1233</v>
      </c>
      <c r="S254" t="s">
        <v>524</v>
      </c>
      <c r="T254" t="s">
        <v>75</v>
      </c>
      <c r="U254" t="s">
        <v>94</v>
      </c>
      <c r="V254" t="s">
        <v>32</v>
      </c>
      <c r="W254" t="s">
        <v>1028</v>
      </c>
    </row>
    <row r="255" spans="1:23" x14ac:dyDescent="0.3">
      <c r="A255" t="s">
        <v>1234</v>
      </c>
      <c r="B255" t="s">
        <v>1235</v>
      </c>
      <c r="C255" s="1" t="str">
        <f t="shared" si="12"/>
        <v>21:0043</v>
      </c>
      <c r="D255" s="1" t="str">
        <f t="shared" si="13"/>
        <v>21:0037</v>
      </c>
      <c r="E255" t="s">
        <v>1236</v>
      </c>
      <c r="F255" t="s">
        <v>1237</v>
      </c>
      <c r="H255">
        <v>47.814887900000002</v>
      </c>
      <c r="I255">
        <v>-65.799879099999998</v>
      </c>
      <c r="J255" s="1" t="str">
        <f t="shared" si="14"/>
        <v>Till</v>
      </c>
      <c r="K255" s="1" t="str">
        <f t="shared" si="15"/>
        <v>&lt;63 micron</v>
      </c>
      <c r="L255" t="s">
        <v>341</v>
      </c>
      <c r="M255" t="s">
        <v>28</v>
      </c>
      <c r="N255" t="s">
        <v>90</v>
      </c>
      <c r="O255" t="s">
        <v>126</v>
      </c>
      <c r="P255" t="s">
        <v>266</v>
      </c>
      <c r="Q255" t="s">
        <v>28</v>
      </c>
      <c r="R255" t="s">
        <v>735</v>
      </c>
      <c r="S255" t="s">
        <v>121</v>
      </c>
      <c r="T255" t="s">
        <v>90</v>
      </c>
      <c r="U255" t="s">
        <v>108</v>
      </c>
      <c r="V255" t="s">
        <v>37</v>
      </c>
      <c r="W255" t="s">
        <v>915</v>
      </c>
    </row>
    <row r="256" spans="1:23" x14ac:dyDescent="0.3">
      <c r="A256" t="s">
        <v>1238</v>
      </c>
      <c r="B256" t="s">
        <v>1239</v>
      </c>
      <c r="C256" s="1" t="str">
        <f t="shared" si="12"/>
        <v>21:0043</v>
      </c>
      <c r="D256" s="1" t="str">
        <f t="shared" si="13"/>
        <v>21:0037</v>
      </c>
      <c r="E256" t="s">
        <v>1240</v>
      </c>
      <c r="F256" t="s">
        <v>1241</v>
      </c>
      <c r="H256">
        <v>47.799869899999997</v>
      </c>
      <c r="I256">
        <v>-65.788386200000005</v>
      </c>
      <c r="J256" s="1" t="str">
        <f t="shared" si="14"/>
        <v>Till</v>
      </c>
      <c r="K256" s="1" t="str">
        <f t="shared" si="15"/>
        <v>&lt;63 micron</v>
      </c>
      <c r="L256" t="s">
        <v>1242</v>
      </c>
      <c r="M256" t="s">
        <v>135</v>
      </c>
      <c r="N256" t="s">
        <v>76</v>
      </c>
      <c r="O256" t="s">
        <v>45</v>
      </c>
      <c r="P256" t="s">
        <v>102</v>
      </c>
      <c r="Q256" t="s">
        <v>28</v>
      </c>
      <c r="R256" t="s">
        <v>388</v>
      </c>
      <c r="S256" t="s">
        <v>78</v>
      </c>
      <c r="T256" t="s">
        <v>110</v>
      </c>
      <c r="U256" t="s">
        <v>108</v>
      </c>
      <c r="V256" t="s">
        <v>37</v>
      </c>
      <c r="W256" t="s">
        <v>45</v>
      </c>
    </row>
    <row r="257" spans="1:23" x14ac:dyDescent="0.3">
      <c r="A257" t="s">
        <v>1243</v>
      </c>
      <c r="B257" t="s">
        <v>1244</v>
      </c>
      <c r="C257" s="1" t="str">
        <f t="shared" si="12"/>
        <v>21:0043</v>
      </c>
      <c r="D257" s="1" t="str">
        <f t="shared" si="13"/>
        <v>21:0037</v>
      </c>
      <c r="E257" t="s">
        <v>1245</v>
      </c>
      <c r="F257" t="s">
        <v>1246</v>
      </c>
      <c r="H257">
        <v>47.786133999999997</v>
      </c>
      <c r="I257">
        <v>-65.779638899999995</v>
      </c>
      <c r="J257" s="1" t="str">
        <f t="shared" si="14"/>
        <v>Till</v>
      </c>
      <c r="K257" s="1" t="str">
        <f t="shared" si="15"/>
        <v>&lt;63 micron</v>
      </c>
      <c r="L257" t="s">
        <v>68</v>
      </c>
      <c r="M257" t="s">
        <v>206</v>
      </c>
      <c r="N257" t="s">
        <v>43</v>
      </c>
      <c r="O257" t="s">
        <v>126</v>
      </c>
      <c r="P257" t="s">
        <v>206</v>
      </c>
      <c r="Q257" t="s">
        <v>116</v>
      </c>
      <c r="R257" t="s">
        <v>172</v>
      </c>
      <c r="S257" t="s">
        <v>37</v>
      </c>
      <c r="T257" t="s">
        <v>1192</v>
      </c>
      <c r="U257" t="s">
        <v>235</v>
      </c>
      <c r="V257" t="s">
        <v>37</v>
      </c>
      <c r="W257" t="s">
        <v>481</v>
      </c>
    </row>
    <row r="258" spans="1:23" x14ac:dyDescent="0.3">
      <c r="A258" t="s">
        <v>1247</v>
      </c>
      <c r="B258" t="s">
        <v>1248</v>
      </c>
      <c r="C258" s="1" t="str">
        <f t="shared" ref="C258:C321" si="16">HYPERLINK("http://geochem.nrcan.gc.ca/cdogs/content/bdl/bdl210043_e.htm", "21:0043")</f>
        <v>21:0043</v>
      </c>
      <c r="D258" s="1" t="str">
        <f t="shared" ref="D258:D321" si="17">HYPERLINK("http://geochem.nrcan.gc.ca/cdogs/content/svy/svy210037_e.htm", "21:0037")</f>
        <v>21:0037</v>
      </c>
      <c r="E258" t="s">
        <v>1245</v>
      </c>
      <c r="F258" t="s">
        <v>1249</v>
      </c>
      <c r="H258">
        <v>47.786133999999997</v>
      </c>
      <c r="I258">
        <v>-65.779638899999995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HYPERLINK("http://geochem.nrcan.gc.ca/cdogs/content/kwd/kwd080004_e.htm", "&lt;63 micron")</f>
        <v>&lt;63 micron</v>
      </c>
      <c r="L258" t="s">
        <v>374</v>
      </c>
      <c r="M258" t="s">
        <v>28</v>
      </c>
      <c r="N258" t="s">
        <v>165</v>
      </c>
      <c r="O258" t="s">
        <v>139</v>
      </c>
      <c r="P258" t="s">
        <v>31</v>
      </c>
      <c r="Q258" t="s">
        <v>206</v>
      </c>
      <c r="R258" t="s">
        <v>1250</v>
      </c>
      <c r="S258" t="s">
        <v>78</v>
      </c>
      <c r="T258" t="s">
        <v>110</v>
      </c>
      <c r="U258" t="s">
        <v>301</v>
      </c>
      <c r="V258" t="s">
        <v>37</v>
      </c>
      <c r="W258" t="s">
        <v>344</v>
      </c>
    </row>
    <row r="259" spans="1:23" x14ac:dyDescent="0.3">
      <c r="A259" t="s">
        <v>1251</v>
      </c>
      <c r="B259" t="s">
        <v>1252</v>
      </c>
      <c r="C259" s="1" t="str">
        <f t="shared" si="16"/>
        <v>21:0043</v>
      </c>
      <c r="D259" s="1" t="str">
        <f t="shared" si="17"/>
        <v>21:0037</v>
      </c>
      <c r="E259" t="s">
        <v>1253</v>
      </c>
      <c r="F259" t="s">
        <v>1254</v>
      </c>
      <c r="H259">
        <v>47.757167299999999</v>
      </c>
      <c r="I259">
        <v>-65.768084799999997</v>
      </c>
      <c r="J259" s="1" t="str">
        <f t="shared" si="18"/>
        <v>Till</v>
      </c>
      <c r="K259" s="1" t="str">
        <f t="shared" si="19"/>
        <v>&lt;63 micron</v>
      </c>
      <c r="L259" t="s">
        <v>509</v>
      </c>
      <c r="M259" t="s">
        <v>37</v>
      </c>
      <c r="N259" t="s">
        <v>233</v>
      </c>
      <c r="O259" t="s">
        <v>45</v>
      </c>
      <c r="P259" t="s">
        <v>28</v>
      </c>
      <c r="Q259" t="s">
        <v>37</v>
      </c>
      <c r="R259" t="s">
        <v>172</v>
      </c>
      <c r="S259" t="s">
        <v>86</v>
      </c>
      <c r="T259" t="s">
        <v>27</v>
      </c>
      <c r="U259" t="s">
        <v>195</v>
      </c>
      <c r="V259" t="s">
        <v>37</v>
      </c>
      <c r="W259" t="s">
        <v>38</v>
      </c>
    </row>
    <row r="260" spans="1:23" x14ac:dyDescent="0.3">
      <c r="A260" t="s">
        <v>1255</v>
      </c>
      <c r="B260" t="s">
        <v>1256</v>
      </c>
      <c r="C260" s="1" t="str">
        <f t="shared" si="16"/>
        <v>21:0043</v>
      </c>
      <c r="D260" s="1" t="str">
        <f t="shared" si="17"/>
        <v>21:0037</v>
      </c>
      <c r="E260" t="s">
        <v>1257</v>
      </c>
      <c r="F260" t="s">
        <v>1258</v>
      </c>
      <c r="H260">
        <v>47.852377300000001</v>
      </c>
      <c r="I260">
        <v>-65.830643499999994</v>
      </c>
      <c r="J260" s="1" t="str">
        <f t="shared" si="18"/>
        <v>Till</v>
      </c>
      <c r="K260" s="1" t="str">
        <f t="shared" si="19"/>
        <v>&lt;63 micron</v>
      </c>
      <c r="L260" t="s">
        <v>209</v>
      </c>
      <c r="M260" t="s">
        <v>54</v>
      </c>
      <c r="N260" t="s">
        <v>76</v>
      </c>
      <c r="O260" t="s">
        <v>45</v>
      </c>
      <c r="P260" t="s">
        <v>345</v>
      </c>
      <c r="Q260" t="s">
        <v>28</v>
      </c>
      <c r="R260" t="s">
        <v>844</v>
      </c>
      <c r="S260" t="s">
        <v>32</v>
      </c>
      <c r="T260" t="s">
        <v>135</v>
      </c>
      <c r="U260" t="s">
        <v>94</v>
      </c>
      <c r="V260" t="s">
        <v>32</v>
      </c>
      <c r="W260" t="s">
        <v>1028</v>
      </c>
    </row>
    <row r="261" spans="1:23" x14ac:dyDescent="0.3">
      <c r="A261" t="s">
        <v>1259</v>
      </c>
      <c r="B261" t="s">
        <v>1260</v>
      </c>
      <c r="C261" s="1" t="str">
        <f t="shared" si="16"/>
        <v>21:0043</v>
      </c>
      <c r="D261" s="1" t="str">
        <f t="shared" si="17"/>
        <v>21:0037</v>
      </c>
      <c r="E261" t="s">
        <v>1261</v>
      </c>
      <c r="F261" t="s">
        <v>1262</v>
      </c>
      <c r="H261">
        <v>47.8270336</v>
      </c>
      <c r="I261">
        <v>-65.836613</v>
      </c>
      <c r="J261" s="1" t="str">
        <f t="shared" si="18"/>
        <v>Till</v>
      </c>
      <c r="K261" s="1" t="str">
        <f t="shared" si="19"/>
        <v>&lt;63 micron</v>
      </c>
      <c r="L261" t="s">
        <v>44</v>
      </c>
      <c r="M261" t="s">
        <v>54</v>
      </c>
      <c r="N261" t="s">
        <v>110</v>
      </c>
      <c r="O261" t="s">
        <v>101</v>
      </c>
      <c r="P261" t="s">
        <v>351</v>
      </c>
      <c r="Q261" t="s">
        <v>37</v>
      </c>
      <c r="R261" t="s">
        <v>185</v>
      </c>
      <c r="S261" t="s">
        <v>59</v>
      </c>
      <c r="T261" t="s">
        <v>35</v>
      </c>
      <c r="U261" t="s">
        <v>115</v>
      </c>
      <c r="V261" t="s">
        <v>37</v>
      </c>
      <c r="W261" t="s">
        <v>45</v>
      </c>
    </row>
    <row r="262" spans="1:23" x14ac:dyDescent="0.3">
      <c r="A262" t="s">
        <v>1263</v>
      </c>
      <c r="B262" t="s">
        <v>1264</v>
      </c>
      <c r="C262" s="1" t="str">
        <f t="shared" si="16"/>
        <v>21:0043</v>
      </c>
      <c r="D262" s="1" t="str">
        <f t="shared" si="17"/>
        <v>21:0037</v>
      </c>
      <c r="E262" t="s">
        <v>1265</v>
      </c>
      <c r="F262" t="s">
        <v>1266</v>
      </c>
      <c r="H262">
        <v>47.690834899999999</v>
      </c>
      <c r="I262">
        <v>-65.794556600000007</v>
      </c>
      <c r="J262" s="1" t="str">
        <f t="shared" si="18"/>
        <v>Till</v>
      </c>
      <c r="K262" s="1" t="str">
        <f t="shared" si="19"/>
        <v>&lt;63 micron</v>
      </c>
      <c r="L262" t="s">
        <v>85</v>
      </c>
      <c r="M262" t="s">
        <v>171</v>
      </c>
      <c r="N262" t="s">
        <v>215</v>
      </c>
      <c r="O262" t="s">
        <v>126</v>
      </c>
      <c r="P262" t="s">
        <v>250</v>
      </c>
      <c r="Q262" t="s">
        <v>37</v>
      </c>
      <c r="R262" t="s">
        <v>180</v>
      </c>
      <c r="S262" t="s">
        <v>261</v>
      </c>
      <c r="T262" t="s">
        <v>65</v>
      </c>
      <c r="U262" t="s">
        <v>351</v>
      </c>
      <c r="V262" t="s">
        <v>37</v>
      </c>
      <c r="W262" t="s">
        <v>388</v>
      </c>
    </row>
    <row r="263" spans="1:23" x14ac:dyDescent="0.3">
      <c r="A263" t="s">
        <v>1267</v>
      </c>
      <c r="B263" t="s">
        <v>1268</v>
      </c>
      <c r="C263" s="1" t="str">
        <f t="shared" si="16"/>
        <v>21:0043</v>
      </c>
      <c r="D263" s="1" t="str">
        <f t="shared" si="17"/>
        <v>21:0037</v>
      </c>
      <c r="E263" t="s">
        <v>1269</v>
      </c>
      <c r="F263" t="s">
        <v>1270</v>
      </c>
      <c r="H263">
        <v>47.677458899999998</v>
      </c>
      <c r="I263">
        <v>-65.844473899999997</v>
      </c>
      <c r="J263" s="1" t="str">
        <f t="shared" si="18"/>
        <v>Till</v>
      </c>
      <c r="K263" s="1" t="str">
        <f t="shared" si="19"/>
        <v>&lt;63 micron</v>
      </c>
      <c r="L263" t="s">
        <v>1271</v>
      </c>
      <c r="M263" t="s">
        <v>110</v>
      </c>
      <c r="N263" t="s">
        <v>91</v>
      </c>
      <c r="O263" t="s">
        <v>139</v>
      </c>
      <c r="P263" t="s">
        <v>116</v>
      </c>
      <c r="Q263" t="s">
        <v>206</v>
      </c>
      <c r="R263" t="s">
        <v>120</v>
      </c>
      <c r="S263" t="s">
        <v>351</v>
      </c>
      <c r="T263" t="s">
        <v>110</v>
      </c>
      <c r="U263" t="s">
        <v>227</v>
      </c>
      <c r="V263" t="s">
        <v>37</v>
      </c>
      <c r="W263" t="s">
        <v>858</v>
      </c>
    </row>
    <row r="264" spans="1:23" x14ac:dyDescent="0.3">
      <c r="A264" t="s">
        <v>1272</v>
      </c>
      <c r="B264" t="s">
        <v>1273</v>
      </c>
      <c r="C264" s="1" t="str">
        <f t="shared" si="16"/>
        <v>21:0043</v>
      </c>
      <c r="D264" s="1" t="str">
        <f t="shared" si="17"/>
        <v>21:0037</v>
      </c>
      <c r="E264" t="s">
        <v>1274</v>
      </c>
      <c r="F264" t="s">
        <v>1275</v>
      </c>
      <c r="H264">
        <v>47.673442100000003</v>
      </c>
      <c r="I264">
        <v>-65.861242599999997</v>
      </c>
      <c r="J264" s="1" t="str">
        <f t="shared" si="18"/>
        <v>Till</v>
      </c>
      <c r="K264" s="1" t="str">
        <f t="shared" si="19"/>
        <v>&lt;63 micron</v>
      </c>
      <c r="L264" t="s">
        <v>192</v>
      </c>
      <c r="M264" t="s">
        <v>171</v>
      </c>
      <c r="N264" t="s">
        <v>110</v>
      </c>
      <c r="O264" t="s">
        <v>126</v>
      </c>
      <c r="P264" t="s">
        <v>227</v>
      </c>
      <c r="Q264" t="s">
        <v>28</v>
      </c>
      <c r="R264" t="s">
        <v>77</v>
      </c>
      <c r="S264" t="s">
        <v>210</v>
      </c>
      <c r="T264" t="s">
        <v>35</v>
      </c>
      <c r="U264" t="s">
        <v>227</v>
      </c>
      <c r="V264" t="s">
        <v>37</v>
      </c>
      <c r="W264" t="s">
        <v>420</v>
      </c>
    </row>
    <row r="265" spans="1:23" x14ac:dyDescent="0.3">
      <c r="A265" t="s">
        <v>1276</v>
      </c>
      <c r="B265" t="s">
        <v>1277</v>
      </c>
      <c r="C265" s="1" t="str">
        <f t="shared" si="16"/>
        <v>21:0043</v>
      </c>
      <c r="D265" s="1" t="str">
        <f t="shared" si="17"/>
        <v>21:0037</v>
      </c>
      <c r="E265" t="s">
        <v>1278</v>
      </c>
      <c r="F265" t="s">
        <v>1279</v>
      </c>
      <c r="H265">
        <v>47.665878399999997</v>
      </c>
      <c r="I265">
        <v>-65.875815299999999</v>
      </c>
      <c r="J265" s="1" t="str">
        <f t="shared" si="18"/>
        <v>Till</v>
      </c>
      <c r="K265" s="1" t="str">
        <f t="shared" si="19"/>
        <v>&lt;63 micron</v>
      </c>
      <c r="L265" t="s">
        <v>76</v>
      </c>
      <c r="M265" t="s">
        <v>233</v>
      </c>
      <c r="N265" t="s">
        <v>91</v>
      </c>
      <c r="O265" t="s">
        <v>126</v>
      </c>
      <c r="P265" t="s">
        <v>31</v>
      </c>
      <c r="Q265" t="s">
        <v>206</v>
      </c>
      <c r="R265" t="s">
        <v>33</v>
      </c>
      <c r="S265" t="s">
        <v>36</v>
      </c>
      <c r="T265" t="s">
        <v>35</v>
      </c>
      <c r="U265" t="s">
        <v>67</v>
      </c>
      <c r="V265" t="s">
        <v>37</v>
      </c>
      <c r="W265" t="s">
        <v>403</v>
      </c>
    </row>
    <row r="266" spans="1:23" x14ac:dyDescent="0.3">
      <c r="A266" t="s">
        <v>1280</v>
      </c>
      <c r="B266" t="s">
        <v>1281</v>
      </c>
      <c r="C266" s="1" t="str">
        <f t="shared" si="16"/>
        <v>21:0043</v>
      </c>
      <c r="D266" s="1" t="str">
        <f t="shared" si="17"/>
        <v>21:0037</v>
      </c>
      <c r="E266" t="s">
        <v>1282</v>
      </c>
      <c r="F266" t="s">
        <v>1283</v>
      </c>
      <c r="H266">
        <v>47.660349699999998</v>
      </c>
      <c r="I266">
        <v>-65.898821299999994</v>
      </c>
      <c r="J266" s="1" t="str">
        <f t="shared" si="18"/>
        <v>Till</v>
      </c>
      <c r="K266" s="1" t="str">
        <f t="shared" si="19"/>
        <v>&lt;63 micron</v>
      </c>
      <c r="L266" t="s">
        <v>331</v>
      </c>
      <c r="M266" t="s">
        <v>206</v>
      </c>
      <c r="N266" t="s">
        <v>44</v>
      </c>
      <c r="O266" t="s">
        <v>45</v>
      </c>
      <c r="P266" t="s">
        <v>208</v>
      </c>
      <c r="Q266" t="s">
        <v>28</v>
      </c>
      <c r="R266" t="s">
        <v>47</v>
      </c>
      <c r="S266" t="s">
        <v>208</v>
      </c>
      <c r="T266" t="s">
        <v>110</v>
      </c>
      <c r="U266" t="s">
        <v>195</v>
      </c>
      <c r="V266" t="s">
        <v>28</v>
      </c>
      <c r="W266" t="s">
        <v>344</v>
      </c>
    </row>
    <row r="267" spans="1:23" x14ac:dyDescent="0.3">
      <c r="A267" t="s">
        <v>1284</v>
      </c>
      <c r="B267" t="s">
        <v>1285</v>
      </c>
      <c r="C267" s="1" t="str">
        <f t="shared" si="16"/>
        <v>21:0043</v>
      </c>
      <c r="D267" s="1" t="str">
        <f t="shared" si="17"/>
        <v>21:0037</v>
      </c>
      <c r="E267" t="s">
        <v>1282</v>
      </c>
      <c r="F267" t="s">
        <v>1286</v>
      </c>
      <c r="H267">
        <v>47.660349699999998</v>
      </c>
      <c r="I267">
        <v>-65.898821299999994</v>
      </c>
      <c r="J267" s="1" t="str">
        <f t="shared" si="18"/>
        <v>Till</v>
      </c>
      <c r="K267" s="1" t="str">
        <f t="shared" si="19"/>
        <v>&lt;63 micron</v>
      </c>
      <c r="L267" t="s">
        <v>240</v>
      </c>
      <c r="M267" t="s">
        <v>206</v>
      </c>
      <c r="N267" t="s">
        <v>35</v>
      </c>
      <c r="O267" t="s">
        <v>1287</v>
      </c>
      <c r="P267" t="s">
        <v>57</v>
      </c>
      <c r="Q267" t="s">
        <v>28</v>
      </c>
      <c r="R267" t="s">
        <v>209</v>
      </c>
      <c r="S267" t="s">
        <v>127</v>
      </c>
      <c r="T267" t="s">
        <v>110</v>
      </c>
      <c r="U267" t="s">
        <v>235</v>
      </c>
      <c r="V267" t="s">
        <v>28</v>
      </c>
      <c r="W267" t="s">
        <v>99</v>
      </c>
    </row>
    <row r="268" spans="1:23" x14ac:dyDescent="0.3">
      <c r="A268" t="s">
        <v>1288</v>
      </c>
      <c r="B268" t="s">
        <v>1289</v>
      </c>
      <c r="C268" s="1" t="str">
        <f t="shared" si="16"/>
        <v>21:0043</v>
      </c>
      <c r="D268" s="1" t="str">
        <f t="shared" si="17"/>
        <v>21:0037</v>
      </c>
      <c r="E268" t="s">
        <v>1290</v>
      </c>
      <c r="F268" t="s">
        <v>1291</v>
      </c>
      <c r="H268">
        <v>47.772750799999997</v>
      </c>
      <c r="I268">
        <v>-65.756231700000001</v>
      </c>
      <c r="J268" s="1" t="str">
        <f t="shared" si="18"/>
        <v>Till</v>
      </c>
      <c r="K268" s="1" t="str">
        <f t="shared" si="19"/>
        <v>&lt;63 micron</v>
      </c>
      <c r="L268" t="s">
        <v>100</v>
      </c>
      <c r="M268" t="s">
        <v>54</v>
      </c>
      <c r="N268" t="s">
        <v>29</v>
      </c>
      <c r="O268" t="s">
        <v>30</v>
      </c>
      <c r="P268" t="s">
        <v>116</v>
      </c>
      <c r="Q268" t="s">
        <v>37</v>
      </c>
      <c r="R268" t="s">
        <v>577</v>
      </c>
      <c r="S268" t="s">
        <v>104</v>
      </c>
      <c r="T268" t="s">
        <v>90</v>
      </c>
      <c r="U268" t="s">
        <v>210</v>
      </c>
      <c r="V268" t="s">
        <v>37</v>
      </c>
      <c r="W268" t="s">
        <v>99</v>
      </c>
    </row>
    <row r="269" spans="1:23" x14ac:dyDescent="0.3">
      <c r="A269" t="s">
        <v>1292</v>
      </c>
      <c r="B269" t="s">
        <v>1293</v>
      </c>
      <c r="C269" s="1" t="str">
        <f t="shared" si="16"/>
        <v>21:0043</v>
      </c>
      <c r="D269" s="1" t="str">
        <f t="shared" si="17"/>
        <v>21:0037</v>
      </c>
      <c r="E269" t="s">
        <v>1294</v>
      </c>
      <c r="F269" t="s">
        <v>1295</v>
      </c>
      <c r="H269">
        <v>47.678880599999999</v>
      </c>
      <c r="I269">
        <v>-65.7865891</v>
      </c>
      <c r="J269" s="1" t="str">
        <f t="shared" si="18"/>
        <v>Till</v>
      </c>
      <c r="K269" s="1" t="str">
        <f t="shared" si="19"/>
        <v>&lt;63 micron</v>
      </c>
      <c r="L269" t="s">
        <v>200</v>
      </c>
      <c r="M269" t="s">
        <v>171</v>
      </c>
      <c r="N269" t="s">
        <v>29</v>
      </c>
      <c r="O269" t="s">
        <v>126</v>
      </c>
      <c r="P269" t="s">
        <v>127</v>
      </c>
      <c r="Q269" t="s">
        <v>28</v>
      </c>
      <c r="R269" t="s">
        <v>374</v>
      </c>
      <c r="S269" t="s">
        <v>92</v>
      </c>
      <c r="T269" t="s">
        <v>44</v>
      </c>
      <c r="U269" t="s">
        <v>227</v>
      </c>
      <c r="V269" t="s">
        <v>37</v>
      </c>
      <c r="W269" t="s">
        <v>38</v>
      </c>
    </row>
    <row r="270" spans="1:23" x14ac:dyDescent="0.3">
      <c r="A270" t="s">
        <v>1296</v>
      </c>
      <c r="B270" t="s">
        <v>1297</v>
      </c>
      <c r="C270" s="1" t="str">
        <f t="shared" si="16"/>
        <v>21:0043</v>
      </c>
      <c r="D270" s="1" t="str">
        <f t="shared" si="17"/>
        <v>21:0037</v>
      </c>
      <c r="E270" t="s">
        <v>1298</v>
      </c>
      <c r="F270" t="s">
        <v>1299</v>
      </c>
      <c r="H270">
        <v>47.679845499999999</v>
      </c>
      <c r="I270">
        <v>-65.765320700000004</v>
      </c>
      <c r="J270" s="1" t="str">
        <f t="shared" si="18"/>
        <v>Till</v>
      </c>
      <c r="K270" s="1" t="str">
        <f t="shared" si="19"/>
        <v>&lt;63 micron</v>
      </c>
      <c r="L270" t="s">
        <v>396</v>
      </c>
      <c r="M270" t="s">
        <v>54</v>
      </c>
      <c r="N270" t="s">
        <v>91</v>
      </c>
      <c r="O270" t="s">
        <v>66</v>
      </c>
      <c r="P270" t="s">
        <v>116</v>
      </c>
      <c r="Q270" t="s">
        <v>28</v>
      </c>
      <c r="R270" t="s">
        <v>722</v>
      </c>
      <c r="S270" t="s">
        <v>59</v>
      </c>
      <c r="T270" t="s">
        <v>957</v>
      </c>
      <c r="U270" t="s">
        <v>227</v>
      </c>
      <c r="V270" t="s">
        <v>37</v>
      </c>
      <c r="W270" t="s">
        <v>388</v>
      </c>
    </row>
    <row r="271" spans="1:23" x14ac:dyDescent="0.3">
      <c r="A271" t="s">
        <v>1300</v>
      </c>
      <c r="B271" t="s">
        <v>1301</v>
      </c>
      <c r="C271" s="1" t="str">
        <f t="shared" si="16"/>
        <v>21:0043</v>
      </c>
      <c r="D271" s="1" t="str">
        <f t="shared" si="17"/>
        <v>21:0037</v>
      </c>
      <c r="E271" t="s">
        <v>1302</v>
      </c>
      <c r="F271" t="s">
        <v>1303</v>
      </c>
      <c r="H271">
        <v>47.665642200000001</v>
      </c>
      <c r="I271">
        <v>-65.757243099999997</v>
      </c>
      <c r="J271" s="1" t="str">
        <f t="shared" si="18"/>
        <v>Till</v>
      </c>
      <c r="K271" s="1" t="str">
        <f t="shared" si="19"/>
        <v>&lt;63 micron</v>
      </c>
      <c r="L271" t="s">
        <v>43</v>
      </c>
      <c r="M271" t="s">
        <v>206</v>
      </c>
      <c r="N271" t="s">
        <v>55</v>
      </c>
      <c r="O271" t="s">
        <v>66</v>
      </c>
      <c r="P271" t="s">
        <v>127</v>
      </c>
      <c r="Q271" t="s">
        <v>37</v>
      </c>
      <c r="R271" t="s">
        <v>844</v>
      </c>
      <c r="S271" t="s">
        <v>697</v>
      </c>
      <c r="T271" t="s">
        <v>35</v>
      </c>
      <c r="U271" t="s">
        <v>115</v>
      </c>
      <c r="V271" t="s">
        <v>32</v>
      </c>
      <c r="W271" t="s">
        <v>180</v>
      </c>
    </row>
    <row r="272" spans="1:23" x14ac:dyDescent="0.3">
      <c r="A272" t="s">
        <v>1304</v>
      </c>
      <c r="B272" t="s">
        <v>1305</v>
      </c>
      <c r="C272" s="1" t="str">
        <f t="shared" si="16"/>
        <v>21:0043</v>
      </c>
      <c r="D272" s="1" t="str">
        <f t="shared" si="17"/>
        <v>21:0037</v>
      </c>
      <c r="E272" t="s">
        <v>1306</v>
      </c>
      <c r="F272" t="s">
        <v>1307</v>
      </c>
      <c r="H272">
        <v>47.678583600000003</v>
      </c>
      <c r="I272">
        <v>-65.742935399999993</v>
      </c>
      <c r="J272" s="1" t="str">
        <f t="shared" si="18"/>
        <v>Till</v>
      </c>
      <c r="K272" s="1" t="str">
        <f t="shared" si="19"/>
        <v>&lt;63 micron</v>
      </c>
      <c r="L272" t="s">
        <v>331</v>
      </c>
      <c r="M272" t="s">
        <v>206</v>
      </c>
      <c r="N272" t="s">
        <v>205</v>
      </c>
      <c r="O272" t="s">
        <v>45</v>
      </c>
      <c r="P272" t="s">
        <v>116</v>
      </c>
      <c r="Q272" t="s">
        <v>37</v>
      </c>
      <c r="R272" t="s">
        <v>497</v>
      </c>
      <c r="S272" t="s">
        <v>129</v>
      </c>
      <c r="T272" t="s">
        <v>44</v>
      </c>
      <c r="U272" t="s">
        <v>28</v>
      </c>
      <c r="V272" t="s">
        <v>37</v>
      </c>
      <c r="W272" t="s">
        <v>180</v>
      </c>
    </row>
    <row r="273" spans="1:23" x14ac:dyDescent="0.3">
      <c r="A273" t="s">
        <v>1308</v>
      </c>
      <c r="B273" t="s">
        <v>1309</v>
      </c>
      <c r="C273" s="1" t="str">
        <f t="shared" si="16"/>
        <v>21:0043</v>
      </c>
      <c r="D273" s="1" t="str">
        <f t="shared" si="17"/>
        <v>21:0037</v>
      </c>
      <c r="E273" t="s">
        <v>1310</v>
      </c>
      <c r="F273" t="s">
        <v>1311</v>
      </c>
      <c r="H273">
        <v>47.685658400000001</v>
      </c>
      <c r="I273">
        <v>-65.710323900000006</v>
      </c>
      <c r="J273" s="1" t="str">
        <f t="shared" si="18"/>
        <v>Till</v>
      </c>
      <c r="K273" s="1" t="str">
        <f t="shared" si="19"/>
        <v>&lt;63 micron</v>
      </c>
      <c r="L273" t="s">
        <v>29</v>
      </c>
      <c r="M273" t="s">
        <v>54</v>
      </c>
      <c r="N273" t="s">
        <v>43</v>
      </c>
      <c r="O273" t="s">
        <v>101</v>
      </c>
      <c r="P273" t="s">
        <v>116</v>
      </c>
      <c r="Q273" t="s">
        <v>37</v>
      </c>
      <c r="R273" t="s">
        <v>420</v>
      </c>
      <c r="S273" t="s">
        <v>109</v>
      </c>
      <c r="T273" t="s">
        <v>44</v>
      </c>
      <c r="U273" t="s">
        <v>115</v>
      </c>
      <c r="V273" t="s">
        <v>37</v>
      </c>
      <c r="W273" t="s">
        <v>510</v>
      </c>
    </row>
    <row r="274" spans="1:23" x14ac:dyDescent="0.3">
      <c r="A274" t="s">
        <v>1312</v>
      </c>
      <c r="B274" t="s">
        <v>1313</v>
      </c>
      <c r="C274" s="1" t="str">
        <f t="shared" si="16"/>
        <v>21:0043</v>
      </c>
      <c r="D274" s="1" t="str">
        <f t="shared" si="17"/>
        <v>21:0037</v>
      </c>
      <c r="E274" t="s">
        <v>1314</v>
      </c>
      <c r="F274" t="s">
        <v>1315</v>
      </c>
      <c r="H274">
        <v>47.661801199999999</v>
      </c>
      <c r="I274">
        <v>-65.858940700000005</v>
      </c>
      <c r="J274" s="1" t="str">
        <f t="shared" si="18"/>
        <v>Till</v>
      </c>
      <c r="K274" s="1" t="str">
        <f t="shared" si="19"/>
        <v>&lt;63 micron</v>
      </c>
      <c r="L274" t="s">
        <v>55</v>
      </c>
      <c r="M274" t="s">
        <v>28</v>
      </c>
      <c r="N274" t="s">
        <v>35</v>
      </c>
      <c r="O274" t="s">
        <v>45</v>
      </c>
      <c r="P274" t="s">
        <v>31</v>
      </c>
      <c r="Q274" t="s">
        <v>28</v>
      </c>
      <c r="R274" t="s">
        <v>47</v>
      </c>
      <c r="S274" t="s">
        <v>143</v>
      </c>
      <c r="T274" t="s">
        <v>1192</v>
      </c>
      <c r="U274" t="s">
        <v>115</v>
      </c>
      <c r="V274" t="s">
        <v>37</v>
      </c>
      <c r="W274" t="s">
        <v>831</v>
      </c>
    </row>
    <row r="275" spans="1:23" x14ac:dyDescent="0.3">
      <c r="A275" t="s">
        <v>1316</v>
      </c>
      <c r="B275" t="s">
        <v>1317</v>
      </c>
      <c r="C275" s="1" t="str">
        <f t="shared" si="16"/>
        <v>21:0043</v>
      </c>
      <c r="D275" s="1" t="str">
        <f t="shared" si="17"/>
        <v>21:0037</v>
      </c>
      <c r="E275" t="s">
        <v>1318</v>
      </c>
      <c r="F275" t="s">
        <v>1319</v>
      </c>
      <c r="H275">
        <v>47.667089199999999</v>
      </c>
      <c r="I275">
        <v>-65.836249899999999</v>
      </c>
      <c r="J275" s="1" t="str">
        <f t="shared" si="18"/>
        <v>Till</v>
      </c>
      <c r="K275" s="1" t="str">
        <f t="shared" si="19"/>
        <v>&lt;63 micron</v>
      </c>
      <c r="L275" t="s">
        <v>55</v>
      </c>
      <c r="M275" t="s">
        <v>54</v>
      </c>
      <c r="N275" t="s">
        <v>233</v>
      </c>
      <c r="O275" t="s">
        <v>66</v>
      </c>
      <c r="P275" t="s">
        <v>67</v>
      </c>
      <c r="Q275" t="s">
        <v>37</v>
      </c>
      <c r="R275" t="s">
        <v>445</v>
      </c>
      <c r="S275" t="s">
        <v>36</v>
      </c>
      <c r="T275" t="s">
        <v>233</v>
      </c>
      <c r="U275" t="s">
        <v>115</v>
      </c>
      <c r="V275" t="s">
        <v>37</v>
      </c>
      <c r="W275" t="s">
        <v>510</v>
      </c>
    </row>
    <row r="276" spans="1:23" x14ac:dyDescent="0.3">
      <c r="A276" t="s">
        <v>1320</v>
      </c>
      <c r="B276" t="s">
        <v>1321</v>
      </c>
      <c r="C276" s="1" t="str">
        <f t="shared" si="16"/>
        <v>21:0043</v>
      </c>
      <c r="D276" s="1" t="str">
        <f t="shared" si="17"/>
        <v>21:0037</v>
      </c>
      <c r="E276" t="s">
        <v>1318</v>
      </c>
      <c r="F276" t="s">
        <v>1322</v>
      </c>
      <c r="H276">
        <v>47.667089199999999</v>
      </c>
      <c r="I276">
        <v>-65.836249899999999</v>
      </c>
      <c r="J276" s="1" t="str">
        <f t="shared" si="18"/>
        <v>Till</v>
      </c>
      <c r="K276" s="1" t="str">
        <f t="shared" si="19"/>
        <v>&lt;63 micron</v>
      </c>
      <c r="L276" t="s">
        <v>215</v>
      </c>
      <c r="M276" t="s">
        <v>171</v>
      </c>
      <c r="N276" t="s">
        <v>110</v>
      </c>
      <c r="O276" t="s">
        <v>139</v>
      </c>
      <c r="P276" t="s">
        <v>116</v>
      </c>
      <c r="Q276" t="s">
        <v>32</v>
      </c>
      <c r="R276" t="s">
        <v>205</v>
      </c>
      <c r="S276" t="s">
        <v>210</v>
      </c>
      <c r="T276" t="s">
        <v>44</v>
      </c>
      <c r="U276" t="s">
        <v>351</v>
      </c>
      <c r="V276" t="s">
        <v>32</v>
      </c>
      <c r="W276" t="s">
        <v>510</v>
      </c>
    </row>
    <row r="277" spans="1:23" x14ac:dyDescent="0.3">
      <c r="A277" t="s">
        <v>1323</v>
      </c>
      <c r="B277" t="s">
        <v>1324</v>
      </c>
      <c r="C277" s="1" t="str">
        <f t="shared" si="16"/>
        <v>21:0043</v>
      </c>
      <c r="D277" s="1" t="str">
        <f t="shared" si="17"/>
        <v>21:0037</v>
      </c>
      <c r="E277" t="s">
        <v>1325</v>
      </c>
      <c r="F277" t="s">
        <v>1326</v>
      </c>
      <c r="H277">
        <v>47.654242000000004</v>
      </c>
      <c r="I277">
        <v>-65.837218199999995</v>
      </c>
      <c r="J277" s="1" t="str">
        <f t="shared" si="18"/>
        <v>Till</v>
      </c>
      <c r="K277" s="1" t="str">
        <f t="shared" si="19"/>
        <v>&lt;63 micron</v>
      </c>
      <c r="L277" t="s">
        <v>29</v>
      </c>
      <c r="M277" t="s">
        <v>54</v>
      </c>
      <c r="N277" t="s">
        <v>215</v>
      </c>
      <c r="O277" t="s">
        <v>101</v>
      </c>
      <c r="P277" t="s">
        <v>307</v>
      </c>
      <c r="Q277" t="s">
        <v>28</v>
      </c>
      <c r="R277" t="s">
        <v>497</v>
      </c>
      <c r="S277" t="s">
        <v>36</v>
      </c>
      <c r="T277" t="s">
        <v>35</v>
      </c>
      <c r="U277" t="s">
        <v>49</v>
      </c>
      <c r="V277" t="s">
        <v>32</v>
      </c>
      <c r="W277" t="s">
        <v>126</v>
      </c>
    </row>
    <row r="278" spans="1:23" x14ac:dyDescent="0.3">
      <c r="A278" t="s">
        <v>1327</v>
      </c>
      <c r="B278" t="s">
        <v>1328</v>
      </c>
      <c r="C278" s="1" t="str">
        <f t="shared" si="16"/>
        <v>21:0043</v>
      </c>
      <c r="D278" s="1" t="str">
        <f t="shared" si="17"/>
        <v>21:0037</v>
      </c>
      <c r="E278" t="s">
        <v>1329</v>
      </c>
      <c r="F278" t="s">
        <v>1330</v>
      </c>
      <c r="H278">
        <v>47.661653800000003</v>
      </c>
      <c r="I278">
        <v>-65.810313699999995</v>
      </c>
      <c r="J278" s="1" t="str">
        <f t="shared" si="18"/>
        <v>Till</v>
      </c>
      <c r="K278" s="1" t="str">
        <f t="shared" si="19"/>
        <v>&lt;63 micron</v>
      </c>
      <c r="L278" t="s">
        <v>215</v>
      </c>
      <c r="M278" t="s">
        <v>54</v>
      </c>
      <c r="N278" t="s">
        <v>215</v>
      </c>
      <c r="O278" t="s">
        <v>45</v>
      </c>
      <c r="P278" t="s">
        <v>83</v>
      </c>
      <c r="Q278" t="s">
        <v>28</v>
      </c>
      <c r="R278" t="s">
        <v>158</v>
      </c>
      <c r="S278" t="s">
        <v>195</v>
      </c>
      <c r="T278" t="s">
        <v>110</v>
      </c>
      <c r="U278" t="s">
        <v>28</v>
      </c>
      <c r="V278" t="s">
        <v>37</v>
      </c>
      <c r="W278" t="s">
        <v>77</v>
      </c>
    </row>
    <row r="279" spans="1:23" x14ac:dyDescent="0.3">
      <c r="A279" t="s">
        <v>1331</v>
      </c>
      <c r="B279" t="s">
        <v>1332</v>
      </c>
      <c r="C279" s="1" t="str">
        <f t="shared" si="16"/>
        <v>21:0043</v>
      </c>
      <c r="D279" s="1" t="str">
        <f t="shared" si="17"/>
        <v>21:0037</v>
      </c>
      <c r="E279" t="s">
        <v>1333</v>
      </c>
      <c r="F279" t="s">
        <v>1334</v>
      </c>
      <c r="H279">
        <v>47.667840499999997</v>
      </c>
      <c r="I279">
        <v>-65.778007700000003</v>
      </c>
      <c r="J279" s="1" t="str">
        <f t="shared" si="18"/>
        <v>Till</v>
      </c>
      <c r="K279" s="1" t="str">
        <f t="shared" si="19"/>
        <v>&lt;63 micron</v>
      </c>
      <c r="L279" t="s">
        <v>43</v>
      </c>
      <c r="M279" t="s">
        <v>54</v>
      </c>
      <c r="N279" t="s">
        <v>76</v>
      </c>
      <c r="O279" t="s">
        <v>126</v>
      </c>
      <c r="P279" t="s">
        <v>127</v>
      </c>
      <c r="Q279" t="s">
        <v>37</v>
      </c>
      <c r="R279" t="s">
        <v>58</v>
      </c>
      <c r="S279" t="s">
        <v>195</v>
      </c>
      <c r="T279" t="s">
        <v>110</v>
      </c>
      <c r="U279" t="s">
        <v>195</v>
      </c>
      <c r="V279" t="s">
        <v>206</v>
      </c>
      <c r="W279" t="s">
        <v>510</v>
      </c>
    </row>
    <row r="280" spans="1:23" x14ac:dyDescent="0.3">
      <c r="A280" t="s">
        <v>1335</v>
      </c>
      <c r="B280" t="s">
        <v>1336</v>
      </c>
      <c r="C280" s="1" t="str">
        <f t="shared" si="16"/>
        <v>21:0043</v>
      </c>
      <c r="D280" s="1" t="str">
        <f t="shared" si="17"/>
        <v>21:0037</v>
      </c>
      <c r="E280" t="s">
        <v>1337</v>
      </c>
      <c r="F280" t="s">
        <v>1338</v>
      </c>
      <c r="H280">
        <v>47.702537599999999</v>
      </c>
      <c r="I280">
        <v>-65.7758532</v>
      </c>
      <c r="J280" s="1" t="str">
        <f t="shared" si="18"/>
        <v>Till</v>
      </c>
      <c r="K280" s="1" t="str">
        <f t="shared" si="19"/>
        <v>&lt;63 micron</v>
      </c>
      <c r="L280" t="s">
        <v>43</v>
      </c>
      <c r="M280" t="s">
        <v>116</v>
      </c>
      <c r="N280" t="s">
        <v>65</v>
      </c>
      <c r="O280" t="s">
        <v>139</v>
      </c>
      <c r="P280" t="s">
        <v>301</v>
      </c>
      <c r="Q280" t="s">
        <v>32</v>
      </c>
      <c r="R280" t="s">
        <v>85</v>
      </c>
      <c r="S280" t="s">
        <v>159</v>
      </c>
      <c r="T280" t="s">
        <v>110</v>
      </c>
      <c r="U280" t="s">
        <v>195</v>
      </c>
      <c r="V280" t="s">
        <v>28</v>
      </c>
      <c r="W280" t="s">
        <v>180</v>
      </c>
    </row>
    <row r="281" spans="1:23" x14ac:dyDescent="0.3">
      <c r="A281" t="s">
        <v>1339</v>
      </c>
      <c r="B281" t="s">
        <v>1340</v>
      </c>
      <c r="C281" s="1" t="str">
        <f t="shared" si="16"/>
        <v>21:0043</v>
      </c>
      <c r="D281" s="1" t="str">
        <f t="shared" si="17"/>
        <v>21:0037</v>
      </c>
      <c r="E281" t="s">
        <v>1341</v>
      </c>
      <c r="F281" t="s">
        <v>1342</v>
      </c>
      <c r="H281">
        <v>47.683856400000003</v>
      </c>
      <c r="I281">
        <v>-65.748209299999999</v>
      </c>
      <c r="J281" s="1" t="str">
        <f t="shared" si="18"/>
        <v>Till</v>
      </c>
      <c r="K281" s="1" t="str">
        <f t="shared" si="19"/>
        <v>&lt;63 micron</v>
      </c>
      <c r="L281" t="s">
        <v>192</v>
      </c>
      <c r="M281" t="s">
        <v>54</v>
      </c>
      <c r="N281" t="s">
        <v>29</v>
      </c>
      <c r="O281" t="s">
        <v>45</v>
      </c>
      <c r="P281" t="s">
        <v>174</v>
      </c>
      <c r="Q281" t="s">
        <v>37</v>
      </c>
      <c r="R281" t="s">
        <v>158</v>
      </c>
      <c r="S281" t="s">
        <v>60</v>
      </c>
      <c r="T281" t="s">
        <v>110</v>
      </c>
      <c r="U281" t="s">
        <v>210</v>
      </c>
      <c r="V281" t="s">
        <v>37</v>
      </c>
      <c r="W281" t="s">
        <v>481</v>
      </c>
    </row>
    <row r="282" spans="1:23" x14ac:dyDescent="0.3">
      <c r="A282" t="s">
        <v>1343</v>
      </c>
      <c r="B282" t="s">
        <v>1344</v>
      </c>
      <c r="C282" s="1" t="str">
        <f t="shared" si="16"/>
        <v>21:0043</v>
      </c>
      <c r="D282" s="1" t="str">
        <f t="shared" si="17"/>
        <v>21:0037</v>
      </c>
      <c r="E282" t="s">
        <v>1345</v>
      </c>
      <c r="F282" t="s">
        <v>1346</v>
      </c>
      <c r="H282">
        <v>47.785194599999997</v>
      </c>
      <c r="I282">
        <v>-65.8089631</v>
      </c>
      <c r="J282" s="1" t="str">
        <f t="shared" si="18"/>
        <v>Till</v>
      </c>
      <c r="K282" s="1" t="str">
        <f t="shared" si="19"/>
        <v>&lt;63 micron</v>
      </c>
      <c r="L282" t="s">
        <v>194</v>
      </c>
      <c r="M282" t="s">
        <v>54</v>
      </c>
      <c r="N282" t="s">
        <v>76</v>
      </c>
      <c r="O282" t="s">
        <v>317</v>
      </c>
      <c r="P282" t="s">
        <v>83</v>
      </c>
      <c r="Q282" t="s">
        <v>32</v>
      </c>
      <c r="R282" t="s">
        <v>420</v>
      </c>
      <c r="S282" t="s">
        <v>48</v>
      </c>
      <c r="T282" t="s">
        <v>44</v>
      </c>
      <c r="U282" t="s">
        <v>67</v>
      </c>
      <c r="V282" t="s">
        <v>32</v>
      </c>
      <c r="W282" t="s">
        <v>38</v>
      </c>
    </row>
    <row r="283" spans="1:23" x14ac:dyDescent="0.3">
      <c r="A283" t="s">
        <v>1347</v>
      </c>
      <c r="B283" t="s">
        <v>1348</v>
      </c>
      <c r="C283" s="1" t="str">
        <f t="shared" si="16"/>
        <v>21:0043</v>
      </c>
      <c r="D283" s="1" t="str">
        <f t="shared" si="17"/>
        <v>21:0037</v>
      </c>
      <c r="E283" t="s">
        <v>1349</v>
      </c>
      <c r="F283" t="s">
        <v>1350</v>
      </c>
      <c r="H283">
        <v>47.774959799999998</v>
      </c>
      <c r="I283">
        <v>-65.831772400000006</v>
      </c>
      <c r="J283" s="1" t="str">
        <f t="shared" si="18"/>
        <v>Till</v>
      </c>
      <c r="K283" s="1" t="str">
        <f t="shared" si="19"/>
        <v>&lt;63 micron</v>
      </c>
      <c r="L283" t="s">
        <v>420</v>
      </c>
      <c r="M283" t="s">
        <v>35</v>
      </c>
      <c r="N283" t="s">
        <v>65</v>
      </c>
      <c r="O283" t="s">
        <v>126</v>
      </c>
      <c r="P283" t="s">
        <v>301</v>
      </c>
      <c r="Q283" t="s">
        <v>37</v>
      </c>
      <c r="R283" t="s">
        <v>172</v>
      </c>
      <c r="S283" t="s">
        <v>94</v>
      </c>
      <c r="T283" t="s">
        <v>35</v>
      </c>
      <c r="U283" t="s">
        <v>227</v>
      </c>
      <c r="V283" t="s">
        <v>37</v>
      </c>
      <c r="W283" t="s">
        <v>38</v>
      </c>
    </row>
    <row r="284" spans="1:23" x14ac:dyDescent="0.3">
      <c r="A284" t="s">
        <v>1351</v>
      </c>
      <c r="B284" t="s">
        <v>1352</v>
      </c>
      <c r="C284" s="1" t="str">
        <f t="shared" si="16"/>
        <v>21:0043</v>
      </c>
      <c r="D284" s="1" t="str">
        <f t="shared" si="17"/>
        <v>21:0037</v>
      </c>
      <c r="E284" t="s">
        <v>1353</v>
      </c>
      <c r="F284" t="s">
        <v>1354</v>
      </c>
      <c r="H284">
        <v>47.763857700000003</v>
      </c>
      <c r="I284">
        <v>-65.825830100000005</v>
      </c>
      <c r="J284" s="1" t="str">
        <f t="shared" si="18"/>
        <v>Till</v>
      </c>
      <c r="K284" s="1" t="str">
        <f t="shared" si="19"/>
        <v>&lt;63 micron</v>
      </c>
      <c r="L284" t="s">
        <v>735</v>
      </c>
      <c r="M284" t="s">
        <v>171</v>
      </c>
      <c r="N284" t="s">
        <v>164</v>
      </c>
      <c r="O284" t="s">
        <v>126</v>
      </c>
      <c r="P284" t="s">
        <v>140</v>
      </c>
      <c r="Q284" t="s">
        <v>37</v>
      </c>
      <c r="R284" t="s">
        <v>487</v>
      </c>
      <c r="S284" t="s">
        <v>48</v>
      </c>
      <c r="T284" t="s">
        <v>65</v>
      </c>
      <c r="U284" t="s">
        <v>235</v>
      </c>
      <c r="V284" t="s">
        <v>32</v>
      </c>
      <c r="W284" t="s">
        <v>38</v>
      </c>
    </row>
    <row r="285" spans="1:23" x14ac:dyDescent="0.3">
      <c r="A285" t="s">
        <v>1355</v>
      </c>
      <c r="B285" t="s">
        <v>1356</v>
      </c>
      <c r="C285" s="1" t="str">
        <f t="shared" si="16"/>
        <v>21:0043</v>
      </c>
      <c r="D285" s="1" t="str">
        <f t="shared" si="17"/>
        <v>21:0037</v>
      </c>
      <c r="E285" t="s">
        <v>1357</v>
      </c>
      <c r="F285" t="s">
        <v>1358</v>
      </c>
      <c r="H285">
        <v>47.638920800000001</v>
      </c>
      <c r="I285">
        <v>-65.829064900000006</v>
      </c>
      <c r="J285" s="1" t="str">
        <f t="shared" si="18"/>
        <v>Till</v>
      </c>
      <c r="K285" s="1" t="str">
        <f t="shared" si="19"/>
        <v>&lt;63 micron</v>
      </c>
      <c r="L285" t="s">
        <v>43</v>
      </c>
      <c r="M285" t="s">
        <v>54</v>
      </c>
      <c r="N285" t="s">
        <v>55</v>
      </c>
      <c r="O285" t="s">
        <v>66</v>
      </c>
      <c r="P285" t="s">
        <v>31</v>
      </c>
      <c r="Q285" t="s">
        <v>37</v>
      </c>
      <c r="R285" t="s">
        <v>200</v>
      </c>
      <c r="S285" t="s">
        <v>129</v>
      </c>
      <c r="T285" t="s">
        <v>110</v>
      </c>
      <c r="U285" t="s">
        <v>28</v>
      </c>
      <c r="V285" t="s">
        <v>37</v>
      </c>
      <c r="W285" t="s">
        <v>510</v>
      </c>
    </row>
    <row r="286" spans="1:23" x14ac:dyDescent="0.3">
      <c r="A286" t="s">
        <v>1359</v>
      </c>
      <c r="B286" t="s">
        <v>1360</v>
      </c>
      <c r="C286" s="1" t="str">
        <f t="shared" si="16"/>
        <v>21:0043</v>
      </c>
      <c r="D286" s="1" t="str">
        <f t="shared" si="17"/>
        <v>21:0037</v>
      </c>
      <c r="E286" t="s">
        <v>1361</v>
      </c>
      <c r="F286" t="s">
        <v>1362</v>
      </c>
      <c r="H286">
        <v>47.646532399999998</v>
      </c>
      <c r="I286">
        <v>-65.857773600000002</v>
      </c>
      <c r="J286" s="1" t="str">
        <f t="shared" si="18"/>
        <v>Till</v>
      </c>
      <c r="K286" s="1" t="str">
        <f t="shared" si="19"/>
        <v>&lt;63 micron</v>
      </c>
      <c r="L286" t="s">
        <v>215</v>
      </c>
      <c r="M286" t="s">
        <v>54</v>
      </c>
      <c r="N286" t="s">
        <v>55</v>
      </c>
      <c r="O286" t="s">
        <v>1363</v>
      </c>
      <c r="P286" t="s">
        <v>266</v>
      </c>
      <c r="Q286" t="s">
        <v>37</v>
      </c>
      <c r="R286" t="s">
        <v>388</v>
      </c>
      <c r="S286" t="s">
        <v>28</v>
      </c>
      <c r="T286" t="s">
        <v>35</v>
      </c>
      <c r="U286" t="s">
        <v>28</v>
      </c>
      <c r="V286" t="s">
        <v>32</v>
      </c>
      <c r="W286" t="s">
        <v>126</v>
      </c>
    </row>
    <row r="287" spans="1:23" x14ac:dyDescent="0.3">
      <c r="A287" t="s">
        <v>1364</v>
      </c>
      <c r="B287" t="s">
        <v>1365</v>
      </c>
      <c r="C287" s="1" t="str">
        <f t="shared" si="16"/>
        <v>21:0043</v>
      </c>
      <c r="D287" s="1" t="str">
        <f t="shared" si="17"/>
        <v>21:0037</v>
      </c>
      <c r="E287" t="s">
        <v>1366</v>
      </c>
      <c r="F287" t="s">
        <v>1367</v>
      </c>
      <c r="H287">
        <v>47.652894799999999</v>
      </c>
      <c r="I287">
        <v>-65.800520700000007</v>
      </c>
      <c r="J287" s="1" t="str">
        <f t="shared" si="18"/>
        <v>Till</v>
      </c>
      <c r="K287" s="1" t="str">
        <f t="shared" si="19"/>
        <v>&lt;63 micron</v>
      </c>
      <c r="L287" t="s">
        <v>90</v>
      </c>
      <c r="M287" t="s">
        <v>28</v>
      </c>
      <c r="N287" t="s">
        <v>65</v>
      </c>
      <c r="O287" t="s">
        <v>56</v>
      </c>
      <c r="P287" t="s">
        <v>108</v>
      </c>
      <c r="Q287" t="s">
        <v>32</v>
      </c>
      <c r="R287" t="s">
        <v>77</v>
      </c>
      <c r="S287" t="s">
        <v>697</v>
      </c>
      <c r="T287" t="s">
        <v>35</v>
      </c>
      <c r="U287" t="s">
        <v>115</v>
      </c>
      <c r="V287" t="s">
        <v>37</v>
      </c>
      <c r="W287" t="s">
        <v>510</v>
      </c>
    </row>
    <row r="288" spans="1:23" x14ac:dyDescent="0.3">
      <c r="A288" t="s">
        <v>1368</v>
      </c>
      <c r="B288" t="s">
        <v>1369</v>
      </c>
      <c r="C288" s="1" t="str">
        <f t="shared" si="16"/>
        <v>21:0043</v>
      </c>
      <c r="D288" s="1" t="str">
        <f t="shared" si="17"/>
        <v>21:0037</v>
      </c>
      <c r="E288" t="s">
        <v>1370</v>
      </c>
      <c r="F288" t="s">
        <v>1371</v>
      </c>
      <c r="H288">
        <v>47.6431714</v>
      </c>
      <c r="I288">
        <v>-65.793342699999997</v>
      </c>
      <c r="J288" s="1" t="str">
        <f t="shared" si="18"/>
        <v>Till</v>
      </c>
      <c r="K288" s="1" t="str">
        <f t="shared" si="19"/>
        <v>&lt;63 micron</v>
      </c>
      <c r="L288" t="s">
        <v>29</v>
      </c>
      <c r="M288" t="s">
        <v>54</v>
      </c>
      <c r="N288" t="s">
        <v>65</v>
      </c>
      <c r="O288" t="s">
        <v>66</v>
      </c>
      <c r="P288" t="s">
        <v>46</v>
      </c>
      <c r="Q288" t="s">
        <v>37</v>
      </c>
      <c r="R288" t="s">
        <v>99</v>
      </c>
      <c r="S288" t="s">
        <v>159</v>
      </c>
      <c r="T288" t="s">
        <v>110</v>
      </c>
      <c r="U288" t="s">
        <v>195</v>
      </c>
      <c r="V288" t="s">
        <v>32</v>
      </c>
      <c r="W288" t="s">
        <v>388</v>
      </c>
    </row>
    <row r="289" spans="1:23" x14ac:dyDescent="0.3">
      <c r="A289" t="s">
        <v>1372</v>
      </c>
      <c r="B289" t="s">
        <v>1373</v>
      </c>
      <c r="C289" s="1" t="str">
        <f t="shared" si="16"/>
        <v>21:0043</v>
      </c>
      <c r="D289" s="1" t="str">
        <f t="shared" si="17"/>
        <v>21:0037</v>
      </c>
      <c r="E289" t="s">
        <v>1374</v>
      </c>
      <c r="F289" t="s">
        <v>1375</v>
      </c>
      <c r="H289">
        <v>47.6280669</v>
      </c>
      <c r="I289">
        <v>-65.803851899999998</v>
      </c>
      <c r="J289" s="1" t="str">
        <f t="shared" si="18"/>
        <v>Till</v>
      </c>
      <c r="K289" s="1" t="str">
        <f t="shared" si="19"/>
        <v>&lt;63 micron</v>
      </c>
      <c r="L289" t="s">
        <v>164</v>
      </c>
      <c r="M289" t="s">
        <v>54</v>
      </c>
      <c r="N289" t="s">
        <v>90</v>
      </c>
      <c r="O289" t="s">
        <v>66</v>
      </c>
      <c r="P289" t="s">
        <v>92</v>
      </c>
      <c r="Q289" t="s">
        <v>37</v>
      </c>
      <c r="R289" t="s">
        <v>172</v>
      </c>
      <c r="S289" t="s">
        <v>159</v>
      </c>
      <c r="T289" t="s">
        <v>35</v>
      </c>
      <c r="U289" t="s">
        <v>129</v>
      </c>
      <c r="V289" t="s">
        <v>37</v>
      </c>
      <c r="W289" t="s">
        <v>510</v>
      </c>
    </row>
    <row r="290" spans="1:23" x14ac:dyDescent="0.3">
      <c r="A290" t="s">
        <v>1376</v>
      </c>
      <c r="B290" t="s">
        <v>1377</v>
      </c>
      <c r="C290" s="1" t="str">
        <f t="shared" si="16"/>
        <v>21:0043</v>
      </c>
      <c r="D290" s="1" t="str">
        <f t="shared" si="17"/>
        <v>21:0037</v>
      </c>
      <c r="E290" t="s">
        <v>1378</v>
      </c>
      <c r="F290" t="s">
        <v>1379</v>
      </c>
      <c r="H290">
        <v>47.621596599999997</v>
      </c>
      <c r="I290">
        <v>-65.829127400000004</v>
      </c>
      <c r="J290" s="1" t="str">
        <f t="shared" si="18"/>
        <v>Till</v>
      </c>
      <c r="K290" s="1" t="str">
        <f t="shared" si="19"/>
        <v>&lt;63 micron</v>
      </c>
      <c r="L290" t="s">
        <v>29</v>
      </c>
      <c r="M290" t="s">
        <v>54</v>
      </c>
      <c r="N290" t="s">
        <v>164</v>
      </c>
      <c r="O290" t="s">
        <v>45</v>
      </c>
      <c r="P290" t="s">
        <v>140</v>
      </c>
      <c r="Q290" t="s">
        <v>28</v>
      </c>
      <c r="R290" t="s">
        <v>120</v>
      </c>
      <c r="S290" t="s">
        <v>143</v>
      </c>
      <c r="T290" t="s">
        <v>35</v>
      </c>
      <c r="U290" t="s">
        <v>195</v>
      </c>
      <c r="V290" t="s">
        <v>37</v>
      </c>
      <c r="W290" t="s">
        <v>420</v>
      </c>
    </row>
    <row r="291" spans="1:23" x14ac:dyDescent="0.3">
      <c r="A291" t="s">
        <v>1380</v>
      </c>
      <c r="B291" t="s">
        <v>1381</v>
      </c>
      <c r="C291" s="1" t="str">
        <f t="shared" si="16"/>
        <v>21:0043</v>
      </c>
      <c r="D291" s="1" t="str">
        <f t="shared" si="17"/>
        <v>21:0037</v>
      </c>
      <c r="E291" t="s">
        <v>1382</v>
      </c>
      <c r="F291" t="s">
        <v>1383</v>
      </c>
      <c r="H291">
        <v>47.623674700000002</v>
      </c>
      <c r="I291">
        <v>-65.854196999999999</v>
      </c>
      <c r="J291" s="1" t="str">
        <f t="shared" si="18"/>
        <v>Till</v>
      </c>
      <c r="K291" s="1" t="str">
        <f t="shared" si="19"/>
        <v>&lt;63 micron</v>
      </c>
      <c r="L291" t="s">
        <v>43</v>
      </c>
      <c r="M291" t="s">
        <v>54</v>
      </c>
      <c r="N291" t="s">
        <v>90</v>
      </c>
      <c r="O291" t="s">
        <v>56</v>
      </c>
      <c r="P291" t="s">
        <v>46</v>
      </c>
      <c r="Q291" t="s">
        <v>37</v>
      </c>
      <c r="R291" t="s">
        <v>172</v>
      </c>
      <c r="S291" t="s">
        <v>94</v>
      </c>
      <c r="T291" t="s">
        <v>35</v>
      </c>
      <c r="U291" t="s">
        <v>129</v>
      </c>
      <c r="V291" t="s">
        <v>37</v>
      </c>
      <c r="W291" t="s">
        <v>344</v>
      </c>
    </row>
    <row r="292" spans="1:23" x14ac:dyDescent="0.3">
      <c r="A292" t="s">
        <v>1384</v>
      </c>
      <c r="B292" t="s">
        <v>1385</v>
      </c>
      <c r="C292" s="1" t="str">
        <f t="shared" si="16"/>
        <v>21:0043</v>
      </c>
      <c r="D292" s="1" t="str">
        <f t="shared" si="17"/>
        <v>21:0037</v>
      </c>
      <c r="E292" t="s">
        <v>1386</v>
      </c>
      <c r="F292" t="s">
        <v>1387</v>
      </c>
      <c r="H292">
        <v>47.902724900000003</v>
      </c>
      <c r="I292">
        <v>-66.058989199999999</v>
      </c>
      <c r="J292" s="1" t="str">
        <f t="shared" si="18"/>
        <v>Till</v>
      </c>
      <c r="K292" s="1" t="str">
        <f t="shared" si="19"/>
        <v>&lt;63 micron</v>
      </c>
      <c r="L292" t="s">
        <v>185</v>
      </c>
      <c r="M292" t="s">
        <v>54</v>
      </c>
      <c r="N292" t="s">
        <v>205</v>
      </c>
      <c r="O292" t="s">
        <v>101</v>
      </c>
      <c r="P292" t="s">
        <v>102</v>
      </c>
      <c r="Q292" t="s">
        <v>28</v>
      </c>
      <c r="R292" t="s">
        <v>200</v>
      </c>
      <c r="S292" t="s">
        <v>78</v>
      </c>
      <c r="T292" t="s">
        <v>110</v>
      </c>
      <c r="U292" t="s">
        <v>115</v>
      </c>
      <c r="V292" t="s">
        <v>32</v>
      </c>
      <c r="W292" t="s">
        <v>1388</v>
      </c>
    </row>
    <row r="293" spans="1:23" x14ac:dyDescent="0.3">
      <c r="A293" t="s">
        <v>1389</v>
      </c>
      <c r="B293" t="s">
        <v>1390</v>
      </c>
      <c r="C293" s="1" t="str">
        <f t="shared" si="16"/>
        <v>21:0043</v>
      </c>
      <c r="D293" s="1" t="str">
        <f t="shared" si="17"/>
        <v>21:0037</v>
      </c>
      <c r="E293" t="s">
        <v>1391</v>
      </c>
      <c r="F293" t="s">
        <v>1392</v>
      </c>
      <c r="H293">
        <v>47.9062287</v>
      </c>
      <c r="I293">
        <v>-66.0728431</v>
      </c>
      <c r="J293" s="1" t="str">
        <f t="shared" si="18"/>
        <v>Till</v>
      </c>
      <c r="K293" s="1" t="str">
        <f t="shared" si="19"/>
        <v>&lt;63 micron</v>
      </c>
      <c r="L293" t="s">
        <v>76</v>
      </c>
      <c r="M293" t="s">
        <v>28</v>
      </c>
      <c r="N293" t="s">
        <v>55</v>
      </c>
      <c r="O293" t="s">
        <v>126</v>
      </c>
      <c r="P293" t="s">
        <v>266</v>
      </c>
      <c r="Q293" t="s">
        <v>28</v>
      </c>
      <c r="R293" t="s">
        <v>822</v>
      </c>
      <c r="S293" t="s">
        <v>121</v>
      </c>
      <c r="T293" t="s">
        <v>35</v>
      </c>
      <c r="U293" t="s">
        <v>94</v>
      </c>
      <c r="V293" t="s">
        <v>84</v>
      </c>
      <c r="W293" t="s">
        <v>784</v>
      </c>
    </row>
    <row r="294" spans="1:23" x14ac:dyDescent="0.3">
      <c r="A294" t="s">
        <v>1393</v>
      </c>
      <c r="B294" t="s">
        <v>1394</v>
      </c>
      <c r="C294" s="1" t="str">
        <f t="shared" si="16"/>
        <v>21:0043</v>
      </c>
      <c r="D294" s="1" t="str">
        <f t="shared" si="17"/>
        <v>21:0037</v>
      </c>
      <c r="E294" t="s">
        <v>1391</v>
      </c>
      <c r="F294" t="s">
        <v>1395</v>
      </c>
      <c r="H294">
        <v>47.9062287</v>
      </c>
      <c r="I294">
        <v>-66.0728431</v>
      </c>
      <c r="J294" s="1" t="str">
        <f t="shared" si="18"/>
        <v>Till</v>
      </c>
      <c r="K294" s="1" t="str">
        <f t="shared" si="19"/>
        <v>&lt;63 micron</v>
      </c>
      <c r="L294" t="s">
        <v>35</v>
      </c>
      <c r="M294" t="s">
        <v>28</v>
      </c>
      <c r="N294" t="s">
        <v>55</v>
      </c>
      <c r="O294" t="s">
        <v>401</v>
      </c>
      <c r="P294" t="s">
        <v>92</v>
      </c>
      <c r="Q294" t="s">
        <v>37</v>
      </c>
      <c r="R294" t="s">
        <v>285</v>
      </c>
      <c r="S294" t="s">
        <v>59</v>
      </c>
      <c r="T294" t="s">
        <v>509</v>
      </c>
      <c r="U294" t="s">
        <v>697</v>
      </c>
      <c r="V294" t="s">
        <v>84</v>
      </c>
      <c r="W294" t="s">
        <v>77</v>
      </c>
    </row>
    <row r="295" spans="1:23" x14ac:dyDescent="0.3">
      <c r="A295" t="s">
        <v>1396</v>
      </c>
      <c r="B295" t="s">
        <v>1397</v>
      </c>
      <c r="C295" s="1" t="str">
        <f t="shared" si="16"/>
        <v>21:0043</v>
      </c>
      <c r="D295" s="1" t="str">
        <f t="shared" si="17"/>
        <v>21:0037</v>
      </c>
      <c r="E295" t="s">
        <v>1398</v>
      </c>
      <c r="F295" t="s">
        <v>1399</v>
      </c>
      <c r="H295">
        <v>47.930695999999998</v>
      </c>
      <c r="I295">
        <v>-66.338578499999997</v>
      </c>
      <c r="J295" s="1" t="str">
        <f t="shared" si="18"/>
        <v>Till</v>
      </c>
      <c r="K295" s="1" t="str">
        <f t="shared" si="19"/>
        <v>&lt;63 micron</v>
      </c>
      <c r="L295" t="s">
        <v>35</v>
      </c>
      <c r="M295" t="s">
        <v>54</v>
      </c>
      <c r="N295" t="s">
        <v>90</v>
      </c>
      <c r="O295" t="s">
        <v>317</v>
      </c>
      <c r="P295" t="s">
        <v>46</v>
      </c>
      <c r="Q295" t="s">
        <v>37</v>
      </c>
      <c r="R295" t="s">
        <v>285</v>
      </c>
      <c r="S295" t="s">
        <v>375</v>
      </c>
      <c r="T295" t="s">
        <v>148</v>
      </c>
      <c r="U295" t="s">
        <v>697</v>
      </c>
      <c r="V295" t="s">
        <v>32</v>
      </c>
      <c r="W295" t="s">
        <v>77</v>
      </c>
    </row>
    <row r="296" spans="1:23" x14ac:dyDescent="0.3">
      <c r="A296" t="s">
        <v>1400</v>
      </c>
      <c r="B296" t="s">
        <v>1401</v>
      </c>
      <c r="C296" s="1" t="str">
        <f t="shared" si="16"/>
        <v>21:0043</v>
      </c>
      <c r="D296" s="1" t="str">
        <f t="shared" si="17"/>
        <v>21:0037</v>
      </c>
      <c r="E296" t="s">
        <v>1402</v>
      </c>
      <c r="F296" t="s">
        <v>1403</v>
      </c>
      <c r="H296">
        <v>47.947507999999999</v>
      </c>
      <c r="I296">
        <v>-66.326330499999997</v>
      </c>
      <c r="J296" s="1" t="str">
        <f t="shared" si="18"/>
        <v>Till</v>
      </c>
      <c r="K296" s="1" t="str">
        <f t="shared" si="19"/>
        <v>&lt;63 micron</v>
      </c>
      <c r="L296" t="s">
        <v>35</v>
      </c>
      <c r="M296" t="s">
        <v>54</v>
      </c>
      <c r="N296" t="s">
        <v>76</v>
      </c>
      <c r="O296" t="s">
        <v>30</v>
      </c>
      <c r="P296" t="s">
        <v>92</v>
      </c>
      <c r="Q296" t="s">
        <v>37</v>
      </c>
      <c r="R296" t="s">
        <v>341</v>
      </c>
      <c r="S296" t="s">
        <v>59</v>
      </c>
      <c r="T296" t="s">
        <v>962</v>
      </c>
      <c r="U296" t="s">
        <v>37</v>
      </c>
      <c r="V296" t="s">
        <v>32</v>
      </c>
      <c r="W296" t="s">
        <v>77</v>
      </c>
    </row>
    <row r="297" spans="1:23" x14ac:dyDescent="0.3">
      <c r="A297" t="s">
        <v>1404</v>
      </c>
      <c r="B297" t="s">
        <v>1405</v>
      </c>
      <c r="C297" s="1" t="str">
        <f t="shared" si="16"/>
        <v>21:0043</v>
      </c>
      <c r="D297" s="1" t="str">
        <f t="shared" si="17"/>
        <v>21:0037</v>
      </c>
      <c r="E297" t="s">
        <v>1406</v>
      </c>
      <c r="F297" t="s">
        <v>1407</v>
      </c>
      <c r="H297">
        <v>47.948748600000002</v>
      </c>
      <c r="I297">
        <v>-66.340999699999998</v>
      </c>
      <c r="J297" s="1" t="str">
        <f t="shared" si="18"/>
        <v>Till</v>
      </c>
      <c r="K297" s="1" t="str">
        <f t="shared" si="19"/>
        <v>&lt;63 micron</v>
      </c>
      <c r="L297" t="s">
        <v>110</v>
      </c>
      <c r="M297" t="s">
        <v>54</v>
      </c>
      <c r="N297" t="s">
        <v>76</v>
      </c>
      <c r="O297" t="s">
        <v>30</v>
      </c>
      <c r="P297" t="s">
        <v>67</v>
      </c>
      <c r="Q297" t="s">
        <v>37</v>
      </c>
      <c r="R297" t="s">
        <v>68</v>
      </c>
      <c r="S297" t="s">
        <v>86</v>
      </c>
      <c r="T297" t="s">
        <v>1408</v>
      </c>
      <c r="U297" t="s">
        <v>159</v>
      </c>
      <c r="V297" t="s">
        <v>32</v>
      </c>
      <c r="W297" t="s">
        <v>388</v>
      </c>
    </row>
    <row r="298" spans="1:23" x14ac:dyDescent="0.3">
      <c r="A298" t="s">
        <v>1409</v>
      </c>
      <c r="B298" t="s">
        <v>1410</v>
      </c>
      <c r="C298" s="1" t="str">
        <f t="shared" si="16"/>
        <v>21:0043</v>
      </c>
      <c r="D298" s="1" t="str">
        <f t="shared" si="17"/>
        <v>21:0037</v>
      </c>
      <c r="E298" t="s">
        <v>1411</v>
      </c>
      <c r="F298" t="s">
        <v>1412</v>
      </c>
      <c r="H298">
        <v>47.945667499999999</v>
      </c>
      <c r="I298">
        <v>-66.286246300000002</v>
      </c>
      <c r="J298" s="1" t="str">
        <f t="shared" si="18"/>
        <v>Till</v>
      </c>
      <c r="K298" s="1" t="str">
        <f t="shared" si="19"/>
        <v>&lt;63 micron</v>
      </c>
      <c r="L298" t="s">
        <v>110</v>
      </c>
      <c r="M298" t="s">
        <v>28</v>
      </c>
      <c r="N298" t="s">
        <v>215</v>
      </c>
      <c r="O298" t="s">
        <v>317</v>
      </c>
      <c r="P298" t="s">
        <v>57</v>
      </c>
      <c r="Q298" t="s">
        <v>32</v>
      </c>
      <c r="R298" t="s">
        <v>332</v>
      </c>
      <c r="S298" t="s">
        <v>32</v>
      </c>
      <c r="T298" t="s">
        <v>110</v>
      </c>
      <c r="U298" t="s">
        <v>78</v>
      </c>
      <c r="V298" t="s">
        <v>32</v>
      </c>
      <c r="W298" t="s">
        <v>180</v>
      </c>
    </row>
    <row r="299" spans="1:23" x14ac:dyDescent="0.3">
      <c r="A299" t="s">
        <v>1413</v>
      </c>
      <c r="B299" t="s">
        <v>1414</v>
      </c>
      <c r="C299" s="1" t="str">
        <f t="shared" si="16"/>
        <v>21:0043</v>
      </c>
      <c r="D299" s="1" t="str">
        <f t="shared" si="17"/>
        <v>21:0037</v>
      </c>
      <c r="E299" t="s">
        <v>1415</v>
      </c>
      <c r="F299" t="s">
        <v>1416</v>
      </c>
      <c r="H299">
        <v>47.953179900000002</v>
      </c>
      <c r="I299">
        <v>-66.2804948</v>
      </c>
      <c r="J299" s="1" t="str">
        <f t="shared" si="18"/>
        <v>Till</v>
      </c>
      <c r="K299" s="1" t="str">
        <f t="shared" si="19"/>
        <v>&lt;63 micron</v>
      </c>
      <c r="L299" t="s">
        <v>761</v>
      </c>
      <c r="M299" t="s">
        <v>54</v>
      </c>
      <c r="N299" t="s">
        <v>44</v>
      </c>
      <c r="O299" t="s">
        <v>317</v>
      </c>
      <c r="P299" t="s">
        <v>67</v>
      </c>
      <c r="Q299" t="s">
        <v>32</v>
      </c>
      <c r="R299" t="s">
        <v>822</v>
      </c>
      <c r="S299" t="s">
        <v>32</v>
      </c>
      <c r="T299" t="s">
        <v>761</v>
      </c>
      <c r="U299" t="s">
        <v>697</v>
      </c>
      <c r="V299" t="s">
        <v>32</v>
      </c>
      <c r="W299" t="s">
        <v>47</v>
      </c>
    </row>
    <row r="300" spans="1:23" x14ac:dyDescent="0.3">
      <c r="A300" t="s">
        <v>1417</v>
      </c>
      <c r="B300" t="s">
        <v>1418</v>
      </c>
      <c r="C300" s="1" t="str">
        <f t="shared" si="16"/>
        <v>21:0043</v>
      </c>
      <c r="D300" s="1" t="str">
        <f t="shared" si="17"/>
        <v>21:0037</v>
      </c>
      <c r="E300" t="s">
        <v>1415</v>
      </c>
      <c r="F300" t="s">
        <v>1419</v>
      </c>
      <c r="H300">
        <v>47.953179900000002</v>
      </c>
      <c r="I300">
        <v>-66.2804948</v>
      </c>
      <c r="J300" s="1" t="str">
        <f t="shared" si="18"/>
        <v>Till</v>
      </c>
      <c r="K300" s="1" t="str">
        <f t="shared" si="19"/>
        <v>&lt;63 micron</v>
      </c>
      <c r="L300" t="s">
        <v>396</v>
      </c>
      <c r="M300" t="s">
        <v>54</v>
      </c>
      <c r="N300" t="s">
        <v>90</v>
      </c>
      <c r="O300" t="s">
        <v>502</v>
      </c>
      <c r="P300" t="s">
        <v>261</v>
      </c>
      <c r="Q300" t="s">
        <v>84</v>
      </c>
      <c r="R300" t="s">
        <v>510</v>
      </c>
      <c r="S300" t="s">
        <v>524</v>
      </c>
      <c r="T300" t="s">
        <v>82</v>
      </c>
      <c r="U300" t="s">
        <v>159</v>
      </c>
      <c r="V300" t="s">
        <v>84</v>
      </c>
      <c r="W300" t="s">
        <v>47</v>
      </c>
    </row>
    <row r="301" spans="1:23" x14ac:dyDescent="0.3">
      <c r="A301" t="s">
        <v>1420</v>
      </c>
      <c r="B301" t="s">
        <v>1421</v>
      </c>
      <c r="C301" s="1" t="str">
        <f t="shared" si="16"/>
        <v>21:0043</v>
      </c>
      <c r="D301" s="1" t="str">
        <f t="shared" si="17"/>
        <v>21:0037</v>
      </c>
      <c r="E301" t="s">
        <v>1422</v>
      </c>
      <c r="F301" t="s">
        <v>1423</v>
      </c>
      <c r="H301">
        <v>47.962679700000002</v>
      </c>
      <c r="I301">
        <v>-66.282675400000002</v>
      </c>
      <c r="J301" s="1" t="str">
        <f t="shared" si="18"/>
        <v>Till</v>
      </c>
      <c r="K301" s="1" t="str">
        <f t="shared" si="19"/>
        <v>&lt;63 micron</v>
      </c>
      <c r="L301" t="s">
        <v>110</v>
      </c>
      <c r="M301" t="s">
        <v>54</v>
      </c>
      <c r="N301" t="s">
        <v>55</v>
      </c>
      <c r="O301" t="s">
        <v>302</v>
      </c>
      <c r="P301" t="s">
        <v>57</v>
      </c>
      <c r="Q301" t="s">
        <v>37</v>
      </c>
      <c r="R301" t="s">
        <v>1019</v>
      </c>
      <c r="S301" t="s">
        <v>375</v>
      </c>
      <c r="T301" t="s">
        <v>472</v>
      </c>
      <c r="U301" t="s">
        <v>159</v>
      </c>
      <c r="V301" t="s">
        <v>32</v>
      </c>
      <c r="W301" t="s">
        <v>180</v>
      </c>
    </row>
    <row r="302" spans="1:23" x14ac:dyDescent="0.3">
      <c r="A302" t="s">
        <v>1424</v>
      </c>
      <c r="B302" t="s">
        <v>1425</v>
      </c>
      <c r="C302" s="1" t="str">
        <f t="shared" si="16"/>
        <v>21:0043</v>
      </c>
      <c r="D302" s="1" t="str">
        <f t="shared" si="17"/>
        <v>21:0037</v>
      </c>
      <c r="E302" t="s">
        <v>1422</v>
      </c>
      <c r="F302" t="s">
        <v>1426</v>
      </c>
      <c r="H302">
        <v>47.962679700000002</v>
      </c>
      <c r="I302">
        <v>-66.282675400000002</v>
      </c>
      <c r="J302" s="1" t="str">
        <f t="shared" si="18"/>
        <v>Till</v>
      </c>
      <c r="K302" s="1" t="str">
        <f t="shared" si="19"/>
        <v>&lt;63 micron</v>
      </c>
      <c r="L302" t="s">
        <v>44</v>
      </c>
      <c r="M302" t="s">
        <v>206</v>
      </c>
      <c r="N302" t="s">
        <v>29</v>
      </c>
      <c r="O302" t="s">
        <v>1427</v>
      </c>
      <c r="P302" t="s">
        <v>83</v>
      </c>
      <c r="Q302" t="s">
        <v>28</v>
      </c>
      <c r="R302" t="s">
        <v>794</v>
      </c>
      <c r="S302" t="s">
        <v>32</v>
      </c>
      <c r="T302" t="s">
        <v>1132</v>
      </c>
      <c r="U302" t="s">
        <v>78</v>
      </c>
      <c r="V302" t="s">
        <v>37</v>
      </c>
      <c r="W302" t="s">
        <v>858</v>
      </c>
    </row>
    <row r="303" spans="1:23" x14ac:dyDescent="0.3">
      <c r="A303" t="s">
        <v>1428</v>
      </c>
      <c r="B303" t="s">
        <v>1429</v>
      </c>
      <c r="C303" s="1" t="str">
        <f t="shared" si="16"/>
        <v>21:0043</v>
      </c>
      <c r="D303" s="1" t="str">
        <f t="shared" si="17"/>
        <v>21:0037</v>
      </c>
      <c r="E303" t="s">
        <v>1430</v>
      </c>
      <c r="F303" t="s">
        <v>1431</v>
      </c>
      <c r="H303">
        <v>47.965242500000002</v>
      </c>
      <c r="I303">
        <v>-66.295939000000004</v>
      </c>
      <c r="J303" s="1" t="str">
        <f t="shared" si="18"/>
        <v>Till</v>
      </c>
      <c r="K303" s="1" t="str">
        <f t="shared" si="19"/>
        <v>&lt;63 micron</v>
      </c>
      <c r="L303" t="s">
        <v>110</v>
      </c>
      <c r="M303" t="s">
        <v>54</v>
      </c>
      <c r="N303" t="s">
        <v>55</v>
      </c>
      <c r="O303" t="s">
        <v>784</v>
      </c>
      <c r="P303" t="s">
        <v>301</v>
      </c>
      <c r="Q303" t="s">
        <v>32</v>
      </c>
      <c r="R303" t="s">
        <v>85</v>
      </c>
      <c r="S303" t="s">
        <v>59</v>
      </c>
      <c r="T303" t="s">
        <v>148</v>
      </c>
      <c r="U303" t="s">
        <v>697</v>
      </c>
      <c r="V303" t="s">
        <v>32</v>
      </c>
      <c r="W303" t="s">
        <v>388</v>
      </c>
    </row>
    <row r="304" spans="1:23" x14ac:dyDescent="0.3">
      <c r="A304" t="s">
        <v>1432</v>
      </c>
      <c r="B304" t="s">
        <v>1433</v>
      </c>
      <c r="C304" s="1" t="str">
        <f t="shared" si="16"/>
        <v>21:0043</v>
      </c>
      <c r="D304" s="1" t="str">
        <f t="shared" si="17"/>
        <v>21:0037</v>
      </c>
      <c r="E304" t="s">
        <v>1434</v>
      </c>
      <c r="F304" t="s">
        <v>1435</v>
      </c>
      <c r="H304">
        <v>47.955643500000001</v>
      </c>
      <c r="I304">
        <v>-66.327919899999998</v>
      </c>
      <c r="J304" s="1" t="str">
        <f t="shared" si="18"/>
        <v>Till</v>
      </c>
      <c r="K304" s="1" t="str">
        <f t="shared" si="19"/>
        <v>&lt;63 micron</v>
      </c>
      <c r="L304" t="s">
        <v>90</v>
      </c>
      <c r="M304" t="s">
        <v>54</v>
      </c>
      <c r="N304" t="s">
        <v>76</v>
      </c>
      <c r="O304" t="s">
        <v>502</v>
      </c>
      <c r="P304" t="s">
        <v>235</v>
      </c>
      <c r="Q304" t="s">
        <v>32</v>
      </c>
      <c r="R304" t="s">
        <v>256</v>
      </c>
      <c r="S304" t="s">
        <v>32</v>
      </c>
      <c r="T304" t="s">
        <v>472</v>
      </c>
      <c r="U304" t="s">
        <v>697</v>
      </c>
      <c r="V304" t="s">
        <v>32</v>
      </c>
      <c r="W304" t="s">
        <v>77</v>
      </c>
    </row>
    <row r="305" spans="1:23" x14ac:dyDescent="0.3">
      <c r="A305" t="s">
        <v>1436</v>
      </c>
      <c r="B305" t="s">
        <v>1437</v>
      </c>
      <c r="C305" s="1" t="str">
        <f t="shared" si="16"/>
        <v>21:0043</v>
      </c>
      <c r="D305" s="1" t="str">
        <f t="shared" si="17"/>
        <v>21:0037</v>
      </c>
      <c r="E305" t="s">
        <v>1438</v>
      </c>
      <c r="F305" t="s">
        <v>1439</v>
      </c>
      <c r="H305">
        <v>47.966982299999998</v>
      </c>
      <c r="I305">
        <v>-66.491466700000004</v>
      </c>
      <c r="J305" s="1" t="str">
        <f t="shared" si="18"/>
        <v>Till</v>
      </c>
      <c r="K305" s="1" t="str">
        <f t="shared" si="19"/>
        <v>&lt;63 micron</v>
      </c>
      <c r="L305" t="s">
        <v>148</v>
      </c>
      <c r="M305" t="s">
        <v>54</v>
      </c>
      <c r="N305" t="s">
        <v>77</v>
      </c>
      <c r="O305" t="s">
        <v>502</v>
      </c>
      <c r="P305" t="s">
        <v>266</v>
      </c>
      <c r="Q305" t="s">
        <v>37</v>
      </c>
      <c r="R305" t="s">
        <v>128</v>
      </c>
      <c r="S305" t="s">
        <v>524</v>
      </c>
      <c r="T305" t="s">
        <v>35</v>
      </c>
      <c r="U305" t="s">
        <v>159</v>
      </c>
      <c r="V305" t="s">
        <v>32</v>
      </c>
      <c r="W305" t="s">
        <v>38</v>
      </c>
    </row>
    <row r="306" spans="1:23" x14ac:dyDescent="0.3">
      <c r="A306" t="s">
        <v>1440</v>
      </c>
      <c r="B306" t="s">
        <v>1441</v>
      </c>
      <c r="C306" s="1" t="str">
        <f t="shared" si="16"/>
        <v>21:0043</v>
      </c>
      <c r="D306" s="1" t="str">
        <f t="shared" si="17"/>
        <v>21:0037</v>
      </c>
      <c r="E306" t="s">
        <v>1442</v>
      </c>
      <c r="F306" t="s">
        <v>1443</v>
      </c>
      <c r="H306">
        <v>47.980928599999999</v>
      </c>
      <c r="I306">
        <v>-66.450584500000005</v>
      </c>
      <c r="J306" s="1" t="str">
        <f t="shared" si="18"/>
        <v>Till</v>
      </c>
      <c r="K306" s="1" t="str">
        <f t="shared" si="19"/>
        <v>&lt;63 micron</v>
      </c>
      <c r="L306" t="s">
        <v>345</v>
      </c>
      <c r="M306" t="s">
        <v>54</v>
      </c>
      <c r="N306" t="s">
        <v>215</v>
      </c>
      <c r="O306" t="s">
        <v>302</v>
      </c>
      <c r="P306" t="s">
        <v>67</v>
      </c>
      <c r="Q306" t="s">
        <v>32</v>
      </c>
      <c r="R306" t="s">
        <v>332</v>
      </c>
      <c r="S306" t="s">
        <v>142</v>
      </c>
      <c r="T306" t="s">
        <v>717</v>
      </c>
      <c r="U306" t="s">
        <v>37</v>
      </c>
      <c r="V306" t="s">
        <v>32</v>
      </c>
      <c r="W306" t="s">
        <v>77</v>
      </c>
    </row>
    <row r="307" spans="1:23" x14ac:dyDescent="0.3">
      <c r="A307" t="s">
        <v>1444</v>
      </c>
      <c r="B307" t="s">
        <v>1445</v>
      </c>
      <c r="C307" s="1" t="str">
        <f t="shared" si="16"/>
        <v>21:0043</v>
      </c>
      <c r="D307" s="1" t="str">
        <f t="shared" si="17"/>
        <v>21:0037</v>
      </c>
      <c r="E307" t="s">
        <v>1446</v>
      </c>
      <c r="F307" t="s">
        <v>1447</v>
      </c>
      <c r="H307">
        <v>47.995127500000002</v>
      </c>
      <c r="I307">
        <v>-66.461949899999993</v>
      </c>
      <c r="J307" s="1" t="str">
        <f t="shared" si="18"/>
        <v>Till</v>
      </c>
      <c r="K307" s="1" t="str">
        <f t="shared" si="19"/>
        <v>&lt;63 micron</v>
      </c>
      <c r="L307" t="s">
        <v>83</v>
      </c>
      <c r="M307" t="s">
        <v>37</v>
      </c>
      <c r="N307" t="s">
        <v>55</v>
      </c>
      <c r="O307" t="s">
        <v>784</v>
      </c>
      <c r="P307" t="s">
        <v>351</v>
      </c>
      <c r="Q307" t="s">
        <v>32</v>
      </c>
      <c r="R307" t="s">
        <v>577</v>
      </c>
      <c r="S307" t="s">
        <v>34</v>
      </c>
      <c r="T307" t="s">
        <v>1132</v>
      </c>
      <c r="U307" t="s">
        <v>159</v>
      </c>
      <c r="V307" t="s">
        <v>37</v>
      </c>
      <c r="W307" t="s">
        <v>77</v>
      </c>
    </row>
    <row r="308" spans="1:23" x14ac:dyDescent="0.3">
      <c r="A308" t="s">
        <v>1448</v>
      </c>
      <c r="B308" t="s">
        <v>1449</v>
      </c>
      <c r="C308" s="1" t="str">
        <f t="shared" si="16"/>
        <v>21:0043</v>
      </c>
      <c r="D308" s="1" t="str">
        <f t="shared" si="17"/>
        <v>21:0037</v>
      </c>
      <c r="E308" t="s">
        <v>1450</v>
      </c>
      <c r="F308" t="s">
        <v>1451</v>
      </c>
      <c r="H308">
        <v>47.8651695</v>
      </c>
      <c r="I308">
        <v>-66.384727600000005</v>
      </c>
      <c r="J308" s="1" t="str">
        <f t="shared" si="18"/>
        <v>Till</v>
      </c>
      <c r="K308" s="1" t="str">
        <f t="shared" si="19"/>
        <v>&lt;63 micron</v>
      </c>
      <c r="L308" t="s">
        <v>35</v>
      </c>
      <c r="M308" t="s">
        <v>28</v>
      </c>
      <c r="N308" t="s">
        <v>65</v>
      </c>
      <c r="O308" t="s">
        <v>317</v>
      </c>
      <c r="P308" t="s">
        <v>49</v>
      </c>
      <c r="Q308" t="s">
        <v>37</v>
      </c>
      <c r="R308" t="s">
        <v>722</v>
      </c>
      <c r="S308" t="s">
        <v>86</v>
      </c>
      <c r="T308" t="s">
        <v>70</v>
      </c>
      <c r="U308" t="s">
        <v>94</v>
      </c>
      <c r="V308" t="s">
        <v>37</v>
      </c>
      <c r="W308" t="s">
        <v>43</v>
      </c>
    </row>
    <row r="309" spans="1:23" x14ac:dyDescent="0.3">
      <c r="A309" t="s">
        <v>1452</v>
      </c>
      <c r="B309" t="s">
        <v>1453</v>
      </c>
      <c r="C309" s="1" t="str">
        <f t="shared" si="16"/>
        <v>21:0043</v>
      </c>
      <c r="D309" s="1" t="str">
        <f t="shared" si="17"/>
        <v>21:0037</v>
      </c>
      <c r="E309" t="s">
        <v>1454</v>
      </c>
      <c r="F309" t="s">
        <v>1455</v>
      </c>
      <c r="H309">
        <v>47.876625099999998</v>
      </c>
      <c r="I309">
        <v>-66.374119500000006</v>
      </c>
      <c r="J309" s="1" t="str">
        <f t="shared" si="18"/>
        <v>Till</v>
      </c>
      <c r="K309" s="1" t="str">
        <f t="shared" si="19"/>
        <v>&lt;63 micron</v>
      </c>
      <c r="L309" t="s">
        <v>193</v>
      </c>
      <c r="M309" t="s">
        <v>28</v>
      </c>
      <c r="N309" t="s">
        <v>90</v>
      </c>
      <c r="O309" t="s">
        <v>126</v>
      </c>
      <c r="P309" t="s">
        <v>261</v>
      </c>
      <c r="Q309" t="s">
        <v>37</v>
      </c>
      <c r="R309" t="s">
        <v>200</v>
      </c>
      <c r="S309" t="s">
        <v>142</v>
      </c>
      <c r="T309" t="s">
        <v>27</v>
      </c>
      <c r="U309" t="s">
        <v>159</v>
      </c>
      <c r="V309" t="s">
        <v>32</v>
      </c>
      <c r="W309" t="s">
        <v>209</v>
      </c>
    </row>
    <row r="310" spans="1:23" x14ac:dyDescent="0.3">
      <c r="A310" t="s">
        <v>1456</v>
      </c>
      <c r="B310" t="s">
        <v>1457</v>
      </c>
      <c r="C310" s="1" t="str">
        <f t="shared" si="16"/>
        <v>21:0043</v>
      </c>
      <c r="D310" s="1" t="str">
        <f t="shared" si="17"/>
        <v>21:0037</v>
      </c>
      <c r="E310" t="s">
        <v>1458</v>
      </c>
      <c r="F310" t="s">
        <v>1459</v>
      </c>
      <c r="H310">
        <v>47.9039188</v>
      </c>
      <c r="I310">
        <v>-66.347981599999997</v>
      </c>
      <c r="J310" s="1" t="str">
        <f t="shared" si="18"/>
        <v>Till</v>
      </c>
      <c r="K310" s="1" t="str">
        <f t="shared" si="19"/>
        <v>&lt;63 micron</v>
      </c>
      <c r="L310" t="s">
        <v>761</v>
      </c>
      <c r="M310" t="s">
        <v>54</v>
      </c>
      <c r="N310" t="s">
        <v>44</v>
      </c>
      <c r="O310" t="s">
        <v>101</v>
      </c>
      <c r="P310" t="s">
        <v>351</v>
      </c>
      <c r="Q310" t="s">
        <v>37</v>
      </c>
      <c r="R310" t="s">
        <v>85</v>
      </c>
      <c r="S310" t="s">
        <v>32</v>
      </c>
      <c r="T310" t="s">
        <v>233</v>
      </c>
      <c r="U310" t="s">
        <v>94</v>
      </c>
      <c r="V310" t="s">
        <v>32</v>
      </c>
      <c r="W310" t="s">
        <v>403</v>
      </c>
    </row>
    <row r="311" spans="1:23" x14ac:dyDescent="0.3">
      <c r="A311" t="s">
        <v>1460</v>
      </c>
      <c r="B311" t="s">
        <v>1461</v>
      </c>
      <c r="C311" s="1" t="str">
        <f t="shared" si="16"/>
        <v>21:0043</v>
      </c>
      <c r="D311" s="1" t="str">
        <f t="shared" si="17"/>
        <v>21:0037</v>
      </c>
      <c r="E311" t="s">
        <v>1462</v>
      </c>
      <c r="F311" t="s">
        <v>1463</v>
      </c>
      <c r="H311">
        <v>47.917617499999999</v>
      </c>
      <c r="I311">
        <v>-66.337241899999995</v>
      </c>
      <c r="J311" s="1" t="str">
        <f t="shared" si="18"/>
        <v>Till</v>
      </c>
      <c r="K311" s="1" t="str">
        <f t="shared" si="19"/>
        <v>&lt;63 micron</v>
      </c>
      <c r="L311" t="s">
        <v>70</v>
      </c>
      <c r="M311" t="s">
        <v>54</v>
      </c>
      <c r="N311" t="s">
        <v>135</v>
      </c>
      <c r="O311" t="s">
        <v>650</v>
      </c>
      <c r="P311" t="s">
        <v>351</v>
      </c>
      <c r="Q311" t="s">
        <v>28</v>
      </c>
      <c r="R311" t="s">
        <v>47</v>
      </c>
      <c r="S311" t="s">
        <v>375</v>
      </c>
      <c r="T311" t="s">
        <v>55</v>
      </c>
      <c r="U311" t="s">
        <v>195</v>
      </c>
      <c r="V311" t="s">
        <v>32</v>
      </c>
      <c r="W311" t="s">
        <v>853</v>
      </c>
    </row>
    <row r="312" spans="1:23" x14ac:dyDescent="0.3">
      <c r="A312" t="s">
        <v>1464</v>
      </c>
      <c r="B312" t="s">
        <v>1465</v>
      </c>
      <c r="C312" s="1" t="str">
        <f t="shared" si="16"/>
        <v>21:0043</v>
      </c>
      <c r="D312" s="1" t="str">
        <f t="shared" si="17"/>
        <v>21:0037</v>
      </c>
      <c r="E312" t="s">
        <v>1466</v>
      </c>
      <c r="F312" t="s">
        <v>1467</v>
      </c>
      <c r="H312">
        <v>47.9339333</v>
      </c>
      <c r="I312">
        <v>-66.323013799999998</v>
      </c>
      <c r="J312" s="1" t="str">
        <f t="shared" si="18"/>
        <v>Till</v>
      </c>
      <c r="K312" s="1" t="str">
        <f t="shared" si="19"/>
        <v>&lt;63 micron</v>
      </c>
      <c r="L312" t="s">
        <v>472</v>
      </c>
      <c r="M312" t="s">
        <v>54</v>
      </c>
      <c r="N312" t="s">
        <v>110</v>
      </c>
      <c r="O312" t="s">
        <v>401</v>
      </c>
      <c r="P312" t="s">
        <v>49</v>
      </c>
      <c r="Q312" t="s">
        <v>37</v>
      </c>
      <c r="R312" t="s">
        <v>722</v>
      </c>
      <c r="S312" t="s">
        <v>524</v>
      </c>
      <c r="T312" t="s">
        <v>1132</v>
      </c>
      <c r="U312" t="s">
        <v>36</v>
      </c>
      <c r="V312" t="s">
        <v>32</v>
      </c>
      <c r="W312" t="s">
        <v>180</v>
      </c>
    </row>
    <row r="313" spans="1:23" x14ac:dyDescent="0.3">
      <c r="A313" t="s">
        <v>1468</v>
      </c>
      <c r="B313" t="s">
        <v>1469</v>
      </c>
      <c r="C313" s="1" t="str">
        <f t="shared" si="16"/>
        <v>21:0043</v>
      </c>
      <c r="D313" s="1" t="str">
        <f t="shared" si="17"/>
        <v>21:0037</v>
      </c>
      <c r="E313" t="s">
        <v>1470</v>
      </c>
      <c r="F313" t="s">
        <v>1471</v>
      </c>
      <c r="H313">
        <v>47.959605400000001</v>
      </c>
      <c r="I313">
        <v>-66.304941200000002</v>
      </c>
      <c r="J313" s="1" t="str">
        <f t="shared" si="18"/>
        <v>Till</v>
      </c>
      <c r="K313" s="1" t="str">
        <f t="shared" si="19"/>
        <v>&lt;63 micron</v>
      </c>
      <c r="L313" t="s">
        <v>345</v>
      </c>
      <c r="M313" t="s">
        <v>54</v>
      </c>
      <c r="N313" t="s">
        <v>35</v>
      </c>
      <c r="O313" t="s">
        <v>401</v>
      </c>
      <c r="P313" t="s">
        <v>195</v>
      </c>
      <c r="Q313" t="s">
        <v>37</v>
      </c>
      <c r="R313" t="s">
        <v>85</v>
      </c>
      <c r="S313" t="s">
        <v>375</v>
      </c>
      <c r="T313" t="s">
        <v>1472</v>
      </c>
      <c r="U313" t="s">
        <v>159</v>
      </c>
      <c r="V313" t="s">
        <v>32</v>
      </c>
      <c r="W313" t="s">
        <v>38</v>
      </c>
    </row>
    <row r="314" spans="1:23" x14ac:dyDescent="0.3">
      <c r="A314" t="s">
        <v>1473</v>
      </c>
      <c r="B314" t="s">
        <v>1474</v>
      </c>
      <c r="C314" s="1" t="str">
        <f t="shared" si="16"/>
        <v>21:0043</v>
      </c>
      <c r="D314" s="1" t="str">
        <f t="shared" si="17"/>
        <v>21:0037</v>
      </c>
      <c r="E314" t="s">
        <v>1475</v>
      </c>
      <c r="F314" t="s">
        <v>1476</v>
      </c>
      <c r="H314">
        <v>47.952013299999997</v>
      </c>
      <c r="I314">
        <v>-66.307345400000003</v>
      </c>
      <c r="J314" s="1" t="str">
        <f t="shared" si="18"/>
        <v>Till</v>
      </c>
      <c r="K314" s="1" t="str">
        <f t="shared" si="19"/>
        <v>&lt;63 micron</v>
      </c>
      <c r="L314" t="s">
        <v>44</v>
      </c>
      <c r="M314" t="s">
        <v>54</v>
      </c>
      <c r="N314" t="s">
        <v>192</v>
      </c>
      <c r="O314" t="s">
        <v>30</v>
      </c>
      <c r="P314" t="s">
        <v>102</v>
      </c>
      <c r="Q314" t="s">
        <v>37</v>
      </c>
      <c r="R314" t="s">
        <v>332</v>
      </c>
      <c r="S314" t="s">
        <v>93</v>
      </c>
      <c r="T314" t="s">
        <v>761</v>
      </c>
      <c r="U314" t="s">
        <v>697</v>
      </c>
      <c r="V314" t="s">
        <v>32</v>
      </c>
      <c r="W314" t="s">
        <v>38</v>
      </c>
    </row>
    <row r="315" spans="1:23" x14ac:dyDescent="0.3">
      <c r="A315" t="s">
        <v>1477</v>
      </c>
      <c r="B315" t="s">
        <v>1478</v>
      </c>
      <c r="C315" s="1" t="str">
        <f t="shared" si="16"/>
        <v>21:0043</v>
      </c>
      <c r="D315" s="1" t="str">
        <f t="shared" si="17"/>
        <v>21:0037</v>
      </c>
      <c r="E315" t="s">
        <v>1479</v>
      </c>
      <c r="F315" t="s">
        <v>1480</v>
      </c>
      <c r="H315">
        <v>47.965810599999998</v>
      </c>
      <c r="I315">
        <v>-66.232937399999997</v>
      </c>
      <c r="J315" s="1" t="str">
        <f t="shared" si="18"/>
        <v>Till</v>
      </c>
      <c r="K315" s="1" t="str">
        <f t="shared" si="19"/>
        <v>&lt;63 micron</v>
      </c>
      <c r="L315" t="s">
        <v>35</v>
      </c>
      <c r="M315" t="s">
        <v>28</v>
      </c>
      <c r="N315" t="s">
        <v>90</v>
      </c>
      <c r="O315" t="s">
        <v>401</v>
      </c>
      <c r="P315" t="s">
        <v>301</v>
      </c>
      <c r="Q315" t="s">
        <v>32</v>
      </c>
      <c r="R315" t="s">
        <v>844</v>
      </c>
      <c r="S315" t="s">
        <v>69</v>
      </c>
      <c r="T315" t="s">
        <v>761</v>
      </c>
      <c r="U315" t="s">
        <v>37</v>
      </c>
      <c r="V315" t="s">
        <v>32</v>
      </c>
      <c r="W315" t="s">
        <v>99</v>
      </c>
    </row>
    <row r="316" spans="1:23" x14ac:dyDescent="0.3">
      <c r="A316" t="s">
        <v>1481</v>
      </c>
      <c r="B316" t="s">
        <v>1482</v>
      </c>
      <c r="C316" s="1" t="str">
        <f t="shared" si="16"/>
        <v>21:0043</v>
      </c>
      <c r="D316" s="1" t="str">
        <f t="shared" si="17"/>
        <v>21:0037</v>
      </c>
      <c r="E316" t="s">
        <v>1483</v>
      </c>
      <c r="F316" t="s">
        <v>1484</v>
      </c>
      <c r="H316">
        <v>47.473488600000003</v>
      </c>
      <c r="I316">
        <v>-65.749158399999999</v>
      </c>
      <c r="J316" s="1" t="str">
        <f t="shared" si="18"/>
        <v>Till</v>
      </c>
      <c r="K316" s="1" t="str">
        <f t="shared" si="19"/>
        <v>&lt;63 micron</v>
      </c>
      <c r="L316" t="s">
        <v>205</v>
      </c>
      <c r="M316" t="s">
        <v>54</v>
      </c>
      <c r="N316" t="s">
        <v>44</v>
      </c>
      <c r="O316" t="s">
        <v>232</v>
      </c>
      <c r="P316" t="s">
        <v>57</v>
      </c>
      <c r="Q316" t="s">
        <v>28</v>
      </c>
      <c r="R316" t="s">
        <v>331</v>
      </c>
      <c r="S316" t="s">
        <v>93</v>
      </c>
      <c r="T316" t="s">
        <v>55</v>
      </c>
      <c r="U316" t="s">
        <v>31</v>
      </c>
      <c r="V316" t="s">
        <v>28</v>
      </c>
      <c r="W316" t="s">
        <v>43</v>
      </c>
    </row>
    <row r="317" spans="1:23" x14ac:dyDescent="0.3">
      <c r="A317" t="s">
        <v>1485</v>
      </c>
      <c r="B317" t="s">
        <v>1486</v>
      </c>
      <c r="C317" s="1" t="str">
        <f t="shared" si="16"/>
        <v>21:0043</v>
      </c>
      <c r="D317" s="1" t="str">
        <f t="shared" si="17"/>
        <v>21:0037</v>
      </c>
      <c r="E317" t="s">
        <v>1487</v>
      </c>
      <c r="F317" t="s">
        <v>1488</v>
      </c>
      <c r="H317">
        <v>47.467423599999996</v>
      </c>
      <c r="I317">
        <v>-65.758131500000005</v>
      </c>
      <c r="J317" s="1" t="str">
        <f t="shared" si="18"/>
        <v>Till</v>
      </c>
      <c r="K317" s="1" t="str">
        <f t="shared" si="19"/>
        <v>&lt;63 micron</v>
      </c>
      <c r="L317" t="s">
        <v>77</v>
      </c>
      <c r="M317" t="s">
        <v>54</v>
      </c>
      <c r="N317" t="s">
        <v>110</v>
      </c>
      <c r="O317" t="s">
        <v>180</v>
      </c>
      <c r="P317" t="s">
        <v>301</v>
      </c>
      <c r="Q317" t="s">
        <v>28</v>
      </c>
      <c r="R317" t="s">
        <v>165</v>
      </c>
      <c r="S317" t="s">
        <v>109</v>
      </c>
      <c r="T317" t="s">
        <v>76</v>
      </c>
      <c r="U317" t="s">
        <v>127</v>
      </c>
      <c r="V317" t="s">
        <v>206</v>
      </c>
      <c r="W317" t="s">
        <v>858</v>
      </c>
    </row>
    <row r="318" spans="1:23" x14ac:dyDescent="0.3">
      <c r="A318" t="s">
        <v>1489</v>
      </c>
      <c r="B318" t="s">
        <v>1490</v>
      </c>
      <c r="C318" s="1" t="str">
        <f t="shared" si="16"/>
        <v>21:0043</v>
      </c>
      <c r="D318" s="1" t="str">
        <f t="shared" si="17"/>
        <v>21:0037</v>
      </c>
      <c r="E318" t="s">
        <v>1491</v>
      </c>
      <c r="F318" t="s">
        <v>1492</v>
      </c>
      <c r="H318">
        <v>47.4597531</v>
      </c>
      <c r="I318">
        <v>-65.768345100000005</v>
      </c>
      <c r="J318" s="1" t="str">
        <f t="shared" si="18"/>
        <v>Till</v>
      </c>
      <c r="K318" s="1" t="str">
        <f t="shared" si="19"/>
        <v>&lt;63 micron</v>
      </c>
      <c r="L318" t="s">
        <v>722</v>
      </c>
      <c r="M318" t="s">
        <v>206</v>
      </c>
      <c r="N318" t="s">
        <v>90</v>
      </c>
      <c r="O318" t="s">
        <v>114</v>
      </c>
      <c r="P318" t="s">
        <v>83</v>
      </c>
      <c r="Q318" t="s">
        <v>206</v>
      </c>
      <c r="R318" t="s">
        <v>100</v>
      </c>
      <c r="S318" t="s">
        <v>37</v>
      </c>
      <c r="T318" t="s">
        <v>76</v>
      </c>
      <c r="U318" t="s">
        <v>102</v>
      </c>
      <c r="V318" t="s">
        <v>28</v>
      </c>
      <c r="W318" t="s">
        <v>388</v>
      </c>
    </row>
    <row r="319" spans="1:23" x14ac:dyDescent="0.3">
      <c r="A319" t="s">
        <v>1493</v>
      </c>
      <c r="B319" t="s">
        <v>1494</v>
      </c>
      <c r="C319" s="1" t="str">
        <f t="shared" si="16"/>
        <v>21:0043</v>
      </c>
      <c r="D319" s="1" t="str">
        <f t="shared" si="17"/>
        <v>21:0037</v>
      </c>
      <c r="E319" t="s">
        <v>1495</v>
      </c>
      <c r="F319" t="s">
        <v>1496</v>
      </c>
      <c r="H319">
        <v>47.451854900000001</v>
      </c>
      <c r="I319">
        <v>-65.797117600000007</v>
      </c>
      <c r="J319" s="1" t="str">
        <f t="shared" si="18"/>
        <v>Till</v>
      </c>
      <c r="K319" s="1" t="str">
        <f t="shared" si="19"/>
        <v>&lt;63 micron</v>
      </c>
      <c r="L319" t="s">
        <v>1497</v>
      </c>
      <c r="M319" t="s">
        <v>171</v>
      </c>
      <c r="N319" t="s">
        <v>192</v>
      </c>
      <c r="O319" t="s">
        <v>360</v>
      </c>
      <c r="P319" t="s">
        <v>1061</v>
      </c>
      <c r="Q319" t="s">
        <v>186</v>
      </c>
      <c r="R319" t="s">
        <v>240</v>
      </c>
      <c r="S319" t="s">
        <v>193</v>
      </c>
      <c r="T319" t="s">
        <v>29</v>
      </c>
      <c r="U319" t="s">
        <v>307</v>
      </c>
      <c r="V319" t="s">
        <v>206</v>
      </c>
      <c r="W319" t="s">
        <v>858</v>
      </c>
    </row>
    <row r="320" spans="1:23" x14ac:dyDescent="0.3">
      <c r="A320" t="s">
        <v>1498</v>
      </c>
      <c r="B320" t="s">
        <v>1499</v>
      </c>
      <c r="C320" s="1" t="str">
        <f t="shared" si="16"/>
        <v>21:0043</v>
      </c>
      <c r="D320" s="1" t="str">
        <f t="shared" si="17"/>
        <v>21:0037</v>
      </c>
      <c r="E320" t="s">
        <v>1500</v>
      </c>
      <c r="F320" t="s">
        <v>1501</v>
      </c>
      <c r="H320">
        <v>47.435583100000002</v>
      </c>
      <c r="I320">
        <v>-65.836706300000003</v>
      </c>
      <c r="J320" s="1" t="str">
        <f t="shared" si="18"/>
        <v>Till</v>
      </c>
      <c r="K320" s="1" t="str">
        <f t="shared" si="19"/>
        <v>&lt;63 micron</v>
      </c>
      <c r="L320" t="s">
        <v>55</v>
      </c>
      <c r="M320" t="s">
        <v>28</v>
      </c>
      <c r="N320" t="s">
        <v>35</v>
      </c>
      <c r="O320" t="s">
        <v>1502</v>
      </c>
      <c r="P320" t="s">
        <v>266</v>
      </c>
      <c r="Q320" t="s">
        <v>28</v>
      </c>
      <c r="R320" t="s">
        <v>47</v>
      </c>
      <c r="S320" t="s">
        <v>296</v>
      </c>
      <c r="T320" t="s">
        <v>90</v>
      </c>
      <c r="U320" t="s">
        <v>235</v>
      </c>
      <c r="V320" t="s">
        <v>37</v>
      </c>
      <c r="W320" t="s">
        <v>1047</v>
      </c>
    </row>
    <row r="321" spans="1:23" x14ac:dyDescent="0.3">
      <c r="A321" t="s">
        <v>1503</v>
      </c>
      <c r="B321" t="s">
        <v>1504</v>
      </c>
      <c r="C321" s="1" t="str">
        <f t="shared" si="16"/>
        <v>21:0043</v>
      </c>
      <c r="D321" s="1" t="str">
        <f t="shared" si="17"/>
        <v>21:0037</v>
      </c>
      <c r="E321" t="s">
        <v>1505</v>
      </c>
      <c r="F321" t="s">
        <v>1506</v>
      </c>
      <c r="H321">
        <v>47.440902199999996</v>
      </c>
      <c r="I321">
        <v>-65.821738600000003</v>
      </c>
      <c r="J321" s="1" t="str">
        <f t="shared" si="18"/>
        <v>Till</v>
      </c>
      <c r="K321" s="1" t="str">
        <f t="shared" si="19"/>
        <v>&lt;63 micron</v>
      </c>
      <c r="L321" t="s">
        <v>100</v>
      </c>
      <c r="M321" t="s">
        <v>54</v>
      </c>
      <c r="N321" t="s">
        <v>44</v>
      </c>
      <c r="O321" t="s">
        <v>1507</v>
      </c>
      <c r="P321" t="s">
        <v>46</v>
      </c>
      <c r="Q321" t="s">
        <v>28</v>
      </c>
      <c r="R321" t="s">
        <v>722</v>
      </c>
      <c r="S321" t="s">
        <v>37</v>
      </c>
      <c r="T321" t="s">
        <v>90</v>
      </c>
      <c r="U321" t="s">
        <v>67</v>
      </c>
      <c r="V321" t="s">
        <v>37</v>
      </c>
      <c r="W321" t="s">
        <v>481</v>
      </c>
    </row>
    <row r="322" spans="1:23" x14ac:dyDescent="0.3">
      <c r="A322" t="s">
        <v>1508</v>
      </c>
      <c r="B322" t="s">
        <v>1509</v>
      </c>
      <c r="C322" s="1" t="str">
        <f t="shared" ref="C322:C385" si="20">HYPERLINK("http://geochem.nrcan.gc.ca/cdogs/content/bdl/bdl210043_e.htm", "21:0043")</f>
        <v>21:0043</v>
      </c>
      <c r="D322" s="1" t="str">
        <f t="shared" ref="D322:D385" si="21">HYPERLINK("http://geochem.nrcan.gc.ca/cdogs/content/svy/svy210037_e.htm", "21:0037")</f>
        <v>21:0037</v>
      </c>
      <c r="E322" t="s">
        <v>1510</v>
      </c>
      <c r="F322" t="s">
        <v>1511</v>
      </c>
      <c r="H322">
        <v>47.446468099999997</v>
      </c>
      <c r="I322">
        <v>-65.851353700000004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HYPERLINK("http://geochem.nrcan.gc.ca/cdogs/content/kwd/kwd080004_e.htm", "&lt;63 micron")</f>
        <v>&lt;63 micron</v>
      </c>
      <c r="L322" t="s">
        <v>844</v>
      </c>
      <c r="M322" t="s">
        <v>54</v>
      </c>
      <c r="N322" t="s">
        <v>233</v>
      </c>
      <c r="O322" t="s">
        <v>1019</v>
      </c>
      <c r="P322" t="s">
        <v>46</v>
      </c>
      <c r="Q322" t="s">
        <v>206</v>
      </c>
      <c r="R322" t="s">
        <v>192</v>
      </c>
      <c r="S322" t="s">
        <v>94</v>
      </c>
      <c r="T322" t="s">
        <v>55</v>
      </c>
      <c r="U322" t="s">
        <v>67</v>
      </c>
      <c r="V322" t="s">
        <v>206</v>
      </c>
      <c r="W322" t="s">
        <v>510</v>
      </c>
    </row>
    <row r="323" spans="1:23" x14ac:dyDescent="0.3">
      <c r="A323" t="s">
        <v>1512</v>
      </c>
      <c r="B323" t="s">
        <v>1513</v>
      </c>
      <c r="C323" s="1" t="str">
        <f t="shared" si="20"/>
        <v>21:0043</v>
      </c>
      <c r="D323" s="1" t="str">
        <f t="shared" si="21"/>
        <v>21:0037</v>
      </c>
      <c r="E323" t="s">
        <v>1514</v>
      </c>
      <c r="F323" t="s">
        <v>1515</v>
      </c>
      <c r="H323">
        <v>47.447046200000003</v>
      </c>
      <c r="I323">
        <v>-65.864252899999997</v>
      </c>
      <c r="J323" s="1" t="str">
        <f t="shared" si="22"/>
        <v>Till</v>
      </c>
      <c r="K323" s="1" t="str">
        <f t="shared" si="23"/>
        <v>&lt;63 micron</v>
      </c>
      <c r="L323" t="s">
        <v>1516</v>
      </c>
      <c r="M323" t="s">
        <v>54</v>
      </c>
      <c r="N323" t="s">
        <v>233</v>
      </c>
      <c r="O323" t="s">
        <v>1507</v>
      </c>
      <c r="P323" t="s">
        <v>31</v>
      </c>
      <c r="Q323" t="s">
        <v>206</v>
      </c>
      <c r="R323" t="s">
        <v>445</v>
      </c>
      <c r="S323" t="s">
        <v>32</v>
      </c>
      <c r="T323" t="s">
        <v>65</v>
      </c>
      <c r="U323" t="s">
        <v>210</v>
      </c>
      <c r="V323" t="s">
        <v>37</v>
      </c>
      <c r="W323" t="s">
        <v>302</v>
      </c>
    </row>
    <row r="324" spans="1:23" x14ac:dyDescent="0.3">
      <c r="A324" t="s">
        <v>1517</v>
      </c>
      <c r="B324" t="s">
        <v>1518</v>
      </c>
      <c r="C324" s="1" t="str">
        <f t="shared" si="20"/>
        <v>21:0043</v>
      </c>
      <c r="D324" s="1" t="str">
        <f t="shared" si="21"/>
        <v>21:0037</v>
      </c>
      <c r="E324" t="s">
        <v>1514</v>
      </c>
      <c r="F324" t="s">
        <v>1519</v>
      </c>
      <c r="H324">
        <v>47.447046200000003</v>
      </c>
      <c r="I324">
        <v>-65.864252899999997</v>
      </c>
      <c r="J324" s="1" t="str">
        <f t="shared" si="22"/>
        <v>Till</v>
      </c>
      <c r="K324" s="1" t="str">
        <f t="shared" si="23"/>
        <v>&lt;63 micron</v>
      </c>
      <c r="L324" t="s">
        <v>1520</v>
      </c>
      <c r="M324" t="s">
        <v>54</v>
      </c>
      <c r="N324" t="s">
        <v>233</v>
      </c>
      <c r="O324" t="s">
        <v>676</v>
      </c>
      <c r="P324" t="s">
        <v>57</v>
      </c>
      <c r="Q324" t="s">
        <v>206</v>
      </c>
      <c r="R324" t="s">
        <v>445</v>
      </c>
      <c r="S324" t="s">
        <v>32</v>
      </c>
      <c r="T324" t="s">
        <v>90</v>
      </c>
      <c r="U324" t="s">
        <v>227</v>
      </c>
      <c r="V324" t="s">
        <v>28</v>
      </c>
      <c r="W324" t="s">
        <v>784</v>
      </c>
    </row>
    <row r="325" spans="1:23" x14ac:dyDescent="0.3">
      <c r="A325" t="s">
        <v>1521</v>
      </c>
      <c r="B325" t="s">
        <v>1522</v>
      </c>
      <c r="C325" s="1" t="str">
        <f t="shared" si="20"/>
        <v>21:0043</v>
      </c>
      <c r="D325" s="1" t="str">
        <f t="shared" si="21"/>
        <v>21:0037</v>
      </c>
      <c r="E325" t="s">
        <v>1523</v>
      </c>
      <c r="F325" t="s">
        <v>1524</v>
      </c>
      <c r="H325">
        <v>47.444308399999997</v>
      </c>
      <c r="I325">
        <v>-65.811308800000006</v>
      </c>
      <c r="J325" s="1" t="str">
        <f t="shared" si="22"/>
        <v>Till</v>
      </c>
      <c r="K325" s="1" t="str">
        <f t="shared" si="23"/>
        <v>&lt;63 micron</v>
      </c>
      <c r="L325" t="s">
        <v>1525</v>
      </c>
      <c r="M325" t="s">
        <v>116</v>
      </c>
      <c r="N325" t="s">
        <v>110</v>
      </c>
      <c r="O325" t="s">
        <v>207</v>
      </c>
      <c r="P325" t="s">
        <v>250</v>
      </c>
      <c r="Q325" t="s">
        <v>28</v>
      </c>
      <c r="R325" t="s">
        <v>200</v>
      </c>
      <c r="S325" t="s">
        <v>60</v>
      </c>
      <c r="T325" t="s">
        <v>43</v>
      </c>
      <c r="U325" t="s">
        <v>92</v>
      </c>
      <c r="V325" t="s">
        <v>37</v>
      </c>
      <c r="W325" t="s">
        <v>47</v>
      </c>
    </row>
    <row r="326" spans="1:23" x14ac:dyDescent="0.3">
      <c r="A326" t="s">
        <v>1526</v>
      </c>
      <c r="B326" t="s">
        <v>1527</v>
      </c>
      <c r="C326" s="1" t="str">
        <f t="shared" si="20"/>
        <v>21:0043</v>
      </c>
      <c r="D326" s="1" t="str">
        <f t="shared" si="21"/>
        <v>21:0037</v>
      </c>
      <c r="E326" t="s">
        <v>1528</v>
      </c>
      <c r="F326" t="s">
        <v>1529</v>
      </c>
      <c r="H326">
        <v>47.468598399999998</v>
      </c>
      <c r="I326">
        <v>-65.737290799999997</v>
      </c>
      <c r="J326" s="1" t="str">
        <f t="shared" si="22"/>
        <v>Till</v>
      </c>
      <c r="K326" s="1" t="str">
        <f t="shared" si="23"/>
        <v>&lt;63 micron</v>
      </c>
      <c r="L326" t="s">
        <v>76</v>
      </c>
      <c r="M326" t="s">
        <v>54</v>
      </c>
      <c r="N326" t="s">
        <v>65</v>
      </c>
      <c r="O326" t="s">
        <v>234</v>
      </c>
      <c r="P326" t="s">
        <v>235</v>
      </c>
      <c r="Q326" t="s">
        <v>37</v>
      </c>
      <c r="R326" t="s">
        <v>165</v>
      </c>
      <c r="S326" t="s">
        <v>524</v>
      </c>
      <c r="T326" t="s">
        <v>76</v>
      </c>
      <c r="U326" t="s">
        <v>503</v>
      </c>
      <c r="V326" t="s">
        <v>28</v>
      </c>
      <c r="W326" t="s">
        <v>388</v>
      </c>
    </row>
    <row r="327" spans="1:23" x14ac:dyDescent="0.3">
      <c r="A327" t="s">
        <v>1530</v>
      </c>
      <c r="B327" t="s">
        <v>1531</v>
      </c>
      <c r="C327" s="1" t="str">
        <f t="shared" si="20"/>
        <v>21:0043</v>
      </c>
      <c r="D327" s="1" t="str">
        <f t="shared" si="21"/>
        <v>21:0037</v>
      </c>
      <c r="E327" t="s">
        <v>1532</v>
      </c>
      <c r="F327" t="s">
        <v>1533</v>
      </c>
      <c r="H327">
        <v>47.453512600000003</v>
      </c>
      <c r="I327">
        <v>-65.718927899999997</v>
      </c>
      <c r="J327" s="1" t="str">
        <f t="shared" si="22"/>
        <v>Till</v>
      </c>
      <c r="K327" s="1" t="str">
        <f t="shared" si="23"/>
        <v>&lt;63 micron</v>
      </c>
      <c r="L327" t="s">
        <v>29</v>
      </c>
      <c r="M327" t="s">
        <v>54</v>
      </c>
      <c r="N327" t="s">
        <v>44</v>
      </c>
      <c r="O327" t="s">
        <v>1507</v>
      </c>
      <c r="P327" t="s">
        <v>206</v>
      </c>
      <c r="Q327" t="s">
        <v>28</v>
      </c>
      <c r="R327" t="s">
        <v>100</v>
      </c>
      <c r="S327" t="s">
        <v>86</v>
      </c>
      <c r="T327" t="s">
        <v>91</v>
      </c>
      <c r="U327" t="s">
        <v>261</v>
      </c>
      <c r="V327" t="s">
        <v>28</v>
      </c>
      <c r="W327" t="s">
        <v>388</v>
      </c>
    </row>
    <row r="328" spans="1:23" x14ac:dyDescent="0.3">
      <c r="A328" t="s">
        <v>1534</v>
      </c>
      <c r="B328" t="s">
        <v>1535</v>
      </c>
      <c r="C328" s="1" t="str">
        <f t="shared" si="20"/>
        <v>21:0043</v>
      </c>
      <c r="D328" s="1" t="str">
        <f t="shared" si="21"/>
        <v>21:0037</v>
      </c>
      <c r="E328" t="s">
        <v>1536</v>
      </c>
      <c r="F328" t="s">
        <v>1537</v>
      </c>
      <c r="H328">
        <v>47.445596199999997</v>
      </c>
      <c r="I328">
        <v>-65.711223599999997</v>
      </c>
      <c r="J328" s="1" t="str">
        <f t="shared" si="22"/>
        <v>Till</v>
      </c>
      <c r="K328" s="1" t="str">
        <f t="shared" si="23"/>
        <v>&lt;63 micron</v>
      </c>
      <c r="L328" t="s">
        <v>47</v>
      </c>
      <c r="M328" t="s">
        <v>54</v>
      </c>
      <c r="N328" t="s">
        <v>215</v>
      </c>
      <c r="O328" t="s">
        <v>1287</v>
      </c>
      <c r="P328" t="s">
        <v>174</v>
      </c>
      <c r="Q328" t="s">
        <v>28</v>
      </c>
      <c r="R328" t="s">
        <v>735</v>
      </c>
      <c r="S328" t="s">
        <v>32</v>
      </c>
      <c r="T328" t="s">
        <v>1538</v>
      </c>
      <c r="U328" t="s">
        <v>345</v>
      </c>
      <c r="V328" t="s">
        <v>28</v>
      </c>
      <c r="W328" t="s">
        <v>76</v>
      </c>
    </row>
    <row r="329" spans="1:23" x14ac:dyDescent="0.3">
      <c r="A329" t="s">
        <v>1539</v>
      </c>
      <c r="B329" t="s">
        <v>1540</v>
      </c>
      <c r="C329" s="1" t="str">
        <f t="shared" si="20"/>
        <v>21:0043</v>
      </c>
      <c r="D329" s="1" t="str">
        <f t="shared" si="21"/>
        <v>21:0037</v>
      </c>
      <c r="E329" t="s">
        <v>1541</v>
      </c>
      <c r="F329" t="s">
        <v>1542</v>
      </c>
      <c r="H329">
        <v>47.456243299999997</v>
      </c>
      <c r="I329">
        <v>-65.874305800000002</v>
      </c>
      <c r="J329" s="1" t="str">
        <f t="shared" si="22"/>
        <v>Till</v>
      </c>
      <c r="K329" s="1" t="str">
        <f t="shared" si="23"/>
        <v>&lt;63 micron</v>
      </c>
      <c r="L329" t="s">
        <v>280</v>
      </c>
      <c r="M329" t="s">
        <v>28</v>
      </c>
      <c r="N329" t="s">
        <v>164</v>
      </c>
      <c r="O329" t="s">
        <v>56</v>
      </c>
      <c r="P329" t="s">
        <v>250</v>
      </c>
      <c r="Q329" t="s">
        <v>206</v>
      </c>
      <c r="R329" t="s">
        <v>77</v>
      </c>
      <c r="S329" t="s">
        <v>115</v>
      </c>
      <c r="T329" t="s">
        <v>91</v>
      </c>
      <c r="U329" t="s">
        <v>140</v>
      </c>
      <c r="V329" t="s">
        <v>28</v>
      </c>
      <c r="W329" t="s">
        <v>403</v>
      </c>
    </row>
    <row r="330" spans="1:23" x14ac:dyDescent="0.3">
      <c r="A330" t="s">
        <v>1543</v>
      </c>
      <c r="B330" t="s">
        <v>1544</v>
      </c>
      <c r="C330" s="1" t="str">
        <f t="shared" si="20"/>
        <v>21:0043</v>
      </c>
      <c r="D330" s="1" t="str">
        <f t="shared" si="21"/>
        <v>21:0037</v>
      </c>
      <c r="E330" t="s">
        <v>1545</v>
      </c>
      <c r="F330" t="s">
        <v>1546</v>
      </c>
      <c r="H330">
        <v>47.464081399999998</v>
      </c>
      <c r="I330">
        <v>-65.884686099999996</v>
      </c>
      <c r="J330" s="1" t="str">
        <f t="shared" si="22"/>
        <v>Till</v>
      </c>
      <c r="K330" s="1" t="str">
        <f t="shared" si="23"/>
        <v>&lt;63 micron</v>
      </c>
      <c r="L330" t="s">
        <v>33</v>
      </c>
      <c r="M330" t="s">
        <v>116</v>
      </c>
      <c r="N330" t="s">
        <v>43</v>
      </c>
      <c r="O330" t="s">
        <v>1047</v>
      </c>
      <c r="P330" t="s">
        <v>250</v>
      </c>
      <c r="Q330" t="s">
        <v>28</v>
      </c>
      <c r="R330" t="s">
        <v>331</v>
      </c>
      <c r="S330" t="s">
        <v>48</v>
      </c>
      <c r="T330" t="s">
        <v>76</v>
      </c>
      <c r="U330" t="s">
        <v>301</v>
      </c>
      <c r="V330" t="s">
        <v>28</v>
      </c>
      <c r="W330" t="s">
        <v>209</v>
      </c>
    </row>
    <row r="331" spans="1:23" x14ac:dyDescent="0.3">
      <c r="A331" t="s">
        <v>1547</v>
      </c>
      <c r="B331" t="s">
        <v>1548</v>
      </c>
      <c r="C331" s="1" t="str">
        <f t="shared" si="20"/>
        <v>21:0043</v>
      </c>
      <c r="D331" s="1" t="str">
        <f t="shared" si="21"/>
        <v>21:0037</v>
      </c>
      <c r="E331" t="s">
        <v>1549</v>
      </c>
      <c r="F331" t="s">
        <v>1550</v>
      </c>
      <c r="H331">
        <v>47.47137</v>
      </c>
      <c r="I331">
        <v>-65.863186400000004</v>
      </c>
      <c r="J331" s="1" t="str">
        <f t="shared" si="22"/>
        <v>Till</v>
      </c>
      <c r="K331" s="1" t="str">
        <f t="shared" si="23"/>
        <v>&lt;63 micron</v>
      </c>
      <c r="L331" t="s">
        <v>209</v>
      </c>
      <c r="M331" t="s">
        <v>171</v>
      </c>
      <c r="N331" t="s">
        <v>209</v>
      </c>
      <c r="O331" t="s">
        <v>101</v>
      </c>
      <c r="P331" t="s">
        <v>208</v>
      </c>
      <c r="Q331" t="s">
        <v>58</v>
      </c>
      <c r="R331" t="s">
        <v>172</v>
      </c>
      <c r="S331" t="s">
        <v>509</v>
      </c>
      <c r="T331" t="s">
        <v>1551</v>
      </c>
      <c r="U331" t="s">
        <v>65</v>
      </c>
      <c r="V331" t="s">
        <v>171</v>
      </c>
      <c r="W331" t="s">
        <v>420</v>
      </c>
    </row>
    <row r="332" spans="1:23" x14ac:dyDescent="0.3">
      <c r="A332" t="s">
        <v>1552</v>
      </c>
      <c r="B332" t="s">
        <v>1553</v>
      </c>
      <c r="C332" s="1" t="str">
        <f t="shared" si="20"/>
        <v>21:0043</v>
      </c>
      <c r="D332" s="1" t="str">
        <f t="shared" si="21"/>
        <v>21:0037</v>
      </c>
      <c r="E332" t="s">
        <v>1554</v>
      </c>
      <c r="F332" t="s">
        <v>1555</v>
      </c>
      <c r="H332">
        <v>47.486677100000001</v>
      </c>
      <c r="I332">
        <v>-65.844768900000005</v>
      </c>
      <c r="J332" s="1" t="str">
        <f t="shared" si="22"/>
        <v>Till</v>
      </c>
      <c r="K332" s="1" t="str">
        <f t="shared" si="23"/>
        <v>&lt;63 micron</v>
      </c>
      <c r="L332" t="s">
        <v>85</v>
      </c>
      <c r="M332" t="s">
        <v>206</v>
      </c>
      <c r="N332" t="s">
        <v>35</v>
      </c>
      <c r="O332" t="s">
        <v>66</v>
      </c>
      <c r="P332" t="s">
        <v>221</v>
      </c>
      <c r="Q332" t="s">
        <v>116</v>
      </c>
      <c r="R332" t="s">
        <v>200</v>
      </c>
      <c r="S332" t="s">
        <v>195</v>
      </c>
      <c r="T332" t="s">
        <v>43</v>
      </c>
      <c r="U332" t="s">
        <v>266</v>
      </c>
      <c r="V332" t="s">
        <v>206</v>
      </c>
      <c r="W332" t="s">
        <v>961</v>
      </c>
    </row>
    <row r="333" spans="1:23" x14ac:dyDescent="0.3">
      <c r="A333" t="s">
        <v>1556</v>
      </c>
      <c r="B333" t="s">
        <v>1557</v>
      </c>
      <c r="C333" s="1" t="str">
        <f t="shared" si="20"/>
        <v>21:0043</v>
      </c>
      <c r="D333" s="1" t="str">
        <f t="shared" si="21"/>
        <v>21:0037</v>
      </c>
      <c r="E333" t="s">
        <v>1558</v>
      </c>
      <c r="F333" t="s">
        <v>1559</v>
      </c>
      <c r="H333">
        <v>47.491449799999998</v>
      </c>
      <c r="I333">
        <v>-65.833741399999994</v>
      </c>
      <c r="J333" s="1" t="str">
        <f t="shared" si="22"/>
        <v>Till</v>
      </c>
      <c r="K333" s="1" t="str">
        <f t="shared" si="23"/>
        <v>&lt;63 micron</v>
      </c>
      <c r="L333" t="s">
        <v>240</v>
      </c>
      <c r="M333" t="s">
        <v>54</v>
      </c>
      <c r="N333" t="s">
        <v>65</v>
      </c>
      <c r="O333" t="s">
        <v>403</v>
      </c>
      <c r="P333" t="s">
        <v>31</v>
      </c>
      <c r="Q333" t="s">
        <v>206</v>
      </c>
      <c r="R333" t="s">
        <v>209</v>
      </c>
      <c r="S333" t="s">
        <v>60</v>
      </c>
      <c r="T333" t="s">
        <v>65</v>
      </c>
      <c r="U333" t="s">
        <v>46</v>
      </c>
      <c r="V333" t="s">
        <v>37</v>
      </c>
      <c r="W333" t="s">
        <v>388</v>
      </c>
    </row>
    <row r="334" spans="1:23" x14ac:dyDescent="0.3">
      <c r="A334" t="s">
        <v>1560</v>
      </c>
      <c r="B334" t="s">
        <v>1561</v>
      </c>
      <c r="C334" s="1" t="str">
        <f t="shared" si="20"/>
        <v>21:0043</v>
      </c>
      <c r="D334" s="1" t="str">
        <f t="shared" si="21"/>
        <v>21:0037</v>
      </c>
      <c r="E334" t="s">
        <v>1558</v>
      </c>
      <c r="F334" t="s">
        <v>1562</v>
      </c>
      <c r="H334">
        <v>47.491449799999998</v>
      </c>
      <c r="I334">
        <v>-65.833741399999994</v>
      </c>
      <c r="J334" s="1" t="str">
        <f t="shared" si="22"/>
        <v>Till</v>
      </c>
      <c r="K334" s="1" t="str">
        <f t="shared" si="23"/>
        <v>&lt;63 micron</v>
      </c>
      <c r="L334" t="s">
        <v>331</v>
      </c>
      <c r="M334" t="s">
        <v>206</v>
      </c>
      <c r="N334" t="s">
        <v>65</v>
      </c>
      <c r="O334" t="s">
        <v>207</v>
      </c>
      <c r="P334" t="s">
        <v>301</v>
      </c>
      <c r="Q334" t="s">
        <v>206</v>
      </c>
      <c r="R334" t="s">
        <v>33</v>
      </c>
      <c r="S334" t="s">
        <v>36</v>
      </c>
      <c r="T334" t="s">
        <v>65</v>
      </c>
      <c r="U334" t="s">
        <v>206</v>
      </c>
      <c r="V334" t="s">
        <v>37</v>
      </c>
      <c r="W334" t="s">
        <v>388</v>
      </c>
    </row>
    <row r="335" spans="1:23" x14ac:dyDescent="0.3">
      <c r="A335" t="s">
        <v>1563</v>
      </c>
      <c r="B335" t="s">
        <v>1564</v>
      </c>
      <c r="C335" s="1" t="str">
        <f t="shared" si="20"/>
        <v>21:0043</v>
      </c>
      <c r="D335" s="1" t="str">
        <f t="shared" si="21"/>
        <v>21:0037</v>
      </c>
      <c r="E335" t="s">
        <v>1565</v>
      </c>
      <c r="F335" t="s">
        <v>1566</v>
      </c>
      <c r="H335">
        <v>47.433295800000003</v>
      </c>
      <c r="I335">
        <v>-65.820005300000005</v>
      </c>
      <c r="J335" s="1" t="str">
        <f t="shared" si="22"/>
        <v>Till</v>
      </c>
      <c r="K335" s="1" t="str">
        <f t="shared" si="23"/>
        <v>&lt;63 micron</v>
      </c>
      <c r="L335" t="s">
        <v>331</v>
      </c>
      <c r="M335" t="s">
        <v>54</v>
      </c>
      <c r="N335" t="s">
        <v>65</v>
      </c>
      <c r="O335" t="s">
        <v>1502</v>
      </c>
      <c r="P335" t="s">
        <v>31</v>
      </c>
      <c r="Q335" t="s">
        <v>28</v>
      </c>
      <c r="R335" t="s">
        <v>735</v>
      </c>
      <c r="S335" t="s">
        <v>697</v>
      </c>
      <c r="T335" t="s">
        <v>76</v>
      </c>
      <c r="U335" t="s">
        <v>261</v>
      </c>
      <c r="V335" t="s">
        <v>28</v>
      </c>
      <c r="W335" t="s">
        <v>180</v>
      </c>
    </row>
    <row r="336" spans="1:23" x14ac:dyDescent="0.3">
      <c r="A336" t="s">
        <v>1567</v>
      </c>
      <c r="B336" t="s">
        <v>1568</v>
      </c>
      <c r="C336" s="1" t="str">
        <f t="shared" si="20"/>
        <v>21:0043</v>
      </c>
      <c r="D336" s="1" t="str">
        <f t="shared" si="21"/>
        <v>21:0037</v>
      </c>
      <c r="E336" t="s">
        <v>1569</v>
      </c>
      <c r="F336" t="s">
        <v>1570</v>
      </c>
      <c r="H336">
        <v>47.404827599999997</v>
      </c>
      <c r="I336">
        <v>-65.888074399999994</v>
      </c>
      <c r="J336" s="1" t="str">
        <f t="shared" si="22"/>
        <v>Till</v>
      </c>
      <c r="K336" s="1" t="str">
        <f t="shared" si="23"/>
        <v>&lt;63 micron</v>
      </c>
      <c r="L336" t="s">
        <v>33</v>
      </c>
      <c r="M336" t="s">
        <v>206</v>
      </c>
      <c r="N336" t="s">
        <v>65</v>
      </c>
      <c r="O336" t="s">
        <v>340</v>
      </c>
      <c r="P336" t="s">
        <v>57</v>
      </c>
      <c r="Q336" t="s">
        <v>206</v>
      </c>
      <c r="R336" t="s">
        <v>200</v>
      </c>
      <c r="S336" t="s">
        <v>78</v>
      </c>
      <c r="T336" t="s">
        <v>90</v>
      </c>
      <c r="U336" t="s">
        <v>301</v>
      </c>
      <c r="V336" t="s">
        <v>28</v>
      </c>
      <c r="W336" t="s">
        <v>858</v>
      </c>
    </row>
    <row r="337" spans="1:23" x14ac:dyDescent="0.3">
      <c r="A337" t="s">
        <v>1571</v>
      </c>
      <c r="B337" t="s">
        <v>1572</v>
      </c>
      <c r="C337" s="1" t="str">
        <f t="shared" si="20"/>
        <v>21:0043</v>
      </c>
      <c r="D337" s="1" t="str">
        <f t="shared" si="21"/>
        <v>21:0037</v>
      </c>
      <c r="E337" t="s">
        <v>1573</v>
      </c>
      <c r="F337" t="s">
        <v>1574</v>
      </c>
      <c r="H337">
        <v>47.401240399999999</v>
      </c>
      <c r="I337">
        <v>-65.896493599999999</v>
      </c>
      <c r="J337" s="1" t="str">
        <f t="shared" si="22"/>
        <v>Till</v>
      </c>
      <c r="K337" s="1" t="str">
        <f t="shared" si="23"/>
        <v>&lt;63 micron</v>
      </c>
      <c r="L337" t="s">
        <v>209</v>
      </c>
      <c r="M337" t="s">
        <v>54</v>
      </c>
      <c r="N337" t="s">
        <v>91</v>
      </c>
      <c r="O337" t="s">
        <v>420</v>
      </c>
      <c r="P337" t="s">
        <v>174</v>
      </c>
      <c r="Q337" t="s">
        <v>116</v>
      </c>
      <c r="R337" t="s">
        <v>445</v>
      </c>
      <c r="S337" t="s">
        <v>28</v>
      </c>
      <c r="T337" t="s">
        <v>76</v>
      </c>
      <c r="U337" t="s">
        <v>266</v>
      </c>
      <c r="V337" t="s">
        <v>206</v>
      </c>
      <c r="W337" t="s">
        <v>47</v>
      </c>
    </row>
    <row r="338" spans="1:23" x14ac:dyDescent="0.3">
      <c r="A338" t="s">
        <v>1575</v>
      </c>
      <c r="B338" t="s">
        <v>1576</v>
      </c>
      <c r="C338" s="1" t="str">
        <f t="shared" si="20"/>
        <v>21:0043</v>
      </c>
      <c r="D338" s="1" t="str">
        <f t="shared" si="21"/>
        <v>21:0037</v>
      </c>
      <c r="E338" t="s">
        <v>1577</v>
      </c>
      <c r="F338" t="s">
        <v>1578</v>
      </c>
      <c r="H338">
        <v>47.396276999999998</v>
      </c>
      <c r="I338">
        <v>-65.914775800000001</v>
      </c>
      <c r="J338" s="1" t="str">
        <f t="shared" si="22"/>
        <v>Till</v>
      </c>
      <c r="K338" s="1" t="str">
        <f t="shared" si="23"/>
        <v>&lt;63 micron</v>
      </c>
      <c r="L338" t="s">
        <v>388</v>
      </c>
      <c r="M338" t="s">
        <v>28</v>
      </c>
      <c r="N338" t="s">
        <v>90</v>
      </c>
      <c r="O338" t="s">
        <v>858</v>
      </c>
      <c r="P338" t="s">
        <v>83</v>
      </c>
      <c r="Q338" t="s">
        <v>35</v>
      </c>
      <c r="R338" t="s">
        <v>165</v>
      </c>
      <c r="S338" t="s">
        <v>57</v>
      </c>
      <c r="T338" t="s">
        <v>65</v>
      </c>
      <c r="U338" t="s">
        <v>140</v>
      </c>
      <c r="V338" t="s">
        <v>28</v>
      </c>
      <c r="W338" t="s">
        <v>481</v>
      </c>
    </row>
    <row r="339" spans="1:23" x14ac:dyDescent="0.3">
      <c r="A339" t="s">
        <v>1579</v>
      </c>
      <c r="B339" t="s">
        <v>1580</v>
      </c>
      <c r="C339" s="1" t="str">
        <f t="shared" si="20"/>
        <v>21:0043</v>
      </c>
      <c r="D339" s="1" t="str">
        <f t="shared" si="21"/>
        <v>21:0037</v>
      </c>
      <c r="E339" t="s">
        <v>1581</v>
      </c>
      <c r="F339" t="s">
        <v>1582</v>
      </c>
      <c r="H339">
        <v>47.3921828</v>
      </c>
      <c r="I339">
        <v>-65.951656099999994</v>
      </c>
      <c r="J339" s="1" t="str">
        <f t="shared" si="22"/>
        <v>Till</v>
      </c>
      <c r="K339" s="1" t="str">
        <f t="shared" si="23"/>
        <v>&lt;63 micron</v>
      </c>
      <c r="L339" t="s">
        <v>844</v>
      </c>
      <c r="M339" t="s">
        <v>1145</v>
      </c>
      <c r="N339" t="s">
        <v>139</v>
      </c>
      <c r="O339" t="s">
        <v>302</v>
      </c>
      <c r="P339" t="s">
        <v>962</v>
      </c>
      <c r="Q339" t="s">
        <v>186</v>
      </c>
      <c r="R339" t="s">
        <v>302</v>
      </c>
      <c r="S339" t="s">
        <v>250</v>
      </c>
      <c r="T339" t="s">
        <v>76</v>
      </c>
      <c r="U339" t="s">
        <v>127</v>
      </c>
      <c r="V339" t="s">
        <v>37</v>
      </c>
      <c r="W339" t="s">
        <v>99</v>
      </c>
    </row>
    <row r="340" spans="1:23" x14ac:dyDescent="0.3">
      <c r="A340" t="s">
        <v>1583</v>
      </c>
      <c r="B340" t="s">
        <v>1584</v>
      </c>
      <c r="C340" s="1" t="str">
        <f t="shared" si="20"/>
        <v>21:0043</v>
      </c>
      <c r="D340" s="1" t="str">
        <f t="shared" si="21"/>
        <v>21:0037</v>
      </c>
      <c r="E340" t="s">
        <v>1585</v>
      </c>
      <c r="F340" t="s">
        <v>1586</v>
      </c>
      <c r="H340">
        <v>47.472185099999997</v>
      </c>
      <c r="I340">
        <v>-66.186629499999995</v>
      </c>
      <c r="J340" s="1" t="str">
        <f t="shared" si="22"/>
        <v>Till</v>
      </c>
      <c r="K340" s="1" t="str">
        <f t="shared" si="23"/>
        <v>&lt;63 micron</v>
      </c>
      <c r="L340" t="s">
        <v>280</v>
      </c>
      <c r="M340" t="s">
        <v>54</v>
      </c>
      <c r="N340" t="s">
        <v>186</v>
      </c>
      <c r="O340" t="s">
        <v>216</v>
      </c>
      <c r="P340" t="s">
        <v>261</v>
      </c>
      <c r="Q340" t="s">
        <v>206</v>
      </c>
      <c r="R340" t="s">
        <v>185</v>
      </c>
      <c r="S340" t="s">
        <v>697</v>
      </c>
      <c r="T340" t="s">
        <v>76</v>
      </c>
      <c r="U340" t="s">
        <v>206</v>
      </c>
      <c r="V340" t="s">
        <v>37</v>
      </c>
      <c r="W340" t="s">
        <v>77</v>
      </c>
    </row>
    <row r="341" spans="1:23" x14ac:dyDescent="0.3">
      <c r="A341" t="s">
        <v>1587</v>
      </c>
      <c r="B341" t="s">
        <v>1588</v>
      </c>
      <c r="C341" s="1" t="str">
        <f t="shared" si="20"/>
        <v>21:0043</v>
      </c>
      <c r="D341" s="1" t="str">
        <f t="shared" si="21"/>
        <v>21:0037</v>
      </c>
      <c r="E341" t="s">
        <v>1589</v>
      </c>
      <c r="F341" t="s">
        <v>1590</v>
      </c>
      <c r="H341">
        <v>47.462267599999997</v>
      </c>
      <c r="I341">
        <v>-66.131425100000001</v>
      </c>
      <c r="J341" s="1" t="str">
        <f t="shared" si="22"/>
        <v>Till</v>
      </c>
      <c r="K341" s="1" t="str">
        <f t="shared" si="23"/>
        <v>&lt;63 micron</v>
      </c>
      <c r="L341" t="s">
        <v>240</v>
      </c>
      <c r="M341" t="s">
        <v>54</v>
      </c>
      <c r="N341" t="s">
        <v>110</v>
      </c>
      <c r="O341" t="s">
        <v>56</v>
      </c>
      <c r="P341" t="s">
        <v>208</v>
      </c>
      <c r="Q341" t="s">
        <v>28</v>
      </c>
      <c r="R341" t="s">
        <v>344</v>
      </c>
      <c r="S341" t="s">
        <v>104</v>
      </c>
      <c r="T341" t="s">
        <v>164</v>
      </c>
      <c r="U341" t="s">
        <v>46</v>
      </c>
      <c r="V341" t="s">
        <v>28</v>
      </c>
      <c r="W341" t="s">
        <v>481</v>
      </c>
    </row>
    <row r="342" spans="1:23" x14ac:dyDescent="0.3">
      <c r="A342" t="s">
        <v>1591</v>
      </c>
      <c r="B342" t="s">
        <v>1592</v>
      </c>
      <c r="C342" s="1" t="str">
        <f t="shared" si="20"/>
        <v>21:0043</v>
      </c>
      <c r="D342" s="1" t="str">
        <f t="shared" si="21"/>
        <v>21:0037</v>
      </c>
      <c r="E342" t="s">
        <v>1593</v>
      </c>
      <c r="F342" t="s">
        <v>1594</v>
      </c>
      <c r="H342">
        <v>47.469557000000002</v>
      </c>
      <c r="I342">
        <v>-66.117092799999995</v>
      </c>
      <c r="J342" s="1" t="str">
        <f t="shared" si="22"/>
        <v>Till</v>
      </c>
      <c r="K342" s="1" t="str">
        <f t="shared" si="23"/>
        <v>&lt;63 micron</v>
      </c>
      <c r="L342" t="s">
        <v>194</v>
      </c>
      <c r="M342" t="s">
        <v>116</v>
      </c>
      <c r="N342" t="s">
        <v>722</v>
      </c>
      <c r="O342" t="s">
        <v>1595</v>
      </c>
      <c r="P342" t="s">
        <v>1596</v>
      </c>
      <c r="Q342" t="s">
        <v>116</v>
      </c>
      <c r="R342" t="s">
        <v>179</v>
      </c>
      <c r="S342" t="s">
        <v>35</v>
      </c>
      <c r="T342" t="s">
        <v>90</v>
      </c>
      <c r="U342" t="s">
        <v>235</v>
      </c>
      <c r="V342" t="s">
        <v>28</v>
      </c>
      <c r="W342" t="s">
        <v>1074</v>
      </c>
    </row>
    <row r="343" spans="1:23" x14ac:dyDescent="0.3">
      <c r="A343" t="s">
        <v>1597</v>
      </c>
      <c r="B343" t="s">
        <v>1598</v>
      </c>
      <c r="C343" s="1" t="str">
        <f t="shared" si="20"/>
        <v>21:0043</v>
      </c>
      <c r="D343" s="1" t="str">
        <f t="shared" si="21"/>
        <v>21:0037</v>
      </c>
      <c r="E343" t="s">
        <v>1599</v>
      </c>
      <c r="F343" t="s">
        <v>1600</v>
      </c>
      <c r="H343">
        <v>47.468990900000001</v>
      </c>
      <c r="I343">
        <v>-66.112478600000003</v>
      </c>
      <c r="J343" s="1" t="str">
        <f t="shared" si="22"/>
        <v>Till</v>
      </c>
      <c r="K343" s="1" t="str">
        <f t="shared" si="23"/>
        <v>&lt;63 micron</v>
      </c>
      <c r="L343" t="s">
        <v>76</v>
      </c>
      <c r="M343" t="s">
        <v>54</v>
      </c>
      <c r="N343" t="s">
        <v>55</v>
      </c>
      <c r="O343" t="s">
        <v>56</v>
      </c>
      <c r="P343" t="s">
        <v>208</v>
      </c>
      <c r="Q343" t="s">
        <v>116</v>
      </c>
      <c r="R343" t="s">
        <v>209</v>
      </c>
      <c r="S343" t="s">
        <v>697</v>
      </c>
      <c r="T343" t="s">
        <v>44</v>
      </c>
      <c r="U343" t="s">
        <v>143</v>
      </c>
      <c r="V343" t="s">
        <v>37</v>
      </c>
      <c r="W343" t="s">
        <v>388</v>
      </c>
    </row>
    <row r="344" spans="1:23" x14ac:dyDescent="0.3">
      <c r="A344" t="s">
        <v>1601</v>
      </c>
      <c r="B344" t="s">
        <v>1602</v>
      </c>
      <c r="C344" s="1" t="str">
        <f t="shared" si="20"/>
        <v>21:0043</v>
      </c>
      <c r="D344" s="1" t="str">
        <f t="shared" si="21"/>
        <v>21:0037</v>
      </c>
      <c r="E344" t="s">
        <v>1603</v>
      </c>
      <c r="F344" t="s">
        <v>1604</v>
      </c>
      <c r="H344">
        <v>47.470701200000001</v>
      </c>
      <c r="I344">
        <v>-66.091149299999998</v>
      </c>
      <c r="J344" s="1" t="str">
        <f t="shared" si="22"/>
        <v>Till</v>
      </c>
      <c r="K344" s="1" t="str">
        <f t="shared" si="23"/>
        <v>&lt;63 micron</v>
      </c>
      <c r="L344" t="s">
        <v>200</v>
      </c>
      <c r="M344" t="s">
        <v>206</v>
      </c>
      <c r="N344" t="s">
        <v>110</v>
      </c>
      <c r="O344" t="s">
        <v>326</v>
      </c>
      <c r="P344" t="s">
        <v>208</v>
      </c>
      <c r="Q344" t="s">
        <v>206</v>
      </c>
      <c r="R344" t="s">
        <v>735</v>
      </c>
      <c r="S344" t="s">
        <v>129</v>
      </c>
      <c r="T344" t="s">
        <v>76</v>
      </c>
      <c r="U344" t="s">
        <v>351</v>
      </c>
      <c r="V344" t="s">
        <v>28</v>
      </c>
      <c r="W344" t="s">
        <v>99</v>
      </c>
    </row>
    <row r="345" spans="1:23" x14ac:dyDescent="0.3">
      <c r="A345" t="s">
        <v>1605</v>
      </c>
      <c r="B345" t="s">
        <v>1606</v>
      </c>
      <c r="C345" s="1" t="str">
        <f t="shared" si="20"/>
        <v>21:0043</v>
      </c>
      <c r="D345" s="1" t="str">
        <f t="shared" si="21"/>
        <v>21:0037</v>
      </c>
      <c r="E345" t="s">
        <v>1607</v>
      </c>
      <c r="F345" t="s">
        <v>1608</v>
      </c>
      <c r="H345">
        <v>47.472009100000001</v>
      </c>
      <c r="I345">
        <v>-66.071831900000006</v>
      </c>
      <c r="J345" s="1" t="str">
        <f t="shared" si="22"/>
        <v>Till</v>
      </c>
      <c r="K345" s="1" t="str">
        <f t="shared" si="23"/>
        <v>&lt;63 micron</v>
      </c>
      <c r="L345" t="s">
        <v>172</v>
      </c>
      <c r="M345" t="s">
        <v>206</v>
      </c>
      <c r="N345" t="s">
        <v>35</v>
      </c>
      <c r="O345" t="s">
        <v>344</v>
      </c>
      <c r="P345" t="s">
        <v>351</v>
      </c>
      <c r="Q345" t="s">
        <v>206</v>
      </c>
      <c r="R345" t="s">
        <v>445</v>
      </c>
      <c r="S345" t="s">
        <v>195</v>
      </c>
      <c r="T345" t="s">
        <v>55</v>
      </c>
      <c r="U345" t="s">
        <v>206</v>
      </c>
      <c r="V345" t="s">
        <v>28</v>
      </c>
      <c r="W345" t="s">
        <v>420</v>
      </c>
    </row>
    <row r="346" spans="1:23" x14ac:dyDescent="0.3">
      <c r="A346" t="s">
        <v>1609</v>
      </c>
      <c r="B346" t="s">
        <v>1610</v>
      </c>
      <c r="C346" s="1" t="str">
        <f t="shared" si="20"/>
        <v>21:0043</v>
      </c>
      <c r="D346" s="1" t="str">
        <f t="shared" si="21"/>
        <v>21:0037</v>
      </c>
      <c r="E346" t="s">
        <v>1611</v>
      </c>
      <c r="F346" t="s">
        <v>1612</v>
      </c>
      <c r="H346">
        <v>47.4795868</v>
      </c>
      <c r="I346">
        <v>-66.051498699999996</v>
      </c>
      <c r="J346" s="1" t="str">
        <f t="shared" si="22"/>
        <v>Till</v>
      </c>
      <c r="K346" s="1" t="str">
        <f t="shared" si="23"/>
        <v>&lt;63 micron</v>
      </c>
      <c r="L346" t="s">
        <v>341</v>
      </c>
      <c r="M346" t="s">
        <v>28</v>
      </c>
      <c r="N346" t="s">
        <v>44</v>
      </c>
      <c r="O346" t="s">
        <v>120</v>
      </c>
      <c r="P346" t="s">
        <v>31</v>
      </c>
      <c r="Q346" t="s">
        <v>37</v>
      </c>
      <c r="R346" t="s">
        <v>280</v>
      </c>
      <c r="S346" t="s">
        <v>227</v>
      </c>
      <c r="T346" t="s">
        <v>90</v>
      </c>
      <c r="U346" t="s">
        <v>351</v>
      </c>
      <c r="V346" t="s">
        <v>37</v>
      </c>
      <c r="W346" t="s">
        <v>388</v>
      </c>
    </row>
    <row r="347" spans="1:23" x14ac:dyDescent="0.3">
      <c r="A347" t="s">
        <v>1613</v>
      </c>
      <c r="B347" t="s">
        <v>1614</v>
      </c>
      <c r="C347" s="1" t="str">
        <f t="shared" si="20"/>
        <v>21:0043</v>
      </c>
      <c r="D347" s="1" t="str">
        <f t="shared" si="21"/>
        <v>21:0037</v>
      </c>
      <c r="E347" t="s">
        <v>1611</v>
      </c>
      <c r="F347" t="s">
        <v>1615</v>
      </c>
      <c r="H347">
        <v>47.4795868</v>
      </c>
      <c r="I347">
        <v>-66.051498699999996</v>
      </c>
      <c r="J347" s="1" t="str">
        <f t="shared" si="22"/>
        <v>Till</v>
      </c>
      <c r="K347" s="1" t="str">
        <f t="shared" si="23"/>
        <v>&lt;63 micron</v>
      </c>
      <c r="L347" t="s">
        <v>200</v>
      </c>
      <c r="M347" t="s">
        <v>54</v>
      </c>
      <c r="N347" t="s">
        <v>65</v>
      </c>
      <c r="O347" t="s">
        <v>1047</v>
      </c>
      <c r="P347" t="s">
        <v>83</v>
      </c>
      <c r="Q347" t="s">
        <v>37</v>
      </c>
      <c r="R347" t="s">
        <v>33</v>
      </c>
      <c r="S347" t="s">
        <v>108</v>
      </c>
      <c r="T347" t="s">
        <v>76</v>
      </c>
      <c r="U347" t="s">
        <v>206</v>
      </c>
      <c r="V347" t="s">
        <v>206</v>
      </c>
      <c r="W347" t="s">
        <v>99</v>
      </c>
    </row>
    <row r="348" spans="1:23" x14ac:dyDescent="0.3">
      <c r="A348" t="s">
        <v>1616</v>
      </c>
      <c r="B348" t="s">
        <v>1617</v>
      </c>
      <c r="C348" s="1" t="str">
        <f t="shared" si="20"/>
        <v>21:0043</v>
      </c>
      <c r="D348" s="1" t="str">
        <f t="shared" si="21"/>
        <v>21:0037</v>
      </c>
      <c r="E348" t="s">
        <v>1618</v>
      </c>
      <c r="F348" t="s">
        <v>1619</v>
      </c>
      <c r="H348">
        <v>47.495265199999999</v>
      </c>
      <c r="I348">
        <v>-66.031366599999998</v>
      </c>
      <c r="J348" s="1" t="str">
        <f t="shared" si="22"/>
        <v>Till</v>
      </c>
      <c r="K348" s="1" t="str">
        <f t="shared" si="23"/>
        <v>&lt;63 micron</v>
      </c>
      <c r="L348" t="s">
        <v>200</v>
      </c>
      <c r="M348" t="s">
        <v>54</v>
      </c>
      <c r="N348" t="s">
        <v>91</v>
      </c>
      <c r="O348" t="s">
        <v>66</v>
      </c>
      <c r="P348" t="s">
        <v>127</v>
      </c>
      <c r="Q348" t="s">
        <v>28</v>
      </c>
      <c r="R348" t="s">
        <v>200</v>
      </c>
      <c r="S348" t="s">
        <v>28</v>
      </c>
      <c r="T348" t="s">
        <v>37</v>
      </c>
      <c r="U348" t="s">
        <v>235</v>
      </c>
      <c r="V348" t="s">
        <v>28</v>
      </c>
      <c r="W348" t="s">
        <v>388</v>
      </c>
    </row>
    <row r="349" spans="1:23" x14ac:dyDescent="0.3">
      <c r="A349" t="s">
        <v>1620</v>
      </c>
      <c r="B349" t="s">
        <v>1621</v>
      </c>
      <c r="C349" s="1" t="str">
        <f t="shared" si="20"/>
        <v>21:0043</v>
      </c>
      <c r="D349" s="1" t="str">
        <f t="shared" si="21"/>
        <v>21:0037</v>
      </c>
      <c r="E349" t="s">
        <v>1618</v>
      </c>
      <c r="F349" t="s">
        <v>1622</v>
      </c>
      <c r="H349">
        <v>47.495265199999999</v>
      </c>
      <c r="I349">
        <v>-66.031366599999998</v>
      </c>
      <c r="J349" s="1" t="str">
        <f t="shared" si="22"/>
        <v>Till</v>
      </c>
      <c r="K349" s="1" t="str">
        <f t="shared" si="23"/>
        <v>&lt;63 micron</v>
      </c>
      <c r="L349" t="s">
        <v>58</v>
      </c>
      <c r="M349" t="s">
        <v>54</v>
      </c>
      <c r="N349" t="s">
        <v>55</v>
      </c>
      <c r="O349" t="s">
        <v>66</v>
      </c>
      <c r="P349" t="s">
        <v>140</v>
      </c>
      <c r="Q349" t="s">
        <v>37</v>
      </c>
      <c r="R349" t="s">
        <v>194</v>
      </c>
      <c r="S349" t="s">
        <v>210</v>
      </c>
      <c r="T349" t="s">
        <v>76</v>
      </c>
      <c r="U349" t="s">
        <v>67</v>
      </c>
      <c r="V349" t="s">
        <v>37</v>
      </c>
      <c r="W349" t="s">
        <v>388</v>
      </c>
    </row>
    <row r="350" spans="1:23" x14ac:dyDescent="0.3">
      <c r="A350" t="s">
        <v>1623</v>
      </c>
      <c r="B350" t="s">
        <v>1624</v>
      </c>
      <c r="C350" s="1" t="str">
        <f t="shared" si="20"/>
        <v>21:0043</v>
      </c>
      <c r="D350" s="1" t="str">
        <f t="shared" si="21"/>
        <v>21:0037</v>
      </c>
      <c r="E350" t="s">
        <v>1625</v>
      </c>
      <c r="F350" t="s">
        <v>1626</v>
      </c>
      <c r="H350">
        <v>47.484604599999997</v>
      </c>
      <c r="I350">
        <v>-66.019355700000006</v>
      </c>
      <c r="J350" s="1" t="str">
        <f t="shared" si="22"/>
        <v>Till</v>
      </c>
      <c r="K350" s="1" t="str">
        <f t="shared" si="23"/>
        <v>&lt;63 micron</v>
      </c>
      <c r="L350" t="s">
        <v>192</v>
      </c>
      <c r="M350" t="s">
        <v>28</v>
      </c>
      <c r="N350" t="s">
        <v>91</v>
      </c>
      <c r="O350" t="s">
        <v>56</v>
      </c>
      <c r="P350" t="s">
        <v>92</v>
      </c>
      <c r="Q350" t="s">
        <v>28</v>
      </c>
      <c r="R350" t="s">
        <v>200</v>
      </c>
      <c r="S350" t="s">
        <v>143</v>
      </c>
      <c r="T350" t="s">
        <v>28</v>
      </c>
      <c r="U350" t="s">
        <v>227</v>
      </c>
      <c r="V350" t="s">
        <v>28</v>
      </c>
      <c r="W350" t="s">
        <v>47</v>
      </c>
    </row>
    <row r="351" spans="1:23" x14ac:dyDescent="0.3">
      <c r="A351" t="s">
        <v>1627</v>
      </c>
      <c r="B351" t="s">
        <v>1628</v>
      </c>
      <c r="C351" s="1" t="str">
        <f t="shared" si="20"/>
        <v>21:0043</v>
      </c>
      <c r="D351" s="1" t="str">
        <f t="shared" si="21"/>
        <v>21:0037</v>
      </c>
      <c r="E351" t="s">
        <v>1629</v>
      </c>
      <c r="F351" t="s">
        <v>1630</v>
      </c>
      <c r="H351">
        <v>47.477865100000002</v>
      </c>
      <c r="I351">
        <v>-65.996277599999999</v>
      </c>
      <c r="J351" s="1" t="str">
        <f t="shared" si="22"/>
        <v>Till</v>
      </c>
      <c r="K351" s="1" t="str">
        <f t="shared" si="23"/>
        <v>&lt;63 micron</v>
      </c>
      <c r="L351" t="s">
        <v>205</v>
      </c>
      <c r="M351" t="s">
        <v>206</v>
      </c>
      <c r="N351" t="s">
        <v>35</v>
      </c>
      <c r="O351" t="s">
        <v>1287</v>
      </c>
      <c r="P351" t="s">
        <v>266</v>
      </c>
      <c r="Q351" t="s">
        <v>28</v>
      </c>
      <c r="R351" t="s">
        <v>341</v>
      </c>
      <c r="S351" t="s">
        <v>129</v>
      </c>
      <c r="T351" t="s">
        <v>65</v>
      </c>
      <c r="U351" t="s">
        <v>351</v>
      </c>
      <c r="V351" t="s">
        <v>206</v>
      </c>
      <c r="W351" t="s">
        <v>831</v>
      </c>
    </row>
    <row r="352" spans="1:23" x14ac:dyDescent="0.3">
      <c r="A352" t="s">
        <v>1631</v>
      </c>
      <c r="B352" t="s">
        <v>1632</v>
      </c>
      <c r="C352" s="1" t="str">
        <f t="shared" si="20"/>
        <v>21:0043</v>
      </c>
      <c r="D352" s="1" t="str">
        <f t="shared" si="21"/>
        <v>21:0037</v>
      </c>
      <c r="E352" t="s">
        <v>1633</v>
      </c>
      <c r="F352" t="s">
        <v>1634</v>
      </c>
      <c r="H352">
        <v>47.475566999999998</v>
      </c>
      <c r="I352">
        <v>-65.980882500000007</v>
      </c>
      <c r="J352" s="1" t="str">
        <f t="shared" si="22"/>
        <v>Till</v>
      </c>
      <c r="K352" s="1" t="str">
        <f t="shared" si="23"/>
        <v>&lt;63 micron</v>
      </c>
      <c r="L352" t="s">
        <v>58</v>
      </c>
      <c r="M352" t="s">
        <v>116</v>
      </c>
      <c r="N352" t="s">
        <v>90</v>
      </c>
      <c r="O352" t="s">
        <v>342</v>
      </c>
      <c r="P352" t="s">
        <v>83</v>
      </c>
      <c r="Q352" t="s">
        <v>28</v>
      </c>
      <c r="R352" t="s">
        <v>99</v>
      </c>
      <c r="S352" t="s">
        <v>195</v>
      </c>
      <c r="T352" t="s">
        <v>116</v>
      </c>
      <c r="U352" t="s">
        <v>57</v>
      </c>
      <c r="V352" t="s">
        <v>206</v>
      </c>
      <c r="W352" t="s">
        <v>481</v>
      </c>
    </row>
    <row r="353" spans="1:23" x14ac:dyDescent="0.3">
      <c r="A353" t="s">
        <v>1635</v>
      </c>
      <c r="B353" t="s">
        <v>1636</v>
      </c>
      <c r="C353" s="1" t="str">
        <f t="shared" si="20"/>
        <v>21:0043</v>
      </c>
      <c r="D353" s="1" t="str">
        <f t="shared" si="21"/>
        <v>21:0037</v>
      </c>
      <c r="E353" t="s">
        <v>1637</v>
      </c>
      <c r="F353" t="s">
        <v>1638</v>
      </c>
      <c r="H353">
        <v>47.473335499999997</v>
      </c>
      <c r="I353">
        <v>-65.962837899999997</v>
      </c>
      <c r="J353" s="1" t="str">
        <f t="shared" si="22"/>
        <v>Till</v>
      </c>
      <c r="K353" s="1" t="str">
        <f t="shared" si="23"/>
        <v>&lt;63 micron</v>
      </c>
      <c r="L353" t="s">
        <v>240</v>
      </c>
      <c r="M353" t="s">
        <v>171</v>
      </c>
      <c r="N353" t="s">
        <v>91</v>
      </c>
      <c r="O353" t="s">
        <v>66</v>
      </c>
      <c r="P353" t="s">
        <v>208</v>
      </c>
      <c r="Q353" t="s">
        <v>37</v>
      </c>
      <c r="R353" t="s">
        <v>822</v>
      </c>
      <c r="S353" t="s">
        <v>195</v>
      </c>
      <c r="T353" t="s">
        <v>65</v>
      </c>
      <c r="U353" t="s">
        <v>49</v>
      </c>
      <c r="V353" t="s">
        <v>28</v>
      </c>
      <c r="W353" t="s">
        <v>209</v>
      </c>
    </row>
    <row r="354" spans="1:23" x14ac:dyDescent="0.3">
      <c r="A354" t="s">
        <v>1639</v>
      </c>
      <c r="B354" t="s">
        <v>1640</v>
      </c>
      <c r="C354" s="1" t="str">
        <f t="shared" si="20"/>
        <v>21:0043</v>
      </c>
      <c r="D354" s="1" t="str">
        <f t="shared" si="21"/>
        <v>21:0037</v>
      </c>
      <c r="E354" t="s">
        <v>1641</v>
      </c>
      <c r="F354" t="s">
        <v>1642</v>
      </c>
      <c r="H354">
        <v>47.474729500000002</v>
      </c>
      <c r="I354">
        <v>-65.943670400000002</v>
      </c>
      <c r="J354" s="1" t="str">
        <f t="shared" si="22"/>
        <v>Till</v>
      </c>
      <c r="K354" s="1" t="str">
        <f t="shared" si="23"/>
        <v>&lt;63 micron</v>
      </c>
      <c r="L354" t="s">
        <v>58</v>
      </c>
      <c r="M354" t="s">
        <v>116</v>
      </c>
      <c r="N354" t="s">
        <v>164</v>
      </c>
      <c r="O354" t="s">
        <v>66</v>
      </c>
      <c r="P354" t="s">
        <v>241</v>
      </c>
      <c r="Q354" t="s">
        <v>186</v>
      </c>
      <c r="R354" t="s">
        <v>103</v>
      </c>
      <c r="S354" t="s">
        <v>221</v>
      </c>
      <c r="T354" t="s">
        <v>44</v>
      </c>
      <c r="U354" t="s">
        <v>307</v>
      </c>
      <c r="V354" t="s">
        <v>37</v>
      </c>
      <c r="W354" t="s">
        <v>510</v>
      </c>
    </row>
    <row r="355" spans="1:23" x14ac:dyDescent="0.3">
      <c r="A355" t="s">
        <v>1643</v>
      </c>
      <c r="B355" t="s">
        <v>1644</v>
      </c>
      <c r="C355" s="1" t="str">
        <f t="shared" si="20"/>
        <v>21:0043</v>
      </c>
      <c r="D355" s="1" t="str">
        <f t="shared" si="21"/>
        <v>21:0037</v>
      </c>
      <c r="E355" t="s">
        <v>1645</v>
      </c>
      <c r="F355" t="s">
        <v>1646</v>
      </c>
      <c r="H355">
        <v>47.481825899999997</v>
      </c>
      <c r="I355">
        <v>-65.930128499999995</v>
      </c>
      <c r="J355" s="1" t="str">
        <f t="shared" si="22"/>
        <v>Till</v>
      </c>
      <c r="K355" s="1" t="str">
        <f t="shared" si="23"/>
        <v>&lt;63 micron</v>
      </c>
      <c r="L355" t="s">
        <v>735</v>
      </c>
      <c r="M355" t="s">
        <v>206</v>
      </c>
      <c r="N355" t="s">
        <v>165</v>
      </c>
      <c r="O355" t="s">
        <v>126</v>
      </c>
      <c r="P355" t="s">
        <v>140</v>
      </c>
      <c r="Q355" t="s">
        <v>37</v>
      </c>
      <c r="R355" t="s">
        <v>158</v>
      </c>
      <c r="S355" t="s">
        <v>140</v>
      </c>
      <c r="T355" t="s">
        <v>65</v>
      </c>
      <c r="U355" t="s">
        <v>49</v>
      </c>
      <c r="V355" t="s">
        <v>28</v>
      </c>
      <c r="W355" t="s">
        <v>388</v>
      </c>
    </row>
    <row r="356" spans="1:23" x14ac:dyDescent="0.3">
      <c r="A356" t="s">
        <v>1647</v>
      </c>
      <c r="B356" t="s">
        <v>1648</v>
      </c>
      <c r="C356" s="1" t="str">
        <f t="shared" si="20"/>
        <v>21:0043</v>
      </c>
      <c r="D356" s="1" t="str">
        <f t="shared" si="21"/>
        <v>21:0037</v>
      </c>
      <c r="E356" t="s">
        <v>1649</v>
      </c>
      <c r="F356" t="s">
        <v>1650</v>
      </c>
      <c r="H356">
        <v>47.466100099999998</v>
      </c>
      <c r="I356">
        <v>-65.929253700000004</v>
      </c>
      <c r="J356" s="1" t="str">
        <f t="shared" si="22"/>
        <v>Till</v>
      </c>
      <c r="K356" s="1" t="str">
        <f t="shared" si="23"/>
        <v>&lt;63 micron</v>
      </c>
      <c r="L356" t="s">
        <v>205</v>
      </c>
      <c r="M356" t="s">
        <v>47</v>
      </c>
      <c r="N356" t="s">
        <v>233</v>
      </c>
      <c r="O356" t="s">
        <v>481</v>
      </c>
      <c r="P356" t="s">
        <v>301</v>
      </c>
      <c r="Q356" t="s">
        <v>37</v>
      </c>
      <c r="R356" t="s">
        <v>445</v>
      </c>
      <c r="S356" t="s">
        <v>296</v>
      </c>
      <c r="T356" t="s">
        <v>44</v>
      </c>
      <c r="U356" t="s">
        <v>195</v>
      </c>
      <c r="V356" t="s">
        <v>37</v>
      </c>
      <c r="W356" t="s">
        <v>481</v>
      </c>
    </row>
    <row r="357" spans="1:23" x14ac:dyDescent="0.3">
      <c r="A357" t="s">
        <v>1651</v>
      </c>
      <c r="B357" t="s">
        <v>1652</v>
      </c>
      <c r="C357" s="1" t="str">
        <f t="shared" si="20"/>
        <v>21:0043</v>
      </c>
      <c r="D357" s="1" t="str">
        <f t="shared" si="21"/>
        <v>21:0037</v>
      </c>
      <c r="E357" t="s">
        <v>1653</v>
      </c>
      <c r="F357" t="s">
        <v>1654</v>
      </c>
      <c r="H357">
        <v>47.4044995</v>
      </c>
      <c r="I357">
        <v>-65.909927600000003</v>
      </c>
      <c r="J357" s="1" t="str">
        <f t="shared" si="22"/>
        <v>Till</v>
      </c>
      <c r="K357" s="1" t="str">
        <f t="shared" si="23"/>
        <v>&lt;63 micron</v>
      </c>
      <c r="L357" t="s">
        <v>1655</v>
      </c>
      <c r="M357" t="s">
        <v>206</v>
      </c>
      <c r="N357" t="s">
        <v>76</v>
      </c>
      <c r="O357" t="s">
        <v>1656</v>
      </c>
      <c r="P357" t="s">
        <v>174</v>
      </c>
      <c r="Q357" t="s">
        <v>206</v>
      </c>
      <c r="R357" t="s">
        <v>735</v>
      </c>
      <c r="S357" t="s">
        <v>227</v>
      </c>
      <c r="T357" t="s">
        <v>76</v>
      </c>
      <c r="U357" t="s">
        <v>206</v>
      </c>
      <c r="V357" t="s">
        <v>206</v>
      </c>
      <c r="W357" t="s">
        <v>420</v>
      </c>
    </row>
    <row r="358" spans="1:23" x14ac:dyDescent="0.3">
      <c r="A358" t="s">
        <v>1657</v>
      </c>
      <c r="B358" t="s">
        <v>1658</v>
      </c>
      <c r="C358" s="1" t="str">
        <f t="shared" si="20"/>
        <v>21:0043</v>
      </c>
      <c r="D358" s="1" t="str">
        <f t="shared" si="21"/>
        <v>21:0037</v>
      </c>
      <c r="E358" t="s">
        <v>1659</v>
      </c>
      <c r="F358" t="s">
        <v>1660</v>
      </c>
      <c r="H358">
        <v>47.410570999999997</v>
      </c>
      <c r="I358">
        <v>-65.918879200000006</v>
      </c>
      <c r="J358" s="1" t="str">
        <f t="shared" si="22"/>
        <v>Till</v>
      </c>
      <c r="K358" s="1" t="str">
        <f t="shared" si="23"/>
        <v>&lt;63 micron</v>
      </c>
      <c r="L358" t="s">
        <v>510</v>
      </c>
      <c r="M358" t="s">
        <v>54</v>
      </c>
      <c r="N358" t="s">
        <v>44</v>
      </c>
      <c r="O358" t="s">
        <v>232</v>
      </c>
      <c r="P358" t="s">
        <v>140</v>
      </c>
      <c r="Q358" t="s">
        <v>206</v>
      </c>
      <c r="R358" t="s">
        <v>33</v>
      </c>
      <c r="S358" t="s">
        <v>37</v>
      </c>
      <c r="T358" t="s">
        <v>90</v>
      </c>
      <c r="U358" t="s">
        <v>301</v>
      </c>
      <c r="V358" t="s">
        <v>116</v>
      </c>
      <c r="W358" t="s">
        <v>209</v>
      </c>
    </row>
    <row r="359" spans="1:23" x14ac:dyDescent="0.3">
      <c r="A359" t="s">
        <v>1661</v>
      </c>
      <c r="B359" t="s">
        <v>1662</v>
      </c>
      <c r="C359" s="1" t="str">
        <f t="shared" si="20"/>
        <v>21:0043</v>
      </c>
      <c r="D359" s="1" t="str">
        <f t="shared" si="21"/>
        <v>21:0037</v>
      </c>
      <c r="E359" t="s">
        <v>1663</v>
      </c>
      <c r="F359" t="s">
        <v>1664</v>
      </c>
      <c r="H359">
        <v>47.417124899999997</v>
      </c>
      <c r="I359">
        <v>-65.926533899999995</v>
      </c>
      <c r="J359" s="1" t="str">
        <f t="shared" si="22"/>
        <v>Till</v>
      </c>
      <c r="K359" s="1" t="str">
        <f t="shared" si="23"/>
        <v>&lt;63 micron</v>
      </c>
      <c r="L359" t="s">
        <v>33</v>
      </c>
      <c r="M359" t="s">
        <v>54</v>
      </c>
      <c r="N359" t="s">
        <v>44</v>
      </c>
      <c r="O359" t="s">
        <v>577</v>
      </c>
      <c r="P359" t="s">
        <v>46</v>
      </c>
      <c r="Q359" t="s">
        <v>206</v>
      </c>
      <c r="R359" t="s">
        <v>445</v>
      </c>
      <c r="S359" t="s">
        <v>94</v>
      </c>
      <c r="T359" t="s">
        <v>44</v>
      </c>
      <c r="U359" t="s">
        <v>227</v>
      </c>
      <c r="V359" t="s">
        <v>28</v>
      </c>
      <c r="W359" t="s">
        <v>1074</v>
      </c>
    </row>
    <row r="360" spans="1:23" x14ac:dyDescent="0.3">
      <c r="A360" t="s">
        <v>1665</v>
      </c>
      <c r="B360" t="s">
        <v>1666</v>
      </c>
      <c r="C360" s="1" t="str">
        <f t="shared" si="20"/>
        <v>21:0043</v>
      </c>
      <c r="D360" s="1" t="str">
        <f t="shared" si="21"/>
        <v>21:0037</v>
      </c>
      <c r="E360" t="s">
        <v>1667</v>
      </c>
      <c r="F360" t="s">
        <v>1668</v>
      </c>
      <c r="H360">
        <v>47.421728299999998</v>
      </c>
      <c r="I360">
        <v>-65.940048899999994</v>
      </c>
      <c r="J360" s="1" t="str">
        <f t="shared" si="22"/>
        <v>Till</v>
      </c>
      <c r="K360" s="1" t="str">
        <f t="shared" si="23"/>
        <v>&lt;63 micron</v>
      </c>
      <c r="L360" t="s">
        <v>388</v>
      </c>
      <c r="M360" t="s">
        <v>54</v>
      </c>
      <c r="N360" t="s">
        <v>76</v>
      </c>
      <c r="O360" t="s">
        <v>504</v>
      </c>
      <c r="P360" t="s">
        <v>83</v>
      </c>
      <c r="Q360" t="s">
        <v>206</v>
      </c>
      <c r="R360" t="s">
        <v>103</v>
      </c>
      <c r="S360" t="s">
        <v>143</v>
      </c>
      <c r="T360" t="s">
        <v>90</v>
      </c>
      <c r="U360" t="s">
        <v>108</v>
      </c>
      <c r="V360" t="s">
        <v>28</v>
      </c>
      <c r="W360" t="s">
        <v>207</v>
      </c>
    </row>
    <row r="361" spans="1:23" x14ac:dyDescent="0.3">
      <c r="A361" t="s">
        <v>1669</v>
      </c>
      <c r="B361" t="s">
        <v>1670</v>
      </c>
      <c r="C361" s="1" t="str">
        <f t="shared" si="20"/>
        <v>21:0043</v>
      </c>
      <c r="D361" s="1" t="str">
        <f t="shared" si="21"/>
        <v>21:0037</v>
      </c>
      <c r="E361" t="s">
        <v>1671</v>
      </c>
      <c r="F361" t="s">
        <v>1672</v>
      </c>
      <c r="H361">
        <v>47.424601000000003</v>
      </c>
      <c r="I361">
        <v>-65.950817400000005</v>
      </c>
      <c r="J361" s="1" t="str">
        <f t="shared" si="22"/>
        <v>Till</v>
      </c>
      <c r="K361" s="1" t="str">
        <f t="shared" si="23"/>
        <v>&lt;63 micron</v>
      </c>
      <c r="L361" t="s">
        <v>77</v>
      </c>
      <c r="M361" t="s">
        <v>54</v>
      </c>
      <c r="N361" t="s">
        <v>90</v>
      </c>
      <c r="O361" t="s">
        <v>232</v>
      </c>
      <c r="P361" t="s">
        <v>57</v>
      </c>
      <c r="Q361" t="s">
        <v>206</v>
      </c>
      <c r="R361" t="s">
        <v>374</v>
      </c>
      <c r="S361" t="s">
        <v>78</v>
      </c>
      <c r="T361" t="s">
        <v>90</v>
      </c>
      <c r="U361" t="s">
        <v>67</v>
      </c>
      <c r="V361" t="s">
        <v>28</v>
      </c>
      <c r="W361" t="s">
        <v>66</v>
      </c>
    </row>
    <row r="362" spans="1:23" x14ac:dyDescent="0.3">
      <c r="A362" t="s">
        <v>1673</v>
      </c>
      <c r="B362" t="s">
        <v>1674</v>
      </c>
      <c r="C362" s="1" t="str">
        <f t="shared" si="20"/>
        <v>21:0043</v>
      </c>
      <c r="D362" s="1" t="str">
        <f t="shared" si="21"/>
        <v>21:0037</v>
      </c>
      <c r="E362" t="s">
        <v>1671</v>
      </c>
      <c r="F362" t="s">
        <v>1675</v>
      </c>
      <c r="H362">
        <v>47.424601000000003</v>
      </c>
      <c r="I362">
        <v>-65.950817400000005</v>
      </c>
      <c r="J362" s="1" t="str">
        <f t="shared" si="22"/>
        <v>Till</v>
      </c>
      <c r="K362" s="1" t="str">
        <f t="shared" si="23"/>
        <v>&lt;63 micron</v>
      </c>
      <c r="L362" t="s">
        <v>341</v>
      </c>
      <c r="M362" t="s">
        <v>28</v>
      </c>
      <c r="N362" t="s">
        <v>76</v>
      </c>
      <c r="O362" t="s">
        <v>342</v>
      </c>
      <c r="P362" t="s">
        <v>140</v>
      </c>
      <c r="Q362" t="s">
        <v>28</v>
      </c>
      <c r="R362" t="s">
        <v>481</v>
      </c>
      <c r="S362" t="s">
        <v>36</v>
      </c>
      <c r="T362" t="s">
        <v>76</v>
      </c>
      <c r="U362" t="s">
        <v>301</v>
      </c>
      <c r="V362" t="s">
        <v>28</v>
      </c>
      <c r="W362" t="s">
        <v>831</v>
      </c>
    </row>
    <row r="363" spans="1:23" x14ac:dyDescent="0.3">
      <c r="A363" t="s">
        <v>1676</v>
      </c>
      <c r="B363" t="s">
        <v>1677</v>
      </c>
      <c r="C363" s="1" t="str">
        <f t="shared" si="20"/>
        <v>21:0043</v>
      </c>
      <c r="D363" s="1" t="str">
        <f t="shared" si="21"/>
        <v>21:0037</v>
      </c>
      <c r="E363" t="s">
        <v>1678</v>
      </c>
      <c r="F363" t="s">
        <v>1679</v>
      </c>
      <c r="H363">
        <v>47.435371500000002</v>
      </c>
      <c r="I363">
        <v>-65.969325299999994</v>
      </c>
      <c r="J363" s="1" t="str">
        <f t="shared" si="22"/>
        <v>Till</v>
      </c>
      <c r="K363" s="1" t="str">
        <f t="shared" si="23"/>
        <v>&lt;63 micron</v>
      </c>
      <c r="L363" t="s">
        <v>735</v>
      </c>
      <c r="M363" t="s">
        <v>54</v>
      </c>
      <c r="N363" t="s">
        <v>29</v>
      </c>
      <c r="O363" t="s">
        <v>66</v>
      </c>
      <c r="P363" t="s">
        <v>241</v>
      </c>
      <c r="Q363" t="s">
        <v>206</v>
      </c>
      <c r="R363" t="s">
        <v>374</v>
      </c>
      <c r="S363" t="s">
        <v>143</v>
      </c>
      <c r="T363" t="s">
        <v>37</v>
      </c>
      <c r="U363" t="s">
        <v>261</v>
      </c>
      <c r="V363" t="s">
        <v>28</v>
      </c>
      <c r="W363" t="s">
        <v>481</v>
      </c>
    </row>
    <row r="364" spans="1:23" x14ac:dyDescent="0.3">
      <c r="A364" t="s">
        <v>1680</v>
      </c>
      <c r="B364" t="s">
        <v>1681</v>
      </c>
      <c r="C364" s="1" t="str">
        <f t="shared" si="20"/>
        <v>21:0043</v>
      </c>
      <c r="D364" s="1" t="str">
        <f t="shared" si="21"/>
        <v>21:0037</v>
      </c>
      <c r="E364" t="s">
        <v>1682</v>
      </c>
      <c r="F364" t="s">
        <v>1683</v>
      </c>
      <c r="H364">
        <v>47.442405600000001</v>
      </c>
      <c r="I364">
        <v>-65.975690700000001</v>
      </c>
      <c r="J364" s="1" t="str">
        <f t="shared" si="22"/>
        <v>Till</v>
      </c>
      <c r="K364" s="1" t="str">
        <f t="shared" si="23"/>
        <v>&lt;63 micron</v>
      </c>
      <c r="L364" t="s">
        <v>215</v>
      </c>
      <c r="M364" t="s">
        <v>54</v>
      </c>
      <c r="N364" t="s">
        <v>76</v>
      </c>
      <c r="O364" t="s">
        <v>650</v>
      </c>
      <c r="P364" t="s">
        <v>83</v>
      </c>
      <c r="Q364" t="s">
        <v>206</v>
      </c>
      <c r="R364" t="s">
        <v>285</v>
      </c>
      <c r="S364" t="s">
        <v>37</v>
      </c>
      <c r="T364" t="s">
        <v>37</v>
      </c>
      <c r="U364" t="s">
        <v>67</v>
      </c>
      <c r="V364" t="s">
        <v>37</v>
      </c>
      <c r="W364" t="s">
        <v>403</v>
      </c>
    </row>
    <row r="365" spans="1:23" x14ac:dyDescent="0.3">
      <c r="A365" t="s">
        <v>1684</v>
      </c>
      <c r="B365" t="s">
        <v>1685</v>
      </c>
      <c r="C365" s="1" t="str">
        <f t="shared" si="20"/>
        <v>21:0043</v>
      </c>
      <c r="D365" s="1" t="str">
        <f t="shared" si="21"/>
        <v>21:0037</v>
      </c>
      <c r="E365" t="s">
        <v>1686</v>
      </c>
      <c r="F365" t="s">
        <v>1687</v>
      </c>
      <c r="H365">
        <v>47.447469400000003</v>
      </c>
      <c r="I365">
        <v>-65.988579400000006</v>
      </c>
      <c r="J365" s="1" t="str">
        <f t="shared" si="22"/>
        <v>Till</v>
      </c>
      <c r="K365" s="1" t="str">
        <f t="shared" si="23"/>
        <v>&lt;63 micron</v>
      </c>
      <c r="L365" t="s">
        <v>47</v>
      </c>
      <c r="M365" t="s">
        <v>206</v>
      </c>
      <c r="N365" t="s">
        <v>65</v>
      </c>
      <c r="O365" t="s">
        <v>1074</v>
      </c>
      <c r="P365" t="s">
        <v>92</v>
      </c>
      <c r="Q365" t="s">
        <v>28</v>
      </c>
      <c r="R365" t="s">
        <v>388</v>
      </c>
      <c r="S365" t="s">
        <v>109</v>
      </c>
      <c r="T365" t="s">
        <v>206</v>
      </c>
      <c r="U365" t="s">
        <v>301</v>
      </c>
      <c r="V365" t="s">
        <v>37</v>
      </c>
      <c r="W365" t="s">
        <v>66</v>
      </c>
    </row>
    <row r="366" spans="1:23" x14ac:dyDescent="0.3">
      <c r="A366" t="s">
        <v>1688</v>
      </c>
      <c r="B366" t="s">
        <v>1689</v>
      </c>
      <c r="C366" s="1" t="str">
        <f t="shared" si="20"/>
        <v>21:0043</v>
      </c>
      <c r="D366" s="1" t="str">
        <f t="shared" si="21"/>
        <v>21:0037</v>
      </c>
      <c r="E366" t="s">
        <v>1690</v>
      </c>
      <c r="F366" t="s">
        <v>1691</v>
      </c>
      <c r="H366">
        <v>47.467514299999998</v>
      </c>
      <c r="I366">
        <v>-65.979099599999998</v>
      </c>
      <c r="J366" s="1" t="str">
        <f t="shared" si="22"/>
        <v>Till</v>
      </c>
      <c r="K366" s="1" t="str">
        <f t="shared" si="23"/>
        <v>&lt;63 micron</v>
      </c>
      <c r="L366" t="s">
        <v>205</v>
      </c>
      <c r="M366" t="s">
        <v>54</v>
      </c>
      <c r="N366" t="s">
        <v>90</v>
      </c>
      <c r="O366" t="s">
        <v>66</v>
      </c>
      <c r="P366" t="s">
        <v>140</v>
      </c>
      <c r="Q366" t="s">
        <v>28</v>
      </c>
      <c r="R366" t="s">
        <v>192</v>
      </c>
      <c r="S366" t="s">
        <v>60</v>
      </c>
      <c r="T366" t="s">
        <v>37</v>
      </c>
      <c r="U366" t="s">
        <v>351</v>
      </c>
      <c r="V366" t="s">
        <v>37</v>
      </c>
      <c r="W366" t="s">
        <v>99</v>
      </c>
    </row>
    <row r="367" spans="1:23" x14ac:dyDescent="0.3">
      <c r="A367" t="s">
        <v>1692</v>
      </c>
      <c r="B367" t="s">
        <v>1693</v>
      </c>
      <c r="C367" s="1" t="str">
        <f t="shared" si="20"/>
        <v>21:0043</v>
      </c>
      <c r="D367" s="1" t="str">
        <f t="shared" si="21"/>
        <v>21:0037</v>
      </c>
      <c r="E367" t="s">
        <v>1694</v>
      </c>
      <c r="F367" t="s">
        <v>1695</v>
      </c>
      <c r="H367">
        <v>47.459859100000003</v>
      </c>
      <c r="I367">
        <v>-65.979330200000007</v>
      </c>
      <c r="J367" s="1" t="str">
        <f t="shared" si="22"/>
        <v>Till</v>
      </c>
      <c r="K367" s="1" t="str">
        <f t="shared" si="23"/>
        <v>&lt;63 micron</v>
      </c>
      <c r="L367" t="s">
        <v>47</v>
      </c>
      <c r="M367" t="s">
        <v>116</v>
      </c>
      <c r="N367" t="s">
        <v>76</v>
      </c>
      <c r="O367" t="s">
        <v>1507</v>
      </c>
      <c r="P367" t="s">
        <v>266</v>
      </c>
      <c r="Q367" t="s">
        <v>28</v>
      </c>
      <c r="R367" t="s">
        <v>192</v>
      </c>
      <c r="S367" t="s">
        <v>159</v>
      </c>
      <c r="T367" t="s">
        <v>116</v>
      </c>
      <c r="U367" t="s">
        <v>235</v>
      </c>
      <c r="V367" t="s">
        <v>37</v>
      </c>
      <c r="W367" t="s">
        <v>481</v>
      </c>
    </row>
    <row r="368" spans="1:23" x14ac:dyDescent="0.3">
      <c r="A368" t="s">
        <v>1696</v>
      </c>
      <c r="B368" t="s">
        <v>1697</v>
      </c>
      <c r="C368" s="1" t="str">
        <f t="shared" si="20"/>
        <v>21:0043</v>
      </c>
      <c r="D368" s="1" t="str">
        <f t="shared" si="21"/>
        <v>21:0037</v>
      </c>
      <c r="E368" t="s">
        <v>1698</v>
      </c>
      <c r="F368" t="s">
        <v>1699</v>
      </c>
      <c r="H368">
        <v>47.452947299999998</v>
      </c>
      <c r="I368">
        <v>-65.985573200000005</v>
      </c>
      <c r="J368" s="1" t="str">
        <f t="shared" si="22"/>
        <v>Till</v>
      </c>
      <c r="K368" s="1" t="str">
        <f t="shared" si="23"/>
        <v>&lt;63 micron</v>
      </c>
      <c r="L368" t="s">
        <v>240</v>
      </c>
      <c r="M368" t="s">
        <v>28</v>
      </c>
      <c r="N368" t="s">
        <v>29</v>
      </c>
      <c r="O368" t="s">
        <v>360</v>
      </c>
      <c r="P368" t="s">
        <v>307</v>
      </c>
      <c r="Q368" t="s">
        <v>206</v>
      </c>
      <c r="R368" t="s">
        <v>735</v>
      </c>
      <c r="S368" t="s">
        <v>60</v>
      </c>
      <c r="T368" t="s">
        <v>28</v>
      </c>
      <c r="U368" t="s">
        <v>206</v>
      </c>
      <c r="V368" t="s">
        <v>37</v>
      </c>
      <c r="W368" t="s">
        <v>45</v>
      </c>
    </row>
    <row r="369" spans="1:23" x14ac:dyDescent="0.3">
      <c r="A369" t="s">
        <v>1700</v>
      </c>
      <c r="B369" t="s">
        <v>1701</v>
      </c>
      <c r="C369" s="1" t="str">
        <f t="shared" si="20"/>
        <v>21:0043</v>
      </c>
      <c r="D369" s="1" t="str">
        <f t="shared" si="21"/>
        <v>21:0037</v>
      </c>
      <c r="E369" t="s">
        <v>1702</v>
      </c>
      <c r="F369" t="s">
        <v>1703</v>
      </c>
      <c r="H369">
        <v>47.449024299999998</v>
      </c>
      <c r="I369">
        <v>-66.000804400000007</v>
      </c>
      <c r="J369" s="1" t="str">
        <f t="shared" si="22"/>
        <v>Till</v>
      </c>
      <c r="K369" s="1" t="str">
        <f t="shared" si="23"/>
        <v>&lt;63 micron</v>
      </c>
      <c r="L369" t="s">
        <v>77</v>
      </c>
      <c r="M369" t="s">
        <v>206</v>
      </c>
      <c r="N369" t="s">
        <v>215</v>
      </c>
      <c r="O369" t="s">
        <v>128</v>
      </c>
      <c r="P369" t="s">
        <v>174</v>
      </c>
      <c r="Q369" t="s">
        <v>206</v>
      </c>
      <c r="R369" t="s">
        <v>271</v>
      </c>
      <c r="S369" t="s">
        <v>48</v>
      </c>
      <c r="T369" t="s">
        <v>44</v>
      </c>
      <c r="U369" t="s">
        <v>261</v>
      </c>
      <c r="V369" t="s">
        <v>28</v>
      </c>
      <c r="W369" t="s">
        <v>858</v>
      </c>
    </row>
    <row r="370" spans="1:23" x14ac:dyDescent="0.3">
      <c r="A370" t="s">
        <v>1704</v>
      </c>
      <c r="B370" t="s">
        <v>1705</v>
      </c>
      <c r="C370" s="1" t="str">
        <f t="shared" si="20"/>
        <v>21:0043</v>
      </c>
      <c r="D370" s="1" t="str">
        <f t="shared" si="21"/>
        <v>21:0037</v>
      </c>
      <c r="E370" t="s">
        <v>1706</v>
      </c>
      <c r="F370" t="s">
        <v>1707</v>
      </c>
      <c r="H370">
        <v>47.442717100000003</v>
      </c>
      <c r="I370">
        <v>-66.017744800000003</v>
      </c>
      <c r="J370" s="1" t="str">
        <f t="shared" si="22"/>
        <v>Till</v>
      </c>
      <c r="K370" s="1" t="str">
        <f t="shared" si="23"/>
        <v>&lt;63 micron</v>
      </c>
      <c r="L370" t="s">
        <v>165</v>
      </c>
      <c r="M370" t="s">
        <v>28</v>
      </c>
      <c r="N370" t="s">
        <v>90</v>
      </c>
      <c r="O370" t="s">
        <v>350</v>
      </c>
      <c r="P370" t="s">
        <v>301</v>
      </c>
      <c r="Q370" t="s">
        <v>37</v>
      </c>
      <c r="R370" t="s">
        <v>240</v>
      </c>
      <c r="S370" t="s">
        <v>37</v>
      </c>
      <c r="T370" t="s">
        <v>90</v>
      </c>
      <c r="U370" t="s">
        <v>351</v>
      </c>
      <c r="V370" t="s">
        <v>37</v>
      </c>
      <c r="W370" t="s">
        <v>420</v>
      </c>
    </row>
    <row r="371" spans="1:23" x14ac:dyDescent="0.3">
      <c r="A371" t="s">
        <v>1708</v>
      </c>
      <c r="B371" t="s">
        <v>1709</v>
      </c>
      <c r="C371" s="1" t="str">
        <f t="shared" si="20"/>
        <v>21:0043</v>
      </c>
      <c r="D371" s="1" t="str">
        <f t="shared" si="21"/>
        <v>21:0037</v>
      </c>
      <c r="E371" t="s">
        <v>1710</v>
      </c>
      <c r="F371" t="s">
        <v>1711</v>
      </c>
      <c r="H371">
        <v>47.446184799999997</v>
      </c>
      <c r="I371">
        <v>-66.047397500000002</v>
      </c>
      <c r="J371" s="1" t="str">
        <f t="shared" si="22"/>
        <v>Till</v>
      </c>
      <c r="K371" s="1" t="str">
        <f t="shared" si="23"/>
        <v>&lt;63 micron</v>
      </c>
      <c r="L371" t="s">
        <v>185</v>
      </c>
      <c r="M371" t="s">
        <v>54</v>
      </c>
      <c r="N371" t="s">
        <v>55</v>
      </c>
      <c r="O371" t="s">
        <v>1502</v>
      </c>
      <c r="P371" t="s">
        <v>83</v>
      </c>
      <c r="Q371" t="s">
        <v>28</v>
      </c>
      <c r="R371" t="s">
        <v>388</v>
      </c>
      <c r="S371" t="s">
        <v>159</v>
      </c>
      <c r="T371" t="s">
        <v>90</v>
      </c>
      <c r="U371" t="s">
        <v>261</v>
      </c>
      <c r="V371" t="s">
        <v>28</v>
      </c>
      <c r="W371" t="s">
        <v>481</v>
      </c>
    </row>
    <row r="372" spans="1:23" x14ac:dyDescent="0.3">
      <c r="A372" t="s">
        <v>1712</v>
      </c>
      <c r="B372" t="s">
        <v>1713</v>
      </c>
      <c r="C372" s="1" t="str">
        <f t="shared" si="20"/>
        <v>21:0043</v>
      </c>
      <c r="D372" s="1" t="str">
        <f t="shared" si="21"/>
        <v>21:0037</v>
      </c>
      <c r="E372" t="s">
        <v>1714</v>
      </c>
      <c r="F372" t="s">
        <v>1715</v>
      </c>
      <c r="H372">
        <v>47.454550699999999</v>
      </c>
      <c r="I372">
        <v>-66.040294700000004</v>
      </c>
      <c r="J372" s="1" t="str">
        <f t="shared" si="22"/>
        <v>Till</v>
      </c>
      <c r="K372" s="1" t="str">
        <f t="shared" si="23"/>
        <v>&lt;63 micron</v>
      </c>
      <c r="L372" t="s">
        <v>33</v>
      </c>
      <c r="M372" t="s">
        <v>28</v>
      </c>
      <c r="N372" t="s">
        <v>735</v>
      </c>
      <c r="O372" t="s">
        <v>45</v>
      </c>
      <c r="P372" t="s">
        <v>83</v>
      </c>
      <c r="Q372" t="s">
        <v>28</v>
      </c>
      <c r="R372" t="s">
        <v>454</v>
      </c>
      <c r="S372" t="s">
        <v>195</v>
      </c>
      <c r="T372" t="s">
        <v>44</v>
      </c>
      <c r="U372" t="s">
        <v>351</v>
      </c>
      <c r="V372" t="s">
        <v>37</v>
      </c>
      <c r="W372" t="s">
        <v>99</v>
      </c>
    </row>
    <row r="373" spans="1:23" x14ac:dyDescent="0.3">
      <c r="A373" t="s">
        <v>1716</v>
      </c>
      <c r="B373" t="s">
        <v>1717</v>
      </c>
      <c r="C373" s="1" t="str">
        <f t="shared" si="20"/>
        <v>21:0043</v>
      </c>
      <c r="D373" s="1" t="str">
        <f t="shared" si="21"/>
        <v>21:0037</v>
      </c>
      <c r="E373" t="s">
        <v>1718</v>
      </c>
      <c r="F373" t="s">
        <v>1719</v>
      </c>
      <c r="H373">
        <v>47.462809</v>
      </c>
      <c r="I373">
        <v>-66.046465999999995</v>
      </c>
      <c r="J373" s="1" t="str">
        <f t="shared" si="22"/>
        <v>Till</v>
      </c>
      <c r="K373" s="1" t="str">
        <f t="shared" si="23"/>
        <v>&lt;63 micron</v>
      </c>
      <c r="L373" t="s">
        <v>388</v>
      </c>
      <c r="M373" t="s">
        <v>54</v>
      </c>
      <c r="N373" t="s">
        <v>164</v>
      </c>
      <c r="O373" t="s">
        <v>126</v>
      </c>
      <c r="P373" t="s">
        <v>57</v>
      </c>
      <c r="Q373" t="s">
        <v>28</v>
      </c>
      <c r="R373" t="s">
        <v>120</v>
      </c>
      <c r="S373" t="s">
        <v>92</v>
      </c>
      <c r="T373" t="s">
        <v>44</v>
      </c>
      <c r="U373" t="s">
        <v>210</v>
      </c>
      <c r="V373" t="s">
        <v>28</v>
      </c>
      <c r="W373" t="s">
        <v>99</v>
      </c>
    </row>
    <row r="374" spans="1:23" x14ac:dyDescent="0.3">
      <c r="A374" t="s">
        <v>1720</v>
      </c>
      <c r="B374" t="s">
        <v>1721</v>
      </c>
      <c r="C374" s="1" t="str">
        <f t="shared" si="20"/>
        <v>21:0043</v>
      </c>
      <c r="D374" s="1" t="str">
        <f t="shared" si="21"/>
        <v>21:0037</v>
      </c>
      <c r="E374" t="s">
        <v>1722</v>
      </c>
      <c r="F374" t="s">
        <v>1723</v>
      </c>
      <c r="H374">
        <v>47.470474600000003</v>
      </c>
      <c r="I374">
        <v>-66.064617400000003</v>
      </c>
      <c r="J374" s="1" t="str">
        <f t="shared" si="22"/>
        <v>Till</v>
      </c>
      <c r="K374" s="1" t="str">
        <f t="shared" si="23"/>
        <v>&lt;63 micron</v>
      </c>
      <c r="L374" t="s">
        <v>172</v>
      </c>
      <c r="M374" t="s">
        <v>206</v>
      </c>
      <c r="N374" t="s">
        <v>233</v>
      </c>
      <c r="O374" t="s">
        <v>326</v>
      </c>
      <c r="P374" t="s">
        <v>351</v>
      </c>
      <c r="Q374" t="s">
        <v>206</v>
      </c>
      <c r="R374" t="s">
        <v>331</v>
      </c>
      <c r="S374" t="s">
        <v>143</v>
      </c>
      <c r="T374" t="s">
        <v>76</v>
      </c>
      <c r="U374" t="s">
        <v>351</v>
      </c>
      <c r="V374" t="s">
        <v>28</v>
      </c>
      <c r="W374" t="s">
        <v>420</v>
      </c>
    </row>
    <row r="375" spans="1:23" x14ac:dyDescent="0.3">
      <c r="A375" t="s">
        <v>1724</v>
      </c>
      <c r="B375" t="s">
        <v>1725</v>
      </c>
      <c r="C375" s="1" t="str">
        <f t="shared" si="20"/>
        <v>21:0043</v>
      </c>
      <c r="D375" s="1" t="str">
        <f t="shared" si="21"/>
        <v>21:0037</v>
      </c>
      <c r="E375" t="s">
        <v>1726</v>
      </c>
      <c r="F375" t="s">
        <v>1727</v>
      </c>
      <c r="H375">
        <v>47.424588399999998</v>
      </c>
      <c r="I375">
        <v>-66.030041299999993</v>
      </c>
      <c r="J375" s="1" t="str">
        <f t="shared" si="22"/>
        <v>Till</v>
      </c>
      <c r="K375" s="1" t="str">
        <f t="shared" si="23"/>
        <v>&lt;63 micron</v>
      </c>
      <c r="L375" t="s">
        <v>209</v>
      </c>
      <c r="M375" t="s">
        <v>171</v>
      </c>
      <c r="N375" t="s">
        <v>90</v>
      </c>
      <c r="O375" t="s">
        <v>56</v>
      </c>
      <c r="P375" t="s">
        <v>127</v>
      </c>
      <c r="Q375" t="s">
        <v>206</v>
      </c>
      <c r="R375" t="s">
        <v>209</v>
      </c>
      <c r="S375" t="s">
        <v>206</v>
      </c>
      <c r="T375" t="s">
        <v>76</v>
      </c>
      <c r="U375" t="s">
        <v>92</v>
      </c>
      <c r="V375" t="s">
        <v>28</v>
      </c>
      <c r="W375" t="s">
        <v>510</v>
      </c>
    </row>
    <row r="376" spans="1:23" x14ac:dyDescent="0.3">
      <c r="A376" t="s">
        <v>1728</v>
      </c>
      <c r="B376" t="s">
        <v>1729</v>
      </c>
      <c r="C376" s="1" t="str">
        <f t="shared" si="20"/>
        <v>21:0043</v>
      </c>
      <c r="D376" s="1" t="str">
        <f t="shared" si="21"/>
        <v>21:0037</v>
      </c>
      <c r="E376" t="s">
        <v>1730</v>
      </c>
      <c r="F376" t="s">
        <v>1731</v>
      </c>
      <c r="H376">
        <v>47.431567899999997</v>
      </c>
      <c r="I376">
        <v>-66.038932099999997</v>
      </c>
      <c r="J376" s="1" t="str">
        <f t="shared" si="22"/>
        <v>Till</v>
      </c>
      <c r="K376" s="1" t="str">
        <f t="shared" si="23"/>
        <v>&lt;63 micron</v>
      </c>
      <c r="L376" t="s">
        <v>209</v>
      </c>
      <c r="M376" t="s">
        <v>54</v>
      </c>
      <c r="N376" t="s">
        <v>55</v>
      </c>
      <c r="O376" t="s">
        <v>66</v>
      </c>
      <c r="P376" t="s">
        <v>221</v>
      </c>
      <c r="Q376" t="s">
        <v>37</v>
      </c>
      <c r="R376" t="s">
        <v>388</v>
      </c>
      <c r="S376" t="s">
        <v>697</v>
      </c>
      <c r="T376" t="s">
        <v>110</v>
      </c>
      <c r="U376" t="s">
        <v>28</v>
      </c>
      <c r="V376" t="s">
        <v>28</v>
      </c>
      <c r="W376" t="s">
        <v>858</v>
      </c>
    </row>
    <row r="377" spans="1:23" x14ac:dyDescent="0.3">
      <c r="A377" t="s">
        <v>1732</v>
      </c>
      <c r="B377" t="s">
        <v>1733</v>
      </c>
      <c r="C377" s="1" t="str">
        <f t="shared" si="20"/>
        <v>21:0043</v>
      </c>
      <c r="D377" s="1" t="str">
        <f t="shared" si="21"/>
        <v>21:0037</v>
      </c>
      <c r="E377" t="s">
        <v>1734</v>
      </c>
      <c r="F377" t="s">
        <v>1735</v>
      </c>
      <c r="H377">
        <v>47.426162099999999</v>
      </c>
      <c r="I377">
        <v>-66.073714300000006</v>
      </c>
      <c r="J377" s="1" t="str">
        <f t="shared" si="22"/>
        <v>Till</v>
      </c>
      <c r="K377" s="1" t="str">
        <f t="shared" si="23"/>
        <v>&lt;63 micron</v>
      </c>
      <c r="L377" t="s">
        <v>47</v>
      </c>
      <c r="M377" t="s">
        <v>116</v>
      </c>
      <c r="N377" t="s">
        <v>164</v>
      </c>
      <c r="O377" t="s">
        <v>342</v>
      </c>
      <c r="P377" t="s">
        <v>174</v>
      </c>
      <c r="Q377" t="s">
        <v>28</v>
      </c>
      <c r="R377" t="s">
        <v>209</v>
      </c>
      <c r="S377" t="s">
        <v>159</v>
      </c>
      <c r="T377" t="s">
        <v>110</v>
      </c>
      <c r="U377" t="s">
        <v>195</v>
      </c>
      <c r="V377" t="s">
        <v>28</v>
      </c>
      <c r="W377" t="s">
        <v>420</v>
      </c>
    </row>
    <row r="378" spans="1:23" x14ac:dyDescent="0.3">
      <c r="A378" t="s">
        <v>1736</v>
      </c>
      <c r="B378" t="s">
        <v>1737</v>
      </c>
      <c r="C378" s="1" t="str">
        <f t="shared" si="20"/>
        <v>21:0043</v>
      </c>
      <c r="D378" s="1" t="str">
        <f t="shared" si="21"/>
        <v>21:0037</v>
      </c>
      <c r="E378" t="s">
        <v>1738</v>
      </c>
      <c r="F378" t="s">
        <v>1739</v>
      </c>
      <c r="H378">
        <v>47.421850300000003</v>
      </c>
      <c r="I378">
        <v>-66.004697100000001</v>
      </c>
      <c r="J378" s="1" t="str">
        <f t="shared" si="22"/>
        <v>Till</v>
      </c>
      <c r="K378" s="1" t="str">
        <f t="shared" si="23"/>
        <v>&lt;63 micron</v>
      </c>
      <c r="L378" t="s">
        <v>165</v>
      </c>
      <c r="M378" t="s">
        <v>54</v>
      </c>
      <c r="N378" t="s">
        <v>44</v>
      </c>
      <c r="O378" t="s">
        <v>487</v>
      </c>
      <c r="P378" t="s">
        <v>46</v>
      </c>
      <c r="Q378" t="s">
        <v>37</v>
      </c>
      <c r="R378" t="s">
        <v>77</v>
      </c>
      <c r="S378" t="s">
        <v>697</v>
      </c>
      <c r="T378" t="s">
        <v>65</v>
      </c>
      <c r="U378" t="s">
        <v>67</v>
      </c>
      <c r="V378" t="s">
        <v>28</v>
      </c>
      <c r="W378" t="s">
        <v>1074</v>
      </c>
    </row>
    <row r="379" spans="1:23" x14ac:dyDescent="0.3">
      <c r="A379" t="s">
        <v>1740</v>
      </c>
      <c r="B379" t="s">
        <v>1741</v>
      </c>
      <c r="C379" s="1" t="str">
        <f t="shared" si="20"/>
        <v>21:0043</v>
      </c>
      <c r="D379" s="1" t="str">
        <f t="shared" si="21"/>
        <v>21:0037</v>
      </c>
      <c r="E379" t="s">
        <v>1742</v>
      </c>
      <c r="F379" t="s">
        <v>1743</v>
      </c>
      <c r="H379">
        <v>47.4136691</v>
      </c>
      <c r="I379">
        <v>-65.990641999999994</v>
      </c>
      <c r="J379" s="1" t="str">
        <f t="shared" si="22"/>
        <v>Till</v>
      </c>
      <c r="K379" s="1" t="str">
        <f t="shared" si="23"/>
        <v>&lt;63 micron</v>
      </c>
      <c r="L379" t="s">
        <v>185</v>
      </c>
      <c r="M379" t="s">
        <v>28</v>
      </c>
      <c r="N379" t="s">
        <v>35</v>
      </c>
      <c r="O379" t="s">
        <v>1656</v>
      </c>
      <c r="P379" t="s">
        <v>351</v>
      </c>
      <c r="Q379" t="s">
        <v>37</v>
      </c>
      <c r="R379" t="s">
        <v>240</v>
      </c>
      <c r="S379" t="s">
        <v>109</v>
      </c>
      <c r="T379" t="s">
        <v>55</v>
      </c>
      <c r="U379" t="s">
        <v>261</v>
      </c>
      <c r="V379" t="s">
        <v>206</v>
      </c>
      <c r="W379" t="s">
        <v>207</v>
      </c>
    </row>
    <row r="380" spans="1:23" x14ac:dyDescent="0.3">
      <c r="A380" t="s">
        <v>1744</v>
      </c>
      <c r="B380" t="s">
        <v>1745</v>
      </c>
      <c r="C380" s="1" t="str">
        <f t="shared" si="20"/>
        <v>21:0043</v>
      </c>
      <c r="D380" s="1" t="str">
        <f t="shared" si="21"/>
        <v>21:0037</v>
      </c>
      <c r="E380" t="s">
        <v>1746</v>
      </c>
      <c r="F380" t="s">
        <v>1747</v>
      </c>
      <c r="H380">
        <v>47.405668200000001</v>
      </c>
      <c r="I380">
        <v>-65.986874799999995</v>
      </c>
      <c r="J380" s="1" t="str">
        <f t="shared" si="22"/>
        <v>Till</v>
      </c>
      <c r="K380" s="1" t="str">
        <f t="shared" si="23"/>
        <v>&lt;63 micron</v>
      </c>
      <c r="L380" t="s">
        <v>85</v>
      </c>
      <c r="M380" t="s">
        <v>54</v>
      </c>
      <c r="N380" t="s">
        <v>55</v>
      </c>
      <c r="O380" t="s">
        <v>232</v>
      </c>
      <c r="P380" t="s">
        <v>127</v>
      </c>
      <c r="Q380" t="s">
        <v>37</v>
      </c>
      <c r="R380" t="s">
        <v>58</v>
      </c>
      <c r="S380" t="s">
        <v>195</v>
      </c>
      <c r="T380" t="s">
        <v>90</v>
      </c>
      <c r="U380" t="s">
        <v>67</v>
      </c>
      <c r="V380" t="s">
        <v>206</v>
      </c>
      <c r="W380" t="s">
        <v>481</v>
      </c>
    </row>
    <row r="381" spans="1:23" x14ac:dyDescent="0.3">
      <c r="A381" t="s">
        <v>1748</v>
      </c>
      <c r="B381" t="s">
        <v>1749</v>
      </c>
      <c r="C381" s="1" t="str">
        <f t="shared" si="20"/>
        <v>21:0043</v>
      </c>
      <c r="D381" s="1" t="str">
        <f t="shared" si="21"/>
        <v>21:0037</v>
      </c>
      <c r="E381" t="s">
        <v>1746</v>
      </c>
      <c r="F381" t="s">
        <v>1750</v>
      </c>
      <c r="H381">
        <v>47.405668200000001</v>
      </c>
      <c r="I381">
        <v>-65.986874799999995</v>
      </c>
      <c r="J381" s="1" t="str">
        <f t="shared" si="22"/>
        <v>Till</v>
      </c>
      <c r="K381" s="1" t="str">
        <f t="shared" si="23"/>
        <v>&lt;63 micron</v>
      </c>
      <c r="L381" t="s">
        <v>85</v>
      </c>
      <c r="M381" t="s">
        <v>54</v>
      </c>
      <c r="N381" t="s">
        <v>91</v>
      </c>
      <c r="O381" t="s">
        <v>56</v>
      </c>
      <c r="P381" t="s">
        <v>116</v>
      </c>
      <c r="Q381" t="s">
        <v>37</v>
      </c>
      <c r="R381" t="s">
        <v>209</v>
      </c>
      <c r="S381" t="s">
        <v>195</v>
      </c>
      <c r="T381" t="s">
        <v>76</v>
      </c>
      <c r="U381" t="s">
        <v>67</v>
      </c>
      <c r="V381" t="s">
        <v>116</v>
      </c>
      <c r="W381" t="s">
        <v>481</v>
      </c>
    </row>
    <row r="382" spans="1:23" x14ac:dyDescent="0.3">
      <c r="A382" t="s">
        <v>1751</v>
      </c>
      <c r="B382" t="s">
        <v>1752</v>
      </c>
      <c r="C382" s="1" t="str">
        <f t="shared" si="20"/>
        <v>21:0043</v>
      </c>
      <c r="D382" s="1" t="str">
        <f t="shared" si="21"/>
        <v>21:0037</v>
      </c>
      <c r="E382" t="s">
        <v>1753</v>
      </c>
      <c r="F382" t="s">
        <v>1754</v>
      </c>
      <c r="H382">
        <v>47.765686299999999</v>
      </c>
      <c r="I382">
        <v>-65.787890500000003</v>
      </c>
      <c r="J382" s="1" t="str">
        <f t="shared" si="22"/>
        <v>Till</v>
      </c>
      <c r="K382" s="1" t="str">
        <f t="shared" si="23"/>
        <v>&lt;63 micron</v>
      </c>
      <c r="L382" t="s">
        <v>43</v>
      </c>
      <c r="M382" t="s">
        <v>28</v>
      </c>
      <c r="N382" t="s">
        <v>55</v>
      </c>
      <c r="O382" t="s">
        <v>45</v>
      </c>
      <c r="P382" t="s">
        <v>31</v>
      </c>
      <c r="Q382" t="s">
        <v>37</v>
      </c>
      <c r="R382" t="s">
        <v>99</v>
      </c>
      <c r="S382" t="s">
        <v>93</v>
      </c>
      <c r="T382" t="s">
        <v>44</v>
      </c>
      <c r="U382" t="s">
        <v>48</v>
      </c>
      <c r="V382" t="s">
        <v>37</v>
      </c>
      <c r="W382" t="s">
        <v>77</v>
      </c>
    </row>
    <row r="383" spans="1:23" x14ac:dyDescent="0.3">
      <c r="A383" t="s">
        <v>1755</v>
      </c>
      <c r="B383" t="s">
        <v>1756</v>
      </c>
      <c r="C383" s="1" t="str">
        <f t="shared" si="20"/>
        <v>21:0043</v>
      </c>
      <c r="D383" s="1" t="str">
        <f t="shared" si="21"/>
        <v>21:0037</v>
      </c>
      <c r="E383" t="s">
        <v>1757</v>
      </c>
      <c r="F383" t="s">
        <v>1758</v>
      </c>
      <c r="H383">
        <v>47.760688600000002</v>
      </c>
      <c r="I383">
        <v>-65.808308800000006</v>
      </c>
      <c r="J383" s="1" t="str">
        <f t="shared" si="22"/>
        <v>Till</v>
      </c>
      <c r="K383" s="1" t="str">
        <f t="shared" si="23"/>
        <v>&lt;63 micron</v>
      </c>
      <c r="L383" t="s">
        <v>29</v>
      </c>
      <c r="M383" t="s">
        <v>28</v>
      </c>
      <c r="N383" t="s">
        <v>76</v>
      </c>
      <c r="O383" t="s">
        <v>45</v>
      </c>
      <c r="P383" t="s">
        <v>206</v>
      </c>
      <c r="Q383" t="s">
        <v>37</v>
      </c>
      <c r="R383" t="s">
        <v>77</v>
      </c>
      <c r="S383" t="s">
        <v>121</v>
      </c>
      <c r="T383" t="s">
        <v>110</v>
      </c>
      <c r="U383" t="s">
        <v>129</v>
      </c>
      <c r="V383" t="s">
        <v>32</v>
      </c>
      <c r="W383" t="s">
        <v>77</v>
      </c>
    </row>
    <row r="384" spans="1:23" x14ac:dyDescent="0.3">
      <c r="A384" t="s">
        <v>1759</v>
      </c>
      <c r="B384" t="s">
        <v>1760</v>
      </c>
      <c r="C384" s="1" t="str">
        <f t="shared" si="20"/>
        <v>21:0043</v>
      </c>
      <c r="D384" s="1" t="str">
        <f t="shared" si="21"/>
        <v>21:0037</v>
      </c>
      <c r="E384" t="s">
        <v>1761</v>
      </c>
      <c r="F384" t="s">
        <v>1762</v>
      </c>
      <c r="H384">
        <v>47.753253800000003</v>
      </c>
      <c r="I384">
        <v>-65.817915900000003</v>
      </c>
      <c r="J384" s="1" t="str">
        <f t="shared" si="22"/>
        <v>Till</v>
      </c>
      <c r="K384" s="1" t="str">
        <f t="shared" si="23"/>
        <v>&lt;63 micron</v>
      </c>
      <c r="L384" t="s">
        <v>205</v>
      </c>
      <c r="M384" t="s">
        <v>54</v>
      </c>
      <c r="N384" t="s">
        <v>91</v>
      </c>
      <c r="O384" t="s">
        <v>139</v>
      </c>
      <c r="P384" t="s">
        <v>127</v>
      </c>
      <c r="Q384" t="s">
        <v>37</v>
      </c>
      <c r="R384" t="s">
        <v>344</v>
      </c>
      <c r="S384" t="s">
        <v>296</v>
      </c>
      <c r="T384" t="s">
        <v>44</v>
      </c>
      <c r="U384" t="s">
        <v>115</v>
      </c>
      <c r="V384" t="s">
        <v>37</v>
      </c>
      <c r="W384" t="s">
        <v>388</v>
      </c>
    </row>
    <row r="385" spans="1:23" x14ac:dyDescent="0.3">
      <c r="A385" t="s">
        <v>1763</v>
      </c>
      <c r="B385" t="s">
        <v>1764</v>
      </c>
      <c r="C385" s="1" t="str">
        <f t="shared" si="20"/>
        <v>21:0043</v>
      </c>
      <c r="D385" s="1" t="str">
        <f t="shared" si="21"/>
        <v>21:0037</v>
      </c>
      <c r="E385" t="s">
        <v>1765</v>
      </c>
      <c r="F385" t="s">
        <v>1766</v>
      </c>
      <c r="H385">
        <v>47.752158399999999</v>
      </c>
      <c r="I385">
        <v>-65.825862799999996</v>
      </c>
      <c r="J385" s="1" t="str">
        <f t="shared" si="22"/>
        <v>Till</v>
      </c>
      <c r="K385" s="1" t="str">
        <f t="shared" si="23"/>
        <v>&lt;63 micron</v>
      </c>
      <c r="L385" t="s">
        <v>47</v>
      </c>
      <c r="M385" t="s">
        <v>206</v>
      </c>
      <c r="N385" t="s">
        <v>43</v>
      </c>
      <c r="O385" t="s">
        <v>317</v>
      </c>
      <c r="P385" t="s">
        <v>127</v>
      </c>
      <c r="Q385" t="s">
        <v>37</v>
      </c>
      <c r="R385" t="s">
        <v>149</v>
      </c>
      <c r="S385" t="s">
        <v>109</v>
      </c>
      <c r="T385" t="s">
        <v>65</v>
      </c>
      <c r="U385" t="s">
        <v>28</v>
      </c>
      <c r="V385" t="s">
        <v>37</v>
      </c>
      <c r="W385" t="s">
        <v>388</v>
      </c>
    </row>
    <row r="386" spans="1:23" x14ac:dyDescent="0.3">
      <c r="A386" t="s">
        <v>1767</v>
      </c>
      <c r="B386" t="s">
        <v>1768</v>
      </c>
      <c r="C386" s="1" t="str">
        <f t="shared" ref="C386:C449" si="24">HYPERLINK("http://geochem.nrcan.gc.ca/cdogs/content/bdl/bdl210043_e.htm", "21:0043")</f>
        <v>21:0043</v>
      </c>
      <c r="D386" s="1" t="str">
        <f t="shared" ref="D386:D449" si="25">HYPERLINK("http://geochem.nrcan.gc.ca/cdogs/content/svy/svy210037_e.htm", "21:0037")</f>
        <v>21:0037</v>
      </c>
      <c r="E386" t="s">
        <v>1769</v>
      </c>
      <c r="F386" t="s">
        <v>1770</v>
      </c>
      <c r="H386">
        <v>47.780949200000002</v>
      </c>
      <c r="I386">
        <v>-65.826090300000004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HYPERLINK("http://geochem.nrcan.gc.ca/cdogs/content/kwd/kwd080004_e.htm", "&lt;63 micron")</f>
        <v>&lt;63 micron</v>
      </c>
      <c r="L386" t="s">
        <v>1028</v>
      </c>
      <c r="M386" t="s">
        <v>164</v>
      </c>
      <c r="N386" t="s">
        <v>29</v>
      </c>
      <c r="O386" t="s">
        <v>101</v>
      </c>
      <c r="P386" t="s">
        <v>250</v>
      </c>
      <c r="Q386" t="s">
        <v>206</v>
      </c>
      <c r="R386" t="s">
        <v>141</v>
      </c>
      <c r="S386" t="s">
        <v>519</v>
      </c>
      <c r="T386" t="s">
        <v>65</v>
      </c>
      <c r="U386" t="s">
        <v>140</v>
      </c>
      <c r="V386" t="s">
        <v>28</v>
      </c>
      <c r="W386" t="s">
        <v>388</v>
      </c>
    </row>
    <row r="387" spans="1:23" x14ac:dyDescent="0.3">
      <c r="A387" t="s">
        <v>1771</v>
      </c>
      <c r="B387" t="s">
        <v>1772</v>
      </c>
      <c r="C387" s="1" t="str">
        <f t="shared" si="24"/>
        <v>21:0043</v>
      </c>
      <c r="D387" s="1" t="str">
        <f t="shared" si="25"/>
        <v>21:0037</v>
      </c>
      <c r="E387" t="s">
        <v>1773</v>
      </c>
      <c r="F387" t="s">
        <v>1774</v>
      </c>
      <c r="H387">
        <v>47.770536300000003</v>
      </c>
      <c r="I387">
        <v>-65.846882500000007</v>
      </c>
      <c r="J387" s="1" t="str">
        <f t="shared" si="26"/>
        <v>Till</v>
      </c>
      <c r="K387" s="1" t="str">
        <f t="shared" si="27"/>
        <v>&lt;63 micron</v>
      </c>
      <c r="L387" t="s">
        <v>1775</v>
      </c>
      <c r="M387" t="s">
        <v>135</v>
      </c>
      <c r="N387" t="s">
        <v>29</v>
      </c>
      <c r="O387" t="s">
        <v>45</v>
      </c>
      <c r="P387" t="s">
        <v>116</v>
      </c>
      <c r="Q387" t="s">
        <v>37</v>
      </c>
      <c r="R387" t="s">
        <v>388</v>
      </c>
      <c r="S387" t="s">
        <v>206</v>
      </c>
      <c r="T387" t="s">
        <v>35</v>
      </c>
      <c r="U387" t="s">
        <v>143</v>
      </c>
      <c r="V387" t="s">
        <v>37</v>
      </c>
      <c r="W387" t="s">
        <v>1074</v>
      </c>
    </row>
    <row r="388" spans="1:23" x14ac:dyDescent="0.3">
      <c r="A388" t="s">
        <v>1776</v>
      </c>
      <c r="B388" t="s">
        <v>1777</v>
      </c>
      <c r="C388" s="1" t="str">
        <f t="shared" si="24"/>
        <v>21:0043</v>
      </c>
      <c r="D388" s="1" t="str">
        <f t="shared" si="25"/>
        <v>21:0037</v>
      </c>
      <c r="E388" t="s">
        <v>1778</v>
      </c>
      <c r="F388" t="s">
        <v>1779</v>
      </c>
      <c r="H388">
        <v>47.769189599999997</v>
      </c>
      <c r="I388">
        <v>-65.864828799999998</v>
      </c>
      <c r="J388" s="1" t="str">
        <f t="shared" si="26"/>
        <v>Till</v>
      </c>
      <c r="K388" s="1" t="str">
        <f t="shared" si="27"/>
        <v>&lt;63 micron</v>
      </c>
      <c r="L388" t="s">
        <v>47</v>
      </c>
      <c r="M388" t="s">
        <v>28</v>
      </c>
      <c r="N388" t="s">
        <v>43</v>
      </c>
      <c r="O388" t="s">
        <v>126</v>
      </c>
      <c r="P388" t="s">
        <v>208</v>
      </c>
      <c r="Q388" t="s">
        <v>37</v>
      </c>
      <c r="R388" t="s">
        <v>172</v>
      </c>
      <c r="S388" t="s">
        <v>129</v>
      </c>
      <c r="T388" t="s">
        <v>35</v>
      </c>
      <c r="U388" t="s">
        <v>48</v>
      </c>
      <c r="V388" t="s">
        <v>32</v>
      </c>
      <c r="W388" t="s">
        <v>420</v>
      </c>
    </row>
    <row r="389" spans="1:23" x14ac:dyDescent="0.3">
      <c r="A389" t="s">
        <v>1780</v>
      </c>
      <c r="B389" t="s">
        <v>1781</v>
      </c>
      <c r="C389" s="1" t="str">
        <f t="shared" si="24"/>
        <v>21:0043</v>
      </c>
      <c r="D389" s="1" t="str">
        <f t="shared" si="25"/>
        <v>21:0037</v>
      </c>
      <c r="E389" t="s">
        <v>1782</v>
      </c>
      <c r="F389" t="s">
        <v>1783</v>
      </c>
      <c r="H389">
        <v>47.795050699999997</v>
      </c>
      <c r="I389">
        <v>-65.856236300000006</v>
      </c>
      <c r="J389" s="1" t="str">
        <f t="shared" si="26"/>
        <v>Till</v>
      </c>
      <c r="K389" s="1" t="str">
        <f t="shared" si="27"/>
        <v>&lt;63 micron</v>
      </c>
      <c r="L389" t="s">
        <v>192</v>
      </c>
      <c r="M389" t="s">
        <v>206</v>
      </c>
      <c r="N389" t="s">
        <v>90</v>
      </c>
      <c r="O389" t="s">
        <v>45</v>
      </c>
      <c r="P389" t="s">
        <v>208</v>
      </c>
      <c r="Q389" t="s">
        <v>28</v>
      </c>
      <c r="R389" t="s">
        <v>99</v>
      </c>
      <c r="S389" t="s">
        <v>121</v>
      </c>
      <c r="T389" t="s">
        <v>44</v>
      </c>
      <c r="U389" t="s">
        <v>235</v>
      </c>
      <c r="V389" t="s">
        <v>37</v>
      </c>
      <c r="W389" t="s">
        <v>207</v>
      </c>
    </row>
    <row r="390" spans="1:23" x14ac:dyDescent="0.3">
      <c r="A390" t="s">
        <v>1784</v>
      </c>
      <c r="B390" t="s">
        <v>1785</v>
      </c>
      <c r="C390" s="1" t="str">
        <f t="shared" si="24"/>
        <v>21:0043</v>
      </c>
      <c r="D390" s="1" t="str">
        <f t="shared" si="25"/>
        <v>21:0037</v>
      </c>
      <c r="E390" t="s">
        <v>1786</v>
      </c>
      <c r="F390" t="s">
        <v>1787</v>
      </c>
      <c r="H390">
        <v>47.792121899999998</v>
      </c>
      <c r="I390">
        <v>-65.865423300000003</v>
      </c>
      <c r="J390" s="1" t="str">
        <f t="shared" si="26"/>
        <v>Till</v>
      </c>
      <c r="K390" s="1" t="str">
        <f t="shared" si="27"/>
        <v>&lt;63 micron</v>
      </c>
      <c r="L390" t="s">
        <v>29</v>
      </c>
      <c r="M390" t="s">
        <v>54</v>
      </c>
      <c r="N390" t="s">
        <v>76</v>
      </c>
      <c r="O390" t="s">
        <v>45</v>
      </c>
      <c r="P390" t="s">
        <v>57</v>
      </c>
      <c r="Q390" t="s">
        <v>28</v>
      </c>
      <c r="R390" t="s">
        <v>271</v>
      </c>
      <c r="S390" t="s">
        <v>93</v>
      </c>
      <c r="T390" t="s">
        <v>65</v>
      </c>
      <c r="U390" t="s">
        <v>210</v>
      </c>
      <c r="V390" t="s">
        <v>37</v>
      </c>
      <c r="W390" t="s">
        <v>388</v>
      </c>
    </row>
    <row r="391" spans="1:23" x14ac:dyDescent="0.3">
      <c r="A391" t="s">
        <v>1788</v>
      </c>
      <c r="B391" t="s">
        <v>1789</v>
      </c>
      <c r="C391" s="1" t="str">
        <f t="shared" si="24"/>
        <v>21:0043</v>
      </c>
      <c r="D391" s="1" t="str">
        <f t="shared" si="25"/>
        <v>21:0037</v>
      </c>
      <c r="E391" t="s">
        <v>1790</v>
      </c>
      <c r="F391" t="s">
        <v>1791</v>
      </c>
      <c r="H391">
        <v>47.791766299999999</v>
      </c>
      <c r="I391">
        <v>-65.825342300000003</v>
      </c>
      <c r="J391" s="1" t="str">
        <f t="shared" si="26"/>
        <v>Till</v>
      </c>
      <c r="K391" s="1" t="str">
        <f t="shared" si="27"/>
        <v>&lt;63 micron</v>
      </c>
      <c r="L391" t="s">
        <v>1792</v>
      </c>
      <c r="M391" t="s">
        <v>54</v>
      </c>
      <c r="N391" t="s">
        <v>192</v>
      </c>
      <c r="O391" t="s">
        <v>101</v>
      </c>
      <c r="P391" t="s">
        <v>241</v>
      </c>
      <c r="Q391" t="s">
        <v>28</v>
      </c>
      <c r="R391" t="s">
        <v>326</v>
      </c>
      <c r="S391" t="s">
        <v>36</v>
      </c>
      <c r="T391" t="s">
        <v>44</v>
      </c>
      <c r="U391" t="s">
        <v>351</v>
      </c>
      <c r="V391" t="s">
        <v>37</v>
      </c>
      <c r="W391" t="s">
        <v>388</v>
      </c>
    </row>
    <row r="392" spans="1:23" x14ac:dyDescent="0.3">
      <c r="A392" t="s">
        <v>1793</v>
      </c>
      <c r="B392" t="s">
        <v>1794</v>
      </c>
      <c r="C392" s="1" t="str">
        <f t="shared" si="24"/>
        <v>21:0043</v>
      </c>
      <c r="D392" s="1" t="str">
        <f t="shared" si="25"/>
        <v>21:0037</v>
      </c>
      <c r="E392" t="s">
        <v>1795</v>
      </c>
      <c r="F392" t="s">
        <v>1796</v>
      </c>
      <c r="H392">
        <v>47.7897386</v>
      </c>
      <c r="I392">
        <v>-65.834579500000004</v>
      </c>
      <c r="J392" s="1" t="str">
        <f t="shared" si="26"/>
        <v>Till</v>
      </c>
      <c r="K392" s="1" t="str">
        <f t="shared" si="27"/>
        <v>&lt;63 micron</v>
      </c>
      <c r="L392" t="s">
        <v>1797</v>
      </c>
      <c r="M392" t="s">
        <v>116</v>
      </c>
      <c r="N392" t="s">
        <v>165</v>
      </c>
      <c r="O392" t="s">
        <v>101</v>
      </c>
      <c r="P392" t="s">
        <v>241</v>
      </c>
      <c r="Q392" t="s">
        <v>28</v>
      </c>
      <c r="R392" t="s">
        <v>601</v>
      </c>
      <c r="S392" t="s">
        <v>48</v>
      </c>
      <c r="T392" t="s">
        <v>65</v>
      </c>
      <c r="U392" t="s">
        <v>206</v>
      </c>
      <c r="V392" t="s">
        <v>28</v>
      </c>
      <c r="W392" t="s">
        <v>420</v>
      </c>
    </row>
    <row r="393" spans="1:23" x14ac:dyDescent="0.3">
      <c r="A393" t="s">
        <v>1798</v>
      </c>
      <c r="B393" t="s">
        <v>1799</v>
      </c>
      <c r="C393" s="1" t="str">
        <f t="shared" si="24"/>
        <v>21:0043</v>
      </c>
      <c r="D393" s="1" t="str">
        <f t="shared" si="25"/>
        <v>21:0037</v>
      </c>
      <c r="E393" t="s">
        <v>1800</v>
      </c>
      <c r="F393" t="s">
        <v>1801</v>
      </c>
      <c r="H393">
        <v>47.768274099999999</v>
      </c>
      <c r="I393">
        <v>-65.856436000000002</v>
      </c>
      <c r="J393" s="1" t="str">
        <f t="shared" si="26"/>
        <v>Till</v>
      </c>
      <c r="K393" s="1" t="str">
        <f t="shared" si="27"/>
        <v>&lt;63 micron</v>
      </c>
      <c r="L393" t="s">
        <v>33</v>
      </c>
      <c r="M393" t="s">
        <v>54</v>
      </c>
      <c r="N393" t="s">
        <v>76</v>
      </c>
      <c r="O393" t="s">
        <v>139</v>
      </c>
      <c r="P393" t="s">
        <v>208</v>
      </c>
      <c r="Q393" t="s">
        <v>206</v>
      </c>
      <c r="R393" t="s">
        <v>510</v>
      </c>
      <c r="S393" t="s">
        <v>174</v>
      </c>
      <c r="T393" t="s">
        <v>65</v>
      </c>
      <c r="U393" t="s">
        <v>108</v>
      </c>
      <c r="V393" t="s">
        <v>32</v>
      </c>
      <c r="W393" t="s">
        <v>47</v>
      </c>
    </row>
    <row r="394" spans="1:23" x14ac:dyDescent="0.3">
      <c r="A394" t="s">
        <v>1802</v>
      </c>
      <c r="B394" t="s">
        <v>1803</v>
      </c>
      <c r="C394" s="1" t="str">
        <f t="shared" si="24"/>
        <v>21:0043</v>
      </c>
      <c r="D394" s="1" t="str">
        <f t="shared" si="25"/>
        <v>21:0037</v>
      </c>
      <c r="E394" t="s">
        <v>1804</v>
      </c>
      <c r="F394" t="s">
        <v>1805</v>
      </c>
      <c r="H394">
        <v>47.769089700000002</v>
      </c>
      <c r="I394">
        <v>-65.868827699999997</v>
      </c>
      <c r="J394" s="1" t="str">
        <f t="shared" si="26"/>
        <v>Till</v>
      </c>
      <c r="K394" s="1" t="str">
        <f t="shared" si="27"/>
        <v>&lt;63 micron</v>
      </c>
      <c r="L394" t="s">
        <v>1806</v>
      </c>
      <c r="M394" t="s">
        <v>171</v>
      </c>
      <c r="N394" t="s">
        <v>100</v>
      </c>
      <c r="O394" t="s">
        <v>139</v>
      </c>
      <c r="P394" t="s">
        <v>486</v>
      </c>
      <c r="Q394" t="s">
        <v>116</v>
      </c>
      <c r="R394" t="s">
        <v>676</v>
      </c>
      <c r="S394" t="s">
        <v>57</v>
      </c>
      <c r="T394" t="s">
        <v>65</v>
      </c>
      <c r="U394" t="s">
        <v>301</v>
      </c>
      <c r="V394" t="s">
        <v>37</v>
      </c>
      <c r="W394" t="s">
        <v>510</v>
      </c>
    </row>
    <row r="395" spans="1:23" x14ac:dyDescent="0.3">
      <c r="A395" t="s">
        <v>1807</v>
      </c>
      <c r="B395" t="s">
        <v>1808</v>
      </c>
      <c r="C395" s="1" t="str">
        <f t="shared" si="24"/>
        <v>21:0043</v>
      </c>
      <c r="D395" s="1" t="str">
        <f t="shared" si="25"/>
        <v>21:0037</v>
      </c>
      <c r="E395" t="s">
        <v>1809</v>
      </c>
      <c r="F395" t="s">
        <v>1810</v>
      </c>
      <c r="H395">
        <v>47.779057299999998</v>
      </c>
      <c r="I395">
        <v>-65.774588499999993</v>
      </c>
      <c r="J395" s="1" t="str">
        <f t="shared" si="26"/>
        <v>Till</v>
      </c>
      <c r="K395" s="1" t="str">
        <f t="shared" si="27"/>
        <v>&lt;63 micron</v>
      </c>
      <c r="L395" t="s">
        <v>341</v>
      </c>
      <c r="M395" t="s">
        <v>116</v>
      </c>
      <c r="N395" t="s">
        <v>29</v>
      </c>
      <c r="O395" t="s">
        <v>126</v>
      </c>
      <c r="P395" t="s">
        <v>140</v>
      </c>
      <c r="Q395" t="s">
        <v>28</v>
      </c>
      <c r="R395" t="s">
        <v>481</v>
      </c>
      <c r="S395" t="s">
        <v>94</v>
      </c>
      <c r="T395" t="s">
        <v>65</v>
      </c>
      <c r="U395" t="s">
        <v>143</v>
      </c>
      <c r="V395" t="s">
        <v>37</v>
      </c>
      <c r="W395" t="s">
        <v>388</v>
      </c>
    </row>
    <row r="396" spans="1:23" x14ac:dyDescent="0.3">
      <c r="A396" t="s">
        <v>1811</v>
      </c>
      <c r="B396" t="s">
        <v>1812</v>
      </c>
      <c r="C396" s="1" t="str">
        <f t="shared" si="24"/>
        <v>21:0043</v>
      </c>
      <c r="D396" s="1" t="str">
        <f t="shared" si="25"/>
        <v>21:0037</v>
      </c>
      <c r="E396" t="s">
        <v>1813</v>
      </c>
      <c r="F396" t="s">
        <v>1814</v>
      </c>
      <c r="H396">
        <v>47.796115200000003</v>
      </c>
      <c r="I396">
        <v>-65.785514000000006</v>
      </c>
      <c r="J396" s="1" t="str">
        <f t="shared" si="26"/>
        <v>Till</v>
      </c>
      <c r="K396" s="1" t="str">
        <f t="shared" si="27"/>
        <v>&lt;63 micron</v>
      </c>
      <c r="L396" t="s">
        <v>1815</v>
      </c>
      <c r="M396" t="s">
        <v>215</v>
      </c>
      <c r="N396" t="s">
        <v>43</v>
      </c>
      <c r="O396" t="s">
        <v>45</v>
      </c>
      <c r="P396" t="s">
        <v>127</v>
      </c>
      <c r="Q396" t="s">
        <v>28</v>
      </c>
      <c r="R396" t="s">
        <v>481</v>
      </c>
      <c r="S396" t="s">
        <v>37</v>
      </c>
      <c r="T396" t="s">
        <v>90</v>
      </c>
      <c r="U396" t="s">
        <v>108</v>
      </c>
      <c r="V396" t="s">
        <v>37</v>
      </c>
      <c r="W396" t="s">
        <v>510</v>
      </c>
    </row>
    <row r="397" spans="1:23" x14ac:dyDescent="0.3">
      <c r="A397" t="s">
        <v>1816</v>
      </c>
      <c r="B397" t="s">
        <v>1817</v>
      </c>
      <c r="C397" s="1" t="str">
        <f t="shared" si="24"/>
        <v>21:0043</v>
      </c>
      <c r="D397" s="1" t="str">
        <f t="shared" si="25"/>
        <v>21:0037</v>
      </c>
      <c r="E397" t="s">
        <v>1818</v>
      </c>
      <c r="F397" t="s">
        <v>1819</v>
      </c>
      <c r="H397">
        <v>47.771869000000002</v>
      </c>
      <c r="I397">
        <v>-65.865643599999999</v>
      </c>
      <c r="J397" s="1" t="str">
        <f t="shared" si="26"/>
        <v>Till</v>
      </c>
      <c r="K397" s="1" t="str">
        <f t="shared" si="27"/>
        <v>&lt;63 micron</v>
      </c>
      <c r="L397" t="s">
        <v>55</v>
      </c>
      <c r="M397" t="s">
        <v>54</v>
      </c>
      <c r="N397" t="s">
        <v>44</v>
      </c>
      <c r="O397" t="s">
        <v>66</v>
      </c>
      <c r="P397" t="s">
        <v>301</v>
      </c>
      <c r="Q397" t="s">
        <v>37</v>
      </c>
      <c r="R397" t="s">
        <v>722</v>
      </c>
      <c r="S397" t="s">
        <v>93</v>
      </c>
      <c r="T397" t="s">
        <v>44</v>
      </c>
      <c r="U397" t="s">
        <v>28</v>
      </c>
      <c r="V397" t="s">
        <v>37</v>
      </c>
      <c r="W397" t="s">
        <v>388</v>
      </c>
    </row>
    <row r="398" spans="1:23" x14ac:dyDescent="0.3">
      <c r="A398" t="s">
        <v>1820</v>
      </c>
      <c r="B398" t="s">
        <v>1821</v>
      </c>
      <c r="C398" s="1" t="str">
        <f t="shared" si="24"/>
        <v>21:0043</v>
      </c>
      <c r="D398" s="1" t="str">
        <f t="shared" si="25"/>
        <v>21:0037</v>
      </c>
      <c r="E398" t="s">
        <v>1822</v>
      </c>
      <c r="F398" t="s">
        <v>1823</v>
      </c>
      <c r="H398">
        <v>47.802440799999999</v>
      </c>
      <c r="I398">
        <v>-65.821247299999996</v>
      </c>
      <c r="J398" s="1" t="str">
        <f t="shared" si="26"/>
        <v>Till</v>
      </c>
      <c r="K398" s="1" t="str">
        <f t="shared" si="27"/>
        <v>&lt;63 micron</v>
      </c>
      <c r="L398" t="s">
        <v>29</v>
      </c>
      <c r="M398" t="s">
        <v>54</v>
      </c>
      <c r="N398" t="s">
        <v>110</v>
      </c>
      <c r="O398" t="s">
        <v>139</v>
      </c>
      <c r="P398" t="s">
        <v>227</v>
      </c>
      <c r="Q398" t="s">
        <v>28</v>
      </c>
      <c r="R398" t="s">
        <v>77</v>
      </c>
      <c r="S398" t="s">
        <v>121</v>
      </c>
      <c r="T398" t="s">
        <v>135</v>
      </c>
      <c r="U398" t="s">
        <v>28</v>
      </c>
      <c r="V398" t="s">
        <v>37</v>
      </c>
      <c r="W398" t="s">
        <v>388</v>
      </c>
    </row>
    <row r="399" spans="1:23" x14ac:dyDescent="0.3">
      <c r="A399" t="s">
        <v>1824</v>
      </c>
      <c r="B399" t="s">
        <v>1825</v>
      </c>
      <c r="C399" s="1" t="str">
        <f t="shared" si="24"/>
        <v>21:0043</v>
      </c>
      <c r="D399" s="1" t="str">
        <f t="shared" si="25"/>
        <v>21:0037</v>
      </c>
      <c r="E399" t="s">
        <v>1822</v>
      </c>
      <c r="F399" t="s">
        <v>1826</v>
      </c>
      <c r="H399">
        <v>47.802440799999999</v>
      </c>
      <c r="I399">
        <v>-65.821247299999996</v>
      </c>
      <c r="J399" s="1" t="str">
        <f t="shared" si="26"/>
        <v>Till</v>
      </c>
      <c r="K399" s="1" t="str">
        <f t="shared" si="27"/>
        <v>&lt;63 micron</v>
      </c>
      <c r="L399" t="s">
        <v>165</v>
      </c>
      <c r="M399" t="s">
        <v>54</v>
      </c>
      <c r="N399" t="s">
        <v>90</v>
      </c>
      <c r="O399" t="s">
        <v>30</v>
      </c>
      <c r="P399" t="s">
        <v>67</v>
      </c>
      <c r="Q399" t="s">
        <v>28</v>
      </c>
      <c r="R399" t="s">
        <v>33</v>
      </c>
      <c r="S399" t="s">
        <v>109</v>
      </c>
      <c r="T399" t="s">
        <v>762</v>
      </c>
      <c r="U399" t="s">
        <v>108</v>
      </c>
      <c r="V399" t="s">
        <v>37</v>
      </c>
      <c r="W399" t="s">
        <v>388</v>
      </c>
    </row>
    <row r="400" spans="1:23" x14ac:dyDescent="0.3">
      <c r="A400" t="s">
        <v>1827</v>
      </c>
      <c r="B400" t="s">
        <v>1828</v>
      </c>
      <c r="C400" s="1" t="str">
        <f t="shared" si="24"/>
        <v>21:0043</v>
      </c>
      <c r="D400" s="1" t="str">
        <f t="shared" si="25"/>
        <v>21:0037</v>
      </c>
      <c r="E400" t="s">
        <v>1829</v>
      </c>
      <c r="F400" t="s">
        <v>1830</v>
      </c>
      <c r="H400">
        <v>47.8051101</v>
      </c>
      <c r="I400">
        <v>-65.8497761</v>
      </c>
      <c r="J400" s="1" t="str">
        <f t="shared" si="26"/>
        <v>Till</v>
      </c>
      <c r="K400" s="1" t="str">
        <f t="shared" si="27"/>
        <v>&lt;63 micron</v>
      </c>
      <c r="L400" t="s">
        <v>164</v>
      </c>
      <c r="M400" t="s">
        <v>54</v>
      </c>
      <c r="N400" t="s">
        <v>44</v>
      </c>
      <c r="O400" t="s">
        <v>45</v>
      </c>
      <c r="P400" t="s">
        <v>261</v>
      </c>
      <c r="Q400" t="s">
        <v>37</v>
      </c>
      <c r="R400" t="s">
        <v>58</v>
      </c>
      <c r="S400" t="s">
        <v>32</v>
      </c>
      <c r="T400" t="s">
        <v>44</v>
      </c>
      <c r="U400" t="s">
        <v>143</v>
      </c>
      <c r="V400" t="s">
        <v>186</v>
      </c>
      <c r="W400" t="s">
        <v>99</v>
      </c>
    </row>
    <row r="401" spans="1:23" x14ac:dyDescent="0.3">
      <c r="A401" t="s">
        <v>1831</v>
      </c>
      <c r="B401" t="s">
        <v>1832</v>
      </c>
      <c r="C401" s="1" t="str">
        <f t="shared" si="24"/>
        <v>21:0043</v>
      </c>
      <c r="D401" s="1" t="str">
        <f t="shared" si="25"/>
        <v>21:0037</v>
      </c>
      <c r="E401" t="s">
        <v>1833</v>
      </c>
      <c r="F401" t="s">
        <v>1834</v>
      </c>
      <c r="H401">
        <v>47.8106273</v>
      </c>
      <c r="I401">
        <v>-65.854086100000004</v>
      </c>
      <c r="J401" s="1" t="str">
        <f t="shared" si="26"/>
        <v>Till</v>
      </c>
      <c r="K401" s="1" t="str">
        <f t="shared" si="27"/>
        <v>&lt;63 micron</v>
      </c>
      <c r="L401" t="s">
        <v>43</v>
      </c>
      <c r="M401" t="s">
        <v>186</v>
      </c>
      <c r="N401" t="s">
        <v>110</v>
      </c>
      <c r="O401" t="s">
        <v>45</v>
      </c>
      <c r="P401" t="s">
        <v>301</v>
      </c>
      <c r="Q401" t="s">
        <v>37</v>
      </c>
      <c r="R401" t="s">
        <v>388</v>
      </c>
      <c r="S401" t="s">
        <v>59</v>
      </c>
      <c r="T401" t="s">
        <v>76</v>
      </c>
      <c r="U401" t="s">
        <v>67</v>
      </c>
      <c r="V401" t="s">
        <v>32</v>
      </c>
      <c r="W401" t="s">
        <v>510</v>
      </c>
    </row>
    <row r="402" spans="1:23" x14ac:dyDescent="0.3">
      <c r="A402" t="s">
        <v>1835</v>
      </c>
      <c r="B402" t="s">
        <v>1836</v>
      </c>
      <c r="C402" s="1" t="str">
        <f t="shared" si="24"/>
        <v>21:0043</v>
      </c>
      <c r="D402" s="1" t="str">
        <f t="shared" si="25"/>
        <v>21:0037</v>
      </c>
      <c r="E402" t="s">
        <v>1837</v>
      </c>
      <c r="F402" t="s">
        <v>1838</v>
      </c>
      <c r="H402">
        <v>47.802572900000001</v>
      </c>
      <c r="I402">
        <v>-65.861324199999999</v>
      </c>
      <c r="J402" s="1" t="str">
        <f t="shared" si="26"/>
        <v>Till</v>
      </c>
      <c r="K402" s="1" t="str">
        <f t="shared" si="27"/>
        <v>&lt;63 micron</v>
      </c>
      <c r="L402" t="s">
        <v>55</v>
      </c>
      <c r="M402" t="s">
        <v>54</v>
      </c>
      <c r="N402" t="s">
        <v>90</v>
      </c>
      <c r="O402" t="s">
        <v>139</v>
      </c>
      <c r="P402" t="s">
        <v>301</v>
      </c>
      <c r="Q402" t="s">
        <v>37</v>
      </c>
      <c r="R402" t="s">
        <v>200</v>
      </c>
      <c r="S402" t="s">
        <v>32</v>
      </c>
      <c r="T402" t="s">
        <v>65</v>
      </c>
      <c r="U402" t="s">
        <v>108</v>
      </c>
      <c r="V402" t="s">
        <v>32</v>
      </c>
      <c r="W402" t="s">
        <v>180</v>
      </c>
    </row>
    <row r="403" spans="1:23" x14ac:dyDescent="0.3">
      <c r="A403" t="s">
        <v>1839</v>
      </c>
      <c r="B403" t="s">
        <v>1840</v>
      </c>
      <c r="C403" s="1" t="str">
        <f t="shared" si="24"/>
        <v>21:0043</v>
      </c>
      <c r="D403" s="1" t="str">
        <f t="shared" si="25"/>
        <v>21:0037</v>
      </c>
      <c r="E403" t="s">
        <v>1841</v>
      </c>
      <c r="F403" t="s">
        <v>1842</v>
      </c>
      <c r="H403">
        <v>47.772900700000001</v>
      </c>
      <c r="I403">
        <v>-65.860360799999995</v>
      </c>
      <c r="J403" s="1" t="str">
        <f t="shared" si="26"/>
        <v>Till</v>
      </c>
      <c r="K403" s="1" t="str">
        <f t="shared" si="27"/>
        <v>&lt;63 micron</v>
      </c>
      <c r="L403" t="s">
        <v>68</v>
      </c>
      <c r="M403" t="s">
        <v>54</v>
      </c>
      <c r="N403" t="s">
        <v>215</v>
      </c>
      <c r="O403" t="s">
        <v>139</v>
      </c>
      <c r="P403" t="s">
        <v>116</v>
      </c>
      <c r="Q403" t="s">
        <v>28</v>
      </c>
      <c r="R403" t="s">
        <v>481</v>
      </c>
      <c r="S403" t="s">
        <v>143</v>
      </c>
      <c r="T403" t="s">
        <v>44</v>
      </c>
      <c r="U403" t="s">
        <v>108</v>
      </c>
      <c r="V403" t="s">
        <v>28</v>
      </c>
      <c r="W403" t="s">
        <v>481</v>
      </c>
    </row>
    <row r="404" spans="1:23" x14ac:dyDescent="0.3">
      <c r="A404" t="s">
        <v>1843</v>
      </c>
      <c r="B404" t="s">
        <v>1844</v>
      </c>
      <c r="C404" s="1" t="str">
        <f t="shared" si="24"/>
        <v>21:0043</v>
      </c>
      <c r="D404" s="1" t="str">
        <f t="shared" si="25"/>
        <v>21:0037</v>
      </c>
      <c r="E404" t="s">
        <v>1845</v>
      </c>
      <c r="F404" t="s">
        <v>1846</v>
      </c>
      <c r="H404">
        <v>47.768041099999998</v>
      </c>
      <c r="I404">
        <v>-65.856756899999993</v>
      </c>
      <c r="J404" s="1" t="str">
        <f t="shared" si="26"/>
        <v>Till</v>
      </c>
      <c r="K404" s="1" t="str">
        <f t="shared" si="27"/>
        <v>&lt;63 micron</v>
      </c>
      <c r="L404" t="s">
        <v>192</v>
      </c>
      <c r="M404" t="s">
        <v>171</v>
      </c>
      <c r="N404" t="s">
        <v>205</v>
      </c>
      <c r="O404" t="s">
        <v>139</v>
      </c>
      <c r="P404" t="s">
        <v>127</v>
      </c>
      <c r="Q404" t="s">
        <v>206</v>
      </c>
      <c r="R404" t="s">
        <v>256</v>
      </c>
      <c r="S404" t="s">
        <v>108</v>
      </c>
      <c r="T404" t="s">
        <v>44</v>
      </c>
      <c r="U404" t="s">
        <v>49</v>
      </c>
      <c r="V404" t="s">
        <v>37</v>
      </c>
      <c r="W404" t="s">
        <v>388</v>
      </c>
    </row>
    <row r="405" spans="1:23" x14ac:dyDescent="0.3">
      <c r="A405" t="s">
        <v>1847</v>
      </c>
      <c r="B405" t="s">
        <v>1848</v>
      </c>
      <c r="C405" s="1" t="str">
        <f t="shared" si="24"/>
        <v>21:0043</v>
      </c>
      <c r="D405" s="1" t="str">
        <f t="shared" si="25"/>
        <v>21:0037</v>
      </c>
      <c r="E405" t="s">
        <v>1849</v>
      </c>
      <c r="F405" t="s">
        <v>1850</v>
      </c>
      <c r="H405">
        <v>47.772734300000003</v>
      </c>
      <c r="I405">
        <v>-65.867026100000004</v>
      </c>
      <c r="J405" s="1" t="str">
        <f t="shared" si="26"/>
        <v>Till</v>
      </c>
      <c r="K405" s="1" t="str">
        <f t="shared" si="27"/>
        <v>&lt;63 micron</v>
      </c>
      <c r="L405" t="s">
        <v>1033</v>
      </c>
      <c r="M405" t="s">
        <v>192</v>
      </c>
      <c r="N405" t="s">
        <v>29</v>
      </c>
      <c r="O405" t="s">
        <v>139</v>
      </c>
      <c r="P405" t="s">
        <v>127</v>
      </c>
      <c r="Q405" t="s">
        <v>28</v>
      </c>
      <c r="R405" t="s">
        <v>149</v>
      </c>
      <c r="S405" t="s">
        <v>503</v>
      </c>
      <c r="T405" t="s">
        <v>44</v>
      </c>
      <c r="U405" t="s">
        <v>351</v>
      </c>
      <c r="V405" t="s">
        <v>37</v>
      </c>
      <c r="W405" t="s">
        <v>510</v>
      </c>
    </row>
    <row r="406" spans="1:23" x14ac:dyDescent="0.3">
      <c r="A406" t="s">
        <v>1851</v>
      </c>
      <c r="B406" t="s">
        <v>1852</v>
      </c>
      <c r="C406" s="1" t="str">
        <f t="shared" si="24"/>
        <v>21:0043</v>
      </c>
      <c r="D406" s="1" t="str">
        <f t="shared" si="25"/>
        <v>21:0037</v>
      </c>
      <c r="E406" t="s">
        <v>1853</v>
      </c>
      <c r="F406" t="s">
        <v>1854</v>
      </c>
      <c r="H406">
        <v>47.7740656</v>
      </c>
      <c r="I406">
        <v>-65.867766900000007</v>
      </c>
      <c r="J406" s="1" t="str">
        <f t="shared" si="26"/>
        <v>Till</v>
      </c>
      <c r="K406" s="1" t="str">
        <f t="shared" si="27"/>
        <v>&lt;63 micron</v>
      </c>
      <c r="L406" t="s">
        <v>192</v>
      </c>
      <c r="M406" t="s">
        <v>28</v>
      </c>
      <c r="N406" t="s">
        <v>43</v>
      </c>
      <c r="O406" t="s">
        <v>126</v>
      </c>
      <c r="P406" t="s">
        <v>57</v>
      </c>
      <c r="Q406" t="s">
        <v>37</v>
      </c>
      <c r="R406" t="s">
        <v>374</v>
      </c>
      <c r="S406" t="s">
        <v>49</v>
      </c>
      <c r="T406" t="s">
        <v>110</v>
      </c>
      <c r="U406" t="s">
        <v>227</v>
      </c>
      <c r="V406" t="s">
        <v>37</v>
      </c>
      <c r="W406" t="s">
        <v>99</v>
      </c>
    </row>
    <row r="407" spans="1:23" x14ac:dyDescent="0.3">
      <c r="A407" t="s">
        <v>1855</v>
      </c>
      <c r="B407" t="s">
        <v>1856</v>
      </c>
      <c r="C407" s="1" t="str">
        <f t="shared" si="24"/>
        <v>21:0043</v>
      </c>
      <c r="D407" s="1" t="str">
        <f t="shared" si="25"/>
        <v>21:0037</v>
      </c>
      <c r="E407" t="s">
        <v>1857</v>
      </c>
      <c r="F407" t="s">
        <v>1858</v>
      </c>
      <c r="H407">
        <v>47.792779899999999</v>
      </c>
      <c r="I407">
        <v>-65.820723400000006</v>
      </c>
      <c r="J407" s="1" t="str">
        <f t="shared" si="26"/>
        <v>Till</v>
      </c>
      <c r="K407" s="1" t="str">
        <f t="shared" si="27"/>
        <v>&lt;63 micron</v>
      </c>
      <c r="L407" t="s">
        <v>1859</v>
      </c>
      <c r="M407" t="s">
        <v>206</v>
      </c>
      <c r="N407" t="s">
        <v>29</v>
      </c>
      <c r="O407" t="s">
        <v>139</v>
      </c>
      <c r="P407" t="s">
        <v>266</v>
      </c>
      <c r="Q407" t="s">
        <v>28</v>
      </c>
      <c r="R407" t="s">
        <v>216</v>
      </c>
      <c r="S407" t="s">
        <v>159</v>
      </c>
      <c r="T407" t="s">
        <v>65</v>
      </c>
      <c r="U407" t="s">
        <v>108</v>
      </c>
      <c r="V407" t="s">
        <v>28</v>
      </c>
      <c r="W407" t="s">
        <v>99</v>
      </c>
    </row>
    <row r="408" spans="1:23" x14ac:dyDescent="0.3">
      <c r="A408" t="s">
        <v>1860</v>
      </c>
      <c r="B408" t="s">
        <v>1861</v>
      </c>
      <c r="C408" s="1" t="str">
        <f t="shared" si="24"/>
        <v>21:0043</v>
      </c>
      <c r="D408" s="1" t="str">
        <f t="shared" si="25"/>
        <v>21:0037</v>
      </c>
      <c r="E408" t="s">
        <v>1862</v>
      </c>
      <c r="F408" t="s">
        <v>1863</v>
      </c>
      <c r="H408">
        <v>47.792489600000003</v>
      </c>
      <c r="I408">
        <v>-65.823378500000004</v>
      </c>
      <c r="J408" s="1" t="str">
        <f t="shared" si="26"/>
        <v>Till</v>
      </c>
      <c r="K408" s="1" t="str">
        <f t="shared" si="27"/>
        <v>&lt;63 micron</v>
      </c>
      <c r="L408" t="s">
        <v>232</v>
      </c>
      <c r="M408" t="s">
        <v>206</v>
      </c>
      <c r="N408" t="s">
        <v>205</v>
      </c>
      <c r="O408" t="s">
        <v>101</v>
      </c>
      <c r="P408" t="s">
        <v>102</v>
      </c>
      <c r="Q408" t="s">
        <v>28</v>
      </c>
      <c r="R408" t="s">
        <v>194</v>
      </c>
      <c r="S408" t="s">
        <v>195</v>
      </c>
      <c r="T408" t="s">
        <v>90</v>
      </c>
      <c r="U408" t="s">
        <v>46</v>
      </c>
      <c r="V408" t="s">
        <v>28</v>
      </c>
      <c r="W408" t="s">
        <v>180</v>
      </c>
    </row>
    <row r="409" spans="1:23" x14ac:dyDescent="0.3">
      <c r="A409" t="s">
        <v>1864</v>
      </c>
      <c r="B409" t="s">
        <v>1865</v>
      </c>
      <c r="C409" s="1" t="str">
        <f t="shared" si="24"/>
        <v>21:0043</v>
      </c>
      <c r="D409" s="1" t="str">
        <f t="shared" si="25"/>
        <v>21:0037</v>
      </c>
      <c r="E409" t="s">
        <v>1866</v>
      </c>
      <c r="F409" t="s">
        <v>1867</v>
      </c>
      <c r="H409">
        <v>47.791051199999998</v>
      </c>
      <c r="I409">
        <v>-65.826972699999999</v>
      </c>
      <c r="J409" s="1" t="str">
        <f t="shared" si="26"/>
        <v>Till</v>
      </c>
      <c r="K409" s="1" t="str">
        <f t="shared" si="27"/>
        <v>&lt;63 micron</v>
      </c>
      <c r="L409" t="s">
        <v>1868</v>
      </c>
      <c r="M409" t="s">
        <v>54</v>
      </c>
      <c r="N409" t="s">
        <v>91</v>
      </c>
      <c r="O409" t="s">
        <v>45</v>
      </c>
      <c r="P409" t="s">
        <v>140</v>
      </c>
      <c r="Q409" t="s">
        <v>206</v>
      </c>
      <c r="R409" t="s">
        <v>158</v>
      </c>
      <c r="S409" t="s">
        <v>60</v>
      </c>
      <c r="T409" t="s">
        <v>44</v>
      </c>
      <c r="U409" t="s">
        <v>31</v>
      </c>
      <c r="V409" t="s">
        <v>28</v>
      </c>
      <c r="W409" t="s">
        <v>77</v>
      </c>
    </row>
    <row r="410" spans="1:23" x14ac:dyDescent="0.3">
      <c r="A410" t="s">
        <v>1869</v>
      </c>
      <c r="B410" t="s">
        <v>1870</v>
      </c>
      <c r="C410" s="1" t="str">
        <f t="shared" si="24"/>
        <v>21:0043</v>
      </c>
      <c r="D410" s="1" t="str">
        <f t="shared" si="25"/>
        <v>21:0037</v>
      </c>
      <c r="E410" t="s">
        <v>1871</v>
      </c>
      <c r="F410" t="s">
        <v>1872</v>
      </c>
      <c r="H410">
        <v>47.790253800000002</v>
      </c>
      <c r="I410">
        <v>-65.831936900000002</v>
      </c>
      <c r="J410" s="1" t="str">
        <f t="shared" si="26"/>
        <v>Till</v>
      </c>
      <c r="K410" s="1" t="str">
        <f t="shared" si="27"/>
        <v>&lt;63 micron</v>
      </c>
      <c r="L410" t="s">
        <v>831</v>
      </c>
      <c r="M410" t="s">
        <v>171</v>
      </c>
      <c r="N410" t="s">
        <v>43</v>
      </c>
      <c r="O410" t="s">
        <v>45</v>
      </c>
      <c r="P410" t="s">
        <v>221</v>
      </c>
      <c r="Q410" t="s">
        <v>206</v>
      </c>
      <c r="R410" t="s">
        <v>180</v>
      </c>
      <c r="S410" t="s">
        <v>143</v>
      </c>
      <c r="T410" t="s">
        <v>65</v>
      </c>
      <c r="U410" t="s">
        <v>140</v>
      </c>
      <c r="V410" t="s">
        <v>206</v>
      </c>
      <c r="W410" t="s">
        <v>510</v>
      </c>
    </row>
    <row r="411" spans="1:23" x14ac:dyDescent="0.3">
      <c r="A411" t="s">
        <v>1873</v>
      </c>
      <c r="B411" t="s">
        <v>1874</v>
      </c>
      <c r="C411" s="1" t="str">
        <f t="shared" si="24"/>
        <v>21:0043</v>
      </c>
      <c r="D411" s="1" t="str">
        <f t="shared" si="25"/>
        <v>21:0037</v>
      </c>
      <c r="E411" t="s">
        <v>1875</v>
      </c>
      <c r="F411" t="s">
        <v>1876</v>
      </c>
      <c r="H411">
        <v>47.790247200000003</v>
      </c>
      <c r="I411">
        <v>-65.8322036</v>
      </c>
      <c r="J411" s="1" t="str">
        <f t="shared" si="26"/>
        <v>Till</v>
      </c>
      <c r="K411" s="1" t="str">
        <f t="shared" si="27"/>
        <v>&lt;63 micron</v>
      </c>
      <c r="L411" t="s">
        <v>194</v>
      </c>
      <c r="M411" t="s">
        <v>54</v>
      </c>
      <c r="N411" t="s">
        <v>65</v>
      </c>
      <c r="O411" t="s">
        <v>45</v>
      </c>
      <c r="P411" t="s">
        <v>31</v>
      </c>
      <c r="Q411" t="s">
        <v>37</v>
      </c>
      <c r="R411" t="s">
        <v>103</v>
      </c>
      <c r="S411" t="s">
        <v>94</v>
      </c>
      <c r="T411" t="s">
        <v>44</v>
      </c>
      <c r="U411" t="s">
        <v>195</v>
      </c>
      <c r="V411" t="s">
        <v>28</v>
      </c>
      <c r="W411" t="s">
        <v>481</v>
      </c>
    </row>
    <row r="412" spans="1:23" x14ac:dyDescent="0.3">
      <c r="A412" t="s">
        <v>1877</v>
      </c>
      <c r="B412" t="s">
        <v>1878</v>
      </c>
      <c r="C412" s="1" t="str">
        <f t="shared" si="24"/>
        <v>21:0043</v>
      </c>
      <c r="D412" s="1" t="str">
        <f t="shared" si="25"/>
        <v>21:0037</v>
      </c>
      <c r="E412" t="s">
        <v>1879</v>
      </c>
      <c r="F412" t="s">
        <v>1880</v>
      </c>
      <c r="H412">
        <v>47.789015200000001</v>
      </c>
      <c r="I412">
        <v>-65.836543000000006</v>
      </c>
      <c r="J412" s="1" t="str">
        <f t="shared" si="26"/>
        <v>Till</v>
      </c>
      <c r="K412" s="1" t="str">
        <f t="shared" si="27"/>
        <v>&lt;63 micron</v>
      </c>
      <c r="L412" t="s">
        <v>76</v>
      </c>
      <c r="M412" t="s">
        <v>54</v>
      </c>
      <c r="N412" t="s">
        <v>44</v>
      </c>
      <c r="O412" t="s">
        <v>66</v>
      </c>
      <c r="P412" t="s">
        <v>351</v>
      </c>
      <c r="Q412" t="s">
        <v>37</v>
      </c>
      <c r="R412" t="s">
        <v>33</v>
      </c>
      <c r="S412" t="s">
        <v>59</v>
      </c>
      <c r="T412" t="s">
        <v>110</v>
      </c>
      <c r="U412" t="s">
        <v>129</v>
      </c>
      <c r="V412" t="s">
        <v>37</v>
      </c>
      <c r="W412" t="s">
        <v>420</v>
      </c>
    </row>
    <row r="413" spans="1:23" x14ac:dyDescent="0.3">
      <c r="A413" t="s">
        <v>1881</v>
      </c>
      <c r="B413" t="s">
        <v>1882</v>
      </c>
      <c r="C413" s="1" t="str">
        <f t="shared" si="24"/>
        <v>21:0043</v>
      </c>
      <c r="D413" s="1" t="str">
        <f t="shared" si="25"/>
        <v>21:0037</v>
      </c>
      <c r="E413" t="s">
        <v>1883</v>
      </c>
      <c r="F413" t="s">
        <v>1884</v>
      </c>
      <c r="H413">
        <v>47.797104900000001</v>
      </c>
      <c r="I413">
        <v>-65.845998800000004</v>
      </c>
      <c r="J413" s="1" t="str">
        <f t="shared" si="26"/>
        <v>Till</v>
      </c>
      <c r="K413" s="1" t="str">
        <f t="shared" si="27"/>
        <v>&lt;63 micron</v>
      </c>
      <c r="L413" t="s">
        <v>205</v>
      </c>
      <c r="M413" t="s">
        <v>54</v>
      </c>
      <c r="N413" t="s">
        <v>110</v>
      </c>
      <c r="O413" t="s">
        <v>45</v>
      </c>
      <c r="P413" t="s">
        <v>351</v>
      </c>
      <c r="Q413" t="s">
        <v>28</v>
      </c>
      <c r="R413" t="s">
        <v>388</v>
      </c>
      <c r="S413" t="s">
        <v>296</v>
      </c>
      <c r="T413" t="s">
        <v>44</v>
      </c>
      <c r="U413" t="s">
        <v>235</v>
      </c>
      <c r="V413" t="s">
        <v>37</v>
      </c>
      <c r="W413" t="s">
        <v>420</v>
      </c>
    </row>
    <row r="414" spans="1:23" x14ac:dyDescent="0.3">
      <c r="A414" t="s">
        <v>1885</v>
      </c>
      <c r="B414" t="s">
        <v>1886</v>
      </c>
      <c r="C414" s="1" t="str">
        <f t="shared" si="24"/>
        <v>21:0043</v>
      </c>
      <c r="D414" s="1" t="str">
        <f t="shared" si="25"/>
        <v>21:0037</v>
      </c>
      <c r="E414" t="s">
        <v>1887</v>
      </c>
      <c r="F414" t="s">
        <v>1888</v>
      </c>
      <c r="H414">
        <v>47.795599600000003</v>
      </c>
      <c r="I414">
        <v>-65.852260000000001</v>
      </c>
      <c r="J414" s="1" t="str">
        <f t="shared" si="26"/>
        <v>Till</v>
      </c>
      <c r="K414" s="1" t="str">
        <f t="shared" si="27"/>
        <v>&lt;63 micron</v>
      </c>
      <c r="L414" t="s">
        <v>285</v>
      </c>
      <c r="M414" t="s">
        <v>54</v>
      </c>
      <c r="N414" t="s">
        <v>55</v>
      </c>
      <c r="O414" t="s">
        <v>126</v>
      </c>
      <c r="P414" t="s">
        <v>83</v>
      </c>
      <c r="Q414" t="s">
        <v>206</v>
      </c>
      <c r="R414" t="s">
        <v>194</v>
      </c>
      <c r="S414" t="s">
        <v>286</v>
      </c>
      <c r="T414" t="s">
        <v>44</v>
      </c>
      <c r="U414" t="s">
        <v>108</v>
      </c>
      <c r="V414" t="s">
        <v>28</v>
      </c>
      <c r="W414" t="s">
        <v>388</v>
      </c>
    </row>
    <row r="415" spans="1:23" x14ac:dyDescent="0.3">
      <c r="A415" t="s">
        <v>1889</v>
      </c>
      <c r="B415" t="s">
        <v>1890</v>
      </c>
      <c r="C415" s="1" t="str">
        <f t="shared" si="24"/>
        <v>21:0043</v>
      </c>
      <c r="D415" s="1" t="str">
        <f t="shared" si="25"/>
        <v>21:0037</v>
      </c>
      <c r="E415" t="s">
        <v>1891</v>
      </c>
      <c r="F415" t="s">
        <v>1892</v>
      </c>
      <c r="H415">
        <v>47.793792799999999</v>
      </c>
      <c r="I415">
        <v>-65.843480600000007</v>
      </c>
      <c r="J415" s="1" t="str">
        <f t="shared" si="26"/>
        <v>Till</v>
      </c>
      <c r="K415" s="1" t="str">
        <f t="shared" si="27"/>
        <v>&lt;63 micron</v>
      </c>
      <c r="L415" t="s">
        <v>1893</v>
      </c>
      <c r="M415" t="s">
        <v>1145</v>
      </c>
      <c r="N415" t="s">
        <v>44</v>
      </c>
      <c r="O415" t="s">
        <v>66</v>
      </c>
      <c r="P415" t="s">
        <v>174</v>
      </c>
      <c r="Q415" t="s">
        <v>186</v>
      </c>
      <c r="R415" t="s">
        <v>388</v>
      </c>
      <c r="S415" t="s">
        <v>104</v>
      </c>
      <c r="T415" t="s">
        <v>110</v>
      </c>
      <c r="U415" t="s">
        <v>46</v>
      </c>
      <c r="V415" t="s">
        <v>37</v>
      </c>
      <c r="W415" t="s">
        <v>1028</v>
      </c>
    </row>
    <row r="416" spans="1:23" x14ac:dyDescent="0.3">
      <c r="A416" t="s">
        <v>1894</v>
      </c>
      <c r="B416" t="s">
        <v>1895</v>
      </c>
      <c r="C416" s="1" t="str">
        <f t="shared" si="24"/>
        <v>21:0043</v>
      </c>
      <c r="D416" s="1" t="str">
        <f t="shared" si="25"/>
        <v>21:0037</v>
      </c>
      <c r="E416" t="s">
        <v>1896</v>
      </c>
      <c r="F416" t="s">
        <v>1897</v>
      </c>
      <c r="H416">
        <v>47.788942400000003</v>
      </c>
      <c r="I416">
        <v>-65.848556900000005</v>
      </c>
      <c r="J416" s="1" t="str">
        <f t="shared" si="26"/>
        <v>Till</v>
      </c>
      <c r="K416" s="1" t="str">
        <f t="shared" si="27"/>
        <v>&lt;63 micron</v>
      </c>
      <c r="L416" t="s">
        <v>1898</v>
      </c>
      <c r="M416" t="s">
        <v>54</v>
      </c>
      <c r="N416" t="s">
        <v>29</v>
      </c>
      <c r="O416" t="s">
        <v>126</v>
      </c>
      <c r="P416" t="s">
        <v>102</v>
      </c>
      <c r="Q416" t="s">
        <v>206</v>
      </c>
      <c r="R416" t="s">
        <v>114</v>
      </c>
      <c r="S416" t="s">
        <v>94</v>
      </c>
      <c r="T416" t="s">
        <v>65</v>
      </c>
      <c r="U416" t="s">
        <v>206</v>
      </c>
      <c r="V416" t="s">
        <v>28</v>
      </c>
      <c r="W416" t="s">
        <v>481</v>
      </c>
    </row>
    <row r="417" spans="1:23" x14ac:dyDescent="0.3">
      <c r="A417" t="s">
        <v>1899</v>
      </c>
      <c r="B417" t="s">
        <v>1900</v>
      </c>
      <c r="C417" s="1" t="str">
        <f t="shared" si="24"/>
        <v>21:0043</v>
      </c>
      <c r="D417" s="1" t="str">
        <f t="shared" si="25"/>
        <v>21:0037</v>
      </c>
      <c r="E417" t="s">
        <v>1901</v>
      </c>
      <c r="F417" t="s">
        <v>1902</v>
      </c>
      <c r="H417">
        <v>47.787661700000001</v>
      </c>
      <c r="I417">
        <v>-65.854829300000006</v>
      </c>
      <c r="J417" s="1" t="str">
        <f t="shared" si="26"/>
        <v>Till</v>
      </c>
      <c r="K417" s="1" t="str">
        <f t="shared" si="27"/>
        <v>&lt;63 micron</v>
      </c>
      <c r="L417" t="s">
        <v>185</v>
      </c>
      <c r="M417" t="s">
        <v>54</v>
      </c>
      <c r="N417" t="s">
        <v>76</v>
      </c>
      <c r="O417" t="s">
        <v>139</v>
      </c>
      <c r="P417" t="s">
        <v>174</v>
      </c>
      <c r="Q417" t="s">
        <v>206</v>
      </c>
      <c r="R417" t="s">
        <v>280</v>
      </c>
      <c r="S417" t="s">
        <v>104</v>
      </c>
      <c r="T417" t="s">
        <v>65</v>
      </c>
      <c r="U417" t="s">
        <v>108</v>
      </c>
      <c r="V417" t="s">
        <v>37</v>
      </c>
      <c r="W417" t="s">
        <v>207</v>
      </c>
    </row>
    <row r="418" spans="1:23" x14ac:dyDescent="0.3">
      <c r="A418" t="s">
        <v>1903</v>
      </c>
      <c r="B418" t="s">
        <v>1904</v>
      </c>
      <c r="C418" s="1" t="str">
        <f t="shared" si="24"/>
        <v>21:0043</v>
      </c>
      <c r="D418" s="1" t="str">
        <f t="shared" si="25"/>
        <v>21:0037</v>
      </c>
      <c r="E418" t="s">
        <v>1905</v>
      </c>
      <c r="F418" t="s">
        <v>1906</v>
      </c>
      <c r="H418">
        <v>47.790798700000003</v>
      </c>
      <c r="I418">
        <v>-65.855335299999993</v>
      </c>
      <c r="J418" s="1" t="str">
        <f t="shared" si="26"/>
        <v>Till</v>
      </c>
      <c r="K418" s="1" t="str">
        <f t="shared" si="27"/>
        <v>&lt;63 micron</v>
      </c>
      <c r="L418" t="s">
        <v>192</v>
      </c>
      <c r="M418" t="s">
        <v>54</v>
      </c>
      <c r="N418" t="s">
        <v>76</v>
      </c>
      <c r="O418" t="s">
        <v>66</v>
      </c>
      <c r="P418" t="s">
        <v>83</v>
      </c>
      <c r="Q418" t="s">
        <v>206</v>
      </c>
      <c r="R418" t="s">
        <v>172</v>
      </c>
      <c r="S418" t="s">
        <v>109</v>
      </c>
      <c r="T418" t="s">
        <v>110</v>
      </c>
      <c r="U418" t="s">
        <v>28</v>
      </c>
      <c r="V418" t="s">
        <v>37</v>
      </c>
      <c r="W418" t="s">
        <v>831</v>
      </c>
    </row>
    <row r="419" spans="1:23" x14ac:dyDescent="0.3">
      <c r="A419" t="s">
        <v>1907</v>
      </c>
      <c r="B419" t="s">
        <v>1908</v>
      </c>
      <c r="C419" s="1" t="str">
        <f t="shared" si="24"/>
        <v>21:0043</v>
      </c>
      <c r="D419" s="1" t="str">
        <f t="shared" si="25"/>
        <v>21:0037</v>
      </c>
      <c r="E419" t="s">
        <v>1909</v>
      </c>
      <c r="F419" t="s">
        <v>1910</v>
      </c>
      <c r="H419">
        <v>47.391607700000002</v>
      </c>
      <c r="I419">
        <v>-65.965207399999997</v>
      </c>
      <c r="J419" s="1" t="str">
        <f t="shared" si="26"/>
        <v>Till</v>
      </c>
      <c r="K419" s="1" t="str">
        <f t="shared" si="27"/>
        <v>&lt;63 micron</v>
      </c>
      <c r="L419" t="s">
        <v>341</v>
      </c>
      <c r="M419" t="s">
        <v>28</v>
      </c>
      <c r="N419" t="s">
        <v>331</v>
      </c>
      <c r="O419" t="s">
        <v>232</v>
      </c>
      <c r="P419" t="s">
        <v>519</v>
      </c>
      <c r="Q419" t="s">
        <v>206</v>
      </c>
      <c r="R419" t="s">
        <v>172</v>
      </c>
      <c r="S419" t="s">
        <v>195</v>
      </c>
      <c r="T419" t="s">
        <v>28</v>
      </c>
      <c r="U419" t="s">
        <v>28</v>
      </c>
      <c r="V419" t="s">
        <v>206</v>
      </c>
      <c r="W419" t="s">
        <v>481</v>
      </c>
    </row>
    <row r="420" spans="1:23" x14ac:dyDescent="0.3">
      <c r="A420" t="s">
        <v>1911</v>
      </c>
      <c r="B420" t="s">
        <v>1912</v>
      </c>
      <c r="C420" s="1" t="str">
        <f t="shared" si="24"/>
        <v>21:0043</v>
      </c>
      <c r="D420" s="1" t="str">
        <f t="shared" si="25"/>
        <v>21:0037</v>
      </c>
      <c r="E420" t="s">
        <v>1913</v>
      </c>
      <c r="F420" t="s">
        <v>1914</v>
      </c>
      <c r="H420">
        <v>47.388767399999999</v>
      </c>
      <c r="I420">
        <v>-65.979293299999995</v>
      </c>
      <c r="J420" s="1" t="str">
        <f t="shared" si="26"/>
        <v>Till</v>
      </c>
      <c r="K420" s="1" t="str">
        <f t="shared" si="27"/>
        <v>&lt;63 micron</v>
      </c>
      <c r="L420" t="s">
        <v>388</v>
      </c>
      <c r="M420" t="s">
        <v>116</v>
      </c>
      <c r="N420" t="s">
        <v>164</v>
      </c>
      <c r="O420" t="s">
        <v>454</v>
      </c>
      <c r="P420" t="s">
        <v>174</v>
      </c>
      <c r="Q420" t="s">
        <v>28</v>
      </c>
      <c r="R420" t="s">
        <v>240</v>
      </c>
      <c r="S420" t="s">
        <v>235</v>
      </c>
      <c r="T420" t="s">
        <v>116</v>
      </c>
      <c r="U420" t="s">
        <v>351</v>
      </c>
      <c r="V420" t="s">
        <v>206</v>
      </c>
      <c r="W420" t="s">
        <v>66</v>
      </c>
    </row>
    <row r="421" spans="1:23" x14ac:dyDescent="0.3">
      <c r="A421" t="s">
        <v>1915</v>
      </c>
      <c r="B421" t="s">
        <v>1916</v>
      </c>
      <c r="C421" s="1" t="str">
        <f t="shared" si="24"/>
        <v>21:0043</v>
      </c>
      <c r="D421" s="1" t="str">
        <f t="shared" si="25"/>
        <v>21:0037</v>
      </c>
      <c r="E421" t="s">
        <v>1917</v>
      </c>
      <c r="F421" t="s">
        <v>1918</v>
      </c>
      <c r="H421">
        <v>47.384048499999999</v>
      </c>
      <c r="I421">
        <v>-65.970414500000004</v>
      </c>
      <c r="J421" s="1" t="str">
        <f t="shared" si="26"/>
        <v>Till</v>
      </c>
      <c r="K421" s="1" t="str">
        <f t="shared" si="27"/>
        <v>&lt;63 micron</v>
      </c>
      <c r="L421" t="s">
        <v>99</v>
      </c>
      <c r="M421" t="s">
        <v>54</v>
      </c>
      <c r="N421" t="s">
        <v>100</v>
      </c>
      <c r="O421" t="s">
        <v>858</v>
      </c>
      <c r="P421" t="s">
        <v>486</v>
      </c>
      <c r="Q421" t="s">
        <v>171</v>
      </c>
      <c r="R421" t="s">
        <v>844</v>
      </c>
      <c r="S421" t="s">
        <v>266</v>
      </c>
      <c r="T421" t="s">
        <v>37</v>
      </c>
      <c r="U421" t="s">
        <v>108</v>
      </c>
      <c r="V421" t="s">
        <v>37</v>
      </c>
      <c r="W421" t="s">
        <v>831</v>
      </c>
    </row>
    <row r="422" spans="1:23" x14ac:dyDescent="0.3">
      <c r="A422" t="s">
        <v>1919</v>
      </c>
      <c r="B422" t="s">
        <v>1920</v>
      </c>
      <c r="C422" s="1" t="str">
        <f t="shared" si="24"/>
        <v>21:0043</v>
      </c>
      <c r="D422" s="1" t="str">
        <f t="shared" si="25"/>
        <v>21:0037</v>
      </c>
      <c r="E422" t="s">
        <v>1921</v>
      </c>
      <c r="F422" t="s">
        <v>1922</v>
      </c>
      <c r="H422">
        <v>47.380092900000001</v>
      </c>
      <c r="I422">
        <v>-65.9841038</v>
      </c>
      <c r="J422" s="1" t="str">
        <f t="shared" si="26"/>
        <v>Till</v>
      </c>
      <c r="K422" s="1" t="str">
        <f t="shared" si="27"/>
        <v>&lt;63 micron</v>
      </c>
      <c r="L422" t="s">
        <v>68</v>
      </c>
      <c r="M422" t="s">
        <v>54</v>
      </c>
      <c r="N422" t="s">
        <v>43</v>
      </c>
      <c r="O422" t="s">
        <v>66</v>
      </c>
      <c r="P422" t="s">
        <v>102</v>
      </c>
      <c r="Q422" t="s">
        <v>28</v>
      </c>
      <c r="R422" t="s">
        <v>99</v>
      </c>
      <c r="S422" t="s">
        <v>206</v>
      </c>
      <c r="T422" t="s">
        <v>90</v>
      </c>
      <c r="U422" t="s">
        <v>351</v>
      </c>
      <c r="V422" t="s">
        <v>28</v>
      </c>
      <c r="W422" t="s">
        <v>831</v>
      </c>
    </row>
    <row r="423" spans="1:23" x14ac:dyDescent="0.3">
      <c r="A423" t="s">
        <v>1923</v>
      </c>
      <c r="B423" t="s">
        <v>1924</v>
      </c>
      <c r="C423" s="1" t="str">
        <f t="shared" si="24"/>
        <v>21:0043</v>
      </c>
      <c r="D423" s="1" t="str">
        <f t="shared" si="25"/>
        <v>21:0037</v>
      </c>
      <c r="E423" t="s">
        <v>1921</v>
      </c>
      <c r="F423" t="s">
        <v>1925</v>
      </c>
      <c r="H423">
        <v>47.380092900000001</v>
      </c>
      <c r="I423">
        <v>-65.9841038</v>
      </c>
      <c r="J423" s="1" t="str">
        <f t="shared" si="26"/>
        <v>Till</v>
      </c>
      <c r="K423" s="1" t="str">
        <f t="shared" si="27"/>
        <v>&lt;63 micron</v>
      </c>
      <c r="L423" t="s">
        <v>68</v>
      </c>
      <c r="M423" t="s">
        <v>116</v>
      </c>
      <c r="N423" t="s">
        <v>43</v>
      </c>
      <c r="O423" t="s">
        <v>232</v>
      </c>
      <c r="P423" t="s">
        <v>102</v>
      </c>
      <c r="Q423" t="s">
        <v>206</v>
      </c>
      <c r="R423" t="s">
        <v>85</v>
      </c>
      <c r="S423" t="s">
        <v>206</v>
      </c>
      <c r="T423" t="s">
        <v>90</v>
      </c>
      <c r="U423" t="s">
        <v>261</v>
      </c>
      <c r="V423" t="s">
        <v>28</v>
      </c>
      <c r="W423" t="s">
        <v>831</v>
      </c>
    </row>
    <row r="424" spans="1:23" x14ac:dyDescent="0.3">
      <c r="A424" t="s">
        <v>1926</v>
      </c>
      <c r="B424" t="s">
        <v>1927</v>
      </c>
      <c r="C424" s="1" t="str">
        <f t="shared" si="24"/>
        <v>21:0043</v>
      </c>
      <c r="D424" s="1" t="str">
        <f t="shared" si="25"/>
        <v>21:0037</v>
      </c>
      <c r="E424" t="s">
        <v>1928</v>
      </c>
      <c r="F424" t="s">
        <v>1929</v>
      </c>
      <c r="H424">
        <v>47.374433799999998</v>
      </c>
      <c r="I424">
        <v>-65.994051400000004</v>
      </c>
      <c r="J424" s="1" t="str">
        <f t="shared" si="26"/>
        <v>Till</v>
      </c>
      <c r="K424" s="1" t="str">
        <f t="shared" si="27"/>
        <v>&lt;63 micron</v>
      </c>
      <c r="L424" t="s">
        <v>194</v>
      </c>
      <c r="M424" t="s">
        <v>54</v>
      </c>
      <c r="N424" t="s">
        <v>308</v>
      </c>
      <c r="O424" t="s">
        <v>1074</v>
      </c>
      <c r="P424" t="s">
        <v>116</v>
      </c>
      <c r="Q424" t="s">
        <v>116</v>
      </c>
      <c r="R424" t="s">
        <v>180</v>
      </c>
      <c r="S424" t="s">
        <v>266</v>
      </c>
      <c r="T424" t="s">
        <v>65</v>
      </c>
      <c r="U424" t="s">
        <v>83</v>
      </c>
      <c r="V424" t="s">
        <v>28</v>
      </c>
      <c r="W424" t="s">
        <v>47</v>
      </c>
    </row>
    <row r="425" spans="1:23" x14ac:dyDescent="0.3">
      <c r="A425" t="s">
        <v>1930</v>
      </c>
      <c r="B425" t="s">
        <v>1931</v>
      </c>
      <c r="C425" s="1" t="str">
        <f t="shared" si="24"/>
        <v>21:0043</v>
      </c>
      <c r="D425" s="1" t="str">
        <f t="shared" si="25"/>
        <v>21:0037</v>
      </c>
      <c r="E425" t="s">
        <v>1932</v>
      </c>
      <c r="F425" t="s">
        <v>1933</v>
      </c>
      <c r="H425">
        <v>47.415784899999998</v>
      </c>
      <c r="I425">
        <v>-65.899611899999996</v>
      </c>
      <c r="J425" s="1" t="str">
        <f t="shared" si="26"/>
        <v>Till</v>
      </c>
      <c r="K425" s="1" t="str">
        <f t="shared" si="27"/>
        <v>&lt;63 micron</v>
      </c>
      <c r="L425" t="s">
        <v>55</v>
      </c>
      <c r="M425" t="s">
        <v>54</v>
      </c>
      <c r="N425" t="s">
        <v>44</v>
      </c>
      <c r="O425" t="s">
        <v>487</v>
      </c>
      <c r="P425" t="s">
        <v>301</v>
      </c>
      <c r="Q425" t="s">
        <v>37</v>
      </c>
      <c r="R425" t="s">
        <v>445</v>
      </c>
      <c r="S425" t="s">
        <v>59</v>
      </c>
      <c r="T425" t="s">
        <v>65</v>
      </c>
      <c r="U425" t="s">
        <v>28</v>
      </c>
      <c r="V425" t="s">
        <v>165</v>
      </c>
      <c r="W425" t="s">
        <v>481</v>
      </c>
    </row>
    <row r="426" spans="1:23" x14ac:dyDescent="0.3">
      <c r="A426" t="s">
        <v>1934</v>
      </c>
      <c r="B426" t="s">
        <v>1935</v>
      </c>
      <c r="C426" s="1" t="str">
        <f t="shared" si="24"/>
        <v>21:0043</v>
      </c>
      <c r="D426" s="1" t="str">
        <f t="shared" si="25"/>
        <v>21:0037</v>
      </c>
      <c r="E426" t="s">
        <v>1932</v>
      </c>
      <c r="F426" t="s">
        <v>1936</v>
      </c>
      <c r="H426">
        <v>47.415784899999998</v>
      </c>
      <c r="I426">
        <v>-65.899611899999996</v>
      </c>
      <c r="J426" s="1" t="str">
        <f t="shared" si="26"/>
        <v>Till</v>
      </c>
      <c r="K426" s="1" t="str">
        <f t="shared" si="27"/>
        <v>&lt;63 micron</v>
      </c>
      <c r="L426" t="s">
        <v>91</v>
      </c>
      <c r="M426" t="s">
        <v>54</v>
      </c>
      <c r="N426" t="s">
        <v>44</v>
      </c>
      <c r="O426" t="s">
        <v>120</v>
      </c>
      <c r="P426" t="s">
        <v>46</v>
      </c>
      <c r="Q426" t="s">
        <v>37</v>
      </c>
      <c r="R426" t="s">
        <v>47</v>
      </c>
      <c r="S426" t="s">
        <v>121</v>
      </c>
      <c r="T426" t="s">
        <v>90</v>
      </c>
      <c r="U426" t="s">
        <v>210</v>
      </c>
      <c r="V426" t="s">
        <v>205</v>
      </c>
      <c r="W426" t="s">
        <v>420</v>
      </c>
    </row>
    <row r="427" spans="1:23" x14ac:dyDescent="0.3">
      <c r="A427" t="s">
        <v>1937</v>
      </c>
      <c r="B427" t="s">
        <v>1938</v>
      </c>
      <c r="C427" s="1" t="str">
        <f t="shared" si="24"/>
        <v>21:0043</v>
      </c>
      <c r="D427" s="1" t="str">
        <f t="shared" si="25"/>
        <v>21:0037</v>
      </c>
      <c r="E427" t="s">
        <v>1939</v>
      </c>
      <c r="F427" t="s">
        <v>1940</v>
      </c>
      <c r="H427">
        <v>47.441633799999998</v>
      </c>
      <c r="I427">
        <v>-65.9358529</v>
      </c>
      <c r="J427" s="1" t="str">
        <f t="shared" si="26"/>
        <v>Till</v>
      </c>
      <c r="K427" s="1" t="str">
        <f t="shared" si="27"/>
        <v>&lt;63 micron</v>
      </c>
      <c r="L427" t="s">
        <v>722</v>
      </c>
      <c r="M427" t="s">
        <v>54</v>
      </c>
      <c r="N427" t="s">
        <v>164</v>
      </c>
      <c r="O427" t="s">
        <v>56</v>
      </c>
      <c r="P427" t="s">
        <v>307</v>
      </c>
      <c r="Q427" t="s">
        <v>206</v>
      </c>
      <c r="R427" t="s">
        <v>844</v>
      </c>
      <c r="S427" t="s">
        <v>227</v>
      </c>
      <c r="T427" t="s">
        <v>76</v>
      </c>
      <c r="U427" t="s">
        <v>31</v>
      </c>
      <c r="V427" t="s">
        <v>32</v>
      </c>
      <c r="W427" t="s">
        <v>388</v>
      </c>
    </row>
    <row r="428" spans="1:23" x14ac:dyDescent="0.3">
      <c r="A428" t="s">
        <v>1941</v>
      </c>
      <c r="B428" t="s">
        <v>1942</v>
      </c>
      <c r="C428" s="1" t="str">
        <f t="shared" si="24"/>
        <v>21:0043</v>
      </c>
      <c r="D428" s="1" t="str">
        <f t="shared" si="25"/>
        <v>21:0037</v>
      </c>
      <c r="E428" t="s">
        <v>1943</v>
      </c>
      <c r="F428" t="s">
        <v>1944</v>
      </c>
      <c r="H428">
        <v>47.442988399999997</v>
      </c>
      <c r="I428">
        <v>-65.953172899999998</v>
      </c>
      <c r="J428" s="1" t="str">
        <f t="shared" si="26"/>
        <v>Till</v>
      </c>
      <c r="K428" s="1" t="str">
        <f t="shared" si="27"/>
        <v>&lt;63 micron</v>
      </c>
      <c r="L428" t="s">
        <v>280</v>
      </c>
      <c r="M428" t="s">
        <v>28</v>
      </c>
      <c r="N428" t="s">
        <v>205</v>
      </c>
      <c r="O428" t="s">
        <v>45</v>
      </c>
      <c r="P428" t="s">
        <v>193</v>
      </c>
      <c r="Q428" t="s">
        <v>28</v>
      </c>
      <c r="R428" t="s">
        <v>481</v>
      </c>
      <c r="S428" t="s">
        <v>28</v>
      </c>
      <c r="T428" t="s">
        <v>44</v>
      </c>
      <c r="U428" t="s">
        <v>235</v>
      </c>
      <c r="V428" t="s">
        <v>32</v>
      </c>
      <c r="W428" t="s">
        <v>858</v>
      </c>
    </row>
    <row r="429" spans="1:23" x14ac:dyDescent="0.3">
      <c r="A429" t="s">
        <v>1945</v>
      </c>
      <c r="B429" t="s">
        <v>1946</v>
      </c>
      <c r="C429" s="1" t="str">
        <f t="shared" si="24"/>
        <v>21:0043</v>
      </c>
      <c r="D429" s="1" t="str">
        <f t="shared" si="25"/>
        <v>21:0037</v>
      </c>
      <c r="E429" t="s">
        <v>1947</v>
      </c>
      <c r="F429" t="s">
        <v>1948</v>
      </c>
      <c r="H429">
        <v>47.455935099999998</v>
      </c>
      <c r="I429">
        <v>-65.922054399999993</v>
      </c>
      <c r="J429" s="1" t="str">
        <f t="shared" si="26"/>
        <v>Till</v>
      </c>
      <c r="K429" s="1" t="str">
        <f t="shared" si="27"/>
        <v>&lt;63 micron</v>
      </c>
      <c r="L429" t="s">
        <v>331</v>
      </c>
      <c r="M429" t="s">
        <v>54</v>
      </c>
      <c r="N429" t="s">
        <v>55</v>
      </c>
      <c r="O429" t="s">
        <v>360</v>
      </c>
      <c r="P429" t="s">
        <v>241</v>
      </c>
      <c r="Q429" t="s">
        <v>28</v>
      </c>
      <c r="R429" t="s">
        <v>285</v>
      </c>
      <c r="S429" t="s">
        <v>94</v>
      </c>
      <c r="T429" t="s">
        <v>65</v>
      </c>
      <c r="U429" t="s">
        <v>351</v>
      </c>
      <c r="V429" t="s">
        <v>206</v>
      </c>
      <c r="W429" t="s">
        <v>1074</v>
      </c>
    </row>
    <row r="430" spans="1:23" x14ac:dyDescent="0.3">
      <c r="A430" t="s">
        <v>1949</v>
      </c>
      <c r="B430" t="s">
        <v>1950</v>
      </c>
      <c r="C430" s="1" t="str">
        <f t="shared" si="24"/>
        <v>21:0043</v>
      </c>
      <c r="D430" s="1" t="str">
        <f t="shared" si="25"/>
        <v>21:0037</v>
      </c>
      <c r="E430" t="s">
        <v>1951</v>
      </c>
      <c r="F430" t="s">
        <v>1952</v>
      </c>
      <c r="H430">
        <v>47.460493999999997</v>
      </c>
      <c r="I430">
        <v>-65.954817500000004</v>
      </c>
      <c r="J430" s="1" t="str">
        <f t="shared" si="26"/>
        <v>Till</v>
      </c>
      <c r="K430" s="1" t="str">
        <f t="shared" si="27"/>
        <v>&lt;63 micron</v>
      </c>
      <c r="L430" t="s">
        <v>47</v>
      </c>
      <c r="M430" t="s">
        <v>206</v>
      </c>
      <c r="N430" t="s">
        <v>91</v>
      </c>
      <c r="O430" t="s">
        <v>342</v>
      </c>
      <c r="P430" t="s">
        <v>127</v>
      </c>
      <c r="Q430" t="s">
        <v>28</v>
      </c>
      <c r="R430" t="s">
        <v>209</v>
      </c>
      <c r="S430" t="s">
        <v>94</v>
      </c>
      <c r="T430" t="s">
        <v>65</v>
      </c>
      <c r="U430" t="s">
        <v>351</v>
      </c>
      <c r="V430" t="s">
        <v>32</v>
      </c>
      <c r="W430" t="s">
        <v>420</v>
      </c>
    </row>
    <row r="431" spans="1:23" x14ac:dyDescent="0.3">
      <c r="A431" t="s">
        <v>1953</v>
      </c>
      <c r="B431" t="s">
        <v>1954</v>
      </c>
      <c r="C431" s="1" t="str">
        <f t="shared" si="24"/>
        <v>21:0043</v>
      </c>
      <c r="D431" s="1" t="str">
        <f t="shared" si="25"/>
        <v>21:0037</v>
      </c>
      <c r="E431" t="s">
        <v>1955</v>
      </c>
      <c r="F431" t="s">
        <v>1956</v>
      </c>
      <c r="H431">
        <v>47.433446400000001</v>
      </c>
      <c r="I431">
        <v>-65.991431899999995</v>
      </c>
      <c r="J431" s="1" t="str">
        <f t="shared" si="26"/>
        <v>Till</v>
      </c>
      <c r="K431" s="1" t="str">
        <f t="shared" si="27"/>
        <v>&lt;63 micron</v>
      </c>
      <c r="L431" t="s">
        <v>280</v>
      </c>
      <c r="M431" t="s">
        <v>206</v>
      </c>
      <c r="N431" t="s">
        <v>29</v>
      </c>
      <c r="O431" t="s">
        <v>1502</v>
      </c>
      <c r="P431" t="s">
        <v>250</v>
      </c>
      <c r="Q431" t="s">
        <v>28</v>
      </c>
      <c r="R431" t="s">
        <v>99</v>
      </c>
      <c r="S431" t="s">
        <v>143</v>
      </c>
      <c r="T431" t="s">
        <v>76</v>
      </c>
      <c r="U431" t="s">
        <v>301</v>
      </c>
      <c r="V431" t="s">
        <v>28</v>
      </c>
      <c r="W431" t="s">
        <v>99</v>
      </c>
    </row>
    <row r="432" spans="1:23" x14ac:dyDescent="0.3">
      <c r="A432" t="s">
        <v>1957</v>
      </c>
      <c r="B432" t="s">
        <v>1958</v>
      </c>
      <c r="C432" s="1" t="str">
        <f t="shared" si="24"/>
        <v>21:0043</v>
      </c>
      <c r="D432" s="1" t="str">
        <f t="shared" si="25"/>
        <v>21:0037</v>
      </c>
      <c r="E432" t="s">
        <v>1959</v>
      </c>
      <c r="F432" t="s">
        <v>1960</v>
      </c>
      <c r="H432">
        <v>47.475236899999999</v>
      </c>
      <c r="I432">
        <v>-65.825236899999993</v>
      </c>
      <c r="J432" s="1" t="str">
        <f t="shared" si="26"/>
        <v>Till</v>
      </c>
      <c r="K432" s="1" t="str">
        <f t="shared" si="27"/>
        <v>&lt;63 micron</v>
      </c>
      <c r="L432" t="s">
        <v>58</v>
      </c>
      <c r="M432" t="s">
        <v>1145</v>
      </c>
      <c r="N432" t="s">
        <v>43</v>
      </c>
      <c r="O432" t="s">
        <v>360</v>
      </c>
      <c r="P432" t="s">
        <v>486</v>
      </c>
      <c r="Q432" t="s">
        <v>28</v>
      </c>
      <c r="R432" t="s">
        <v>285</v>
      </c>
      <c r="S432" t="s">
        <v>159</v>
      </c>
      <c r="T432" t="s">
        <v>164</v>
      </c>
      <c r="U432" t="s">
        <v>266</v>
      </c>
      <c r="V432" t="s">
        <v>331</v>
      </c>
      <c r="W432" t="s">
        <v>853</v>
      </c>
    </row>
    <row r="433" spans="1:23" x14ac:dyDescent="0.3">
      <c r="A433" t="s">
        <v>1961</v>
      </c>
      <c r="B433" t="s">
        <v>1962</v>
      </c>
      <c r="C433" s="1" t="str">
        <f t="shared" si="24"/>
        <v>21:0043</v>
      </c>
      <c r="D433" s="1" t="str">
        <f t="shared" si="25"/>
        <v>21:0037</v>
      </c>
      <c r="E433" t="s">
        <v>1963</v>
      </c>
      <c r="F433" t="s">
        <v>1964</v>
      </c>
      <c r="H433">
        <v>47.461849600000001</v>
      </c>
      <c r="I433">
        <v>-65.811581200000006</v>
      </c>
      <c r="J433" s="1" t="str">
        <f t="shared" si="26"/>
        <v>Till</v>
      </c>
      <c r="K433" s="1" t="str">
        <f t="shared" si="27"/>
        <v>&lt;63 micron</v>
      </c>
      <c r="L433" t="s">
        <v>722</v>
      </c>
      <c r="M433" t="s">
        <v>116</v>
      </c>
      <c r="N433" t="s">
        <v>65</v>
      </c>
      <c r="O433" t="s">
        <v>481</v>
      </c>
      <c r="P433" t="s">
        <v>83</v>
      </c>
      <c r="Q433" t="s">
        <v>28</v>
      </c>
      <c r="R433" t="s">
        <v>215</v>
      </c>
      <c r="S433" t="s">
        <v>60</v>
      </c>
      <c r="T433" t="s">
        <v>44</v>
      </c>
      <c r="U433" t="s">
        <v>235</v>
      </c>
      <c r="V433" t="s">
        <v>28</v>
      </c>
      <c r="W433" t="s">
        <v>420</v>
      </c>
    </row>
    <row r="434" spans="1:23" x14ac:dyDescent="0.3">
      <c r="A434" t="s">
        <v>1965</v>
      </c>
      <c r="B434" t="s">
        <v>1966</v>
      </c>
      <c r="C434" s="1" t="str">
        <f t="shared" si="24"/>
        <v>21:0043</v>
      </c>
      <c r="D434" s="1" t="str">
        <f t="shared" si="25"/>
        <v>21:0037</v>
      </c>
      <c r="E434" t="s">
        <v>1967</v>
      </c>
      <c r="F434" t="s">
        <v>1968</v>
      </c>
      <c r="H434">
        <v>47.426754699999996</v>
      </c>
      <c r="I434">
        <v>-65.756004500000003</v>
      </c>
      <c r="J434" s="1" t="str">
        <f t="shared" si="26"/>
        <v>Till</v>
      </c>
      <c r="K434" s="1" t="str">
        <f t="shared" si="27"/>
        <v>&lt;63 micron</v>
      </c>
      <c r="L434" t="s">
        <v>240</v>
      </c>
      <c r="M434" t="s">
        <v>54</v>
      </c>
      <c r="N434" t="s">
        <v>44</v>
      </c>
      <c r="O434" t="s">
        <v>66</v>
      </c>
      <c r="P434" t="s">
        <v>140</v>
      </c>
      <c r="Q434" t="s">
        <v>37</v>
      </c>
      <c r="R434" t="s">
        <v>844</v>
      </c>
      <c r="S434" t="s">
        <v>524</v>
      </c>
      <c r="T434" t="s">
        <v>55</v>
      </c>
      <c r="U434" t="s">
        <v>206</v>
      </c>
      <c r="V434" t="s">
        <v>28</v>
      </c>
      <c r="W434" t="s">
        <v>388</v>
      </c>
    </row>
    <row r="435" spans="1:23" x14ac:dyDescent="0.3">
      <c r="A435" t="s">
        <v>1969</v>
      </c>
      <c r="B435" t="s">
        <v>1970</v>
      </c>
      <c r="C435" s="1" t="str">
        <f t="shared" si="24"/>
        <v>21:0043</v>
      </c>
      <c r="D435" s="1" t="str">
        <f t="shared" si="25"/>
        <v>21:0037</v>
      </c>
      <c r="E435" t="s">
        <v>1971</v>
      </c>
      <c r="F435" t="s">
        <v>1972</v>
      </c>
      <c r="H435">
        <v>47.437842000000003</v>
      </c>
      <c r="I435">
        <v>-65.743983600000007</v>
      </c>
      <c r="J435" s="1" t="str">
        <f t="shared" si="26"/>
        <v>Till</v>
      </c>
      <c r="K435" s="1" t="str">
        <f t="shared" si="27"/>
        <v>&lt;63 micron</v>
      </c>
      <c r="L435" t="s">
        <v>99</v>
      </c>
      <c r="M435" t="s">
        <v>206</v>
      </c>
      <c r="N435" t="s">
        <v>91</v>
      </c>
      <c r="O435" t="s">
        <v>139</v>
      </c>
      <c r="P435" t="s">
        <v>31</v>
      </c>
      <c r="Q435" t="s">
        <v>28</v>
      </c>
      <c r="R435" t="s">
        <v>234</v>
      </c>
      <c r="S435" t="s">
        <v>129</v>
      </c>
      <c r="T435" t="s">
        <v>110</v>
      </c>
      <c r="U435" t="s">
        <v>210</v>
      </c>
      <c r="V435" t="s">
        <v>38</v>
      </c>
      <c r="W435" t="s">
        <v>344</v>
      </c>
    </row>
    <row r="436" spans="1:23" x14ac:dyDescent="0.3">
      <c r="A436" t="s">
        <v>1973</v>
      </c>
      <c r="B436" t="s">
        <v>1974</v>
      </c>
      <c r="C436" s="1" t="str">
        <f t="shared" si="24"/>
        <v>21:0043</v>
      </c>
      <c r="D436" s="1" t="str">
        <f t="shared" si="25"/>
        <v>21:0037</v>
      </c>
      <c r="E436" t="s">
        <v>1975</v>
      </c>
      <c r="F436" t="s">
        <v>1976</v>
      </c>
      <c r="H436">
        <v>47.411715899999997</v>
      </c>
      <c r="I436">
        <v>-66.019496899999993</v>
      </c>
      <c r="J436" s="1" t="str">
        <f t="shared" si="26"/>
        <v>Till</v>
      </c>
      <c r="K436" s="1" t="str">
        <f t="shared" si="27"/>
        <v>&lt;63 micron</v>
      </c>
      <c r="L436" t="s">
        <v>172</v>
      </c>
      <c r="M436" t="s">
        <v>54</v>
      </c>
      <c r="N436" t="s">
        <v>35</v>
      </c>
      <c r="O436" t="s">
        <v>326</v>
      </c>
      <c r="P436" t="s">
        <v>261</v>
      </c>
      <c r="Q436" t="s">
        <v>37</v>
      </c>
      <c r="R436" t="s">
        <v>285</v>
      </c>
      <c r="S436" t="s">
        <v>109</v>
      </c>
      <c r="T436" t="s">
        <v>1977</v>
      </c>
      <c r="U436" t="s">
        <v>208</v>
      </c>
      <c r="V436" t="s">
        <v>28</v>
      </c>
      <c r="W436" t="s">
        <v>66</v>
      </c>
    </row>
    <row r="437" spans="1:23" x14ac:dyDescent="0.3">
      <c r="A437" t="s">
        <v>1978</v>
      </c>
      <c r="B437" t="s">
        <v>1979</v>
      </c>
      <c r="C437" s="1" t="str">
        <f t="shared" si="24"/>
        <v>21:0043</v>
      </c>
      <c r="D437" s="1" t="str">
        <f t="shared" si="25"/>
        <v>21:0037</v>
      </c>
      <c r="E437" t="s">
        <v>1980</v>
      </c>
      <c r="F437" t="s">
        <v>1981</v>
      </c>
      <c r="H437">
        <v>47.3890423</v>
      </c>
      <c r="I437">
        <v>-66.030052699999999</v>
      </c>
      <c r="J437" s="1" t="str">
        <f t="shared" si="26"/>
        <v>Till</v>
      </c>
      <c r="K437" s="1" t="str">
        <f t="shared" si="27"/>
        <v>&lt;63 micron</v>
      </c>
      <c r="L437" t="s">
        <v>388</v>
      </c>
      <c r="M437" t="s">
        <v>54</v>
      </c>
      <c r="N437" t="s">
        <v>65</v>
      </c>
      <c r="O437" t="s">
        <v>207</v>
      </c>
      <c r="P437" t="s">
        <v>127</v>
      </c>
      <c r="Q437" t="s">
        <v>28</v>
      </c>
      <c r="R437" t="s">
        <v>209</v>
      </c>
      <c r="S437" t="s">
        <v>94</v>
      </c>
      <c r="T437" t="s">
        <v>91</v>
      </c>
      <c r="U437" t="s">
        <v>92</v>
      </c>
      <c r="V437" t="s">
        <v>116</v>
      </c>
      <c r="W437" t="s">
        <v>1982</v>
      </c>
    </row>
    <row r="438" spans="1:23" x14ac:dyDescent="0.3">
      <c r="A438" t="s">
        <v>1983</v>
      </c>
      <c r="B438" t="s">
        <v>1984</v>
      </c>
      <c r="C438" s="1" t="str">
        <f t="shared" si="24"/>
        <v>21:0043</v>
      </c>
      <c r="D438" s="1" t="str">
        <f t="shared" si="25"/>
        <v>21:0037</v>
      </c>
      <c r="E438" t="s">
        <v>1985</v>
      </c>
      <c r="F438" t="s">
        <v>1986</v>
      </c>
      <c r="H438">
        <v>47.400639599999998</v>
      </c>
      <c r="I438">
        <v>-66.008855699999998</v>
      </c>
      <c r="J438" s="1" t="str">
        <f t="shared" si="26"/>
        <v>Till</v>
      </c>
      <c r="K438" s="1" t="str">
        <f t="shared" si="27"/>
        <v>&lt;63 micron</v>
      </c>
      <c r="L438" t="s">
        <v>1987</v>
      </c>
      <c r="M438" t="s">
        <v>116</v>
      </c>
      <c r="N438" t="s">
        <v>47</v>
      </c>
      <c r="O438" t="s">
        <v>56</v>
      </c>
      <c r="P438" t="s">
        <v>173</v>
      </c>
      <c r="Q438" t="s">
        <v>206</v>
      </c>
      <c r="R438" t="s">
        <v>149</v>
      </c>
      <c r="S438" t="s">
        <v>102</v>
      </c>
      <c r="T438" t="s">
        <v>65</v>
      </c>
      <c r="U438" t="s">
        <v>206</v>
      </c>
      <c r="V438" t="s">
        <v>206</v>
      </c>
      <c r="W438" t="s">
        <v>858</v>
      </c>
    </row>
    <row r="439" spans="1:23" x14ac:dyDescent="0.3">
      <c r="A439" t="s">
        <v>1988</v>
      </c>
      <c r="B439" t="s">
        <v>1989</v>
      </c>
      <c r="C439" s="1" t="str">
        <f t="shared" si="24"/>
        <v>21:0043</v>
      </c>
      <c r="D439" s="1" t="str">
        <f t="shared" si="25"/>
        <v>21:0037</v>
      </c>
      <c r="E439" t="s">
        <v>1990</v>
      </c>
      <c r="F439" t="s">
        <v>1991</v>
      </c>
      <c r="H439">
        <v>47.411224099999998</v>
      </c>
      <c r="I439">
        <v>-66.052667900000003</v>
      </c>
      <c r="J439" s="1" t="str">
        <f t="shared" si="26"/>
        <v>Till</v>
      </c>
      <c r="K439" s="1" t="str">
        <f t="shared" si="27"/>
        <v>&lt;63 micron</v>
      </c>
      <c r="L439" t="s">
        <v>90</v>
      </c>
      <c r="M439" t="s">
        <v>54</v>
      </c>
      <c r="N439" t="s">
        <v>171</v>
      </c>
      <c r="O439" t="s">
        <v>285</v>
      </c>
      <c r="P439" t="s">
        <v>28</v>
      </c>
      <c r="Q439" t="s">
        <v>32</v>
      </c>
      <c r="R439" t="s">
        <v>445</v>
      </c>
      <c r="S439" t="s">
        <v>109</v>
      </c>
      <c r="T439" t="s">
        <v>1992</v>
      </c>
      <c r="U439" t="s">
        <v>148</v>
      </c>
      <c r="V439" t="s">
        <v>206</v>
      </c>
      <c r="W439" t="s">
        <v>344</v>
      </c>
    </row>
    <row r="440" spans="1:23" x14ac:dyDescent="0.3">
      <c r="A440" t="s">
        <v>1993</v>
      </c>
      <c r="B440" t="s">
        <v>1994</v>
      </c>
      <c r="C440" s="1" t="str">
        <f t="shared" si="24"/>
        <v>21:0043</v>
      </c>
      <c r="D440" s="1" t="str">
        <f t="shared" si="25"/>
        <v>21:0037</v>
      </c>
      <c r="E440" t="s">
        <v>1995</v>
      </c>
      <c r="F440" t="s">
        <v>1996</v>
      </c>
      <c r="H440">
        <v>47.405510399999997</v>
      </c>
      <c r="I440">
        <v>-66.075521800000004</v>
      </c>
      <c r="J440" s="1" t="str">
        <f t="shared" si="26"/>
        <v>Till</v>
      </c>
      <c r="K440" s="1" t="str">
        <f t="shared" si="27"/>
        <v>&lt;63 micron</v>
      </c>
      <c r="L440" t="s">
        <v>331</v>
      </c>
      <c r="M440" t="s">
        <v>54</v>
      </c>
      <c r="N440" t="s">
        <v>186</v>
      </c>
      <c r="O440" t="s">
        <v>85</v>
      </c>
      <c r="P440" t="s">
        <v>195</v>
      </c>
      <c r="Q440" t="s">
        <v>37</v>
      </c>
      <c r="R440" t="s">
        <v>445</v>
      </c>
      <c r="S440" t="s">
        <v>93</v>
      </c>
      <c r="T440" t="s">
        <v>55</v>
      </c>
      <c r="U440" t="s">
        <v>92</v>
      </c>
      <c r="V440" t="s">
        <v>28</v>
      </c>
      <c r="W440" t="s">
        <v>481</v>
      </c>
    </row>
    <row r="441" spans="1:23" x14ac:dyDescent="0.3">
      <c r="A441" t="s">
        <v>1997</v>
      </c>
      <c r="B441" t="s">
        <v>1998</v>
      </c>
      <c r="C441" s="1" t="str">
        <f t="shared" si="24"/>
        <v>21:0043</v>
      </c>
      <c r="D441" s="1" t="str">
        <f t="shared" si="25"/>
        <v>21:0037</v>
      </c>
      <c r="E441" t="s">
        <v>1999</v>
      </c>
      <c r="F441" t="s">
        <v>2000</v>
      </c>
      <c r="H441">
        <v>47.408287299999998</v>
      </c>
      <c r="I441">
        <v>-66.096247000000005</v>
      </c>
      <c r="J441" s="1" t="str">
        <f t="shared" si="26"/>
        <v>Till</v>
      </c>
      <c r="K441" s="1" t="str">
        <f t="shared" si="27"/>
        <v>&lt;63 micron</v>
      </c>
      <c r="L441" t="s">
        <v>2001</v>
      </c>
      <c r="M441" t="s">
        <v>116</v>
      </c>
      <c r="N441" t="s">
        <v>65</v>
      </c>
      <c r="O441" t="s">
        <v>340</v>
      </c>
      <c r="P441" t="s">
        <v>486</v>
      </c>
      <c r="Q441" t="s">
        <v>28</v>
      </c>
      <c r="R441" t="s">
        <v>280</v>
      </c>
      <c r="S441" t="s">
        <v>227</v>
      </c>
      <c r="T441" t="s">
        <v>76</v>
      </c>
      <c r="U441" t="s">
        <v>235</v>
      </c>
      <c r="V441" t="s">
        <v>28</v>
      </c>
      <c r="W441" t="s">
        <v>831</v>
      </c>
    </row>
    <row r="442" spans="1:23" x14ac:dyDescent="0.3">
      <c r="A442" t="s">
        <v>2002</v>
      </c>
      <c r="B442" t="s">
        <v>2003</v>
      </c>
      <c r="C442" s="1" t="str">
        <f t="shared" si="24"/>
        <v>21:0043</v>
      </c>
      <c r="D442" s="1" t="str">
        <f t="shared" si="25"/>
        <v>21:0037</v>
      </c>
      <c r="E442" t="s">
        <v>1999</v>
      </c>
      <c r="F442" t="s">
        <v>2004</v>
      </c>
      <c r="H442">
        <v>47.408287299999998</v>
      </c>
      <c r="I442">
        <v>-66.096247000000005</v>
      </c>
      <c r="J442" s="1" t="str">
        <f t="shared" si="26"/>
        <v>Till</v>
      </c>
      <c r="K442" s="1" t="str">
        <f t="shared" si="27"/>
        <v>&lt;63 micron</v>
      </c>
      <c r="L442" t="s">
        <v>2005</v>
      </c>
      <c r="M442" t="s">
        <v>164</v>
      </c>
      <c r="N442" t="s">
        <v>76</v>
      </c>
      <c r="O442" t="s">
        <v>1047</v>
      </c>
      <c r="P442" t="s">
        <v>173</v>
      </c>
      <c r="Q442" t="s">
        <v>28</v>
      </c>
      <c r="R442" t="s">
        <v>209</v>
      </c>
      <c r="S442" t="s">
        <v>108</v>
      </c>
      <c r="T442" t="s">
        <v>55</v>
      </c>
      <c r="U442" t="s">
        <v>351</v>
      </c>
      <c r="V442" t="s">
        <v>206</v>
      </c>
      <c r="W442" t="s">
        <v>66</v>
      </c>
    </row>
    <row r="443" spans="1:23" x14ac:dyDescent="0.3">
      <c r="A443" t="s">
        <v>2006</v>
      </c>
      <c r="B443" t="s">
        <v>2007</v>
      </c>
      <c r="C443" s="1" t="str">
        <f t="shared" si="24"/>
        <v>21:0043</v>
      </c>
      <c r="D443" s="1" t="str">
        <f t="shared" si="25"/>
        <v>21:0037</v>
      </c>
      <c r="E443" t="s">
        <v>2008</v>
      </c>
      <c r="F443" t="s">
        <v>2009</v>
      </c>
      <c r="H443">
        <v>47.402788999999999</v>
      </c>
      <c r="I443">
        <v>-66.128029999999995</v>
      </c>
      <c r="J443" s="1" t="str">
        <f t="shared" si="26"/>
        <v>Till</v>
      </c>
      <c r="K443" s="1" t="str">
        <f t="shared" si="27"/>
        <v>&lt;63 micron</v>
      </c>
      <c r="L443" t="s">
        <v>341</v>
      </c>
      <c r="M443" t="s">
        <v>171</v>
      </c>
      <c r="N443" t="s">
        <v>35</v>
      </c>
      <c r="O443" t="s">
        <v>1250</v>
      </c>
      <c r="P443" t="s">
        <v>210</v>
      </c>
      <c r="Q443" t="s">
        <v>37</v>
      </c>
      <c r="R443" t="s">
        <v>445</v>
      </c>
      <c r="S443" t="s">
        <v>94</v>
      </c>
      <c r="T443" t="s">
        <v>76</v>
      </c>
      <c r="U443" t="s">
        <v>206</v>
      </c>
      <c r="V443" t="s">
        <v>28</v>
      </c>
      <c r="W443" t="s">
        <v>207</v>
      </c>
    </row>
    <row r="444" spans="1:23" x14ac:dyDescent="0.3">
      <c r="A444" t="s">
        <v>2010</v>
      </c>
      <c r="B444" t="s">
        <v>2011</v>
      </c>
      <c r="C444" s="1" t="str">
        <f t="shared" si="24"/>
        <v>21:0043</v>
      </c>
      <c r="D444" s="1" t="str">
        <f t="shared" si="25"/>
        <v>21:0037</v>
      </c>
      <c r="E444" t="s">
        <v>2012</v>
      </c>
      <c r="F444" t="s">
        <v>2013</v>
      </c>
      <c r="H444">
        <v>47.401026100000003</v>
      </c>
      <c r="I444">
        <v>-66.058539100000004</v>
      </c>
      <c r="J444" s="1" t="str">
        <f t="shared" si="26"/>
        <v>Till</v>
      </c>
      <c r="K444" s="1" t="str">
        <f t="shared" si="27"/>
        <v>&lt;63 micron</v>
      </c>
      <c r="L444" t="s">
        <v>280</v>
      </c>
      <c r="M444" t="s">
        <v>54</v>
      </c>
      <c r="N444" t="s">
        <v>90</v>
      </c>
      <c r="O444" t="s">
        <v>1363</v>
      </c>
      <c r="P444" t="s">
        <v>31</v>
      </c>
      <c r="Q444" t="s">
        <v>28</v>
      </c>
      <c r="R444" t="s">
        <v>285</v>
      </c>
      <c r="S444" t="s">
        <v>28</v>
      </c>
      <c r="T444" t="s">
        <v>90</v>
      </c>
      <c r="U444" t="s">
        <v>49</v>
      </c>
      <c r="V444" t="s">
        <v>116</v>
      </c>
      <c r="W444" t="s">
        <v>1074</v>
      </c>
    </row>
    <row r="445" spans="1:23" x14ac:dyDescent="0.3">
      <c r="A445" t="s">
        <v>2014</v>
      </c>
      <c r="B445" t="s">
        <v>2015</v>
      </c>
      <c r="C445" s="1" t="str">
        <f t="shared" si="24"/>
        <v>21:0043</v>
      </c>
      <c r="D445" s="1" t="str">
        <f t="shared" si="25"/>
        <v>21:0037</v>
      </c>
      <c r="E445" t="s">
        <v>2016</v>
      </c>
      <c r="F445" t="s">
        <v>2017</v>
      </c>
      <c r="H445">
        <v>47.720124300000002</v>
      </c>
      <c r="I445">
        <v>-65.829462199999995</v>
      </c>
      <c r="J445" s="1" t="str">
        <f t="shared" si="26"/>
        <v>Till</v>
      </c>
      <c r="K445" s="1" t="str">
        <f t="shared" si="27"/>
        <v>&lt;63 micron</v>
      </c>
      <c r="L445" t="s">
        <v>164</v>
      </c>
      <c r="M445" t="s">
        <v>54</v>
      </c>
      <c r="N445" t="s">
        <v>55</v>
      </c>
      <c r="O445" t="s">
        <v>126</v>
      </c>
      <c r="P445" t="s">
        <v>140</v>
      </c>
      <c r="Q445" t="s">
        <v>28</v>
      </c>
      <c r="R445" t="s">
        <v>85</v>
      </c>
      <c r="S445" t="s">
        <v>121</v>
      </c>
      <c r="T445" t="s">
        <v>110</v>
      </c>
      <c r="U445" t="s">
        <v>143</v>
      </c>
      <c r="V445" t="s">
        <v>32</v>
      </c>
      <c r="W445" t="s">
        <v>510</v>
      </c>
    </row>
    <row r="446" spans="1:23" x14ac:dyDescent="0.3">
      <c r="A446" t="s">
        <v>2018</v>
      </c>
      <c r="B446" t="s">
        <v>2019</v>
      </c>
      <c r="C446" s="1" t="str">
        <f t="shared" si="24"/>
        <v>21:0043</v>
      </c>
      <c r="D446" s="1" t="str">
        <f t="shared" si="25"/>
        <v>21:0037</v>
      </c>
      <c r="E446" t="s">
        <v>2020</v>
      </c>
      <c r="F446" t="s">
        <v>2021</v>
      </c>
      <c r="H446">
        <v>47.728571199999998</v>
      </c>
      <c r="I446">
        <v>-65.833588000000006</v>
      </c>
      <c r="J446" s="1" t="str">
        <f t="shared" si="26"/>
        <v>Till</v>
      </c>
      <c r="K446" s="1" t="str">
        <f t="shared" si="27"/>
        <v>&lt;63 micron</v>
      </c>
      <c r="L446" t="s">
        <v>76</v>
      </c>
      <c r="M446" t="s">
        <v>206</v>
      </c>
      <c r="N446" t="s">
        <v>76</v>
      </c>
      <c r="O446" t="s">
        <v>126</v>
      </c>
      <c r="P446" t="s">
        <v>301</v>
      </c>
      <c r="Q446" t="s">
        <v>37</v>
      </c>
      <c r="R446" t="s">
        <v>344</v>
      </c>
      <c r="S446" t="s">
        <v>121</v>
      </c>
      <c r="T446" t="s">
        <v>110</v>
      </c>
      <c r="U446" t="s">
        <v>48</v>
      </c>
      <c r="V446" t="s">
        <v>28</v>
      </c>
      <c r="W446" t="s">
        <v>388</v>
      </c>
    </row>
    <row r="447" spans="1:23" x14ac:dyDescent="0.3">
      <c r="A447" t="s">
        <v>2022</v>
      </c>
      <c r="B447" t="s">
        <v>2023</v>
      </c>
      <c r="C447" s="1" t="str">
        <f t="shared" si="24"/>
        <v>21:0043</v>
      </c>
      <c r="D447" s="1" t="str">
        <f t="shared" si="25"/>
        <v>21:0037</v>
      </c>
      <c r="E447" t="s">
        <v>2024</v>
      </c>
      <c r="F447" t="s">
        <v>2025</v>
      </c>
      <c r="H447">
        <v>47.522404600000002</v>
      </c>
      <c r="I447">
        <v>-65.996490199999997</v>
      </c>
      <c r="J447" s="1" t="str">
        <f t="shared" si="26"/>
        <v>Till</v>
      </c>
      <c r="K447" s="1" t="str">
        <f t="shared" si="27"/>
        <v>&lt;63 micron</v>
      </c>
      <c r="L447" t="s">
        <v>44</v>
      </c>
      <c r="M447" t="s">
        <v>54</v>
      </c>
      <c r="N447" t="s">
        <v>110</v>
      </c>
      <c r="O447" t="s">
        <v>858</v>
      </c>
      <c r="P447" t="s">
        <v>301</v>
      </c>
      <c r="Q447" t="s">
        <v>28</v>
      </c>
      <c r="R447" t="s">
        <v>388</v>
      </c>
      <c r="S447" t="s">
        <v>104</v>
      </c>
      <c r="T447" t="s">
        <v>90</v>
      </c>
      <c r="U447" t="s">
        <v>108</v>
      </c>
      <c r="V447" t="s">
        <v>37</v>
      </c>
      <c r="W447" t="s">
        <v>388</v>
      </c>
    </row>
    <row r="448" spans="1:23" x14ac:dyDescent="0.3">
      <c r="A448" t="s">
        <v>2026</v>
      </c>
      <c r="B448" t="s">
        <v>2027</v>
      </c>
      <c r="C448" s="1" t="str">
        <f t="shared" si="24"/>
        <v>21:0043</v>
      </c>
      <c r="D448" s="1" t="str">
        <f t="shared" si="25"/>
        <v>21:0037</v>
      </c>
      <c r="E448" t="s">
        <v>2028</v>
      </c>
      <c r="F448" t="s">
        <v>2029</v>
      </c>
      <c r="H448">
        <v>47.540479599999998</v>
      </c>
      <c r="I448">
        <v>-65.906154599999994</v>
      </c>
      <c r="J448" s="1" t="str">
        <f t="shared" si="26"/>
        <v>Till</v>
      </c>
      <c r="K448" s="1" t="str">
        <f t="shared" si="27"/>
        <v>&lt;63 micron</v>
      </c>
      <c r="L448" t="s">
        <v>205</v>
      </c>
      <c r="M448" t="s">
        <v>54</v>
      </c>
      <c r="N448" t="s">
        <v>76</v>
      </c>
      <c r="O448" t="s">
        <v>650</v>
      </c>
      <c r="P448" t="s">
        <v>301</v>
      </c>
      <c r="Q448" t="s">
        <v>37</v>
      </c>
      <c r="R448" t="s">
        <v>33</v>
      </c>
      <c r="S448" t="s">
        <v>78</v>
      </c>
      <c r="T448" t="s">
        <v>90</v>
      </c>
      <c r="U448" t="s">
        <v>108</v>
      </c>
      <c r="V448" t="s">
        <v>37</v>
      </c>
      <c r="W448" t="s">
        <v>99</v>
      </c>
    </row>
    <row r="449" spans="1:23" x14ac:dyDescent="0.3">
      <c r="A449" t="s">
        <v>2030</v>
      </c>
      <c r="B449" t="s">
        <v>2031</v>
      </c>
      <c r="C449" s="1" t="str">
        <f t="shared" si="24"/>
        <v>21:0043</v>
      </c>
      <c r="D449" s="1" t="str">
        <f t="shared" si="25"/>
        <v>21:0037</v>
      </c>
      <c r="E449" t="s">
        <v>2028</v>
      </c>
      <c r="F449" t="s">
        <v>2032</v>
      </c>
      <c r="H449">
        <v>47.540479599999998</v>
      </c>
      <c r="I449">
        <v>-65.906154599999994</v>
      </c>
      <c r="J449" s="1" t="str">
        <f t="shared" si="26"/>
        <v>Till</v>
      </c>
      <c r="K449" s="1" t="str">
        <f t="shared" si="27"/>
        <v>&lt;63 micron</v>
      </c>
      <c r="L449" t="s">
        <v>47</v>
      </c>
      <c r="M449" t="s">
        <v>54</v>
      </c>
      <c r="N449" t="s">
        <v>91</v>
      </c>
      <c r="O449" t="s">
        <v>671</v>
      </c>
      <c r="P449" t="s">
        <v>57</v>
      </c>
      <c r="Q449" t="s">
        <v>37</v>
      </c>
      <c r="R449" t="s">
        <v>194</v>
      </c>
      <c r="S449" t="s">
        <v>36</v>
      </c>
      <c r="T449" t="s">
        <v>76</v>
      </c>
      <c r="U449" t="s">
        <v>351</v>
      </c>
      <c r="V449" t="s">
        <v>37</v>
      </c>
      <c r="W449" t="s">
        <v>99</v>
      </c>
    </row>
    <row r="450" spans="1:23" x14ac:dyDescent="0.3">
      <c r="A450" t="s">
        <v>2033</v>
      </c>
      <c r="B450" t="s">
        <v>2034</v>
      </c>
      <c r="C450" s="1" t="str">
        <f t="shared" ref="C450:C513" si="28">HYPERLINK("http://geochem.nrcan.gc.ca/cdogs/content/bdl/bdl210043_e.htm", "21:0043")</f>
        <v>21:0043</v>
      </c>
      <c r="D450" s="1" t="str">
        <f t="shared" ref="D450:D513" si="29">HYPERLINK("http://geochem.nrcan.gc.ca/cdogs/content/svy/svy210037_e.htm", "21:0037")</f>
        <v>21:0037</v>
      </c>
      <c r="E450" t="s">
        <v>2035</v>
      </c>
      <c r="F450" t="s">
        <v>2036</v>
      </c>
      <c r="H450">
        <v>47.524214100000002</v>
      </c>
      <c r="I450">
        <v>-65.899940999999998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HYPERLINK("http://geochem.nrcan.gc.ca/cdogs/content/kwd/kwd080004_e.htm", "&lt;63 micron")</f>
        <v>&lt;63 micron</v>
      </c>
      <c r="L450" t="s">
        <v>185</v>
      </c>
      <c r="M450" t="s">
        <v>54</v>
      </c>
      <c r="N450" t="s">
        <v>76</v>
      </c>
      <c r="O450" t="s">
        <v>454</v>
      </c>
      <c r="P450" t="s">
        <v>31</v>
      </c>
      <c r="Q450" t="s">
        <v>28</v>
      </c>
      <c r="R450" t="s">
        <v>271</v>
      </c>
      <c r="S450" t="s">
        <v>115</v>
      </c>
      <c r="T450" t="s">
        <v>55</v>
      </c>
      <c r="U450" t="s">
        <v>92</v>
      </c>
      <c r="V450" t="s">
        <v>37</v>
      </c>
      <c r="W450" t="s">
        <v>388</v>
      </c>
    </row>
    <row r="451" spans="1:23" x14ac:dyDescent="0.3">
      <c r="A451" t="s">
        <v>2037</v>
      </c>
      <c r="B451" t="s">
        <v>2038</v>
      </c>
      <c r="C451" s="1" t="str">
        <f t="shared" si="28"/>
        <v>21:0043</v>
      </c>
      <c r="D451" s="1" t="str">
        <f t="shared" si="29"/>
        <v>21:0037</v>
      </c>
      <c r="E451" t="s">
        <v>2039</v>
      </c>
      <c r="F451" t="s">
        <v>2040</v>
      </c>
      <c r="H451">
        <v>47.525414400000003</v>
      </c>
      <c r="I451">
        <v>-65.861146700000006</v>
      </c>
      <c r="J451" s="1" t="str">
        <f t="shared" si="30"/>
        <v>Till</v>
      </c>
      <c r="K451" s="1" t="str">
        <f t="shared" si="31"/>
        <v>&lt;63 micron</v>
      </c>
      <c r="L451" t="s">
        <v>192</v>
      </c>
      <c r="M451" t="s">
        <v>206</v>
      </c>
      <c r="N451" t="s">
        <v>110</v>
      </c>
      <c r="O451" t="s">
        <v>308</v>
      </c>
      <c r="P451" t="s">
        <v>46</v>
      </c>
      <c r="Q451" t="s">
        <v>28</v>
      </c>
      <c r="R451" t="s">
        <v>100</v>
      </c>
      <c r="S451" t="s">
        <v>36</v>
      </c>
      <c r="T451" t="s">
        <v>91</v>
      </c>
      <c r="U451" t="s">
        <v>208</v>
      </c>
      <c r="V451" t="s">
        <v>28</v>
      </c>
      <c r="W451" t="s">
        <v>209</v>
      </c>
    </row>
    <row r="452" spans="1:23" x14ac:dyDescent="0.3">
      <c r="A452" t="s">
        <v>2041</v>
      </c>
      <c r="B452" t="s">
        <v>2042</v>
      </c>
      <c r="C452" s="1" t="str">
        <f t="shared" si="28"/>
        <v>21:0043</v>
      </c>
      <c r="D452" s="1" t="str">
        <f t="shared" si="29"/>
        <v>21:0037</v>
      </c>
      <c r="E452" t="s">
        <v>2043</v>
      </c>
      <c r="F452" t="s">
        <v>2044</v>
      </c>
      <c r="H452">
        <v>47.546290999999997</v>
      </c>
      <c r="I452">
        <v>-65.889862399999998</v>
      </c>
      <c r="J452" s="1" t="str">
        <f t="shared" si="30"/>
        <v>Till</v>
      </c>
      <c r="K452" s="1" t="str">
        <f t="shared" si="31"/>
        <v>&lt;63 micron</v>
      </c>
      <c r="L452" t="s">
        <v>100</v>
      </c>
      <c r="M452" t="s">
        <v>116</v>
      </c>
      <c r="N452" t="s">
        <v>165</v>
      </c>
      <c r="O452" t="s">
        <v>101</v>
      </c>
      <c r="P452" t="s">
        <v>174</v>
      </c>
      <c r="Q452" t="s">
        <v>28</v>
      </c>
      <c r="R452" t="s">
        <v>420</v>
      </c>
      <c r="S452" t="s">
        <v>195</v>
      </c>
      <c r="T452" t="s">
        <v>65</v>
      </c>
      <c r="U452" t="s">
        <v>49</v>
      </c>
      <c r="V452" t="s">
        <v>32</v>
      </c>
      <c r="W452" t="s">
        <v>388</v>
      </c>
    </row>
    <row r="453" spans="1:23" x14ac:dyDescent="0.3">
      <c r="A453" t="s">
        <v>2045</v>
      </c>
      <c r="B453" t="s">
        <v>2046</v>
      </c>
      <c r="C453" s="1" t="str">
        <f t="shared" si="28"/>
        <v>21:0043</v>
      </c>
      <c r="D453" s="1" t="str">
        <f t="shared" si="29"/>
        <v>21:0037</v>
      </c>
      <c r="E453" t="s">
        <v>2043</v>
      </c>
      <c r="F453" t="s">
        <v>2047</v>
      </c>
      <c r="H453">
        <v>47.546290999999997</v>
      </c>
      <c r="I453">
        <v>-65.889862399999998</v>
      </c>
      <c r="J453" s="1" t="str">
        <f t="shared" si="30"/>
        <v>Till</v>
      </c>
      <c r="K453" s="1" t="str">
        <f t="shared" si="31"/>
        <v>&lt;63 micron</v>
      </c>
      <c r="L453" t="s">
        <v>185</v>
      </c>
      <c r="M453" t="s">
        <v>28</v>
      </c>
      <c r="N453" t="s">
        <v>43</v>
      </c>
      <c r="O453" t="s">
        <v>126</v>
      </c>
      <c r="P453" t="s">
        <v>250</v>
      </c>
      <c r="Q453" t="s">
        <v>28</v>
      </c>
      <c r="R453" t="s">
        <v>256</v>
      </c>
      <c r="S453" t="s">
        <v>49</v>
      </c>
      <c r="T453" t="s">
        <v>44</v>
      </c>
      <c r="U453" t="s">
        <v>227</v>
      </c>
      <c r="V453" t="s">
        <v>37</v>
      </c>
      <c r="W453" t="s">
        <v>420</v>
      </c>
    </row>
    <row r="454" spans="1:23" x14ac:dyDescent="0.3">
      <c r="A454" t="s">
        <v>2048</v>
      </c>
      <c r="B454" t="s">
        <v>2049</v>
      </c>
      <c r="C454" s="1" t="str">
        <f t="shared" si="28"/>
        <v>21:0043</v>
      </c>
      <c r="D454" s="1" t="str">
        <f t="shared" si="29"/>
        <v>21:0037</v>
      </c>
      <c r="E454" t="s">
        <v>2043</v>
      </c>
      <c r="F454" t="s">
        <v>2050</v>
      </c>
      <c r="H454">
        <v>47.546290999999997</v>
      </c>
      <c r="I454">
        <v>-65.889862399999998</v>
      </c>
      <c r="J454" s="1" t="str">
        <f t="shared" si="30"/>
        <v>Till</v>
      </c>
      <c r="K454" s="1" t="str">
        <f t="shared" si="31"/>
        <v>&lt;63 micron</v>
      </c>
      <c r="L454" t="s">
        <v>100</v>
      </c>
      <c r="M454" t="s">
        <v>206</v>
      </c>
      <c r="N454" t="s">
        <v>192</v>
      </c>
      <c r="O454" t="s">
        <v>139</v>
      </c>
      <c r="P454" t="s">
        <v>241</v>
      </c>
      <c r="Q454" t="s">
        <v>28</v>
      </c>
      <c r="R454" t="s">
        <v>120</v>
      </c>
      <c r="S454" t="s">
        <v>235</v>
      </c>
      <c r="T454" t="s">
        <v>44</v>
      </c>
      <c r="U454" t="s">
        <v>235</v>
      </c>
      <c r="V454" t="s">
        <v>28</v>
      </c>
      <c r="W454" t="s">
        <v>99</v>
      </c>
    </row>
    <row r="455" spans="1:23" x14ac:dyDescent="0.3">
      <c r="A455" t="s">
        <v>2051</v>
      </c>
      <c r="B455" t="s">
        <v>2052</v>
      </c>
      <c r="C455" s="1" t="str">
        <f t="shared" si="28"/>
        <v>21:0043</v>
      </c>
      <c r="D455" s="1" t="str">
        <f t="shared" si="29"/>
        <v>21:0037</v>
      </c>
      <c r="E455" t="s">
        <v>2053</v>
      </c>
      <c r="F455" t="s">
        <v>2054</v>
      </c>
      <c r="H455">
        <v>47.866448800000001</v>
      </c>
      <c r="I455">
        <v>-65.9331794</v>
      </c>
      <c r="J455" s="1" t="str">
        <f t="shared" si="30"/>
        <v>Till</v>
      </c>
      <c r="K455" s="1" t="str">
        <f t="shared" si="31"/>
        <v>&lt;63 micron</v>
      </c>
      <c r="L455" t="s">
        <v>192</v>
      </c>
      <c r="M455" t="s">
        <v>54</v>
      </c>
      <c r="N455" t="s">
        <v>165</v>
      </c>
      <c r="O455" t="s">
        <v>139</v>
      </c>
      <c r="P455" t="s">
        <v>486</v>
      </c>
      <c r="Q455" t="s">
        <v>28</v>
      </c>
      <c r="R455" t="s">
        <v>216</v>
      </c>
      <c r="S455" t="s">
        <v>697</v>
      </c>
      <c r="T455" t="s">
        <v>110</v>
      </c>
      <c r="U455" t="s">
        <v>143</v>
      </c>
      <c r="V455" t="s">
        <v>28</v>
      </c>
      <c r="W455" t="s">
        <v>401</v>
      </c>
    </row>
    <row r="456" spans="1:23" x14ac:dyDescent="0.3">
      <c r="A456" t="s">
        <v>2055</v>
      </c>
      <c r="B456" t="s">
        <v>2056</v>
      </c>
      <c r="C456" s="1" t="str">
        <f t="shared" si="28"/>
        <v>21:0043</v>
      </c>
      <c r="D456" s="1" t="str">
        <f t="shared" si="29"/>
        <v>21:0037</v>
      </c>
      <c r="E456" t="s">
        <v>2057</v>
      </c>
      <c r="F456" t="s">
        <v>2058</v>
      </c>
      <c r="H456">
        <v>47.870637000000002</v>
      </c>
      <c r="I456">
        <v>-65.945319100000006</v>
      </c>
      <c r="J456" s="1" t="str">
        <f t="shared" si="30"/>
        <v>Till</v>
      </c>
      <c r="K456" s="1" t="str">
        <f t="shared" si="31"/>
        <v>&lt;63 micron</v>
      </c>
      <c r="L456" t="s">
        <v>735</v>
      </c>
      <c r="M456" t="s">
        <v>206</v>
      </c>
      <c r="N456" t="s">
        <v>164</v>
      </c>
      <c r="O456" t="s">
        <v>126</v>
      </c>
      <c r="P456" t="s">
        <v>57</v>
      </c>
      <c r="Q456" t="s">
        <v>37</v>
      </c>
      <c r="R456" t="s">
        <v>99</v>
      </c>
      <c r="S456" t="s">
        <v>94</v>
      </c>
      <c r="T456" t="s">
        <v>35</v>
      </c>
      <c r="U456" t="s">
        <v>115</v>
      </c>
      <c r="V456" t="s">
        <v>28</v>
      </c>
      <c r="W456" t="s">
        <v>56</v>
      </c>
    </row>
    <row r="457" spans="1:23" x14ac:dyDescent="0.3">
      <c r="A457" t="s">
        <v>2059</v>
      </c>
      <c r="B457" t="s">
        <v>2060</v>
      </c>
      <c r="C457" s="1" t="str">
        <f t="shared" si="28"/>
        <v>21:0043</v>
      </c>
      <c r="D457" s="1" t="str">
        <f t="shared" si="29"/>
        <v>21:0037</v>
      </c>
      <c r="E457" t="s">
        <v>2061</v>
      </c>
      <c r="F457" t="s">
        <v>2062</v>
      </c>
      <c r="H457">
        <v>47.874854999999997</v>
      </c>
      <c r="I457">
        <v>-65.956258700000006</v>
      </c>
      <c r="J457" s="1" t="str">
        <f t="shared" si="30"/>
        <v>Till</v>
      </c>
      <c r="K457" s="1" t="str">
        <f t="shared" si="31"/>
        <v>&lt;63 micron</v>
      </c>
      <c r="L457" t="s">
        <v>2063</v>
      </c>
      <c r="M457" t="s">
        <v>171</v>
      </c>
      <c r="N457" t="s">
        <v>205</v>
      </c>
      <c r="O457" t="s">
        <v>139</v>
      </c>
      <c r="P457" t="s">
        <v>345</v>
      </c>
      <c r="Q457" t="s">
        <v>37</v>
      </c>
      <c r="R457" t="s">
        <v>149</v>
      </c>
      <c r="S457" t="s">
        <v>134</v>
      </c>
      <c r="T457" t="s">
        <v>110</v>
      </c>
      <c r="U457" t="s">
        <v>143</v>
      </c>
      <c r="V457" t="s">
        <v>28</v>
      </c>
      <c r="W457" t="s">
        <v>401</v>
      </c>
    </row>
    <row r="458" spans="1:23" x14ac:dyDescent="0.3">
      <c r="A458" t="s">
        <v>2064</v>
      </c>
      <c r="B458" t="s">
        <v>2065</v>
      </c>
      <c r="C458" s="1" t="str">
        <f t="shared" si="28"/>
        <v>21:0043</v>
      </c>
      <c r="D458" s="1" t="str">
        <f t="shared" si="29"/>
        <v>21:0037</v>
      </c>
      <c r="E458" t="s">
        <v>2066</v>
      </c>
      <c r="F458" t="s">
        <v>2067</v>
      </c>
      <c r="H458">
        <v>47.878622499999999</v>
      </c>
      <c r="I458">
        <v>-65.967174400000005</v>
      </c>
      <c r="J458" s="1" t="str">
        <f t="shared" si="30"/>
        <v>Till</v>
      </c>
      <c r="K458" s="1" t="str">
        <f t="shared" si="31"/>
        <v>&lt;63 micron</v>
      </c>
      <c r="L458" t="s">
        <v>844</v>
      </c>
      <c r="M458" t="s">
        <v>116</v>
      </c>
      <c r="N458" t="s">
        <v>164</v>
      </c>
      <c r="O458" t="s">
        <v>139</v>
      </c>
      <c r="P458" t="s">
        <v>127</v>
      </c>
      <c r="Q458" t="s">
        <v>206</v>
      </c>
      <c r="R458" t="s">
        <v>271</v>
      </c>
      <c r="S458" t="s">
        <v>78</v>
      </c>
      <c r="T458" t="s">
        <v>110</v>
      </c>
      <c r="U458" t="s">
        <v>115</v>
      </c>
      <c r="V458" t="s">
        <v>37</v>
      </c>
      <c r="W458" t="s">
        <v>302</v>
      </c>
    </row>
    <row r="459" spans="1:23" x14ac:dyDescent="0.3">
      <c r="A459" t="s">
        <v>2068</v>
      </c>
      <c r="B459" t="s">
        <v>2069</v>
      </c>
      <c r="C459" s="1" t="str">
        <f t="shared" si="28"/>
        <v>21:0043</v>
      </c>
      <c r="D459" s="1" t="str">
        <f t="shared" si="29"/>
        <v>21:0037</v>
      </c>
      <c r="E459" t="s">
        <v>2070</v>
      </c>
      <c r="F459" t="s">
        <v>2071</v>
      </c>
      <c r="H459">
        <v>47.885049899999999</v>
      </c>
      <c r="I459">
        <v>-65.979582199999996</v>
      </c>
      <c r="J459" s="1" t="str">
        <f t="shared" si="30"/>
        <v>Till</v>
      </c>
      <c r="K459" s="1" t="str">
        <f t="shared" si="31"/>
        <v>&lt;63 micron</v>
      </c>
      <c r="L459" t="s">
        <v>209</v>
      </c>
      <c r="M459" t="s">
        <v>54</v>
      </c>
      <c r="N459" t="s">
        <v>280</v>
      </c>
      <c r="O459" t="s">
        <v>45</v>
      </c>
      <c r="P459" t="s">
        <v>779</v>
      </c>
      <c r="Q459" t="s">
        <v>206</v>
      </c>
      <c r="R459" t="s">
        <v>844</v>
      </c>
      <c r="S459" t="s">
        <v>78</v>
      </c>
      <c r="T459" t="s">
        <v>35</v>
      </c>
      <c r="U459" t="s">
        <v>129</v>
      </c>
      <c r="V459" t="s">
        <v>32</v>
      </c>
      <c r="W459" t="s">
        <v>180</v>
      </c>
    </row>
    <row r="460" spans="1:23" x14ac:dyDescent="0.3">
      <c r="A460" t="s">
        <v>2072</v>
      </c>
      <c r="B460" t="s">
        <v>2073</v>
      </c>
      <c r="C460" s="1" t="str">
        <f t="shared" si="28"/>
        <v>21:0043</v>
      </c>
      <c r="D460" s="1" t="str">
        <f t="shared" si="29"/>
        <v>21:0037</v>
      </c>
      <c r="E460" t="s">
        <v>2074</v>
      </c>
      <c r="F460" t="s">
        <v>2075</v>
      </c>
      <c r="H460">
        <v>47.891665699999997</v>
      </c>
      <c r="I460">
        <v>-65.993341999999998</v>
      </c>
      <c r="J460" s="1" t="str">
        <f t="shared" si="30"/>
        <v>Till</v>
      </c>
      <c r="K460" s="1" t="str">
        <f t="shared" si="31"/>
        <v>&lt;63 micron</v>
      </c>
      <c r="L460" t="s">
        <v>779</v>
      </c>
      <c r="M460" t="s">
        <v>54</v>
      </c>
      <c r="N460" t="s">
        <v>90</v>
      </c>
      <c r="O460" t="s">
        <v>101</v>
      </c>
      <c r="P460" t="s">
        <v>206</v>
      </c>
      <c r="Q460" t="s">
        <v>37</v>
      </c>
      <c r="R460" t="s">
        <v>340</v>
      </c>
      <c r="S460" t="s">
        <v>69</v>
      </c>
      <c r="T460" t="s">
        <v>44</v>
      </c>
      <c r="U460" t="s">
        <v>28</v>
      </c>
      <c r="V460" t="s">
        <v>37</v>
      </c>
      <c r="W460" t="s">
        <v>180</v>
      </c>
    </row>
    <row r="461" spans="1:23" x14ac:dyDescent="0.3">
      <c r="A461" t="s">
        <v>2076</v>
      </c>
      <c r="B461" t="s">
        <v>2077</v>
      </c>
      <c r="C461" s="1" t="str">
        <f t="shared" si="28"/>
        <v>21:0043</v>
      </c>
      <c r="D461" s="1" t="str">
        <f t="shared" si="29"/>
        <v>21:0037</v>
      </c>
      <c r="E461" t="s">
        <v>2078</v>
      </c>
      <c r="F461" t="s">
        <v>2079</v>
      </c>
      <c r="H461">
        <v>47.897333799999998</v>
      </c>
      <c r="I461">
        <v>-66.007108200000005</v>
      </c>
      <c r="J461" s="1" t="str">
        <f t="shared" si="30"/>
        <v>Till</v>
      </c>
      <c r="K461" s="1" t="str">
        <f t="shared" si="31"/>
        <v>&lt;63 micron</v>
      </c>
      <c r="L461" t="s">
        <v>90</v>
      </c>
      <c r="M461" t="s">
        <v>54</v>
      </c>
      <c r="N461" t="s">
        <v>55</v>
      </c>
      <c r="O461" t="s">
        <v>101</v>
      </c>
      <c r="P461" t="s">
        <v>31</v>
      </c>
      <c r="Q461" t="s">
        <v>32</v>
      </c>
      <c r="R461" t="s">
        <v>256</v>
      </c>
      <c r="S461" t="s">
        <v>32</v>
      </c>
      <c r="T461" t="s">
        <v>35</v>
      </c>
      <c r="U461" t="s">
        <v>60</v>
      </c>
      <c r="V461" t="s">
        <v>32</v>
      </c>
      <c r="W461" t="s">
        <v>510</v>
      </c>
    </row>
    <row r="462" spans="1:23" x14ac:dyDescent="0.3">
      <c r="A462" t="s">
        <v>2080</v>
      </c>
      <c r="B462" t="s">
        <v>2081</v>
      </c>
      <c r="C462" s="1" t="str">
        <f t="shared" si="28"/>
        <v>21:0043</v>
      </c>
      <c r="D462" s="1" t="str">
        <f t="shared" si="29"/>
        <v>21:0037</v>
      </c>
      <c r="E462" t="s">
        <v>2078</v>
      </c>
      <c r="F462" t="s">
        <v>2082</v>
      </c>
      <c r="H462">
        <v>47.897333799999998</v>
      </c>
      <c r="I462">
        <v>-66.007108200000005</v>
      </c>
      <c r="J462" s="1" t="str">
        <f t="shared" si="30"/>
        <v>Till</v>
      </c>
      <c r="K462" s="1" t="str">
        <f t="shared" si="31"/>
        <v>&lt;63 micron</v>
      </c>
      <c r="L462" t="s">
        <v>76</v>
      </c>
      <c r="M462" t="s">
        <v>28</v>
      </c>
      <c r="N462" t="s">
        <v>91</v>
      </c>
      <c r="O462" t="s">
        <v>30</v>
      </c>
      <c r="P462" t="s">
        <v>83</v>
      </c>
      <c r="Q462" t="s">
        <v>32</v>
      </c>
      <c r="R462" t="s">
        <v>420</v>
      </c>
      <c r="S462" t="s">
        <v>524</v>
      </c>
      <c r="T462" t="s">
        <v>110</v>
      </c>
      <c r="U462" t="s">
        <v>129</v>
      </c>
      <c r="V462" t="s">
        <v>32</v>
      </c>
      <c r="W462" t="s">
        <v>99</v>
      </c>
    </row>
    <row r="463" spans="1:23" x14ac:dyDescent="0.3">
      <c r="A463" t="s">
        <v>2083</v>
      </c>
      <c r="B463" t="s">
        <v>2084</v>
      </c>
      <c r="C463" s="1" t="str">
        <f t="shared" si="28"/>
        <v>21:0043</v>
      </c>
      <c r="D463" s="1" t="str">
        <f t="shared" si="29"/>
        <v>21:0037</v>
      </c>
      <c r="E463" t="s">
        <v>2085</v>
      </c>
      <c r="F463" t="s">
        <v>2086</v>
      </c>
      <c r="H463">
        <v>47.900964899999998</v>
      </c>
      <c r="I463">
        <v>-66.043030400000006</v>
      </c>
      <c r="J463" s="1" t="str">
        <f t="shared" si="30"/>
        <v>Till</v>
      </c>
      <c r="K463" s="1" t="str">
        <f t="shared" si="31"/>
        <v>&lt;63 micron</v>
      </c>
      <c r="L463" t="s">
        <v>55</v>
      </c>
      <c r="M463" t="s">
        <v>54</v>
      </c>
      <c r="N463" t="s">
        <v>44</v>
      </c>
      <c r="O463" t="s">
        <v>45</v>
      </c>
      <c r="P463" t="s">
        <v>31</v>
      </c>
      <c r="Q463" t="s">
        <v>37</v>
      </c>
      <c r="R463" t="s">
        <v>209</v>
      </c>
      <c r="S463" t="s">
        <v>93</v>
      </c>
      <c r="T463" t="s">
        <v>110</v>
      </c>
      <c r="U463" t="s">
        <v>49</v>
      </c>
      <c r="V463" t="s">
        <v>28</v>
      </c>
      <c r="W463" t="s">
        <v>403</v>
      </c>
    </row>
    <row r="464" spans="1:23" x14ac:dyDescent="0.3">
      <c r="A464" t="s">
        <v>2087</v>
      </c>
      <c r="B464" t="s">
        <v>2088</v>
      </c>
      <c r="C464" s="1" t="str">
        <f t="shared" si="28"/>
        <v>21:0043</v>
      </c>
      <c r="D464" s="1" t="str">
        <f t="shared" si="29"/>
        <v>21:0037</v>
      </c>
      <c r="E464" t="s">
        <v>2089</v>
      </c>
      <c r="F464" t="s">
        <v>2090</v>
      </c>
      <c r="H464">
        <v>47.899562799999998</v>
      </c>
      <c r="I464">
        <v>-66.0584992</v>
      </c>
      <c r="J464" s="1" t="str">
        <f t="shared" si="30"/>
        <v>Till</v>
      </c>
      <c r="K464" s="1" t="str">
        <f t="shared" si="31"/>
        <v>&lt;63 micron</v>
      </c>
      <c r="L464" t="s">
        <v>110</v>
      </c>
      <c r="M464" t="s">
        <v>54</v>
      </c>
      <c r="N464" t="s">
        <v>91</v>
      </c>
      <c r="O464" t="s">
        <v>101</v>
      </c>
      <c r="P464" t="s">
        <v>116</v>
      </c>
      <c r="Q464" t="s">
        <v>37</v>
      </c>
      <c r="R464" t="s">
        <v>194</v>
      </c>
      <c r="S464" t="s">
        <v>86</v>
      </c>
      <c r="T464" t="s">
        <v>35</v>
      </c>
      <c r="U464" t="s">
        <v>92</v>
      </c>
      <c r="V464" t="s">
        <v>37</v>
      </c>
      <c r="W464" t="s">
        <v>139</v>
      </c>
    </row>
    <row r="465" spans="1:23" x14ac:dyDescent="0.3">
      <c r="A465" t="s">
        <v>2091</v>
      </c>
      <c r="B465" t="s">
        <v>2092</v>
      </c>
      <c r="C465" s="1" t="str">
        <f t="shared" si="28"/>
        <v>21:0043</v>
      </c>
      <c r="D465" s="1" t="str">
        <f t="shared" si="29"/>
        <v>21:0037</v>
      </c>
      <c r="E465" t="s">
        <v>2093</v>
      </c>
      <c r="F465" t="s">
        <v>2094</v>
      </c>
      <c r="H465">
        <v>47.517107000000003</v>
      </c>
      <c r="I465">
        <v>-65.805900100000002</v>
      </c>
      <c r="J465" s="1" t="str">
        <f t="shared" si="30"/>
        <v>Till</v>
      </c>
      <c r="K465" s="1" t="str">
        <f t="shared" si="31"/>
        <v>&lt;63 micron</v>
      </c>
      <c r="L465" t="s">
        <v>331</v>
      </c>
      <c r="M465" t="s">
        <v>206</v>
      </c>
      <c r="N465" t="s">
        <v>90</v>
      </c>
      <c r="O465" t="s">
        <v>650</v>
      </c>
      <c r="P465" t="s">
        <v>208</v>
      </c>
      <c r="Q465" t="s">
        <v>28</v>
      </c>
      <c r="R465" t="s">
        <v>47</v>
      </c>
      <c r="S465" t="s">
        <v>36</v>
      </c>
      <c r="T465" t="s">
        <v>90</v>
      </c>
      <c r="U465" t="s">
        <v>67</v>
      </c>
      <c r="V465" t="s">
        <v>28</v>
      </c>
      <c r="W465" t="s">
        <v>510</v>
      </c>
    </row>
    <row r="466" spans="1:23" x14ac:dyDescent="0.3">
      <c r="A466" t="s">
        <v>2095</v>
      </c>
      <c r="B466" t="s">
        <v>2096</v>
      </c>
      <c r="C466" s="1" t="str">
        <f t="shared" si="28"/>
        <v>21:0043</v>
      </c>
      <c r="D466" s="1" t="str">
        <f t="shared" si="29"/>
        <v>21:0037</v>
      </c>
      <c r="E466" t="s">
        <v>2097</v>
      </c>
      <c r="F466" t="s">
        <v>2098</v>
      </c>
      <c r="H466">
        <v>47.5415688</v>
      </c>
      <c r="I466">
        <v>-65.789929599999994</v>
      </c>
      <c r="J466" s="1" t="str">
        <f t="shared" si="30"/>
        <v>Till</v>
      </c>
      <c r="K466" s="1" t="str">
        <f t="shared" si="31"/>
        <v>&lt;63 micron</v>
      </c>
      <c r="L466" t="s">
        <v>43</v>
      </c>
      <c r="M466" t="s">
        <v>54</v>
      </c>
      <c r="N466" t="s">
        <v>44</v>
      </c>
      <c r="O466" t="s">
        <v>454</v>
      </c>
      <c r="P466" t="s">
        <v>351</v>
      </c>
      <c r="Q466" t="s">
        <v>37</v>
      </c>
      <c r="R466" t="s">
        <v>192</v>
      </c>
      <c r="S466" t="s">
        <v>104</v>
      </c>
      <c r="T466" t="s">
        <v>65</v>
      </c>
      <c r="U466" t="s">
        <v>227</v>
      </c>
      <c r="V466" t="s">
        <v>28</v>
      </c>
      <c r="W466" t="s">
        <v>388</v>
      </c>
    </row>
    <row r="467" spans="1:23" x14ac:dyDescent="0.3">
      <c r="A467" t="s">
        <v>2099</v>
      </c>
      <c r="B467" t="s">
        <v>2100</v>
      </c>
      <c r="C467" s="1" t="str">
        <f t="shared" si="28"/>
        <v>21:0043</v>
      </c>
      <c r="D467" s="1" t="str">
        <f t="shared" si="29"/>
        <v>21:0037</v>
      </c>
      <c r="E467" t="s">
        <v>2101</v>
      </c>
      <c r="F467" t="s">
        <v>2102</v>
      </c>
      <c r="H467">
        <v>47.521721499999998</v>
      </c>
      <c r="I467">
        <v>-65.828663899999995</v>
      </c>
      <c r="J467" s="1" t="str">
        <f t="shared" si="30"/>
        <v>Till</v>
      </c>
      <c r="K467" s="1" t="str">
        <f t="shared" si="31"/>
        <v>&lt;63 micron</v>
      </c>
      <c r="L467" t="s">
        <v>285</v>
      </c>
      <c r="M467" t="s">
        <v>206</v>
      </c>
      <c r="N467" t="s">
        <v>65</v>
      </c>
      <c r="O467" t="s">
        <v>676</v>
      </c>
      <c r="P467" t="s">
        <v>57</v>
      </c>
      <c r="Q467" t="s">
        <v>37</v>
      </c>
      <c r="R467" t="s">
        <v>47</v>
      </c>
      <c r="S467" t="s">
        <v>115</v>
      </c>
      <c r="T467" t="s">
        <v>91</v>
      </c>
      <c r="U467" t="s">
        <v>92</v>
      </c>
      <c r="V467" t="s">
        <v>206</v>
      </c>
      <c r="W467" t="s">
        <v>388</v>
      </c>
    </row>
    <row r="468" spans="1:23" x14ac:dyDescent="0.3">
      <c r="A468" t="s">
        <v>2103</v>
      </c>
      <c r="B468" t="s">
        <v>2104</v>
      </c>
      <c r="C468" s="1" t="str">
        <f t="shared" si="28"/>
        <v>21:0043</v>
      </c>
      <c r="D468" s="1" t="str">
        <f t="shared" si="29"/>
        <v>21:0037</v>
      </c>
      <c r="E468" t="s">
        <v>2105</v>
      </c>
      <c r="F468" t="s">
        <v>2106</v>
      </c>
      <c r="H468">
        <v>47.5496604</v>
      </c>
      <c r="I468">
        <v>-65.790226500000003</v>
      </c>
      <c r="J468" s="1" t="str">
        <f t="shared" si="30"/>
        <v>Till</v>
      </c>
      <c r="K468" s="1" t="str">
        <f t="shared" si="31"/>
        <v>&lt;63 micron</v>
      </c>
      <c r="L468" t="s">
        <v>43</v>
      </c>
      <c r="M468" t="s">
        <v>37</v>
      </c>
      <c r="N468" t="s">
        <v>90</v>
      </c>
      <c r="O468" t="s">
        <v>207</v>
      </c>
      <c r="P468" t="s">
        <v>46</v>
      </c>
      <c r="Q468" t="s">
        <v>32</v>
      </c>
      <c r="R468" t="s">
        <v>388</v>
      </c>
      <c r="S468" t="s">
        <v>697</v>
      </c>
      <c r="T468" t="s">
        <v>65</v>
      </c>
      <c r="U468" t="s">
        <v>227</v>
      </c>
      <c r="V468" t="s">
        <v>28</v>
      </c>
      <c r="W468" t="s">
        <v>420</v>
      </c>
    </row>
    <row r="469" spans="1:23" x14ac:dyDescent="0.3">
      <c r="A469" t="s">
        <v>2107</v>
      </c>
      <c r="B469" t="s">
        <v>2108</v>
      </c>
      <c r="C469" s="1" t="str">
        <f t="shared" si="28"/>
        <v>21:0043</v>
      </c>
      <c r="D469" s="1" t="str">
        <f t="shared" si="29"/>
        <v>21:0037</v>
      </c>
      <c r="E469" t="s">
        <v>2109</v>
      </c>
      <c r="F469" t="s">
        <v>2110</v>
      </c>
      <c r="H469">
        <v>47.566156700000001</v>
      </c>
      <c r="I469">
        <v>-65.777940200000003</v>
      </c>
      <c r="J469" s="1" t="str">
        <f t="shared" si="30"/>
        <v>Till</v>
      </c>
      <c r="K469" s="1" t="str">
        <f t="shared" si="31"/>
        <v>&lt;63 micron</v>
      </c>
      <c r="L469" t="s">
        <v>91</v>
      </c>
      <c r="M469" t="s">
        <v>116</v>
      </c>
      <c r="N469" t="s">
        <v>65</v>
      </c>
      <c r="O469" t="s">
        <v>232</v>
      </c>
      <c r="P469" t="s">
        <v>92</v>
      </c>
      <c r="Q469" t="s">
        <v>37</v>
      </c>
      <c r="R469" t="s">
        <v>341</v>
      </c>
      <c r="S469" t="s">
        <v>37</v>
      </c>
      <c r="T469" t="s">
        <v>44</v>
      </c>
      <c r="U469" t="s">
        <v>195</v>
      </c>
      <c r="V469" t="s">
        <v>37</v>
      </c>
      <c r="W469" t="s">
        <v>388</v>
      </c>
    </row>
    <row r="470" spans="1:23" x14ac:dyDescent="0.3">
      <c r="A470" t="s">
        <v>2111</v>
      </c>
      <c r="B470" t="s">
        <v>2112</v>
      </c>
      <c r="C470" s="1" t="str">
        <f t="shared" si="28"/>
        <v>21:0043</v>
      </c>
      <c r="D470" s="1" t="str">
        <f t="shared" si="29"/>
        <v>21:0037</v>
      </c>
      <c r="E470" t="s">
        <v>2113</v>
      </c>
      <c r="F470" t="s">
        <v>2114</v>
      </c>
      <c r="H470">
        <v>47.572126599999997</v>
      </c>
      <c r="I470">
        <v>-65.791487099999998</v>
      </c>
      <c r="J470" s="1" t="str">
        <f t="shared" si="30"/>
        <v>Till</v>
      </c>
      <c r="K470" s="1" t="str">
        <f t="shared" si="31"/>
        <v>&lt;63 micron</v>
      </c>
      <c r="L470" t="s">
        <v>33</v>
      </c>
      <c r="M470" t="s">
        <v>206</v>
      </c>
      <c r="N470" t="s">
        <v>76</v>
      </c>
      <c r="O470" t="s">
        <v>350</v>
      </c>
      <c r="P470" t="s">
        <v>31</v>
      </c>
      <c r="Q470" t="s">
        <v>37</v>
      </c>
      <c r="R470" t="s">
        <v>510</v>
      </c>
      <c r="S470" t="s">
        <v>115</v>
      </c>
      <c r="T470" t="s">
        <v>76</v>
      </c>
      <c r="U470" t="s">
        <v>301</v>
      </c>
      <c r="V470" t="s">
        <v>28</v>
      </c>
      <c r="W470" t="s">
        <v>209</v>
      </c>
    </row>
    <row r="471" spans="1:23" x14ac:dyDescent="0.3">
      <c r="A471" t="s">
        <v>2115</v>
      </c>
      <c r="B471" t="s">
        <v>2116</v>
      </c>
      <c r="C471" s="1" t="str">
        <f t="shared" si="28"/>
        <v>21:0043</v>
      </c>
      <c r="D471" s="1" t="str">
        <f t="shared" si="29"/>
        <v>21:0037</v>
      </c>
      <c r="E471" t="s">
        <v>2117</v>
      </c>
      <c r="F471" t="s">
        <v>2118</v>
      </c>
      <c r="H471">
        <v>47.559254199999998</v>
      </c>
      <c r="I471">
        <v>-65.893234699999994</v>
      </c>
      <c r="J471" s="1" t="str">
        <f t="shared" si="30"/>
        <v>Till</v>
      </c>
      <c r="K471" s="1" t="str">
        <f t="shared" si="31"/>
        <v>&lt;63 micron</v>
      </c>
      <c r="L471" t="s">
        <v>29</v>
      </c>
      <c r="M471" t="s">
        <v>116</v>
      </c>
      <c r="N471" t="s">
        <v>76</v>
      </c>
      <c r="O471" t="s">
        <v>114</v>
      </c>
      <c r="P471" t="s">
        <v>266</v>
      </c>
      <c r="Q471" t="s">
        <v>37</v>
      </c>
      <c r="R471" t="s">
        <v>200</v>
      </c>
      <c r="S471" t="s">
        <v>104</v>
      </c>
      <c r="T471" t="s">
        <v>90</v>
      </c>
      <c r="U471" t="s">
        <v>235</v>
      </c>
      <c r="V471" t="s">
        <v>37</v>
      </c>
      <c r="W471" t="s">
        <v>388</v>
      </c>
    </row>
    <row r="472" spans="1:23" x14ac:dyDescent="0.3">
      <c r="A472" t="s">
        <v>2119</v>
      </c>
      <c r="B472" t="s">
        <v>2120</v>
      </c>
      <c r="C472" s="1" t="str">
        <f t="shared" si="28"/>
        <v>21:0043</v>
      </c>
      <c r="D472" s="1" t="str">
        <f t="shared" si="29"/>
        <v>21:0037</v>
      </c>
      <c r="E472" t="s">
        <v>2121</v>
      </c>
      <c r="F472" t="s">
        <v>2122</v>
      </c>
      <c r="H472">
        <v>47.578799500000002</v>
      </c>
      <c r="I472">
        <v>-65.920910899999996</v>
      </c>
      <c r="J472" s="1" t="str">
        <f t="shared" si="30"/>
        <v>Till</v>
      </c>
      <c r="K472" s="1" t="str">
        <f t="shared" si="31"/>
        <v>&lt;63 micron</v>
      </c>
      <c r="L472" t="s">
        <v>735</v>
      </c>
      <c r="M472" t="s">
        <v>54</v>
      </c>
      <c r="N472" t="s">
        <v>91</v>
      </c>
      <c r="O472" t="s">
        <v>101</v>
      </c>
      <c r="P472" t="s">
        <v>1061</v>
      </c>
      <c r="Q472" t="s">
        <v>37</v>
      </c>
      <c r="R472" t="s">
        <v>374</v>
      </c>
      <c r="S472" t="s">
        <v>36</v>
      </c>
      <c r="T472" t="s">
        <v>44</v>
      </c>
      <c r="U472" t="s">
        <v>210</v>
      </c>
      <c r="V472" t="s">
        <v>28</v>
      </c>
      <c r="W472" t="s">
        <v>420</v>
      </c>
    </row>
    <row r="473" spans="1:23" x14ac:dyDescent="0.3">
      <c r="A473" t="s">
        <v>2123</v>
      </c>
      <c r="B473" t="s">
        <v>2124</v>
      </c>
      <c r="C473" s="1" t="str">
        <f t="shared" si="28"/>
        <v>21:0043</v>
      </c>
      <c r="D473" s="1" t="str">
        <f t="shared" si="29"/>
        <v>21:0037</v>
      </c>
      <c r="E473" t="s">
        <v>2121</v>
      </c>
      <c r="F473" t="s">
        <v>2125</v>
      </c>
      <c r="H473">
        <v>47.578799500000002</v>
      </c>
      <c r="I473">
        <v>-65.920910899999996</v>
      </c>
      <c r="J473" s="1" t="str">
        <f t="shared" si="30"/>
        <v>Till</v>
      </c>
      <c r="K473" s="1" t="str">
        <f t="shared" si="31"/>
        <v>&lt;63 micron</v>
      </c>
      <c r="L473" t="s">
        <v>77</v>
      </c>
      <c r="M473" t="s">
        <v>54</v>
      </c>
      <c r="N473" t="s">
        <v>164</v>
      </c>
      <c r="O473" t="s">
        <v>139</v>
      </c>
      <c r="P473" t="s">
        <v>486</v>
      </c>
      <c r="Q473" t="s">
        <v>37</v>
      </c>
      <c r="R473" t="s">
        <v>481</v>
      </c>
      <c r="S473" t="s">
        <v>36</v>
      </c>
      <c r="T473" t="s">
        <v>44</v>
      </c>
      <c r="U473" t="s">
        <v>28</v>
      </c>
      <c r="V473" t="s">
        <v>37</v>
      </c>
      <c r="W473" t="s">
        <v>420</v>
      </c>
    </row>
    <row r="474" spans="1:23" x14ac:dyDescent="0.3">
      <c r="A474" t="s">
        <v>2126</v>
      </c>
      <c r="B474" t="s">
        <v>2127</v>
      </c>
      <c r="C474" s="1" t="str">
        <f t="shared" si="28"/>
        <v>21:0043</v>
      </c>
      <c r="D474" s="1" t="str">
        <f t="shared" si="29"/>
        <v>21:0037</v>
      </c>
      <c r="E474" t="s">
        <v>2128</v>
      </c>
      <c r="F474" t="s">
        <v>2129</v>
      </c>
      <c r="H474">
        <v>47.596416300000001</v>
      </c>
      <c r="I474">
        <v>-65.882646199999996</v>
      </c>
      <c r="J474" s="1" t="str">
        <f t="shared" si="30"/>
        <v>Till</v>
      </c>
      <c r="K474" s="1" t="str">
        <f t="shared" si="31"/>
        <v>&lt;63 micron</v>
      </c>
      <c r="L474" t="s">
        <v>185</v>
      </c>
      <c r="M474" t="s">
        <v>54</v>
      </c>
      <c r="N474" t="s">
        <v>55</v>
      </c>
      <c r="O474" t="s">
        <v>66</v>
      </c>
      <c r="P474" t="s">
        <v>250</v>
      </c>
      <c r="Q474" t="s">
        <v>28</v>
      </c>
      <c r="R474" t="s">
        <v>844</v>
      </c>
      <c r="S474" t="s">
        <v>48</v>
      </c>
      <c r="T474" t="s">
        <v>110</v>
      </c>
      <c r="U474" t="s">
        <v>28</v>
      </c>
      <c r="V474" t="s">
        <v>28</v>
      </c>
      <c r="W474" t="s">
        <v>403</v>
      </c>
    </row>
    <row r="475" spans="1:23" x14ac:dyDescent="0.3">
      <c r="A475" t="s">
        <v>2130</v>
      </c>
      <c r="B475" t="s">
        <v>2131</v>
      </c>
      <c r="C475" s="1" t="str">
        <f t="shared" si="28"/>
        <v>21:0043</v>
      </c>
      <c r="D475" s="1" t="str">
        <f t="shared" si="29"/>
        <v>21:0037</v>
      </c>
      <c r="E475" t="s">
        <v>2132</v>
      </c>
      <c r="F475" t="s">
        <v>2133</v>
      </c>
      <c r="H475">
        <v>47.595946900000001</v>
      </c>
      <c r="I475">
        <v>-65.901245399999993</v>
      </c>
      <c r="J475" s="1" t="str">
        <f t="shared" si="30"/>
        <v>Till</v>
      </c>
      <c r="K475" s="1" t="str">
        <f t="shared" si="31"/>
        <v>&lt;63 micron</v>
      </c>
      <c r="L475" t="s">
        <v>65</v>
      </c>
      <c r="M475" t="s">
        <v>54</v>
      </c>
      <c r="N475" t="s">
        <v>76</v>
      </c>
      <c r="O475" t="s">
        <v>45</v>
      </c>
      <c r="P475" t="s">
        <v>31</v>
      </c>
      <c r="Q475" t="s">
        <v>37</v>
      </c>
      <c r="R475" t="s">
        <v>341</v>
      </c>
      <c r="S475" t="s">
        <v>78</v>
      </c>
      <c r="T475" t="s">
        <v>44</v>
      </c>
      <c r="U475" t="s">
        <v>49</v>
      </c>
      <c r="V475" t="s">
        <v>28</v>
      </c>
      <c r="W475" t="s">
        <v>403</v>
      </c>
    </row>
    <row r="476" spans="1:23" x14ac:dyDescent="0.3">
      <c r="A476" t="s">
        <v>2134</v>
      </c>
      <c r="B476" t="s">
        <v>2135</v>
      </c>
      <c r="C476" s="1" t="str">
        <f t="shared" si="28"/>
        <v>21:0043</v>
      </c>
      <c r="D476" s="1" t="str">
        <f t="shared" si="29"/>
        <v>21:0037</v>
      </c>
      <c r="E476" t="s">
        <v>2136</v>
      </c>
      <c r="F476" t="s">
        <v>2137</v>
      </c>
      <c r="H476">
        <v>47.568353799999997</v>
      </c>
      <c r="I476">
        <v>-65.907032799999996</v>
      </c>
      <c r="J476" s="1" t="str">
        <f t="shared" si="30"/>
        <v>Till</v>
      </c>
      <c r="K476" s="1" t="str">
        <f t="shared" si="31"/>
        <v>&lt;63 micron</v>
      </c>
      <c r="L476" t="s">
        <v>91</v>
      </c>
      <c r="M476" t="s">
        <v>54</v>
      </c>
      <c r="N476" t="s">
        <v>164</v>
      </c>
      <c r="O476" t="s">
        <v>66</v>
      </c>
      <c r="P476" t="s">
        <v>116</v>
      </c>
      <c r="Q476" t="s">
        <v>37</v>
      </c>
      <c r="R476" t="s">
        <v>68</v>
      </c>
      <c r="S476" t="s">
        <v>48</v>
      </c>
      <c r="T476" t="s">
        <v>90</v>
      </c>
      <c r="U476" t="s">
        <v>67</v>
      </c>
      <c r="V476" t="s">
        <v>37</v>
      </c>
      <c r="W476" t="s">
        <v>344</v>
      </c>
    </row>
    <row r="477" spans="1:23" x14ac:dyDescent="0.3">
      <c r="A477" t="s">
        <v>2138</v>
      </c>
      <c r="B477" t="s">
        <v>2139</v>
      </c>
      <c r="C477" s="1" t="str">
        <f t="shared" si="28"/>
        <v>21:0043</v>
      </c>
      <c r="D477" s="1" t="str">
        <f t="shared" si="29"/>
        <v>21:0037</v>
      </c>
      <c r="E477" t="s">
        <v>2140</v>
      </c>
      <c r="F477" t="s">
        <v>2141</v>
      </c>
      <c r="H477">
        <v>47.592013899999998</v>
      </c>
      <c r="I477">
        <v>-65.824538000000004</v>
      </c>
      <c r="J477" s="1" t="str">
        <f t="shared" si="30"/>
        <v>Till</v>
      </c>
      <c r="K477" s="1" t="str">
        <f t="shared" si="31"/>
        <v>&lt;63 micron</v>
      </c>
      <c r="L477" t="s">
        <v>164</v>
      </c>
      <c r="M477" t="s">
        <v>54</v>
      </c>
      <c r="N477" t="s">
        <v>76</v>
      </c>
      <c r="O477" t="s">
        <v>126</v>
      </c>
      <c r="P477" t="s">
        <v>221</v>
      </c>
      <c r="Q477" t="s">
        <v>37</v>
      </c>
      <c r="R477" t="s">
        <v>271</v>
      </c>
      <c r="S477" t="s">
        <v>37</v>
      </c>
      <c r="T477" t="s">
        <v>44</v>
      </c>
      <c r="U477" t="s">
        <v>227</v>
      </c>
      <c r="V477" t="s">
        <v>28</v>
      </c>
      <c r="W477" t="s">
        <v>403</v>
      </c>
    </row>
    <row r="478" spans="1:23" x14ac:dyDescent="0.3">
      <c r="A478" t="s">
        <v>2142</v>
      </c>
      <c r="B478" t="s">
        <v>2143</v>
      </c>
      <c r="C478" s="1" t="str">
        <f t="shared" si="28"/>
        <v>21:0043</v>
      </c>
      <c r="D478" s="1" t="str">
        <f t="shared" si="29"/>
        <v>21:0037</v>
      </c>
      <c r="E478" t="s">
        <v>2140</v>
      </c>
      <c r="F478" t="s">
        <v>2144</v>
      </c>
      <c r="H478">
        <v>47.592013899999998</v>
      </c>
      <c r="I478">
        <v>-65.824538000000004</v>
      </c>
      <c r="J478" s="1" t="str">
        <f t="shared" si="30"/>
        <v>Till</v>
      </c>
      <c r="K478" s="1" t="str">
        <f t="shared" si="31"/>
        <v>&lt;63 micron</v>
      </c>
      <c r="L478" t="s">
        <v>91</v>
      </c>
      <c r="M478" t="s">
        <v>54</v>
      </c>
      <c r="N478" t="s">
        <v>76</v>
      </c>
      <c r="O478" t="s">
        <v>66</v>
      </c>
      <c r="P478" t="s">
        <v>174</v>
      </c>
      <c r="Q478" t="s">
        <v>37</v>
      </c>
      <c r="R478" t="s">
        <v>99</v>
      </c>
      <c r="S478" t="s">
        <v>697</v>
      </c>
      <c r="T478" t="s">
        <v>44</v>
      </c>
      <c r="U478" t="s">
        <v>195</v>
      </c>
      <c r="V478" t="s">
        <v>37</v>
      </c>
      <c r="W478" t="s">
        <v>180</v>
      </c>
    </row>
    <row r="479" spans="1:23" x14ac:dyDescent="0.3">
      <c r="A479" t="s">
        <v>2145</v>
      </c>
      <c r="B479" t="s">
        <v>2146</v>
      </c>
      <c r="C479" s="1" t="str">
        <f t="shared" si="28"/>
        <v>21:0043</v>
      </c>
      <c r="D479" s="1" t="str">
        <f t="shared" si="29"/>
        <v>21:0037</v>
      </c>
      <c r="E479" t="s">
        <v>2147</v>
      </c>
      <c r="F479" t="s">
        <v>2148</v>
      </c>
      <c r="H479">
        <v>47.594511699999998</v>
      </c>
      <c r="I479">
        <v>-65.796070799999995</v>
      </c>
      <c r="J479" s="1" t="str">
        <f t="shared" si="30"/>
        <v>Till</v>
      </c>
      <c r="K479" s="1" t="str">
        <f t="shared" si="31"/>
        <v>&lt;63 micron</v>
      </c>
      <c r="L479" t="s">
        <v>44</v>
      </c>
      <c r="M479" t="s">
        <v>54</v>
      </c>
      <c r="N479" t="s">
        <v>90</v>
      </c>
      <c r="O479" t="s">
        <v>56</v>
      </c>
      <c r="P479" t="s">
        <v>261</v>
      </c>
      <c r="Q479" t="s">
        <v>37</v>
      </c>
      <c r="R479" t="s">
        <v>271</v>
      </c>
      <c r="S479" t="s">
        <v>286</v>
      </c>
      <c r="T479" t="s">
        <v>44</v>
      </c>
      <c r="U479" t="s">
        <v>49</v>
      </c>
      <c r="V479" t="s">
        <v>37</v>
      </c>
      <c r="W479" t="s">
        <v>99</v>
      </c>
    </row>
    <row r="480" spans="1:23" x14ac:dyDescent="0.3">
      <c r="A480" t="s">
        <v>2149</v>
      </c>
      <c r="B480" t="s">
        <v>2150</v>
      </c>
      <c r="C480" s="1" t="str">
        <f t="shared" si="28"/>
        <v>21:0043</v>
      </c>
      <c r="D480" s="1" t="str">
        <f t="shared" si="29"/>
        <v>21:0037</v>
      </c>
      <c r="E480" t="s">
        <v>2151</v>
      </c>
      <c r="F480" t="s">
        <v>2152</v>
      </c>
      <c r="H480">
        <v>47.6287144</v>
      </c>
      <c r="I480">
        <v>-65.758626399999997</v>
      </c>
      <c r="J480" s="1" t="str">
        <f t="shared" si="30"/>
        <v>Till</v>
      </c>
      <c r="K480" s="1" t="str">
        <f t="shared" si="31"/>
        <v>&lt;63 micron</v>
      </c>
      <c r="L480" t="s">
        <v>91</v>
      </c>
      <c r="M480" t="s">
        <v>54</v>
      </c>
      <c r="N480" t="s">
        <v>43</v>
      </c>
      <c r="O480" t="s">
        <v>66</v>
      </c>
      <c r="P480" t="s">
        <v>208</v>
      </c>
      <c r="Q480" t="s">
        <v>32</v>
      </c>
      <c r="R480" t="s">
        <v>58</v>
      </c>
      <c r="S480" t="s">
        <v>159</v>
      </c>
      <c r="T480" t="s">
        <v>110</v>
      </c>
      <c r="U480" t="s">
        <v>195</v>
      </c>
      <c r="V480" t="s">
        <v>37</v>
      </c>
      <c r="W480" t="s">
        <v>403</v>
      </c>
    </row>
    <row r="481" spans="1:23" x14ac:dyDescent="0.3">
      <c r="A481" t="s">
        <v>2153</v>
      </c>
      <c r="B481" t="s">
        <v>2154</v>
      </c>
      <c r="C481" s="1" t="str">
        <f t="shared" si="28"/>
        <v>21:0043</v>
      </c>
      <c r="D481" s="1" t="str">
        <f t="shared" si="29"/>
        <v>21:0037</v>
      </c>
      <c r="E481" t="s">
        <v>2155</v>
      </c>
      <c r="F481" t="s">
        <v>2156</v>
      </c>
      <c r="H481">
        <v>47.607497700000003</v>
      </c>
      <c r="I481">
        <v>-65.780130499999999</v>
      </c>
      <c r="J481" s="1" t="str">
        <f t="shared" si="30"/>
        <v>Till</v>
      </c>
      <c r="K481" s="1" t="str">
        <f t="shared" si="31"/>
        <v>&lt;63 micron</v>
      </c>
      <c r="L481" t="s">
        <v>90</v>
      </c>
      <c r="M481" t="s">
        <v>54</v>
      </c>
      <c r="N481" t="s">
        <v>35</v>
      </c>
      <c r="O481" t="s">
        <v>232</v>
      </c>
      <c r="P481" t="s">
        <v>206</v>
      </c>
      <c r="Q481" t="s">
        <v>37</v>
      </c>
      <c r="R481" t="s">
        <v>77</v>
      </c>
      <c r="S481" t="s">
        <v>109</v>
      </c>
      <c r="T481" t="s">
        <v>44</v>
      </c>
      <c r="U481" t="s">
        <v>49</v>
      </c>
      <c r="V481" t="s">
        <v>37</v>
      </c>
      <c r="W481" t="s">
        <v>403</v>
      </c>
    </row>
    <row r="482" spans="1:23" x14ac:dyDescent="0.3">
      <c r="A482" t="s">
        <v>2157</v>
      </c>
      <c r="B482" t="s">
        <v>2158</v>
      </c>
      <c r="C482" s="1" t="str">
        <f t="shared" si="28"/>
        <v>21:0043</v>
      </c>
      <c r="D482" s="1" t="str">
        <f t="shared" si="29"/>
        <v>21:0037</v>
      </c>
      <c r="E482" t="s">
        <v>2159</v>
      </c>
      <c r="F482" t="s">
        <v>2160</v>
      </c>
      <c r="H482">
        <v>47.616484900000003</v>
      </c>
      <c r="I482">
        <v>-65.7806073</v>
      </c>
      <c r="J482" s="1" t="str">
        <f t="shared" si="30"/>
        <v>Till</v>
      </c>
      <c r="K482" s="1" t="str">
        <f t="shared" si="31"/>
        <v>&lt;63 micron</v>
      </c>
      <c r="L482" t="s">
        <v>215</v>
      </c>
      <c r="M482" t="s">
        <v>54</v>
      </c>
      <c r="N482" t="s">
        <v>91</v>
      </c>
      <c r="O482" t="s">
        <v>66</v>
      </c>
      <c r="P482" t="s">
        <v>46</v>
      </c>
      <c r="Q482" t="s">
        <v>37</v>
      </c>
      <c r="R482" t="s">
        <v>99</v>
      </c>
      <c r="S482" t="s">
        <v>78</v>
      </c>
      <c r="T482" t="s">
        <v>110</v>
      </c>
      <c r="U482" t="s">
        <v>108</v>
      </c>
      <c r="V482" t="s">
        <v>37</v>
      </c>
      <c r="W482" t="s">
        <v>420</v>
      </c>
    </row>
    <row r="483" spans="1:23" x14ac:dyDescent="0.3">
      <c r="A483" t="s">
        <v>2161</v>
      </c>
      <c r="B483" t="s">
        <v>2162</v>
      </c>
      <c r="C483" s="1" t="str">
        <f t="shared" si="28"/>
        <v>21:0043</v>
      </c>
      <c r="D483" s="1" t="str">
        <f t="shared" si="29"/>
        <v>21:0037</v>
      </c>
      <c r="E483" t="s">
        <v>2163</v>
      </c>
      <c r="F483" t="s">
        <v>2164</v>
      </c>
      <c r="H483">
        <v>47.817069199999999</v>
      </c>
      <c r="I483">
        <v>-66.0003691</v>
      </c>
      <c r="J483" s="1" t="str">
        <f t="shared" si="30"/>
        <v>Till</v>
      </c>
      <c r="K483" s="1" t="str">
        <f t="shared" si="31"/>
        <v>&lt;63 micron</v>
      </c>
      <c r="L483" t="s">
        <v>844</v>
      </c>
      <c r="M483" t="s">
        <v>37</v>
      </c>
      <c r="N483" t="s">
        <v>43</v>
      </c>
      <c r="O483" t="s">
        <v>45</v>
      </c>
      <c r="P483" t="s">
        <v>208</v>
      </c>
      <c r="Q483" t="s">
        <v>28</v>
      </c>
      <c r="R483" t="s">
        <v>497</v>
      </c>
      <c r="S483" t="s">
        <v>524</v>
      </c>
      <c r="T483" t="s">
        <v>35</v>
      </c>
      <c r="U483" t="s">
        <v>48</v>
      </c>
      <c r="V483" t="s">
        <v>37</v>
      </c>
      <c r="W483" t="s">
        <v>853</v>
      </c>
    </row>
    <row r="484" spans="1:23" x14ac:dyDescent="0.3">
      <c r="A484" t="s">
        <v>2165</v>
      </c>
      <c r="B484" t="s">
        <v>2166</v>
      </c>
      <c r="C484" s="1" t="str">
        <f t="shared" si="28"/>
        <v>21:0043</v>
      </c>
      <c r="D484" s="1" t="str">
        <f t="shared" si="29"/>
        <v>21:0037</v>
      </c>
      <c r="E484" t="s">
        <v>2167</v>
      </c>
      <c r="F484" t="s">
        <v>2168</v>
      </c>
      <c r="H484">
        <v>47.825640100000001</v>
      </c>
      <c r="I484">
        <v>-66.001211299999994</v>
      </c>
      <c r="J484" s="1" t="str">
        <f t="shared" si="30"/>
        <v>Till</v>
      </c>
      <c r="K484" s="1" t="str">
        <f t="shared" si="31"/>
        <v>&lt;63 micron</v>
      </c>
      <c r="L484" t="s">
        <v>110</v>
      </c>
      <c r="M484" t="s">
        <v>37</v>
      </c>
      <c r="N484" t="s">
        <v>55</v>
      </c>
      <c r="O484" t="s">
        <v>45</v>
      </c>
      <c r="P484" t="s">
        <v>31</v>
      </c>
      <c r="Q484" t="s">
        <v>37</v>
      </c>
      <c r="R484" t="s">
        <v>209</v>
      </c>
      <c r="S484" t="s">
        <v>375</v>
      </c>
      <c r="T484" t="s">
        <v>396</v>
      </c>
      <c r="U484" t="s">
        <v>94</v>
      </c>
      <c r="V484" t="s">
        <v>32</v>
      </c>
      <c r="W484" t="s">
        <v>1074</v>
      </c>
    </row>
    <row r="485" spans="1:23" x14ac:dyDescent="0.3">
      <c r="A485" t="s">
        <v>2169</v>
      </c>
      <c r="B485" t="s">
        <v>2170</v>
      </c>
      <c r="C485" s="1" t="str">
        <f t="shared" si="28"/>
        <v>21:0043</v>
      </c>
      <c r="D485" s="1" t="str">
        <f t="shared" si="29"/>
        <v>21:0037</v>
      </c>
      <c r="E485" t="s">
        <v>2171</v>
      </c>
      <c r="F485" t="s">
        <v>2172</v>
      </c>
      <c r="H485">
        <v>47.831517099999999</v>
      </c>
      <c r="I485">
        <v>-66.0108958</v>
      </c>
      <c r="J485" s="1" t="str">
        <f t="shared" si="30"/>
        <v>Till</v>
      </c>
      <c r="K485" s="1" t="str">
        <f t="shared" si="31"/>
        <v>&lt;63 micron</v>
      </c>
      <c r="L485" t="s">
        <v>35</v>
      </c>
      <c r="M485" t="s">
        <v>37</v>
      </c>
      <c r="N485" t="s">
        <v>44</v>
      </c>
      <c r="O485" t="s">
        <v>126</v>
      </c>
      <c r="P485" t="s">
        <v>108</v>
      </c>
      <c r="Q485" t="s">
        <v>37</v>
      </c>
      <c r="R485" t="s">
        <v>388</v>
      </c>
      <c r="S485" t="s">
        <v>524</v>
      </c>
      <c r="T485" t="s">
        <v>35</v>
      </c>
      <c r="U485" t="s">
        <v>60</v>
      </c>
      <c r="V485" t="s">
        <v>32</v>
      </c>
      <c r="W485" t="s">
        <v>858</v>
      </c>
    </row>
    <row r="486" spans="1:23" x14ac:dyDescent="0.3">
      <c r="A486" t="s">
        <v>2173</v>
      </c>
      <c r="B486" t="s">
        <v>2174</v>
      </c>
      <c r="C486" s="1" t="str">
        <f t="shared" si="28"/>
        <v>21:0043</v>
      </c>
      <c r="D486" s="1" t="str">
        <f t="shared" si="29"/>
        <v>21:0037</v>
      </c>
      <c r="E486" t="s">
        <v>2175</v>
      </c>
      <c r="F486" t="s">
        <v>2176</v>
      </c>
      <c r="H486">
        <v>47.849210800000002</v>
      </c>
      <c r="I486">
        <v>-66.007873599999996</v>
      </c>
      <c r="J486" s="1" t="str">
        <f t="shared" si="30"/>
        <v>Till</v>
      </c>
      <c r="K486" s="1" t="str">
        <f t="shared" si="31"/>
        <v>&lt;63 micron</v>
      </c>
      <c r="L486" t="s">
        <v>110</v>
      </c>
      <c r="M486" t="s">
        <v>37</v>
      </c>
      <c r="N486" t="s">
        <v>65</v>
      </c>
      <c r="O486" t="s">
        <v>126</v>
      </c>
      <c r="P486" t="s">
        <v>92</v>
      </c>
      <c r="Q486" t="s">
        <v>37</v>
      </c>
      <c r="R486" t="s">
        <v>200</v>
      </c>
      <c r="S486" t="s">
        <v>32</v>
      </c>
      <c r="T486" t="s">
        <v>396</v>
      </c>
      <c r="U486" t="s">
        <v>36</v>
      </c>
      <c r="V486" t="s">
        <v>37</v>
      </c>
      <c r="W486" t="s">
        <v>858</v>
      </c>
    </row>
    <row r="487" spans="1:23" x14ac:dyDescent="0.3">
      <c r="A487" t="s">
        <v>2177</v>
      </c>
      <c r="B487" t="s">
        <v>2178</v>
      </c>
      <c r="C487" s="1" t="str">
        <f t="shared" si="28"/>
        <v>21:0043</v>
      </c>
      <c r="D487" s="1" t="str">
        <f t="shared" si="29"/>
        <v>21:0037</v>
      </c>
      <c r="E487" t="s">
        <v>2179</v>
      </c>
      <c r="F487" t="s">
        <v>2180</v>
      </c>
      <c r="H487">
        <v>47.831265799999997</v>
      </c>
      <c r="I487">
        <v>-66.079735400000004</v>
      </c>
      <c r="J487" s="1" t="str">
        <f t="shared" si="30"/>
        <v>Till</v>
      </c>
      <c r="K487" s="1" t="str">
        <f t="shared" si="31"/>
        <v>&lt;63 micron</v>
      </c>
      <c r="L487" t="s">
        <v>76</v>
      </c>
      <c r="M487" t="s">
        <v>54</v>
      </c>
      <c r="N487" t="s">
        <v>91</v>
      </c>
      <c r="O487" t="s">
        <v>126</v>
      </c>
      <c r="P487" t="s">
        <v>266</v>
      </c>
      <c r="Q487" t="s">
        <v>38</v>
      </c>
      <c r="R487" t="s">
        <v>794</v>
      </c>
      <c r="S487" t="s">
        <v>59</v>
      </c>
      <c r="T487" t="s">
        <v>35</v>
      </c>
      <c r="U487" t="s">
        <v>36</v>
      </c>
      <c r="V487" t="s">
        <v>37</v>
      </c>
      <c r="W487" t="s">
        <v>403</v>
      </c>
    </row>
    <row r="488" spans="1:23" x14ac:dyDescent="0.3">
      <c r="A488" t="s">
        <v>2181</v>
      </c>
      <c r="B488" t="s">
        <v>2182</v>
      </c>
      <c r="C488" s="1" t="str">
        <f t="shared" si="28"/>
        <v>21:0043</v>
      </c>
      <c r="D488" s="1" t="str">
        <f t="shared" si="29"/>
        <v>21:0037</v>
      </c>
      <c r="E488" t="s">
        <v>2183</v>
      </c>
      <c r="F488" t="s">
        <v>2184</v>
      </c>
      <c r="H488">
        <v>47.838801799999999</v>
      </c>
      <c r="I488">
        <v>-66.075302600000001</v>
      </c>
      <c r="J488" s="1" t="str">
        <f t="shared" si="30"/>
        <v>Till</v>
      </c>
      <c r="K488" s="1" t="str">
        <f t="shared" si="31"/>
        <v>&lt;63 micron</v>
      </c>
      <c r="L488" t="s">
        <v>110</v>
      </c>
      <c r="M488" t="s">
        <v>54</v>
      </c>
      <c r="N488" t="s">
        <v>65</v>
      </c>
      <c r="O488" t="s">
        <v>126</v>
      </c>
      <c r="P488" t="s">
        <v>351</v>
      </c>
      <c r="Q488" t="s">
        <v>37</v>
      </c>
      <c r="R488" t="s">
        <v>844</v>
      </c>
      <c r="S488" t="s">
        <v>32</v>
      </c>
      <c r="T488" t="s">
        <v>35</v>
      </c>
      <c r="U488" t="s">
        <v>60</v>
      </c>
      <c r="V488" t="s">
        <v>37</v>
      </c>
      <c r="W488" t="s">
        <v>99</v>
      </c>
    </row>
    <row r="489" spans="1:23" x14ac:dyDescent="0.3">
      <c r="A489" t="s">
        <v>2185</v>
      </c>
      <c r="B489" t="s">
        <v>2186</v>
      </c>
      <c r="C489" s="1" t="str">
        <f t="shared" si="28"/>
        <v>21:0043</v>
      </c>
      <c r="D489" s="1" t="str">
        <f t="shared" si="29"/>
        <v>21:0037</v>
      </c>
      <c r="E489" t="s">
        <v>2187</v>
      </c>
      <c r="F489" t="s">
        <v>2188</v>
      </c>
      <c r="H489">
        <v>47.865588500000001</v>
      </c>
      <c r="I489">
        <v>-66.067109099999996</v>
      </c>
      <c r="J489" s="1" t="str">
        <f t="shared" si="30"/>
        <v>Till</v>
      </c>
      <c r="K489" s="1" t="str">
        <f t="shared" si="31"/>
        <v>&lt;63 micron</v>
      </c>
      <c r="L489" t="s">
        <v>250</v>
      </c>
      <c r="M489" t="s">
        <v>54</v>
      </c>
      <c r="N489" t="s">
        <v>91</v>
      </c>
      <c r="O489" t="s">
        <v>332</v>
      </c>
      <c r="P489" t="s">
        <v>345</v>
      </c>
      <c r="Q489" t="s">
        <v>38</v>
      </c>
      <c r="R489" t="s">
        <v>445</v>
      </c>
      <c r="S489" t="s">
        <v>34</v>
      </c>
      <c r="T489" t="s">
        <v>35</v>
      </c>
      <c r="U489" t="s">
        <v>227</v>
      </c>
      <c r="V489" t="s">
        <v>32</v>
      </c>
      <c r="W489" t="s">
        <v>676</v>
      </c>
    </row>
    <row r="490" spans="1:23" x14ac:dyDescent="0.3">
      <c r="A490" t="s">
        <v>2189</v>
      </c>
      <c r="B490" t="s">
        <v>2190</v>
      </c>
      <c r="C490" s="1" t="str">
        <f t="shared" si="28"/>
        <v>21:0043</v>
      </c>
      <c r="D490" s="1" t="str">
        <f t="shared" si="29"/>
        <v>21:0037</v>
      </c>
      <c r="E490" t="s">
        <v>2191</v>
      </c>
      <c r="F490" t="s">
        <v>2192</v>
      </c>
      <c r="H490">
        <v>47.874039500000002</v>
      </c>
      <c r="I490">
        <v>-66.063288299999996</v>
      </c>
      <c r="J490" s="1" t="str">
        <f t="shared" si="30"/>
        <v>Till</v>
      </c>
      <c r="K490" s="1" t="str">
        <f t="shared" si="31"/>
        <v>&lt;63 micron</v>
      </c>
      <c r="L490" t="s">
        <v>1982</v>
      </c>
      <c r="M490" t="s">
        <v>54</v>
      </c>
      <c r="N490" t="s">
        <v>55</v>
      </c>
      <c r="O490" t="s">
        <v>56</v>
      </c>
      <c r="P490" t="s">
        <v>208</v>
      </c>
      <c r="Q490" t="s">
        <v>171</v>
      </c>
      <c r="R490" t="s">
        <v>85</v>
      </c>
      <c r="S490" t="s">
        <v>67</v>
      </c>
      <c r="T490" t="s">
        <v>76</v>
      </c>
      <c r="U490" t="s">
        <v>46</v>
      </c>
      <c r="V490" t="s">
        <v>37</v>
      </c>
      <c r="W490" t="s">
        <v>2193</v>
      </c>
    </row>
    <row r="491" spans="1:23" x14ac:dyDescent="0.3">
      <c r="A491" t="s">
        <v>2194</v>
      </c>
      <c r="B491" t="s">
        <v>2195</v>
      </c>
      <c r="C491" s="1" t="str">
        <f t="shared" si="28"/>
        <v>21:0043</v>
      </c>
      <c r="D491" s="1" t="str">
        <f t="shared" si="29"/>
        <v>21:0037</v>
      </c>
      <c r="E491" t="s">
        <v>2196</v>
      </c>
      <c r="F491" t="s">
        <v>2197</v>
      </c>
      <c r="H491">
        <v>47.888668799999998</v>
      </c>
      <c r="I491">
        <v>-66.054768199999998</v>
      </c>
      <c r="J491" s="1" t="str">
        <f t="shared" si="30"/>
        <v>Till</v>
      </c>
      <c r="K491" s="1" t="str">
        <f t="shared" si="31"/>
        <v>&lt;63 micron</v>
      </c>
      <c r="L491" t="s">
        <v>91</v>
      </c>
      <c r="M491" t="s">
        <v>54</v>
      </c>
      <c r="N491" t="s">
        <v>164</v>
      </c>
      <c r="O491" t="s">
        <v>126</v>
      </c>
      <c r="P491" t="s">
        <v>241</v>
      </c>
      <c r="Q491" t="s">
        <v>37</v>
      </c>
      <c r="R491" t="s">
        <v>158</v>
      </c>
      <c r="S491" t="s">
        <v>296</v>
      </c>
      <c r="T491" t="s">
        <v>44</v>
      </c>
      <c r="U491" t="s">
        <v>28</v>
      </c>
      <c r="V491" t="s">
        <v>32</v>
      </c>
      <c r="W491" t="s">
        <v>2198</v>
      </c>
    </row>
    <row r="492" spans="1:23" x14ac:dyDescent="0.3">
      <c r="A492" t="s">
        <v>2199</v>
      </c>
      <c r="B492" t="s">
        <v>2200</v>
      </c>
      <c r="C492" s="1" t="str">
        <f t="shared" si="28"/>
        <v>21:0043</v>
      </c>
      <c r="D492" s="1" t="str">
        <f t="shared" si="29"/>
        <v>21:0037</v>
      </c>
      <c r="E492" t="s">
        <v>2201</v>
      </c>
      <c r="F492" t="s">
        <v>2202</v>
      </c>
      <c r="H492">
        <v>47.901388300000001</v>
      </c>
      <c r="I492">
        <v>-66.042002600000004</v>
      </c>
      <c r="J492" s="1" t="str">
        <f t="shared" si="30"/>
        <v>Till</v>
      </c>
      <c r="K492" s="1" t="str">
        <f t="shared" si="31"/>
        <v>&lt;63 micron</v>
      </c>
      <c r="L492" t="s">
        <v>43</v>
      </c>
      <c r="M492" t="s">
        <v>54</v>
      </c>
      <c r="N492" t="s">
        <v>164</v>
      </c>
      <c r="O492" t="s">
        <v>101</v>
      </c>
      <c r="P492" t="s">
        <v>102</v>
      </c>
      <c r="Q492" t="s">
        <v>37</v>
      </c>
      <c r="R492" t="s">
        <v>172</v>
      </c>
      <c r="S492" t="s">
        <v>109</v>
      </c>
      <c r="T492" t="s">
        <v>44</v>
      </c>
      <c r="U492" t="s">
        <v>195</v>
      </c>
      <c r="V492" t="s">
        <v>37</v>
      </c>
      <c r="W492" t="s">
        <v>2203</v>
      </c>
    </row>
    <row r="493" spans="1:23" x14ac:dyDescent="0.3">
      <c r="A493" t="s">
        <v>2204</v>
      </c>
      <c r="B493" t="s">
        <v>2205</v>
      </c>
      <c r="C493" s="1" t="str">
        <f t="shared" si="28"/>
        <v>21:0043</v>
      </c>
      <c r="D493" s="1" t="str">
        <f t="shared" si="29"/>
        <v>21:0037</v>
      </c>
      <c r="E493" t="s">
        <v>2206</v>
      </c>
      <c r="F493" t="s">
        <v>2207</v>
      </c>
      <c r="H493">
        <v>47.899338200000003</v>
      </c>
      <c r="I493">
        <v>-66.058511999999993</v>
      </c>
      <c r="J493" s="1" t="str">
        <f t="shared" si="30"/>
        <v>Till</v>
      </c>
      <c r="K493" s="1" t="str">
        <f t="shared" si="31"/>
        <v>&lt;63 micron</v>
      </c>
      <c r="L493" t="s">
        <v>185</v>
      </c>
      <c r="M493" t="s">
        <v>54</v>
      </c>
      <c r="N493" t="s">
        <v>215</v>
      </c>
      <c r="O493" t="s">
        <v>139</v>
      </c>
      <c r="P493" t="s">
        <v>345</v>
      </c>
      <c r="Q493" t="s">
        <v>37</v>
      </c>
      <c r="R493" t="s">
        <v>68</v>
      </c>
      <c r="S493" t="s">
        <v>37</v>
      </c>
      <c r="T493" t="s">
        <v>35</v>
      </c>
      <c r="U493" t="s">
        <v>129</v>
      </c>
      <c r="V493" t="s">
        <v>32</v>
      </c>
      <c r="W493" t="s">
        <v>502</v>
      </c>
    </row>
    <row r="494" spans="1:23" x14ac:dyDescent="0.3">
      <c r="A494" t="s">
        <v>2208</v>
      </c>
      <c r="B494" t="s">
        <v>2209</v>
      </c>
      <c r="C494" s="1" t="str">
        <f t="shared" si="28"/>
        <v>21:0043</v>
      </c>
      <c r="D494" s="1" t="str">
        <f t="shared" si="29"/>
        <v>21:0037</v>
      </c>
      <c r="E494" t="s">
        <v>2210</v>
      </c>
      <c r="F494" t="s">
        <v>2211</v>
      </c>
      <c r="H494">
        <v>47.903097299999999</v>
      </c>
      <c r="I494">
        <v>-66.082387499999996</v>
      </c>
      <c r="J494" s="1" t="str">
        <f t="shared" si="30"/>
        <v>Till</v>
      </c>
      <c r="K494" s="1" t="str">
        <f t="shared" si="31"/>
        <v>&lt;63 micron</v>
      </c>
      <c r="L494" t="s">
        <v>55</v>
      </c>
      <c r="M494" t="s">
        <v>54</v>
      </c>
      <c r="N494" t="s">
        <v>55</v>
      </c>
      <c r="O494" t="s">
        <v>45</v>
      </c>
      <c r="P494" t="s">
        <v>140</v>
      </c>
      <c r="Q494" t="s">
        <v>32</v>
      </c>
      <c r="R494" t="s">
        <v>194</v>
      </c>
      <c r="S494" t="s">
        <v>697</v>
      </c>
      <c r="T494" t="s">
        <v>110</v>
      </c>
      <c r="U494" t="s">
        <v>143</v>
      </c>
      <c r="V494" t="s">
        <v>37</v>
      </c>
      <c r="W494" t="s">
        <v>1028</v>
      </c>
    </row>
    <row r="495" spans="1:23" x14ac:dyDescent="0.3">
      <c r="A495" t="s">
        <v>2212</v>
      </c>
      <c r="B495" t="s">
        <v>2213</v>
      </c>
      <c r="C495" s="1" t="str">
        <f t="shared" si="28"/>
        <v>21:0043</v>
      </c>
      <c r="D495" s="1" t="str">
        <f t="shared" si="29"/>
        <v>21:0037</v>
      </c>
      <c r="E495" t="s">
        <v>2210</v>
      </c>
      <c r="F495" t="s">
        <v>2214</v>
      </c>
      <c r="H495">
        <v>47.903097299999999</v>
      </c>
      <c r="I495">
        <v>-66.082387499999996</v>
      </c>
      <c r="J495" s="1" t="str">
        <f t="shared" si="30"/>
        <v>Till</v>
      </c>
      <c r="K495" s="1" t="str">
        <f t="shared" si="31"/>
        <v>&lt;63 micron</v>
      </c>
      <c r="L495" t="s">
        <v>55</v>
      </c>
      <c r="M495" t="s">
        <v>54</v>
      </c>
      <c r="N495" t="s">
        <v>55</v>
      </c>
      <c r="O495" t="s">
        <v>126</v>
      </c>
      <c r="P495" t="s">
        <v>116</v>
      </c>
      <c r="Q495" t="s">
        <v>37</v>
      </c>
      <c r="R495" t="s">
        <v>735</v>
      </c>
      <c r="S495" t="s">
        <v>37</v>
      </c>
      <c r="T495" t="s">
        <v>44</v>
      </c>
      <c r="U495" t="s">
        <v>195</v>
      </c>
      <c r="V495" t="s">
        <v>84</v>
      </c>
      <c r="W495" t="s">
        <v>2215</v>
      </c>
    </row>
    <row r="496" spans="1:23" x14ac:dyDescent="0.3">
      <c r="A496" t="s">
        <v>2216</v>
      </c>
      <c r="B496" t="s">
        <v>2217</v>
      </c>
      <c r="C496" s="1" t="str">
        <f t="shared" si="28"/>
        <v>21:0043</v>
      </c>
      <c r="D496" s="1" t="str">
        <f t="shared" si="29"/>
        <v>21:0037</v>
      </c>
      <c r="E496" t="s">
        <v>2218</v>
      </c>
      <c r="F496" t="s">
        <v>2219</v>
      </c>
      <c r="H496">
        <v>47.890585199999997</v>
      </c>
      <c r="I496">
        <v>-66.085766399999997</v>
      </c>
      <c r="J496" s="1" t="str">
        <f t="shared" si="30"/>
        <v>Till</v>
      </c>
      <c r="K496" s="1" t="str">
        <f t="shared" si="31"/>
        <v>&lt;63 micron</v>
      </c>
      <c r="L496" t="s">
        <v>110</v>
      </c>
      <c r="M496" t="s">
        <v>54</v>
      </c>
      <c r="N496" t="s">
        <v>205</v>
      </c>
      <c r="O496" t="s">
        <v>45</v>
      </c>
      <c r="P496" t="s">
        <v>779</v>
      </c>
      <c r="Q496" t="s">
        <v>37</v>
      </c>
      <c r="R496" t="s">
        <v>844</v>
      </c>
      <c r="S496" t="s">
        <v>121</v>
      </c>
      <c r="T496" t="s">
        <v>110</v>
      </c>
      <c r="U496" t="s">
        <v>115</v>
      </c>
      <c r="V496" t="s">
        <v>32</v>
      </c>
      <c r="W496" t="s">
        <v>2220</v>
      </c>
    </row>
    <row r="497" spans="1:23" x14ac:dyDescent="0.3">
      <c r="A497" t="s">
        <v>2221</v>
      </c>
      <c r="B497" t="s">
        <v>2222</v>
      </c>
      <c r="C497" s="1" t="str">
        <f t="shared" si="28"/>
        <v>21:0043</v>
      </c>
      <c r="D497" s="1" t="str">
        <f t="shared" si="29"/>
        <v>21:0037</v>
      </c>
      <c r="E497" t="s">
        <v>2223</v>
      </c>
      <c r="F497" t="s">
        <v>2224</v>
      </c>
      <c r="H497">
        <v>47.877932899999998</v>
      </c>
      <c r="I497">
        <v>-66.092495400000004</v>
      </c>
      <c r="J497" s="1" t="str">
        <f t="shared" si="30"/>
        <v>Till</v>
      </c>
      <c r="K497" s="1" t="str">
        <f t="shared" si="31"/>
        <v>&lt;63 micron</v>
      </c>
      <c r="L497" t="s">
        <v>47</v>
      </c>
      <c r="M497" t="s">
        <v>54</v>
      </c>
      <c r="N497" t="s">
        <v>205</v>
      </c>
      <c r="O497" t="s">
        <v>748</v>
      </c>
      <c r="P497" t="s">
        <v>173</v>
      </c>
      <c r="Q497" t="s">
        <v>37</v>
      </c>
      <c r="R497" t="s">
        <v>454</v>
      </c>
      <c r="S497" t="s">
        <v>78</v>
      </c>
      <c r="T497" t="s">
        <v>463</v>
      </c>
      <c r="U497" t="s">
        <v>104</v>
      </c>
      <c r="V497" t="s">
        <v>32</v>
      </c>
      <c r="W497" t="s">
        <v>2225</v>
      </c>
    </row>
    <row r="498" spans="1:23" x14ac:dyDescent="0.3">
      <c r="A498" t="s">
        <v>2226</v>
      </c>
      <c r="B498" t="s">
        <v>2227</v>
      </c>
      <c r="C498" s="1" t="str">
        <f t="shared" si="28"/>
        <v>21:0043</v>
      </c>
      <c r="D498" s="1" t="str">
        <f t="shared" si="29"/>
        <v>21:0037</v>
      </c>
      <c r="E498" t="s">
        <v>2228</v>
      </c>
      <c r="F498" t="s">
        <v>2229</v>
      </c>
      <c r="H498">
        <v>47.863937100000001</v>
      </c>
      <c r="I498">
        <v>-66.090603999999999</v>
      </c>
      <c r="J498" s="1" t="str">
        <f t="shared" si="30"/>
        <v>Till</v>
      </c>
      <c r="K498" s="1" t="str">
        <f t="shared" si="31"/>
        <v>&lt;63 micron</v>
      </c>
      <c r="L498" t="s">
        <v>215</v>
      </c>
      <c r="M498" t="s">
        <v>54</v>
      </c>
      <c r="N498" t="s">
        <v>65</v>
      </c>
      <c r="O498" t="s">
        <v>139</v>
      </c>
      <c r="P498" t="s">
        <v>57</v>
      </c>
      <c r="Q498" t="s">
        <v>37</v>
      </c>
      <c r="R498" t="s">
        <v>185</v>
      </c>
      <c r="S498" t="s">
        <v>159</v>
      </c>
      <c r="T498" t="s">
        <v>35</v>
      </c>
      <c r="U498" t="s">
        <v>28</v>
      </c>
      <c r="V498" t="s">
        <v>37</v>
      </c>
      <c r="W498" t="s">
        <v>139</v>
      </c>
    </row>
    <row r="499" spans="1:23" x14ac:dyDescent="0.3">
      <c r="A499" t="s">
        <v>2230</v>
      </c>
      <c r="B499" t="s">
        <v>2231</v>
      </c>
      <c r="C499" s="1" t="str">
        <f t="shared" si="28"/>
        <v>21:0043</v>
      </c>
      <c r="D499" s="1" t="str">
        <f t="shared" si="29"/>
        <v>21:0037</v>
      </c>
      <c r="E499" t="s">
        <v>2232</v>
      </c>
      <c r="F499" t="s">
        <v>2233</v>
      </c>
      <c r="H499">
        <v>47.8722998</v>
      </c>
      <c r="I499">
        <v>-66.118890800000003</v>
      </c>
      <c r="J499" s="1" t="str">
        <f t="shared" si="30"/>
        <v>Till</v>
      </c>
      <c r="K499" s="1" t="str">
        <f t="shared" si="31"/>
        <v>&lt;63 micron</v>
      </c>
      <c r="L499" t="s">
        <v>425</v>
      </c>
      <c r="M499" t="s">
        <v>54</v>
      </c>
      <c r="N499" t="s">
        <v>76</v>
      </c>
      <c r="O499" t="s">
        <v>101</v>
      </c>
      <c r="P499" t="s">
        <v>57</v>
      </c>
      <c r="Q499" t="s">
        <v>32</v>
      </c>
      <c r="R499" t="s">
        <v>344</v>
      </c>
      <c r="S499" t="s">
        <v>86</v>
      </c>
      <c r="T499" t="s">
        <v>1192</v>
      </c>
      <c r="U499" t="s">
        <v>115</v>
      </c>
      <c r="V499" t="s">
        <v>32</v>
      </c>
      <c r="W499" t="s">
        <v>344</v>
      </c>
    </row>
    <row r="500" spans="1:23" x14ac:dyDescent="0.3">
      <c r="A500" t="s">
        <v>2234</v>
      </c>
      <c r="B500" t="s">
        <v>2235</v>
      </c>
      <c r="C500" s="1" t="str">
        <f t="shared" si="28"/>
        <v>21:0043</v>
      </c>
      <c r="D500" s="1" t="str">
        <f t="shared" si="29"/>
        <v>21:0037</v>
      </c>
      <c r="E500" t="s">
        <v>2236</v>
      </c>
      <c r="F500" t="s">
        <v>2237</v>
      </c>
      <c r="H500">
        <v>47.860191800000003</v>
      </c>
      <c r="I500">
        <v>-66.193103899999997</v>
      </c>
      <c r="J500" s="1" t="str">
        <f t="shared" si="30"/>
        <v>Till</v>
      </c>
      <c r="K500" s="1" t="str">
        <f t="shared" si="31"/>
        <v>&lt;63 micron</v>
      </c>
      <c r="L500" t="s">
        <v>148</v>
      </c>
      <c r="M500" t="s">
        <v>54</v>
      </c>
      <c r="N500" t="s">
        <v>65</v>
      </c>
      <c r="O500" t="s">
        <v>126</v>
      </c>
      <c r="P500" t="s">
        <v>301</v>
      </c>
      <c r="Q500" t="s">
        <v>32</v>
      </c>
      <c r="R500" t="s">
        <v>844</v>
      </c>
      <c r="S500" t="s">
        <v>69</v>
      </c>
      <c r="T500" t="s">
        <v>35</v>
      </c>
      <c r="U500" t="s">
        <v>60</v>
      </c>
      <c r="V500" t="s">
        <v>37</v>
      </c>
      <c r="W500" t="s">
        <v>858</v>
      </c>
    </row>
    <row r="501" spans="1:23" x14ac:dyDescent="0.3">
      <c r="A501" t="s">
        <v>2238</v>
      </c>
      <c r="B501" t="s">
        <v>2239</v>
      </c>
      <c r="C501" s="1" t="str">
        <f t="shared" si="28"/>
        <v>21:0043</v>
      </c>
      <c r="D501" s="1" t="str">
        <f t="shared" si="29"/>
        <v>21:0037</v>
      </c>
      <c r="E501" t="s">
        <v>2236</v>
      </c>
      <c r="F501" t="s">
        <v>2240</v>
      </c>
      <c r="H501">
        <v>47.860191800000003</v>
      </c>
      <c r="I501">
        <v>-66.193103899999997</v>
      </c>
      <c r="J501" s="1" t="str">
        <f t="shared" si="30"/>
        <v>Till</v>
      </c>
      <c r="K501" s="1" t="str">
        <f t="shared" si="31"/>
        <v>&lt;63 micron</v>
      </c>
      <c r="L501" t="s">
        <v>27</v>
      </c>
      <c r="M501" t="s">
        <v>54</v>
      </c>
      <c r="N501" t="s">
        <v>76</v>
      </c>
      <c r="O501" t="s">
        <v>126</v>
      </c>
      <c r="P501" t="s">
        <v>46</v>
      </c>
      <c r="Q501" t="s">
        <v>37</v>
      </c>
      <c r="R501" t="s">
        <v>388</v>
      </c>
      <c r="S501" t="s">
        <v>69</v>
      </c>
      <c r="T501" t="s">
        <v>35</v>
      </c>
      <c r="U501" t="s">
        <v>60</v>
      </c>
      <c r="V501" t="s">
        <v>84</v>
      </c>
      <c r="W501" t="s">
        <v>1074</v>
      </c>
    </row>
    <row r="502" spans="1:23" x14ac:dyDescent="0.3">
      <c r="A502" t="s">
        <v>2241</v>
      </c>
      <c r="B502" t="s">
        <v>2242</v>
      </c>
      <c r="C502" s="1" t="str">
        <f t="shared" si="28"/>
        <v>21:0043</v>
      </c>
      <c r="D502" s="1" t="str">
        <f t="shared" si="29"/>
        <v>21:0037</v>
      </c>
      <c r="E502" t="s">
        <v>2243</v>
      </c>
      <c r="F502" t="s">
        <v>2244</v>
      </c>
      <c r="H502">
        <v>47.846760799999998</v>
      </c>
      <c r="I502">
        <v>-66.195834199999993</v>
      </c>
      <c r="J502" s="1" t="str">
        <f t="shared" si="30"/>
        <v>Till</v>
      </c>
      <c r="K502" s="1" t="str">
        <f t="shared" si="31"/>
        <v>&lt;63 micron</v>
      </c>
      <c r="L502" t="s">
        <v>1061</v>
      </c>
      <c r="M502" t="s">
        <v>54</v>
      </c>
      <c r="N502" t="s">
        <v>35</v>
      </c>
      <c r="O502" t="s">
        <v>317</v>
      </c>
      <c r="P502" t="s">
        <v>83</v>
      </c>
      <c r="Q502" t="s">
        <v>37</v>
      </c>
      <c r="R502" t="s">
        <v>331</v>
      </c>
      <c r="S502" t="s">
        <v>86</v>
      </c>
      <c r="T502" t="s">
        <v>1408</v>
      </c>
      <c r="U502" t="s">
        <v>78</v>
      </c>
      <c r="V502" t="s">
        <v>32</v>
      </c>
      <c r="W502" t="s">
        <v>56</v>
      </c>
    </row>
    <row r="503" spans="1:23" x14ac:dyDescent="0.3">
      <c r="A503" t="s">
        <v>2245</v>
      </c>
      <c r="B503" t="s">
        <v>2246</v>
      </c>
      <c r="C503" s="1" t="str">
        <f t="shared" si="28"/>
        <v>21:0043</v>
      </c>
      <c r="D503" s="1" t="str">
        <f t="shared" si="29"/>
        <v>21:0037</v>
      </c>
      <c r="E503" t="s">
        <v>2247</v>
      </c>
      <c r="F503" t="s">
        <v>2248</v>
      </c>
      <c r="H503">
        <v>47.852362599999999</v>
      </c>
      <c r="I503">
        <v>-66.167456900000005</v>
      </c>
      <c r="J503" s="1" t="str">
        <f t="shared" si="30"/>
        <v>Till</v>
      </c>
      <c r="K503" s="1" t="str">
        <f t="shared" si="31"/>
        <v>&lt;63 micron</v>
      </c>
      <c r="L503" t="s">
        <v>402</v>
      </c>
      <c r="M503" t="s">
        <v>54</v>
      </c>
      <c r="N503" t="s">
        <v>44</v>
      </c>
      <c r="O503" t="s">
        <v>101</v>
      </c>
      <c r="P503" t="s">
        <v>46</v>
      </c>
      <c r="Q503" t="s">
        <v>37</v>
      </c>
      <c r="R503" t="s">
        <v>68</v>
      </c>
      <c r="S503" t="s">
        <v>69</v>
      </c>
      <c r="T503" t="s">
        <v>1132</v>
      </c>
      <c r="U503" t="s">
        <v>159</v>
      </c>
      <c r="V503" t="s">
        <v>32</v>
      </c>
      <c r="W503" t="s">
        <v>56</v>
      </c>
    </row>
    <row r="504" spans="1:23" x14ac:dyDescent="0.3">
      <c r="A504" t="s">
        <v>2249</v>
      </c>
      <c r="B504" t="s">
        <v>2250</v>
      </c>
      <c r="C504" s="1" t="str">
        <f t="shared" si="28"/>
        <v>21:0043</v>
      </c>
      <c r="D504" s="1" t="str">
        <f t="shared" si="29"/>
        <v>21:0037</v>
      </c>
      <c r="E504" t="s">
        <v>2251</v>
      </c>
      <c r="F504" t="s">
        <v>2252</v>
      </c>
      <c r="H504">
        <v>47.791336399999999</v>
      </c>
      <c r="I504">
        <v>-66.174114200000005</v>
      </c>
      <c r="J504" s="1" t="str">
        <f t="shared" si="30"/>
        <v>Till</v>
      </c>
      <c r="K504" s="1" t="str">
        <f t="shared" si="31"/>
        <v>&lt;63 micron</v>
      </c>
      <c r="L504" t="s">
        <v>65</v>
      </c>
      <c r="M504" t="s">
        <v>54</v>
      </c>
      <c r="N504" t="s">
        <v>164</v>
      </c>
      <c r="O504" t="s">
        <v>317</v>
      </c>
      <c r="P504" t="s">
        <v>208</v>
      </c>
      <c r="Q504" t="s">
        <v>37</v>
      </c>
      <c r="R504" t="s">
        <v>497</v>
      </c>
      <c r="S504" t="s">
        <v>524</v>
      </c>
      <c r="T504" t="s">
        <v>762</v>
      </c>
      <c r="U504" t="s">
        <v>78</v>
      </c>
      <c r="V504" t="s">
        <v>37</v>
      </c>
      <c r="W504" t="s">
        <v>180</v>
      </c>
    </row>
    <row r="505" spans="1:23" x14ac:dyDescent="0.3">
      <c r="A505" t="s">
        <v>2253</v>
      </c>
      <c r="B505" t="s">
        <v>2254</v>
      </c>
      <c r="C505" s="1" t="str">
        <f t="shared" si="28"/>
        <v>21:0043</v>
      </c>
      <c r="D505" s="1" t="str">
        <f t="shared" si="29"/>
        <v>21:0037</v>
      </c>
      <c r="E505" t="s">
        <v>2255</v>
      </c>
      <c r="F505" t="s">
        <v>2256</v>
      </c>
      <c r="H505">
        <v>47.938429800000002</v>
      </c>
      <c r="I505">
        <v>-66.172799800000007</v>
      </c>
      <c r="J505" s="1" t="str">
        <f t="shared" si="30"/>
        <v>Till</v>
      </c>
      <c r="K505" s="1" t="str">
        <f t="shared" si="31"/>
        <v>&lt;63 micron</v>
      </c>
      <c r="L505" t="s">
        <v>83</v>
      </c>
      <c r="M505" t="s">
        <v>54</v>
      </c>
      <c r="N505" t="s">
        <v>110</v>
      </c>
      <c r="O505" t="s">
        <v>139</v>
      </c>
      <c r="P505" t="s">
        <v>49</v>
      </c>
      <c r="Q505" t="s">
        <v>32</v>
      </c>
      <c r="R505" t="s">
        <v>192</v>
      </c>
      <c r="S505" t="s">
        <v>69</v>
      </c>
      <c r="T505" t="s">
        <v>75</v>
      </c>
      <c r="U505" t="s">
        <v>159</v>
      </c>
      <c r="V505" t="s">
        <v>37</v>
      </c>
      <c r="W505" t="s">
        <v>77</v>
      </c>
    </row>
    <row r="506" spans="1:23" x14ac:dyDescent="0.3">
      <c r="A506" t="s">
        <v>2257</v>
      </c>
      <c r="B506" t="s">
        <v>2258</v>
      </c>
      <c r="C506" s="1" t="str">
        <f t="shared" si="28"/>
        <v>21:0043</v>
      </c>
      <c r="D506" s="1" t="str">
        <f t="shared" si="29"/>
        <v>21:0037</v>
      </c>
      <c r="E506" t="s">
        <v>2259</v>
      </c>
      <c r="F506" t="s">
        <v>2260</v>
      </c>
      <c r="H506">
        <v>47.889120900000002</v>
      </c>
      <c r="I506">
        <v>-66.235689399999998</v>
      </c>
      <c r="J506" s="1" t="str">
        <f t="shared" si="30"/>
        <v>Till</v>
      </c>
      <c r="K506" s="1" t="str">
        <f t="shared" si="31"/>
        <v>&lt;63 micron</v>
      </c>
      <c r="L506" t="s">
        <v>241</v>
      </c>
      <c r="M506" t="s">
        <v>206</v>
      </c>
      <c r="N506" t="s">
        <v>110</v>
      </c>
      <c r="O506" t="s">
        <v>66</v>
      </c>
      <c r="P506" t="s">
        <v>301</v>
      </c>
      <c r="Q506" t="s">
        <v>28</v>
      </c>
      <c r="R506" t="s">
        <v>77</v>
      </c>
      <c r="S506" t="s">
        <v>142</v>
      </c>
      <c r="T506" t="s">
        <v>70</v>
      </c>
      <c r="U506" t="s">
        <v>36</v>
      </c>
      <c r="V506" t="s">
        <v>32</v>
      </c>
      <c r="W506" t="s">
        <v>1982</v>
      </c>
    </row>
    <row r="507" spans="1:23" x14ac:dyDescent="0.3">
      <c r="A507" t="s">
        <v>2261</v>
      </c>
      <c r="B507" t="s">
        <v>2262</v>
      </c>
      <c r="C507" s="1" t="str">
        <f t="shared" si="28"/>
        <v>21:0043</v>
      </c>
      <c r="D507" s="1" t="str">
        <f t="shared" si="29"/>
        <v>21:0037</v>
      </c>
      <c r="E507" t="s">
        <v>2263</v>
      </c>
      <c r="F507" t="s">
        <v>2264</v>
      </c>
      <c r="H507">
        <v>47.877854900000003</v>
      </c>
      <c r="I507">
        <v>-66.253677400000001</v>
      </c>
      <c r="J507" s="1" t="str">
        <f t="shared" si="30"/>
        <v>Till</v>
      </c>
      <c r="K507" s="1" t="str">
        <f t="shared" si="31"/>
        <v>&lt;63 micron</v>
      </c>
      <c r="L507" t="s">
        <v>463</v>
      </c>
      <c r="M507" t="s">
        <v>54</v>
      </c>
      <c r="N507" t="s">
        <v>44</v>
      </c>
      <c r="O507" t="s">
        <v>101</v>
      </c>
      <c r="P507" t="s">
        <v>261</v>
      </c>
      <c r="Q507" t="s">
        <v>37</v>
      </c>
      <c r="R507" t="s">
        <v>172</v>
      </c>
      <c r="S507" t="s">
        <v>142</v>
      </c>
      <c r="T507" t="s">
        <v>396</v>
      </c>
      <c r="U507" t="s">
        <v>159</v>
      </c>
      <c r="V507" t="s">
        <v>32</v>
      </c>
      <c r="W507" t="s">
        <v>858</v>
      </c>
    </row>
    <row r="508" spans="1:23" x14ac:dyDescent="0.3">
      <c r="A508" t="s">
        <v>2265</v>
      </c>
      <c r="B508" t="s">
        <v>2266</v>
      </c>
      <c r="C508" s="1" t="str">
        <f t="shared" si="28"/>
        <v>21:0043</v>
      </c>
      <c r="D508" s="1" t="str">
        <f t="shared" si="29"/>
        <v>21:0037</v>
      </c>
      <c r="E508" t="s">
        <v>2267</v>
      </c>
      <c r="F508" t="s">
        <v>2268</v>
      </c>
      <c r="H508">
        <v>47.8510651</v>
      </c>
      <c r="I508">
        <v>-66.115388499999995</v>
      </c>
      <c r="J508" s="1" t="str">
        <f t="shared" si="30"/>
        <v>Till</v>
      </c>
      <c r="K508" s="1" t="str">
        <f t="shared" si="31"/>
        <v>&lt;63 micron</v>
      </c>
      <c r="L508" t="s">
        <v>65</v>
      </c>
      <c r="M508" t="s">
        <v>206</v>
      </c>
      <c r="N508" t="s">
        <v>29</v>
      </c>
      <c r="O508" t="s">
        <v>66</v>
      </c>
      <c r="P508" t="s">
        <v>174</v>
      </c>
      <c r="Q508" t="s">
        <v>37</v>
      </c>
      <c r="R508" t="s">
        <v>341</v>
      </c>
      <c r="S508" t="s">
        <v>109</v>
      </c>
      <c r="T508" t="s">
        <v>44</v>
      </c>
      <c r="U508" t="s">
        <v>210</v>
      </c>
      <c r="V508" t="s">
        <v>32</v>
      </c>
      <c r="W508" t="s">
        <v>30</v>
      </c>
    </row>
    <row r="509" spans="1:23" x14ac:dyDescent="0.3">
      <c r="A509" t="s">
        <v>2269</v>
      </c>
      <c r="B509" t="s">
        <v>2270</v>
      </c>
      <c r="C509" s="1" t="str">
        <f t="shared" si="28"/>
        <v>21:0043</v>
      </c>
      <c r="D509" s="1" t="str">
        <f t="shared" si="29"/>
        <v>21:0037</v>
      </c>
      <c r="E509" t="s">
        <v>2271</v>
      </c>
      <c r="F509" t="s">
        <v>2272</v>
      </c>
      <c r="H509">
        <v>47.841782000000002</v>
      </c>
      <c r="I509">
        <v>-66.139963399999999</v>
      </c>
      <c r="J509" s="1" t="str">
        <f t="shared" si="30"/>
        <v>Till</v>
      </c>
      <c r="K509" s="1" t="str">
        <f t="shared" si="31"/>
        <v>&lt;63 micron</v>
      </c>
      <c r="L509" t="s">
        <v>134</v>
      </c>
      <c r="M509" t="s">
        <v>54</v>
      </c>
      <c r="N509" t="s">
        <v>90</v>
      </c>
      <c r="O509" t="s">
        <v>66</v>
      </c>
      <c r="P509" t="s">
        <v>266</v>
      </c>
      <c r="Q509" t="s">
        <v>28</v>
      </c>
      <c r="R509" t="s">
        <v>280</v>
      </c>
      <c r="S509" t="s">
        <v>86</v>
      </c>
      <c r="T509" t="s">
        <v>762</v>
      </c>
      <c r="U509" t="s">
        <v>60</v>
      </c>
      <c r="V509" t="s">
        <v>32</v>
      </c>
      <c r="W509" t="s">
        <v>1047</v>
      </c>
    </row>
    <row r="510" spans="1:23" x14ac:dyDescent="0.3">
      <c r="A510" t="s">
        <v>2273</v>
      </c>
      <c r="B510" t="s">
        <v>2274</v>
      </c>
      <c r="C510" s="1" t="str">
        <f t="shared" si="28"/>
        <v>21:0043</v>
      </c>
      <c r="D510" s="1" t="str">
        <f t="shared" si="29"/>
        <v>21:0037</v>
      </c>
      <c r="E510" t="s">
        <v>2275</v>
      </c>
      <c r="F510" t="s">
        <v>2276</v>
      </c>
      <c r="H510">
        <v>47.9277218</v>
      </c>
      <c r="I510">
        <v>-66.194805400000007</v>
      </c>
      <c r="J510" s="1" t="str">
        <f t="shared" si="30"/>
        <v>Till</v>
      </c>
      <c r="K510" s="1" t="str">
        <f t="shared" si="31"/>
        <v>&lt;63 micron</v>
      </c>
      <c r="L510" t="s">
        <v>775</v>
      </c>
      <c r="M510" t="s">
        <v>54</v>
      </c>
      <c r="N510" t="s">
        <v>90</v>
      </c>
      <c r="O510" t="s">
        <v>45</v>
      </c>
      <c r="P510" t="s">
        <v>261</v>
      </c>
      <c r="Q510" t="s">
        <v>32</v>
      </c>
      <c r="R510" t="s">
        <v>331</v>
      </c>
      <c r="S510" t="s">
        <v>86</v>
      </c>
      <c r="T510" t="s">
        <v>35</v>
      </c>
      <c r="U510" t="s">
        <v>94</v>
      </c>
      <c r="V510" t="s">
        <v>32</v>
      </c>
      <c r="W510" t="s">
        <v>420</v>
      </c>
    </row>
    <row r="511" spans="1:23" x14ac:dyDescent="0.3">
      <c r="A511" t="s">
        <v>2277</v>
      </c>
      <c r="B511" t="s">
        <v>2278</v>
      </c>
      <c r="C511" s="1" t="str">
        <f t="shared" si="28"/>
        <v>21:0043</v>
      </c>
      <c r="D511" s="1" t="str">
        <f t="shared" si="29"/>
        <v>21:0037</v>
      </c>
      <c r="E511" t="s">
        <v>2279</v>
      </c>
      <c r="F511" t="s">
        <v>2280</v>
      </c>
      <c r="H511">
        <v>47.891445699999998</v>
      </c>
      <c r="I511">
        <v>-66.220179599999994</v>
      </c>
      <c r="J511" s="1" t="str">
        <f t="shared" si="30"/>
        <v>Till</v>
      </c>
      <c r="K511" s="1" t="str">
        <f t="shared" si="31"/>
        <v>&lt;63 micron</v>
      </c>
      <c r="L511" t="s">
        <v>519</v>
      </c>
      <c r="M511" t="s">
        <v>54</v>
      </c>
      <c r="N511" t="s">
        <v>90</v>
      </c>
      <c r="O511" t="s">
        <v>45</v>
      </c>
      <c r="P511" t="s">
        <v>67</v>
      </c>
      <c r="Q511" t="s">
        <v>37</v>
      </c>
      <c r="R511" t="s">
        <v>735</v>
      </c>
      <c r="S511" t="s">
        <v>86</v>
      </c>
      <c r="T511" t="s">
        <v>65</v>
      </c>
      <c r="U511" t="s">
        <v>115</v>
      </c>
      <c r="V511" t="s">
        <v>37</v>
      </c>
      <c r="W511" t="s">
        <v>45</v>
      </c>
    </row>
    <row r="512" spans="1:23" x14ac:dyDescent="0.3">
      <c r="A512" t="s">
        <v>2281</v>
      </c>
      <c r="B512" t="s">
        <v>2282</v>
      </c>
      <c r="C512" s="1" t="str">
        <f t="shared" si="28"/>
        <v>21:0043</v>
      </c>
      <c r="D512" s="1" t="str">
        <f t="shared" si="29"/>
        <v>21:0037</v>
      </c>
      <c r="E512" t="s">
        <v>2283</v>
      </c>
      <c r="F512" t="s">
        <v>2284</v>
      </c>
      <c r="H512">
        <v>47.869842499999997</v>
      </c>
      <c r="I512">
        <v>-66.276167299999997</v>
      </c>
      <c r="J512" s="1" t="str">
        <f t="shared" si="30"/>
        <v>Till</v>
      </c>
      <c r="K512" s="1" t="str">
        <f t="shared" si="31"/>
        <v>&lt;63 micron</v>
      </c>
      <c r="L512" t="s">
        <v>957</v>
      </c>
      <c r="M512" t="s">
        <v>54</v>
      </c>
      <c r="N512" t="s">
        <v>29</v>
      </c>
      <c r="O512" t="s">
        <v>30</v>
      </c>
      <c r="P512" t="s">
        <v>83</v>
      </c>
      <c r="Q512" t="s">
        <v>37</v>
      </c>
      <c r="R512" t="s">
        <v>256</v>
      </c>
      <c r="S512" t="s">
        <v>86</v>
      </c>
      <c r="T512" t="s">
        <v>110</v>
      </c>
      <c r="U512" t="s">
        <v>36</v>
      </c>
      <c r="V512" t="s">
        <v>32</v>
      </c>
      <c r="W512" t="s">
        <v>77</v>
      </c>
    </row>
    <row r="513" spans="1:23" x14ac:dyDescent="0.3">
      <c r="A513" t="s">
        <v>2285</v>
      </c>
      <c r="B513" t="s">
        <v>2286</v>
      </c>
      <c r="C513" s="1" t="str">
        <f t="shared" si="28"/>
        <v>21:0043</v>
      </c>
      <c r="D513" s="1" t="str">
        <f t="shared" si="29"/>
        <v>21:0037</v>
      </c>
      <c r="E513" t="s">
        <v>2287</v>
      </c>
      <c r="F513" t="s">
        <v>2288</v>
      </c>
      <c r="H513">
        <v>47.866595400000001</v>
      </c>
      <c r="I513">
        <v>-66.291047399999997</v>
      </c>
      <c r="J513" s="1" t="str">
        <f t="shared" si="30"/>
        <v>Till</v>
      </c>
      <c r="K513" s="1" t="str">
        <f t="shared" si="31"/>
        <v>&lt;63 micron</v>
      </c>
      <c r="L513" t="s">
        <v>186</v>
      </c>
      <c r="M513" t="s">
        <v>54</v>
      </c>
      <c r="N513" t="s">
        <v>65</v>
      </c>
      <c r="O513" t="s">
        <v>139</v>
      </c>
      <c r="P513" t="s">
        <v>301</v>
      </c>
      <c r="Q513" t="s">
        <v>32</v>
      </c>
      <c r="R513" t="s">
        <v>58</v>
      </c>
      <c r="S513" t="s">
        <v>142</v>
      </c>
      <c r="T513" t="s">
        <v>35</v>
      </c>
      <c r="U513" t="s">
        <v>115</v>
      </c>
      <c r="V513" t="s">
        <v>37</v>
      </c>
      <c r="W513" t="s">
        <v>77</v>
      </c>
    </row>
    <row r="514" spans="1:23" x14ac:dyDescent="0.3">
      <c r="A514" t="s">
        <v>2289</v>
      </c>
      <c r="B514" t="s">
        <v>2290</v>
      </c>
      <c r="C514" s="1" t="str">
        <f t="shared" ref="C514:C577" si="32">HYPERLINK("http://geochem.nrcan.gc.ca/cdogs/content/bdl/bdl210043_e.htm", "21:0043")</f>
        <v>21:0043</v>
      </c>
      <c r="D514" s="1" t="str">
        <f t="shared" ref="D514:D577" si="33">HYPERLINK("http://geochem.nrcan.gc.ca/cdogs/content/svy/svy210037_e.htm", "21:0037")</f>
        <v>21:0037</v>
      </c>
      <c r="E514" t="s">
        <v>2291</v>
      </c>
      <c r="F514" t="s">
        <v>2292</v>
      </c>
      <c r="H514">
        <v>47.856929600000001</v>
      </c>
      <c r="I514">
        <v>-66.300910400000006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HYPERLINK("http://geochem.nrcan.gc.ca/cdogs/content/kwd/kwd080004_e.htm", "&lt;63 micron")</f>
        <v>&lt;63 micron</v>
      </c>
      <c r="L514" t="s">
        <v>1472</v>
      </c>
      <c r="M514" t="s">
        <v>54</v>
      </c>
      <c r="N514" t="s">
        <v>164</v>
      </c>
      <c r="O514" t="s">
        <v>30</v>
      </c>
      <c r="P514" t="s">
        <v>46</v>
      </c>
      <c r="Q514" t="s">
        <v>32</v>
      </c>
      <c r="R514" t="s">
        <v>308</v>
      </c>
      <c r="S514" t="s">
        <v>86</v>
      </c>
      <c r="T514" t="s">
        <v>35</v>
      </c>
      <c r="U514" t="s">
        <v>36</v>
      </c>
      <c r="V514" t="s">
        <v>32</v>
      </c>
      <c r="W514" t="s">
        <v>209</v>
      </c>
    </row>
    <row r="515" spans="1:23" x14ac:dyDescent="0.3">
      <c r="A515" t="s">
        <v>2293</v>
      </c>
      <c r="B515" t="s">
        <v>2294</v>
      </c>
      <c r="C515" s="1" t="str">
        <f t="shared" si="32"/>
        <v>21:0043</v>
      </c>
      <c r="D515" s="1" t="str">
        <f t="shared" si="33"/>
        <v>21:0037</v>
      </c>
      <c r="E515" t="s">
        <v>2295</v>
      </c>
      <c r="F515" t="s">
        <v>2296</v>
      </c>
      <c r="H515">
        <v>47.836132800000001</v>
      </c>
      <c r="I515">
        <v>-66.296643799999998</v>
      </c>
      <c r="J515" s="1" t="str">
        <f t="shared" si="34"/>
        <v>Till</v>
      </c>
      <c r="K515" s="1" t="str">
        <f t="shared" si="35"/>
        <v>&lt;63 micron</v>
      </c>
      <c r="L515" t="s">
        <v>503</v>
      </c>
      <c r="M515" t="s">
        <v>54</v>
      </c>
      <c r="N515" t="s">
        <v>110</v>
      </c>
      <c r="O515" t="s">
        <v>101</v>
      </c>
      <c r="P515" t="s">
        <v>210</v>
      </c>
      <c r="Q515" t="s">
        <v>37</v>
      </c>
      <c r="R515" t="s">
        <v>285</v>
      </c>
      <c r="S515" t="s">
        <v>34</v>
      </c>
      <c r="T515" t="s">
        <v>35</v>
      </c>
      <c r="U515" t="s">
        <v>60</v>
      </c>
      <c r="V515" t="s">
        <v>32</v>
      </c>
      <c r="W515" t="s">
        <v>99</v>
      </c>
    </row>
    <row r="516" spans="1:23" x14ac:dyDescent="0.3">
      <c r="A516" t="s">
        <v>2297</v>
      </c>
      <c r="B516" t="s">
        <v>2298</v>
      </c>
      <c r="C516" s="1" t="str">
        <f t="shared" si="32"/>
        <v>21:0043</v>
      </c>
      <c r="D516" s="1" t="str">
        <f t="shared" si="33"/>
        <v>21:0037</v>
      </c>
      <c r="E516" t="s">
        <v>2299</v>
      </c>
      <c r="F516" t="s">
        <v>2300</v>
      </c>
      <c r="H516">
        <v>47.817348000000003</v>
      </c>
      <c r="I516">
        <v>-66.310979500000002</v>
      </c>
      <c r="J516" s="1" t="str">
        <f t="shared" si="34"/>
        <v>Till</v>
      </c>
      <c r="K516" s="1" t="str">
        <f t="shared" si="35"/>
        <v>&lt;63 micron</v>
      </c>
      <c r="L516" t="s">
        <v>779</v>
      </c>
      <c r="M516" t="s">
        <v>54</v>
      </c>
      <c r="N516" t="s">
        <v>44</v>
      </c>
      <c r="O516" t="s">
        <v>101</v>
      </c>
      <c r="P516" t="s">
        <v>351</v>
      </c>
      <c r="Q516" t="s">
        <v>32</v>
      </c>
      <c r="R516" t="s">
        <v>100</v>
      </c>
      <c r="S516" t="s">
        <v>86</v>
      </c>
      <c r="T516" t="s">
        <v>35</v>
      </c>
      <c r="U516" t="s">
        <v>129</v>
      </c>
      <c r="V516" t="s">
        <v>37</v>
      </c>
      <c r="W516" t="s">
        <v>47</v>
      </c>
    </row>
    <row r="517" spans="1:23" x14ac:dyDescent="0.3">
      <c r="A517" t="s">
        <v>2301</v>
      </c>
      <c r="B517" t="s">
        <v>2302</v>
      </c>
      <c r="C517" s="1" t="str">
        <f t="shared" si="32"/>
        <v>21:0043</v>
      </c>
      <c r="D517" s="1" t="str">
        <f t="shared" si="33"/>
        <v>21:0037</v>
      </c>
      <c r="E517" t="s">
        <v>2303</v>
      </c>
      <c r="F517" t="s">
        <v>2304</v>
      </c>
      <c r="H517">
        <v>47.818698699999999</v>
      </c>
      <c r="I517">
        <v>-66.330282199999999</v>
      </c>
      <c r="J517" s="1" t="str">
        <f t="shared" si="34"/>
        <v>Till</v>
      </c>
      <c r="K517" s="1" t="str">
        <f t="shared" si="35"/>
        <v>&lt;63 micron</v>
      </c>
      <c r="L517" t="s">
        <v>425</v>
      </c>
      <c r="M517" t="s">
        <v>186</v>
      </c>
      <c r="N517" t="s">
        <v>65</v>
      </c>
      <c r="O517" t="s">
        <v>30</v>
      </c>
      <c r="P517" t="s">
        <v>67</v>
      </c>
      <c r="Q517" t="s">
        <v>32</v>
      </c>
      <c r="R517" t="s">
        <v>200</v>
      </c>
      <c r="S517" t="s">
        <v>69</v>
      </c>
      <c r="T517" t="s">
        <v>110</v>
      </c>
      <c r="U517" t="s">
        <v>195</v>
      </c>
      <c r="V517" t="s">
        <v>32</v>
      </c>
      <c r="W517" t="s">
        <v>209</v>
      </c>
    </row>
    <row r="518" spans="1:23" x14ac:dyDescent="0.3">
      <c r="A518" t="s">
        <v>2305</v>
      </c>
      <c r="B518" t="s">
        <v>2306</v>
      </c>
      <c r="C518" s="1" t="str">
        <f t="shared" si="32"/>
        <v>21:0043</v>
      </c>
      <c r="D518" s="1" t="str">
        <f t="shared" si="33"/>
        <v>21:0037</v>
      </c>
      <c r="E518" t="s">
        <v>2307</v>
      </c>
      <c r="F518" t="s">
        <v>2308</v>
      </c>
      <c r="H518">
        <v>47.8170389</v>
      </c>
      <c r="I518">
        <v>-66.355750999999998</v>
      </c>
      <c r="J518" s="1" t="str">
        <f t="shared" si="34"/>
        <v>Till</v>
      </c>
      <c r="K518" s="1" t="str">
        <f t="shared" si="35"/>
        <v>&lt;63 micron</v>
      </c>
      <c r="L518" t="s">
        <v>173</v>
      </c>
      <c r="M518" t="s">
        <v>54</v>
      </c>
      <c r="N518" t="s">
        <v>65</v>
      </c>
      <c r="O518" t="s">
        <v>101</v>
      </c>
      <c r="P518" t="s">
        <v>67</v>
      </c>
      <c r="Q518" t="s">
        <v>37</v>
      </c>
      <c r="R518" t="s">
        <v>77</v>
      </c>
      <c r="S518" t="s">
        <v>142</v>
      </c>
      <c r="T518" t="s">
        <v>110</v>
      </c>
      <c r="U518" t="s">
        <v>227</v>
      </c>
      <c r="V518" t="s">
        <v>37</v>
      </c>
      <c r="W518" t="s">
        <v>47</v>
      </c>
    </row>
    <row r="519" spans="1:23" x14ac:dyDescent="0.3">
      <c r="A519" t="s">
        <v>2309</v>
      </c>
      <c r="B519" t="s">
        <v>2310</v>
      </c>
      <c r="C519" s="1" t="str">
        <f t="shared" si="32"/>
        <v>21:0043</v>
      </c>
      <c r="D519" s="1" t="str">
        <f t="shared" si="33"/>
        <v>21:0037</v>
      </c>
      <c r="E519" t="s">
        <v>2311</v>
      </c>
      <c r="F519" t="s">
        <v>2312</v>
      </c>
      <c r="H519">
        <v>47.826996999999999</v>
      </c>
      <c r="I519">
        <v>-66.377961099999993</v>
      </c>
      <c r="J519" s="1" t="str">
        <f t="shared" si="34"/>
        <v>Till</v>
      </c>
      <c r="K519" s="1" t="str">
        <f t="shared" si="35"/>
        <v>&lt;63 micron</v>
      </c>
      <c r="L519" t="s">
        <v>35</v>
      </c>
      <c r="M519" t="s">
        <v>206</v>
      </c>
      <c r="N519" t="s">
        <v>164</v>
      </c>
      <c r="O519" t="s">
        <v>317</v>
      </c>
      <c r="P519" t="s">
        <v>208</v>
      </c>
      <c r="Q519" t="s">
        <v>28</v>
      </c>
      <c r="R519" t="s">
        <v>158</v>
      </c>
      <c r="S519" t="s">
        <v>32</v>
      </c>
      <c r="T519" t="s">
        <v>35</v>
      </c>
      <c r="U519" t="s">
        <v>60</v>
      </c>
      <c r="V519" t="s">
        <v>37</v>
      </c>
      <c r="W519" t="s">
        <v>47</v>
      </c>
    </row>
    <row r="520" spans="1:23" x14ac:dyDescent="0.3">
      <c r="A520" t="s">
        <v>2313</v>
      </c>
      <c r="B520" t="s">
        <v>2314</v>
      </c>
      <c r="C520" s="1" t="str">
        <f t="shared" si="32"/>
        <v>21:0043</v>
      </c>
      <c r="D520" s="1" t="str">
        <f t="shared" si="33"/>
        <v>21:0037</v>
      </c>
      <c r="E520" t="s">
        <v>2315</v>
      </c>
      <c r="F520" t="s">
        <v>2316</v>
      </c>
      <c r="H520">
        <v>47.827169699999999</v>
      </c>
      <c r="I520">
        <v>-66.405345400000002</v>
      </c>
      <c r="J520" s="1" t="str">
        <f t="shared" si="34"/>
        <v>Till</v>
      </c>
      <c r="K520" s="1" t="str">
        <f t="shared" si="35"/>
        <v>&lt;63 micron</v>
      </c>
      <c r="L520" t="s">
        <v>221</v>
      </c>
      <c r="M520" t="s">
        <v>100</v>
      </c>
      <c r="N520" t="s">
        <v>65</v>
      </c>
      <c r="O520" t="s">
        <v>101</v>
      </c>
      <c r="P520" t="s">
        <v>108</v>
      </c>
      <c r="Q520" t="s">
        <v>32</v>
      </c>
      <c r="R520" t="s">
        <v>58</v>
      </c>
      <c r="S520" t="s">
        <v>142</v>
      </c>
      <c r="T520" t="s">
        <v>35</v>
      </c>
      <c r="U520" t="s">
        <v>60</v>
      </c>
      <c r="V520" t="s">
        <v>28</v>
      </c>
      <c r="W520" t="s">
        <v>43</v>
      </c>
    </row>
    <row r="521" spans="1:23" x14ac:dyDescent="0.3">
      <c r="A521" t="s">
        <v>2317</v>
      </c>
      <c r="B521" t="s">
        <v>2318</v>
      </c>
      <c r="C521" s="1" t="str">
        <f t="shared" si="32"/>
        <v>21:0043</v>
      </c>
      <c r="D521" s="1" t="str">
        <f t="shared" si="33"/>
        <v>21:0037</v>
      </c>
      <c r="E521" t="s">
        <v>2319</v>
      </c>
      <c r="F521" t="s">
        <v>2320</v>
      </c>
      <c r="H521">
        <v>47.831665000000001</v>
      </c>
      <c r="I521">
        <v>-66.435189300000005</v>
      </c>
      <c r="J521" s="1" t="str">
        <f t="shared" si="34"/>
        <v>Till</v>
      </c>
      <c r="K521" s="1" t="str">
        <f t="shared" si="35"/>
        <v>&lt;63 micron</v>
      </c>
      <c r="L521" t="s">
        <v>241</v>
      </c>
      <c r="M521" t="s">
        <v>54</v>
      </c>
      <c r="N521" t="s">
        <v>90</v>
      </c>
      <c r="O521" t="s">
        <v>30</v>
      </c>
      <c r="P521" t="s">
        <v>195</v>
      </c>
      <c r="Q521" t="s">
        <v>37</v>
      </c>
      <c r="R521" t="s">
        <v>216</v>
      </c>
      <c r="S521" t="s">
        <v>86</v>
      </c>
      <c r="T521" t="s">
        <v>35</v>
      </c>
      <c r="U521" t="s">
        <v>94</v>
      </c>
      <c r="V521" t="s">
        <v>37</v>
      </c>
      <c r="W521" t="s">
        <v>43</v>
      </c>
    </row>
    <row r="522" spans="1:23" x14ac:dyDescent="0.3">
      <c r="A522" t="s">
        <v>2321</v>
      </c>
      <c r="B522" t="s">
        <v>2322</v>
      </c>
      <c r="C522" s="1" t="str">
        <f t="shared" si="32"/>
        <v>21:0043</v>
      </c>
      <c r="D522" s="1" t="str">
        <f t="shared" si="33"/>
        <v>21:0037</v>
      </c>
      <c r="E522" t="s">
        <v>2323</v>
      </c>
      <c r="F522" t="s">
        <v>2324</v>
      </c>
      <c r="H522">
        <v>47.847781500000004</v>
      </c>
      <c r="I522">
        <v>-66.451772500000004</v>
      </c>
      <c r="J522" s="1" t="str">
        <f t="shared" si="34"/>
        <v>Till</v>
      </c>
      <c r="K522" s="1" t="str">
        <f t="shared" si="35"/>
        <v>&lt;63 micron</v>
      </c>
      <c r="L522" t="s">
        <v>962</v>
      </c>
      <c r="M522" t="s">
        <v>54</v>
      </c>
      <c r="N522" t="s">
        <v>29</v>
      </c>
      <c r="O522" t="s">
        <v>401</v>
      </c>
      <c r="P522" t="s">
        <v>351</v>
      </c>
      <c r="Q522" t="s">
        <v>37</v>
      </c>
      <c r="R522" t="s">
        <v>481</v>
      </c>
      <c r="S522" t="s">
        <v>32</v>
      </c>
      <c r="T522" t="s">
        <v>110</v>
      </c>
      <c r="U522" t="s">
        <v>129</v>
      </c>
      <c r="V522" t="s">
        <v>37</v>
      </c>
      <c r="W522" t="s">
        <v>77</v>
      </c>
    </row>
    <row r="523" spans="1:23" x14ac:dyDescent="0.3">
      <c r="A523" t="s">
        <v>2325</v>
      </c>
      <c r="B523" t="s">
        <v>2326</v>
      </c>
      <c r="C523" s="1" t="str">
        <f t="shared" si="32"/>
        <v>21:0043</v>
      </c>
      <c r="D523" s="1" t="str">
        <f t="shared" si="33"/>
        <v>21:0037</v>
      </c>
      <c r="E523" t="s">
        <v>2327</v>
      </c>
      <c r="F523" t="s">
        <v>2328</v>
      </c>
      <c r="H523">
        <v>47.872343899999997</v>
      </c>
      <c r="I523">
        <v>-66.443546600000005</v>
      </c>
      <c r="J523" s="1" t="str">
        <f t="shared" si="34"/>
        <v>Till</v>
      </c>
      <c r="K523" s="1" t="str">
        <f t="shared" si="35"/>
        <v>&lt;63 micron</v>
      </c>
      <c r="L523" t="s">
        <v>75</v>
      </c>
      <c r="M523" t="s">
        <v>54</v>
      </c>
      <c r="N523" t="s">
        <v>44</v>
      </c>
      <c r="O523" t="s">
        <v>401</v>
      </c>
      <c r="P523" t="s">
        <v>227</v>
      </c>
      <c r="Q523" t="s">
        <v>32</v>
      </c>
      <c r="R523" t="s">
        <v>172</v>
      </c>
      <c r="S523" t="s">
        <v>86</v>
      </c>
      <c r="T523" t="s">
        <v>110</v>
      </c>
      <c r="U523" t="s">
        <v>60</v>
      </c>
      <c r="V523" t="s">
        <v>32</v>
      </c>
      <c r="W523" t="s">
        <v>47</v>
      </c>
    </row>
    <row r="524" spans="1:23" x14ac:dyDescent="0.3">
      <c r="A524" t="s">
        <v>2329</v>
      </c>
      <c r="B524" t="s">
        <v>2330</v>
      </c>
      <c r="C524" s="1" t="str">
        <f t="shared" si="32"/>
        <v>21:0043</v>
      </c>
      <c r="D524" s="1" t="str">
        <f t="shared" si="33"/>
        <v>21:0037</v>
      </c>
      <c r="E524" t="s">
        <v>2331</v>
      </c>
      <c r="F524" t="s">
        <v>2332</v>
      </c>
      <c r="H524">
        <v>47.897309999999997</v>
      </c>
      <c r="I524">
        <v>-66.433285499999997</v>
      </c>
      <c r="J524" s="1" t="str">
        <f t="shared" si="34"/>
        <v>Till</v>
      </c>
      <c r="K524" s="1" t="str">
        <f t="shared" si="35"/>
        <v>&lt;63 micron</v>
      </c>
      <c r="L524" t="s">
        <v>82</v>
      </c>
      <c r="M524" t="s">
        <v>54</v>
      </c>
      <c r="N524" t="s">
        <v>215</v>
      </c>
      <c r="O524" t="s">
        <v>302</v>
      </c>
      <c r="P524" t="s">
        <v>31</v>
      </c>
      <c r="Q524" t="s">
        <v>32</v>
      </c>
      <c r="R524" t="s">
        <v>207</v>
      </c>
      <c r="S524" t="s">
        <v>69</v>
      </c>
      <c r="T524" t="s">
        <v>110</v>
      </c>
      <c r="U524" t="s">
        <v>94</v>
      </c>
      <c r="V524" t="s">
        <v>32</v>
      </c>
      <c r="W524" t="s">
        <v>43</v>
      </c>
    </row>
    <row r="525" spans="1:23" x14ac:dyDescent="0.3">
      <c r="A525" t="s">
        <v>2333</v>
      </c>
      <c r="B525" t="s">
        <v>2334</v>
      </c>
      <c r="C525" s="1" t="str">
        <f t="shared" si="32"/>
        <v>21:0043</v>
      </c>
      <c r="D525" s="1" t="str">
        <f t="shared" si="33"/>
        <v>21:0037</v>
      </c>
      <c r="E525" t="s">
        <v>2335</v>
      </c>
      <c r="F525" t="s">
        <v>2336</v>
      </c>
      <c r="H525">
        <v>47.973401600000003</v>
      </c>
      <c r="I525">
        <v>-66.195345799999998</v>
      </c>
      <c r="J525" s="1" t="str">
        <f t="shared" si="34"/>
        <v>Till</v>
      </c>
      <c r="K525" s="1" t="str">
        <f t="shared" si="35"/>
        <v>&lt;63 micron</v>
      </c>
      <c r="L525" t="s">
        <v>44</v>
      </c>
      <c r="M525" t="s">
        <v>54</v>
      </c>
      <c r="N525" t="s">
        <v>55</v>
      </c>
      <c r="O525" t="s">
        <v>2337</v>
      </c>
      <c r="P525" t="s">
        <v>301</v>
      </c>
      <c r="Q525" t="s">
        <v>37</v>
      </c>
      <c r="R525" t="s">
        <v>99</v>
      </c>
      <c r="S525" t="s">
        <v>375</v>
      </c>
      <c r="T525" t="s">
        <v>76</v>
      </c>
      <c r="U525" t="s">
        <v>46</v>
      </c>
      <c r="V525" t="s">
        <v>32</v>
      </c>
      <c r="W525" t="s">
        <v>77</v>
      </c>
    </row>
    <row r="526" spans="1:23" x14ac:dyDescent="0.3">
      <c r="A526" t="s">
        <v>2338</v>
      </c>
      <c r="B526" t="s">
        <v>2339</v>
      </c>
      <c r="C526" s="1" t="str">
        <f t="shared" si="32"/>
        <v>21:0043</v>
      </c>
      <c r="D526" s="1" t="str">
        <f t="shared" si="33"/>
        <v>21:0037</v>
      </c>
      <c r="E526" t="s">
        <v>2340</v>
      </c>
      <c r="F526" t="s">
        <v>2341</v>
      </c>
      <c r="H526">
        <v>47.968133700000003</v>
      </c>
      <c r="I526">
        <v>-66.401638899999995</v>
      </c>
      <c r="J526" s="1" t="str">
        <f t="shared" si="34"/>
        <v>Till</v>
      </c>
      <c r="K526" s="1" t="str">
        <f t="shared" si="35"/>
        <v>&lt;63 micron</v>
      </c>
      <c r="L526" t="s">
        <v>1472</v>
      </c>
      <c r="M526" t="s">
        <v>54</v>
      </c>
      <c r="N526" t="s">
        <v>76</v>
      </c>
      <c r="O526" t="s">
        <v>401</v>
      </c>
      <c r="P526" t="s">
        <v>261</v>
      </c>
      <c r="Q526" t="s">
        <v>32</v>
      </c>
      <c r="R526" t="s">
        <v>481</v>
      </c>
      <c r="S526" t="s">
        <v>69</v>
      </c>
      <c r="T526" t="s">
        <v>27</v>
      </c>
      <c r="U526" t="s">
        <v>159</v>
      </c>
      <c r="V526" t="s">
        <v>32</v>
      </c>
      <c r="W526" t="s">
        <v>388</v>
      </c>
    </row>
    <row r="527" spans="1:23" x14ac:dyDescent="0.3">
      <c r="A527" t="s">
        <v>2342</v>
      </c>
      <c r="B527" t="s">
        <v>2343</v>
      </c>
      <c r="C527" s="1" t="str">
        <f t="shared" si="32"/>
        <v>21:0043</v>
      </c>
      <c r="D527" s="1" t="str">
        <f t="shared" si="33"/>
        <v>21:0037</v>
      </c>
      <c r="E527" t="s">
        <v>2344</v>
      </c>
      <c r="F527" t="s">
        <v>2345</v>
      </c>
      <c r="H527">
        <v>47.964062200000001</v>
      </c>
      <c r="I527">
        <v>-66.420600100000001</v>
      </c>
      <c r="J527" s="1" t="str">
        <f t="shared" si="34"/>
        <v>Till</v>
      </c>
      <c r="K527" s="1" t="str">
        <f t="shared" si="35"/>
        <v>&lt;63 micron</v>
      </c>
      <c r="L527" t="s">
        <v>717</v>
      </c>
      <c r="M527" t="s">
        <v>54</v>
      </c>
      <c r="N527" t="s">
        <v>165</v>
      </c>
      <c r="O527" t="s">
        <v>401</v>
      </c>
      <c r="P527" t="s">
        <v>31</v>
      </c>
      <c r="Q527" t="s">
        <v>32</v>
      </c>
      <c r="R527" t="s">
        <v>1019</v>
      </c>
      <c r="S527" t="s">
        <v>86</v>
      </c>
      <c r="T527" t="s">
        <v>1132</v>
      </c>
      <c r="U527" t="s">
        <v>37</v>
      </c>
      <c r="V527" t="s">
        <v>32</v>
      </c>
      <c r="W527" t="s">
        <v>388</v>
      </c>
    </row>
    <row r="528" spans="1:23" x14ac:dyDescent="0.3">
      <c r="A528" t="s">
        <v>2346</v>
      </c>
      <c r="B528" t="s">
        <v>2347</v>
      </c>
      <c r="C528" s="1" t="str">
        <f t="shared" si="32"/>
        <v>21:0043</v>
      </c>
      <c r="D528" s="1" t="str">
        <f t="shared" si="33"/>
        <v>21:0037</v>
      </c>
      <c r="E528" t="s">
        <v>2348</v>
      </c>
      <c r="F528" t="s">
        <v>2349</v>
      </c>
      <c r="H528">
        <v>47.9599428</v>
      </c>
      <c r="I528">
        <v>-66.437551099999993</v>
      </c>
      <c r="J528" s="1" t="str">
        <f t="shared" si="34"/>
        <v>Till</v>
      </c>
      <c r="K528" s="1" t="str">
        <f t="shared" si="35"/>
        <v>&lt;63 micron</v>
      </c>
      <c r="L528" t="s">
        <v>173</v>
      </c>
      <c r="M528" t="s">
        <v>54</v>
      </c>
      <c r="N528" t="s">
        <v>91</v>
      </c>
      <c r="O528" t="s">
        <v>302</v>
      </c>
      <c r="P528" t="s">
        <v>31</v>
      </c>
      <c r="Q528" t="s">
        <v>32</v>
      </c>
      <c r="R528" t="s">
        <v>671</v>
      </c>
      <c r="S528" t="s">
        <v>2350</v>
      </c>
      <c r="T528" t="s">
        <v>110</v>
      </c>
      <c r="U528" t="s">
        <v>78</v>
      </c>
      <c r="V528" t="s">
        <v>32</v>
      </c>
      <c r="W528" t="s">
        <v>344</v>
      </c>
    </row>
    <row r="529" spans="1:23" x14ac:dyDescent="0.3">
      <c r="A529" t="s">
        <v>2351</v>
      </c>
      <c r="B529" t="s">
        <v>2352</v>
      </c>
      <c r="C529" s="1" t="str">
        <f t="shared" si="32"/>
        <v>21:0043</v>
      </c>
      <c r="D529" s="1" t="str">
        <f t="shared" si="33"/>
        <v>21:0037</v>
      </c>
      <c r="E529" t="s">
        <v>2353</v>
      </c>
      <c r="F529" t="s">
        <v>2354</v>
      </c>
      <c r="H529">
        <v>47.9524179</v>
      </c>
      <c r="I529">
        <v>-66.463373399999995</v>
      </c>
      <c r="J529" s="1" t="str">
        <f t="shared" si="34"/>
        <v>Till</v>
      </c>
      <c r="K529" s="1" t="str">
        <f t="shared" si="35"/>
        <v>&lt;63 micron</v>
      </c>
      <c r="L529" t="s">
        <v>83</v>
      </c>
      <c r="M529" t="s">
        <v>28</v>
      </c>
      <c r="N529" t="s">
        <v>110</v>
      </c>
      <c r="O529" t="s">
        <v>302</v>
      </c>
      <c r="P529" t="s">
        <v>351</v>
      </c>
      <c r="Q529" t="s">
        <v>32</v>
      </c>
      <c r="R529" t="s">
        <v>794</v>
      </c>
      <c r="S529" t="s">
        <v>34</v>
      </c>
      <c r="T529" t="s">
        <v>70</v>
      </c>
      <c r="U529" t="s">
        <v>78</v>
      </c>
      <c r="V529" t="s">
        <v>32</v>
      </c>
      <c r="W529" t="s">
        <v>388</v>
      </c>
    </row>
    <row r="530" spans="1:23" x14ac:dyDescent="0.3">
      <c r="A530" t="s">
        <v>2355</v>
      </c>
      <c r="B530" t="s">
        <v>2356</v>
      </c>
      <c r="C530" s="1" t="str">
        <f t="shared" si="32"/>
        <v>21:0043</v>
      </c>
      <c r="D530" s="1" t="str">
        <f t="shared" si="33"/>
        <v>21:0037</v>
      </c>
      <c r="E530" t="s">
        <v>2357</v>
      </c>
      <c r="F530" t="s">
        <v>2358</v>
      </c>
      <c r="H530">
        <v>47.9460008</v>
      </c>
      <c r="I530">
        <v>-66.478419900000006</v>
      </c>
      <c r="J530" s="1" t="str">
        <f t="shared" si="34"/>
        <v>Till</v>
      </c>
      <c r="K530" s="1" t="str">
        <f t="shared" si="35"/>
        <v>&lt;63 micron</v>
      </c>
      <c r="L530" t="s">
        <v>35</v>
      </c>
      <c r="M530" t="s">
        <v>54</v>
      </c>
      <c r="N530" t="s">
        <v>43</v>
      </c>
      <c r="O530" t="s">
        <v>401</v>
      </c>
      <c r="P530" t="s">
        <v>57</v>
      </c>
      <c r="Q530" t="s">
        <v>32</v>
      </c>
      <c r="R530" t="s">
        <v>454</v>
      </c>
      <c r="S530" t="s">
        <v>524</v>
      </c>
      <c r="T530" t="s">
        <v>35</v>
      </c>
      <c r="U530" t="s">
        <v>78</v>
      </c>
      <c r="V530" t="s">
        <v>32</v>
      </c>
      <c r="W530" t="s">
        <v>38</v>
      </c>
    </row>
    <row r="531" spans="1:23" x14ac:dyDescent="0.3">
      <c r="A531" t="s">
        <v>2359</v>
      </c>
      <c r="B531" t="s">
        <v>2360</v>
      </c>
      <c r="C531" s="1" t="str">
        <f t="shared" si="32"/>
        <v>21:0043</v>
      </c>
      <c r="D531" s="1" t="str">
        <f t="shared" si="33"/>
        <v>21:0037</v>
      </c>
      <c r="E531" t="s">
        <v>2361</v>
      </c>
      <c r="F531" t="s">
        <v>2362</v>
      </c>
      <c r="H531">
        <v>47.937420299999999</v>
      </c>
      <c r="I531">
        <v>-66.487206599999993</v>
      </c>
      <c r="J531" s="1" t="str">
        <f t="shared" si="34"/>
        <v>Till</v>
      </c>
      <c r="K531" s="1" t="str">
        <f t="shared" si="35"/>
        <v>&lt;63 micron</v>
      </c>
      <c r="L531" t="s">
        <v>957</v>
      </c>
      <c r="M531" t="s">
        <v>54</v>
      </c>
      <c r="N531" t="s">
        <v>43</v>
      </c>
      <c r="O531" t="s">
        <v>30</v>
      </c>
      <c r="P531" t="s">
        <v>57</v>
      </c>
      <c r="Q531" t="s">
        <v>32</v>
      </c>
      <c r="R531" t="s">
        <v>179</v>
      </c>
      <c r="S531" t="s">
        <v>69</v>
      </c>
      <c r="T531" t="s">
        <v>35</v>
      </c>
      <c r="U531" t="s">
        <v>78</v>
      </c>
      <c r="V531" t="s">
        <v>32</v>
      </c>
      <c r="W531" t="s">
        <v>209</v>
      </c>
    </row>
    <row r="532" spans="1:23" x14ac:dyDescent="0.3">
      <c r="A532" t="s">
        <v>2363</v>
      </c>
      <c r="B532" t="s">
        <v>2364</v>
      </c>
      <c r="C532" s="1" t="str">
        <f t="shared" si="32"/>
        <v>21:0043</v>
      </c>
      <c r="D532" s="1" t="str">
        <f t="shared" si="33"/>
        <v>21:0037</v>
      </c>
      <c r="E532" t="s">
        <v>2365</v>
      </c>
      <c r="F532" t="s">
        <v>2366</v>
      </c>
      <c r="H532">
        <v>47.939878399999998</v>
      </c>
      <c r="I532">
        <v>-66.465995899999996</v>
      </c>
      <c r="J532" s="1" t="str">
        <f t="shared" si="34"/>
        <v>Till</v>
      </c>
      <c r="K532" s="1" t="str">
        <f t="shared" si="35"/>
        <v>&lt;63 micron</v>
      </c>
      <c r="L532" t="s">
        <v>44</v>
      </c>
      <c r="M532" t="s">
        <v>54</v>
      </c>
      <c r="N532" t="s">
        <v>100</v>
      </c>
      <c r="O532" t="s">
        <v>784</v>
      </c>
      <c r="P532" t="s">
        <v>250</v>
      </c>
      <c r="Q532" t="s">
        <v>32</v>
      </c>
      <c r="R532" t="s">
        <v>66</v>
      </c>
      <c r="S532" t="s">
        <v>375</v>
      </c>
      <c r="T532" t="s">
        <v>44</v>
      </c>
      <c r="U532" t="s">
        <v>36</v>
      </c>
      <c r="V532" t="s">
        <v>32</v>
      </c>
      <c r="W532" t="s">
        <v>99</v>
      </c>
    </row>
    <row r="533" spans="1:23" x14ac:dyDescent="0.3">
      <c r="A533" t="s">
        <v>2367</v>
      </c>
      <c r="B533" t="s">
        <v>2368</v>
      </c>
      <c r="C533" s="1" t="str">
        <f t="shared" si="32"/>
        <v>21:0043</v>
      </c>
      <c r="D533" s="1" t="str">
        <f t="shared" si="33"/>
        <v>21:0037</v>
      </c>
      <c r="E533" t="s">
        <v>2369</v>
      </c>
      <c r="F533" t="s">
        <v>2370</v>
      </c>
      <c r="H533">
        <v>47.962511800000001</v>
      </c>
      <c r="I533">
        <v>-66.472257099999993</v>
      </c>
      <c r="J533" s="1" t="str">
        <f t="shared" si="34"/>
        <v>Till</v>
      </c>
      <c r="K533" s="1" t="str">
        <f t="shared" si="35"/>
        <v>&lt;63 micron</v>
      </c>
      <c r="L533" t="s">
        <v>135</v>
      </c>
      <c r="M533" t="s">
        <v>54</v>
      </c>
      <c r="N533" t="s">
        <v>192</v>
      </c>
      <c r="O533" t="s">
        <v>401</v>
      </c>
      <c r="P533" t="s">
        <v>31</v>
      </c>
      <c r="Q533" t="s">
        <v>32</v>
      </c>
      <c r="R533" t="s">
        <v>332</v>
      </c>
      <c r="S533" t="s">
        <v>142</v>
      </c>
      <c r="T533" t="s">
        <v>110</v>
      </c>
      <c r="U533" t="s">
        <v>37</v>
      </c>
      <c r="V533" t="s">
        <v>38</v>
      </c>
      <c r="W533" t="s">
        <v>77</v>
      </c>
    </row>
    <row r="534" spans="1:23" x14ac:dyDescent="0.3">
      <c r="A534" t="s">
        <v>2371</v>
      </c>
      <c r="B534" t="s">
        <v>2372</v>
      </c>
      <c r="C534" s="1" t="str">
        <f t="shared" si="32"/>
        <v>21:0043</v>
      </c>
      <c r="D534" s="1" t="str">
        <f t="shared" si="33"/>
        <v>21:0037</v>
      </c>
      <c r="E534" t="s">
        <v>2373</v>
      </c>
      <c r="F534" t="s">
        <v>2374</v>
      </c>
      <c r="H534">
        <v>47.886553599999999</v>
      </c>
      <c r="I534">
        <v>-66.415088400000002</v>
      </c>
      <c r="J534" s="1" t="str">
        <f t="shared" si="34"/>
        <v>Till</v>
      </c>
      <c r="K534" s="1" t="str">
        <f t="shared" si="35"/>
        <v>&lt;63 micron</v>
      </c>
      <c r="L534" t="s">
        <v>717</v>
      </c>
      <c r="M534" t="s">
        <v>54</v>
      </c>
      <c r="N534" t="s">
        <v>55</v>
      </c>
      <c r="O534" t="s">
        <v>784</v>
      </c>
      <c r="P534" t="s">
        <v>206</v>
      </c>
      <c r="Q534" t="s">
        <v>32</v>
      </c>
      <c r="R534" t="s">
        <v>180</v>
      </c>
      <c r="S534" t="s">
        <v>32</v>
      </c>
      <c r="T534" t="s">
        <v>110</v>
      </c>
      <c r="U534" t="s">
        <v>36</v>
      </c>
      <c r="V534" t="s">
        <v>38</v>
      </c>
      <c r="W534" t="s">
        <v>77</v>
      </c>
    </row>
    <row r="535" spans="1:23" x14ac:dyDescent="0.3">
      <c r="A535" t="s">
        <v>2375</v>
      </c>
      <c r="B535" t="s">
        <v>2376</v>
      </c>
      <c r="C535" s="1" t="str">
        <f t="shared" si="32"/>
        <v>21:0043</v>
      </c>
      <c r="D535" s="1" t="str">
        <f t="shared" si="33"/>
        <v>21:0037</v>
      </c>
      <c r="E535" t="s">
        <v>2373</v>
      </c>
      <c r="F535" t="s">
        <v>2377</v>
      </c>
      <c r="H535">
        <v>47.886553599999999</v>
      </c>
      <c r="I535">
        <v>-66.415088400000002</v>
      </c>
      <c r="J535" s="1" t="str">
        <f t="shared" si="34"/>
        <v>Till</v>
      </c>
      <c r="K535" s="1" t="str">
        <f t="shared" si="35"/>
        <v>&lt;63 micron</v>
      </c>
      <c r="L535" t="s">
        <v>35</v>
      </c>
      <c r="M535" t="s">
        <v>54</v>
      </c>
      <c r="N535" t="s">
        <v>91</v>
      </c>
      <c r="O535" t="s">
        <v>1427</v>
      </c>
      <c r="P535" t="s">
        <v>31</v>
      </c>
      <c r="Q535" t="s">
        <v>37</v>
      </c>
      <c r="R535" t="s">
        <v>1019</v>
      </c>
      <c r="S535" t="s">
        <v>524</v>
      </c>
      <c r="T535" t="s">
        <v>44</v>
      </c>
      <c r="U535" t="s">
        <v>48</v>
      </c>
      <c r="V535" t="s">
        <v>84</v>
      </c>
      <c r="W535" t="s">
        <v>388</v>
      </c>
    </row>
    <row r="536" spans="1:23" x14ac:dyDescent="0.3">
      <c r="A536" t="s">
        <v>2378</v>
      </c>
      <c r="B536" t="s">
        <v>2379</v>
      </c>
      <c r="C536" s="1" t="str">
        <f t="shared" si="32"/>
        <v>21:0043</v>
      </c>
      <c r="D536" s="1" t="str">
        <f t="shared" si="33"/>
        <v>21:0037</v>
      </c>
      <c r="E536" t="s">
        <v>2380</v>
      </c>
      <c r="F536" t="s">
        <v>2381</v>
      </c>
      <c r="H536">
        <v>47.885994099999998</v>
      </c>
      <c r="I536">
        <v>-66.390367699999999</v>
      </c>
      <c r="J536" s="1" t="str">
        <f t="shared" si="34"/>
        <v>Till</v>
      </c>
      <c r="K536" s="1" t="str">
        <f t="shared" si="35"/>
        <v>&lt;63 micron</v>
      </c>
      <c r="L536" t="s">
        <v>82</v>
      </c>
      <c r="M536" t="s">
        <v>54</v>
      </c>
      <c r="N536" t="s">
        <v>215</v>
      </c>
      <c r="O536" t="s">
        <v>2382</v>
      </c>
      <c r="P536" t="s">
        <v>92</v>
      </c>
      <c r="Q536" t="s">
        <v>32</v>
      </c>
      <c r="R536" t="s">
        <v>350</v>
      </c>
      <c r="S536" t="s">
        <v>524</v>
      </c>
      <c r="T536" t="s">
        <v>35</v>
      </c>
      <c r="U536" t="s">
        <v>94</v>
      </c>
      <c r="V536" t="s">
        <v>38</v>
      </c>
      <c r="W536" t="s">
        <v>209</v>
      </c>
    </row>
    <row r="537" spans="1:23" x14ac:dyDescent="0.3">
      <c r="A537" t="s">
        <v>2383</v>
      </c>
      <c r="B537" t="s">
        <v>2384</v>
      </c>
      <c r="C537" s="1" t="str">
        <f t="shared" si="32"/>
        <v>21:0043</v>
      </c>
      <c r="D537" s="1" t="str">
        <f t="shared" si="33"/>
        <v>21:0037</v>
      </c>
      <c r="E537" t="s">
        <v>2385</v>
      </c>
      <c r="F537" t="s">
        <v>2386</v>
      </c>
      <c r="H537">
        <v>47.901837100000002</v>
      </c>
      <c r="I537">
        <v>-66.374851399999997</v>
      </c>
      <c r="J537" s="1" t="str">
        <f t="shared" si="34"/>
        <v>Till</v>
      </c>
      <c r="K537" s="1" t="str">
        <f t="shared" si="35"/>
        <v>&lt;63 micron</v>
      </c>
      <c r="L537" t="s">
        <v>957</v>
      </c>
      <c r="M537" t="s">
        <v>54</v>
      </c>
      <c r="N537" t="s">
        <v>44</v>
      </c>
      <c r="O537" t="s">
        <v>784</v>
      </c>
      <c r="P537" t="s">
        <v>67</v>
      </c>
      <c r="Q537" t="s">
        <v>37</v>
      </c>
      <c r="R537" t="s">
        <v>374</v>
      </c>
      <c r="S537" t="s">
        <v>32</v>
      </c>
      <c r="T537" t="s">
        <v>35</v>
      </c>
      <c r="U537" t="s">
        <v>36</v>
      </c>
      <c r="V537" t="s">
        <v>38</v>
      </c>
      <c r="W537" t="s">
        <v>388</v>
      </c>
    </row>
    <row r="538" spans="1:23" x14ac:dyDescent="0.3">
      <c r="A538" t="s">
        <v>2387</v>
      </c>
      <c r="B538" t="s">
        <v>2388</v>
      </c>
      <c r="C538" s="1" t="str">
        <f t="shared" si="32"/>
        <v>21:0043</v>
      </c>
      <c r="D538" s="1" t="str">
        <f t="shared" si="33"/>
        <v>21:0037</v>
      </c>
      <c r="E538" t="s">
        <v>2389</v>
      </c>
      <c r="F538" t="s">
        <v>2390</v>
      </c>
      <c r="H538">
        <v>47.870310099999998</v>
      </c>
      <c r="I538">
        <v>-66.494131600000003</v>
      </c>
      <c r="J538" s="1" t="str">
        <f t="shared" si="34"/>
        <v>Till</v>
      </c>
      <c r="K538" s="1" t="str">
        <f t="shared" si="35"/>
        <v>&lt;63 micron</v>
      </c>
      <c r="L538" t="s">
        <v>822</v>
      </c>
      <c r="M538" t="s">
        <v>54</v>
      </c>
      <c r="N538" t="s">
        <v>420</v>
      </c>
      <c r="O538" t="s">
        <v>2391</v>
      </c>
      <c r="P538" t="s">
        <v>31</v>
      </c>
      <c r="Q538" t="s">
        <v>32</v>
      </c>
      <c r="R538" t="s">
        <v>101</v>
      </c>
      <c r="S538" t="s">
        <v>296</v>
      </c>
      <c r="T538" t="s">
        <v>44</v>
      </c>
      <c r="U538" t="s">
        <v>60</v>
      </c>
      <c r="V538" t="s">
        <v>32</v>
      </c>
      <c r="W538" t="s">
        <v>43</v>
      </c>
    </row>
    <row r="539" spans="1:23" x14ac:dyDescent="0.3">
      <c r="A539" t="s">
        <v>2392</v>
      </c>
      <c r="B539" t="s">
        <v>2393</v>
      </c>
      <c r="C539" s="1" t="str">
        <f t="shared" si="32"/>
        <v>21:0043</v>
      </c>
      <c r="D539" s="1" t="str">
        <f t="shared" si="33"/>
        <v>21:0037</v>
      </c>
      <c r="E539" t="s">
        <v>2394</v>
      </c>
      <c r="F539" t="s">
        <v>2395</v>
      </c>
      <c r="H539">
        <v>47.887394200000003</v>
      </c>
      <c r="I539">
        <v>-66.4832739</v>
      </c>
      <c r="J539" s="1" t="str">
        <f t="shared" si="34"/>
        <v>Till</v>
      </c>
      <c r="K539" s="1" t="str">
        <f t="shared" si="35"/>
        <v>&lt;63 micron</v>
      </c>
      <c r="L539" t="s">
        <v>35</v>
      </c>
      <c r="M539" t="s">
        <v>54</v>
      </c>
      <c r="N539" t="s">
        <v>55</v>
      </c>
      <c r="O539" t="s">
        <v>784</v>
      </c>
      <c r="P539" t="s">
        <v>351</v>
      </c>
      <c r="Q539" t="s">
        <v>37</v>
      </c>
      <c r="R539" t="s">
        <v>308</v>
      </c>
      <c r="S539" t="s">
        <v>69</v>
      </c>
      <c r="T539" t="s">
        <v>1192</v>
      </c>
      <c r="U539" t="s">
        <v>94</v>
      </c>
      <c r="V539" t="s">
        <v>37</v>
      </c>
      <c r="W539" t="s">
        <v>510</v>
      </c>
    </row>
    <row r="540" spans="1:23" x14ac:dyDescent="0.3">
      <c r="A540" t="s">
        <v>2396</v>
      </c>
      <c r="B540" t="s">
        <v>2397</v>
      </c>
      <c r="C540" s="1" t="str">
        <f t="shared" si="32"/>
        <v>21:0043</v>
      </c>
      <c r="D540" s="1" t="str">
        <f t="shared" si="33"/>
        <v>21:0037</v>
      </c>
      <c r="E540" t="s">
        <v>2398</v>
      </c>
      <c r="F540" t="s">
        <v>2399</v>
      </c>
      <c r="H540">
        <v>47.897981299999998</v>
      </c>
      <c r="I540">
        <v>-66.453323299999994</v>
      </c>
      <c r="J540" s="1" t="str">
        <f t="shared" si="34"/>
        <v>Till</v>
      </c>
      <c r="K540" s="1" t="str">
        <f t="shared" si="35"/>
        <v>&lt;63 micron</v>
      </c>
      <c r="L540" t="s">
        <v>76</v>
      </c>
      <c r="M540" t="s">
        <v>54</v>
      </c>
      <c r="N540" t="s">
        <v>65</v>
      </c>
      <c r="O540" t="s">
        <v>748</v>
      </c>
      <c r="P540" t="s">
        <v>301</v>
      </c>
      <c r="Q540" t="s">
        <v>37</v>
      </c>
      <c r="R540" t="s">
        <v>676</v>
      </c>
      <c r="S540" t="s">
        <v>69</v>
      </c>
      <c r="T540" t="s">
        <v>70</v>
      </c>
      <c r="U540" t="s">
        <v>94</v>
      </c>
      <c r="V540" t="s">
        <v>38</v>
      </c>
      <c r="W540" t="s">
        <v>99</v>
      </c>
    </row>
    <row r="541" spans="1:23" x14ac:dyDescent="0.3">
      <c r="A541" t="s">
        <v>2400</v>
      </c>
      <c r="B541" t="s">
        <v>2401</v>
      </c>
      <c r="C541" s="1" t="str">
        <f t="shared" si="32"/>
        <v>21:0043</v>
      </c>
      <c r="D541" s="1" t="str">
        <f t="shared" si="33"/>
        <v>21:0037</v>
      </c>
      <c r="E541" t="s">
        <v>2402</v>
      </c>
      <c r="F541" t="s">
        <v>2403</v>
      </c>
      <c r="H541">
        <v>47.906147099999998</v>
      </c>
      <c r="I541">
        <v>-66.4462312</v>
      </c>
      <c r="J541" s="1" t="str">
        <f t="shared" si="34"/>
        <v>Till</v>
      </c>
      <c r="K541" s="1" t="str">
        <f t="shared" si="35"/>
        <v>&lt;63 micron</v>
      </c>
      <c r="L541" t="s">
        <v>99</v>
      </c>
      <c r="M541" t="s">
        <v>54</v>
      </c>
      <c r="N541" t="s">
        <v>240</v>
      </c>
      <c r="O541" t="s">
        <v>2391</v>
      </c>
      <c r="P541" t="s">
        <v>46</v>
      </c>
      <c r="Q541" t="s">
        <v>32</v>
      </c>
      <c r="R541" t="s">
        <v>504</v>
      </c>
      <c r="S541" t="s">
        <v>109</v>
      </c>
      <c r="T541" t="s">
        <v>110</v>
      </c>
      <c r="U541" t="s">
        <v>36</v>
      </c>
      <c r="V541" t="s">
        <v>38</v>
      </c>
      <c r="W541" t="s">
        <v>43</v>
      </c>
    </row>
    <row r="542" spans="1:23" x14ac:dyDescent="0.3">
      <c r="A542" t="s">
        <v>2404</v>
      </c>
      <c r="B542" t="s">
        <v>2405</v>
      </c>
      <c r="C542" s="1" t="str">
        <f t="shared" si="32"/>
        <v>21:0043</v>
      </c>
      <c r="D542" s="1" t="str">
        <f t="shared" si="33"/>
        <v>21:0037</v>
      </c>
      <c r="E542" t="s">
        <v>2406</v>
      </c>
      <c r="F542" t="s">
        <v>2407</v>
      </c>
      <c r="H542">
        <v>47.922087599999998</v>
      </c>
      <c r="I542">
        <v>-66.434736799999996</v>
      </c>
      <c r="J542" s="1" t="str">
        <f t="shared" si="34"/>
        <v>Till</v>
      </c>
      <c r="K542" s="1" t="str">
        <f t="shared" si="35"/>
        <v>&lt;63 micron</v>
      </c>
      <c r="L542" t="s">
        <v>240</v>
      </c>
      <c r="M542" t="s">
        <v>54</v>
      </c>
      <c r="N542" t="s">
        <v>76</v>
      </c>
      <c r="O542" t="s">
        <v>2408</v>
      </c>
      <c r="P542" t="s">
        <v>67</v>
      </c>
      <c r="Q542" t="s">
        <v>32</v>
      </c>
      <c r="R542" t="s">
        <v>332</v>
      </c>
      <c r="S542" t="s">
        <v>59</v>
      </c>
      <c r="T542" t="s">
        <v>717</v>
      </c>
      <c r="U542" t="s">
        <v>94</v>
      </c>
      <c r="V542" t="s">
        <v>32</v>
      </c>
      <c r="W542" t="s">
        <v>388</v>
      </c>
    </row>
    <row r="543" spans="1:23" x14ac:dyDescent="0.3">
      <c r="A543" t="s">
        <v>2409</v>
      </c>
      <c r="B543" t="s">
        <v>2410</v>
      </c>
      <c r="C543" s="1" t="str">
        <f t="shared" si="32"/>
        <v>21:0043</v>
      </c>
      <c r="D543" s="1" t="str">
        <f t="shared" si="33"/>
        <v>21:0037</v>
      </c>
      <c r="E543" t="s">
        <v>2406</v>
      </c>
      <c r="F543" t="s">
        <v>2411</v>
      </c>
      <c r="H543">
        <v>47.922087599999998</v>
      </c>
      <c r="I543">
        <v>-66.434736799999996</v>
      </c>
      <c r="J543" s="1" t="str">
        <f t="shared" si="34"/>
        <v>Till</v>
      </c>
      <c r="K543" s="1" t="str">
        <f t="shared" si="35"/>
        <v>&lt;63 micron</v>
      </c>
      <c r="L543" t="s">
        <v>331</v>
      </c>
      <c r="M543" t="s">
        <v>28</v>
      </c>
      <c r="N543" t="s">
        <v>65</v>
      </c>
      <c r="O543" t="s">
        <v>748</v>
      </c>
      <c r="P543" t="s">
        <v>235</v>
      </c>
      <c r="Q543" t="s">
        <v>32</v>
      </c>
      <c r="R543" t="s">
        <v>308</v>
      </c>
      <c r="S543" t="s">
        <v>524</v>
      </c>
      <c r="T543" t="s">
        <v>27</v>
      </c>
      <c r="U543" t="s">
        <v>36</v>
      </c>
      <c r="V543" t="s">
        <v>84</v>
      </c>
      <c r="W543" t="s">
        <v>420</v>
      </c>
    </row>
    <row r="544" spans="1:23" x14ac:dyDescent="0.3">
      <c r="A544" t="s">
        <v>2412</v>
      </c>
      <c r="B544" t="s">
        <v>2413</v>
      </c>
      <c r="C544" s="1" t="str">
        <f t="shared" si="32"/>
        <v>21:0043</v>
      </c>
      <c r="D544" s="1" t="str">
        <f t="shared" si="33"/>
        <v>21:0037</v>
      </c>
      <c r="E544" t="s">
        <v>2414</v>
      </c>
      <c r="F544" t="s">
        <v>2415</v>
      </c>
      <c r="H544">
        <v>47.933090700000001</v>
      </c>
      <c r="I544">
        <v>-66.423815300000001</v>
      </c>
      <c r="J544" s="1" t="str">
        <f t="shared" si="34"/>
        <v>Till</v>
      </c>
      <c r="K544" s="1" t="str">
        <f t="shared" si="35"/>
        <v>&lt;63 micron</v>
      </c>
      <c r="L544" t="s">
        <v>2416</v>
      </c>
      <c r="M544" t="s">
        <v>54</v>
      </c>
      <c r="N544" t="s">
        <v>192</v>
      </c>
      <c r="O544" t="s">
        <v>2417</v>
      </c>
      <c r="P544" t="s">
        <v>174</v>
      </c>
      <c r="Q544" t="s">
        <v>32</v>
      </c>
      <c r="R544" t="s">
        <v>454</v>
      </c>
      <c r="S544" t="s">
        <v>36</v>
      </c>
      <c r="T544" t="s">
        <v>76</v>
      </c>
      <c r="U544" t="s">
        <v>143</v>
      </c>
      <c r="V544" t="s">
        <v>37</v>
      </c>
      <c r="W544" t="s">
        <v>481</v>
      </c>
    </row>
    <row r="545" spans="1:23" x14ac:dyDescent="0.3">
      <c r="A545" t="s">
        <v>2418</v>
      </c>
      <c r="B545" t="s">
        <v>2419</v>
      </c>
      <c r="C545" s="1" t="str">
        <f t="shared" si="32"/>
        <v>21:0043</v>
      </c>
      <c r="D545" s="1" t="str">
        <f t="shared" si="33"/>
        <v>21:0037</v>
      </c>
      <c r="E545" t="s">
        <v>2420</v>
      </c>
      <c r="F545" t="s">
        <v>2421</v>
      </c>
      <c r="H545">
        <v>47.919016399999997</v>
      </c>
      <c r="I545">
        <v>-66.418156100000004</v>
      </c>
      <c r="J545" s="1" t="str">
        <f t="shared" si="34"/>
        <v>Till</v>
      </c>
      <c r="K545" s="1" t="str">
        <f t="shared" si="35"/>
        <v>&lt;63 micron</v>
      </c>
      <c r="L545" t="s">
        <v>91</v>
      </c>
      <c r="M545" t="s">
        <v>54</v>
      </c>
      <c r="N545" t="s">
        <v>29</v>
      </c>
      <c r="O545" t="s">
        <v>784</v>
      </c>
      <c r="P545" t="s">
        <v>210</v>
      </c>
      <c r="Q545" t="s">
        <v>32</v>
      </c>
      <c r="R545" t="s">
        <v>510</v>
      </c>
      <c r="S545" t="s">
        <v>93</v>
      </c>
      <c r="T545" t="s">
        <v>110</v>
      </c>
      <c r="U545" t="s">
        <v>36</v>
      </c>
      <c r="V545" t="s">
        <v>32</v>
      </c>
      <c r="W545" t="s">
        <v>209</v>
      </c>
    </row>
    <row r="546" spans="1:23" x14ac:dyDescent="0.3">
      <c r="A546" t="s">
        <v>2422</v>
      </c>
      <c r="B546" t="s">
        <v>2423</v>
      </c>
      <c r="C546" s="1" t="str">
        <f t="shared" si="32"/>
        <v>21:0043</v>
      </c>
      <c r="D546" s="1" t="str">
        <f t="shared" si="33"/>
        <v>21:0037</v>
      </c>
      <c r="E546" t="s">
        <v>2424</v>
      </c>
      <c r="F546" t="s">
        <v>2425</v>
      </c>
      <c r="H546">
        <v>47.926172899999997</v>
      </c>
      <c r="I546">
        <v>-66.396379100000004</v>
      </c>
      <c r="J546" s="1" t="str">
        <f t="shared" si="34"/>
        <v>Till</v>
      </c>
      <c r="K546" s="1" t="str">
        <f t="shared" si="35"/>
        <v>&lt;63 micron</v>
      </c>
      <c r="L546" t="s">
        <v>209</v>
      </c>
      <c r="M546" t="s">
        <v>54</v>
      </c>
      <c r="N546" t="s">
        <v>91</v>
      </c>
      <c r="O546" t="s">
        <v>502</v>
      </c>
      <c r="P546" t="s">
        <v>195</v>
      </c>
      <c r="Q546" t="s">
        <v>32</v>
      </c>
      <c r="R546" t="s">
        <v>374</v>
      </c>
      <c r="S546" t="s">
        <v>121</v>
      </c>
      <c r="T546" t="s">
        <v>110</v>
      </c>
      <c r="U546" t="s">
        <v>159</v>
      </c>
      <c r="V546" t="s">
        <v>32</v>
      </c>
      <c r="W546" t="s">
        <v>43</v>
      </c>
    </row>
    <row r="547" spans="1:23" x14ac:dyDescent="0.3">
      <c r="A547" t="s">
        <v>2426</v>
      </c>
      <c r="B547" t="s">
        <v>2427</v>
      </c>
      <c r="C547" s="1" t="str">
        <f t="shared" si="32"/>
        <v>21:0043</v>
      </c>
      <c r="D547" s="1" t="str">
        <f t="shared" si="33"/>
        <v>21:0037</v>
      </c>
      <c r="E547" t="s">
        <v>2428</v>
      </c>
      <c r="F547" t="s">
        <v>2429</v>
      </c>
      <c r="H547">
        <v>47.949753700000002</v>
      </c>
      <c r="I547">
        <v>-66.404570000000007</v>
      </c>
      <c r="J547" s="1" t="str">
        <f t="shared" si="34"/>
        <v>Till</v>
      </c>
      <c r="K547" s="1" t="str">
        <f t="shared" si="35"/>
        <v>&lt;63 micron</v>
      </c>
      <c r="L547" t="s">
        <v>33</v>
      </c>
      <c r="M547" t="s">
        <v>171</v>
      </c>
      <c r="N547" t="s">
        <v>215</v>
      </c>
      <c r="O547" t="s">
        <v>302</v>
      </c>
      <c r="P547" t="s">
        <v>116</v>
      </c>
      <c r="Q547" t="s">
        <v>28</v>
      </c>
      <c r="R547" t="s">
        <v>420</v>
      </c>
      <c r="S547" t="s">
        <v>60</v>
      </c>
      <c r="T547" t="s">
        <v>70</v>
      </c>
      <c r="U547" t="s">
        <v>48</v>
      </c>
      <c r="V547" t="s">
        <v>37</v>
      </c>
      <c r="W547" t="s">
        <v>915</v>
      </c>
    </row>
    <row r="548" spans="1:23" x14ac:dyDescent="0.3">
      <c r="A548" t="s">
        <v>2430</v>
      </c>
      <c r="B548" t="s">
        <v>2431</v>
      </c>
      <c r="C548" s="1" t="str">
        <f t="shared" si="32"/>
        <v>21:0043</v>
      </c>
      <c r="D548" s="1" t="str">
        <f t="shared" si="33"/>
        <v>21:0037</v>
      </c>
      <c r="E548" t="s">
        <v>2432</v>
      </c>
      <c r="F548" t="s">
        <v>2433</v>
      </c>
      <c r="H548">
        <v>47.751094500000001</v>
      </c>
      <c r="I548">
        <v>-66.354424800000004</v>
      </c>
      <c r="J548" s="1" t="str">
        <f t="shared" si="34"/>
        <v>Till</v>
      </c>
      <c r="K548" s="1" t="str">
        <f t="shared" si="35"/>
        <v>&lt;63 micron</v>
      </c>
      <c r="L548" t="s">
        <v>102</v>
      </c>
      <c r="M548" t="s">
        <v>54</v>
      </c>
      <c r="N548" t="s">
        <v>44</v>
      </c>
      <c r="O548" t="s">
        <v>45</v>
      </c>
      <c r="P548" t="s">
        <v>28</v>
      </c>
      <c r="Q548" t="s">
        <v>37</v>
      </c>
      <c r="R548" t="s">
        <v>205</v>
      </c>
      <c r="S548" t="s">
        <v>34</v>
      </c>
      <c r="T548" t="s">
        <v>35</v>
      </c>
      <c r="U548" t="s">
        <v>36</v>
      </c>
      <c r="V548" t="s">
        <v>32</v>
      </c>
      <c r="W548" t="s">
        <v>99</v>
      </c>
    </row>
    <row r="549" spans="1:23" x14ac:dyDescent="0.3">
      <c r="A549" t="s">
        <v>2434</v>
      </c>
      <c r="B549" t="s">
        <v>2435</v>
      </c>
      <c r="C549" s="1" t="str">
        <f t="shared" si="32"/>
        <v>21:0043</v>
      </c>
      <c r="D549" s="1" t="str">
        <f t="shared" si="33"/>
        <v>21:0037</v>
      </c>
      <c r="E549" t="s">
        <v>2436</v>
      </c>
      <c r="F549" t="s">
        <v>2437</v>
      </c>
      <c r="H549">
        <v>47.764670600000002</v>
      </c>
      <c r="I549">
        <v>-66.377426</v>
      </c>
      <c r="J549" s="1" t="str">
        <f t="shared" si="34"/>
        <v>Till</v>
      </c>
      <c r="K549" s="1" t="str">
        <f t="shared" si="35"/>
        <v>&lt;63 micron</v>
      </c>
      <c r="L549" t="s">
        <v>135</v>
      </c>
      <c r="M549" t="s">
        <v>28</v>
      </c>
      <c r="N549" t="s">
        <v>76</v>
      </c>
      <c r="O549" t="s">
        <v>139</v>
      </c>
      <c r="P549" t="s">
        <v>261</v>
      </c>
      <c r="Q549" t="s">
        <v>32</v>
      </c>
      <c r="R549" t="s">
        <v>487</v>
      </c>
      <c r="S549" t="s">
        <v>375</v>
      </c>
      <c r="T549" t="s">
        <v>35</v>
      </c>
      <c r="U549" t="s">
        <v>697</v>
      </c>
      <c r="V549" t="s">
        <v>32</v>
      </c>
      <c r="W549" t="s">
        <v>510</v>
      </c>
    </row>
    <row r="550" spans="1:23" x14ac:dyDescent="0.3">
      <c r="A550" t="s">
        <v>2438</v>
      </c>
      <c r="B550" t="s">
        <v>2439</v>
      </c>
      <c r="C550" s="1" t="str">
        <f t="shared" si="32"/>
        <v>21:0043</v>
      </c>
      <c r="D550" s="1" t="str">
        <f t="shared" si="33"/>
        <v>21:0037</v>
      </c>
      <c r="E550" t="s">
        <v>2440</v>
      </c>
      <c r="F550" t="s">
        <v>2441</v>
      </c>
      <c r="H550">
        <v>47.774912700000002</v>
      </c>
      <c r="I550">
        <v>-66.3532163</v>
      </c>
      <c r="J550" s="1" t="str">
        <f t="shared" si="34"/>
        <v>Till</v>
      </c>
      <c r="K550" s="1" t="str">
        <f t="shared" si="35"/>
        <v>&lt;63 micron</v>
      </c>
      <c r="L550" t="s">
        <v>173</v>
      </c>
      <c r="M550" t="s">
        <v>54</v>
      </c>
      <c r="N550" t="s">
        <v>35</v>
      </c>
      <c r="O550" t="s">
        <v>66</v>
      </c>
      <c r="P550" t="s">
        <v>235</v>
      </c>
      <c r="Q550" t="s">
        <v>37</v>
      </c>
      <c r="R550" t="s">
        <v>58</v>
      </c>
      <c r="S550" t="s">
        <v>375</v>
      </c>
      <c r="T550" t="s">
        <v>65</v>
      </c>
      <c r="U550" t="s">
        <v>28</v>
      </c>
      <c r="V550" t="s">
        <v>32</v>
      </c>
      <c r="W550" t="s">
        <v>388</v>
      </c>
    </row>
    <row r="551" spans="1:23" x14ac:dyDescent="0.3">
      <c r="A551" t="s">
        <v>2442</v>
      </c>
      <c r="B551" t="s">
        <v>2443</v>
      </c>
      <c r="C551" s="1" t="str">
        <f t="shared" si="32"/>
        <v>21:0043</v>
      </c>
      <c r="D551" s="1" t="str">
        <f t="shared" si="33"/>
        <v>21:0037</v>
      </c>
      <c r="E551" t="s">
        <v>2444</v>
      </c>
      <c r="F551" t="s">
        <v>2445</v>
      </c>
      <c r="H551">
        <v>47.786918200000002</v>
      </c>
      <c r="I551">
        <v>-66.426043100000001</v>
      </c>
      <c r="J551" s="1" t="str">
        <f t="shared" si="34"/>
        <v>Till</v>
      </c>
      <c r="K551" s="1" t="str">
        <f t="shared" si="35"/>
        <v>&lt;63 micron</v>
      </c>
      <c r="L551" t="s">
        <v>148</v>
      </c>
      <c r="M551" t="s">
        <v>54</v>
      </c>
      <c r="N551" t="s">
        <v>90</v>
      </c>
      <c r="O551" t="s">
        <v>139</v>
      </c>
      <c r="P551" t="s">
        <v>266</v>
      </c>
      <c r="Q551" t="s">
        <v>37</v>
      </c>
      <c r="R551" t="s">
        <v>822</v>
      </c>
      <c r="S551" t="s">
        <v>36</v>
      </c>
      <c r="T551" t="s">
        <v>761</v>
      </c>
      <c r="U551" t="s">
        <v>31</v>
      </c>
      <c r="V551" t="s">
        <v>28</v>
      </c>
      <c r="W551" t="s">
        <v>481</v>
      </c>
    </row>
    <row r="552" spans="1:23" x14ac:dyDescent="0.3">
      <c r="A552" t="s">
        <v>2446</v>
      </c>
      <c r="B552" t="s">
        <v>2447</v>
      </c>
      <c r="C552" s="1" t="str">
        <f t="shared" si="32"/>
        <v>21:0043</v>
      </c>
      <c r="D552" s="1" t="str">
        <f t="shared" si="33"/>
        <v>21:0037</v>
      </c>
      <c r="E552" t="s">
        <v>2448</v>
      </c>
      <c r="F552" t="s">
        <v>2449</v>
      </c>
      <c r="H552">
        <v>47.780050500000002</v>
      </c>
      <c r="I552">
        <v>-66.461093199999993</v>
      </c>
      <c r="J552" s="1" t="str">
        <f t="shared" si="34"/>
        <v>Till</v>
      </c>
      <c r="K552" s="1" t="str">
        <f t="shared" si="35"/>
        <v>&lt;63 micron</v>
      </c>
      <c r="L552" t="s">
        <v>351</v>
      </c>
      <c r="M552" t="s">
        <v>54</v>
      </c>
      <c r="N552" t="s">
        <v>44</v>
      </c>
      <c r="O552" t="s">
        <v>66</v>
      </c>
      <c r="P552" t="s">
        <v>227</v>
      </c>
      <c r="Q552" t="s">
        <v>37</v>
      </c>
      <c r="R552" t="s">
        <v>341</v>
      </c>
      <c r="S552" t="s">
        <v>69</v>
      </c>
      <c r="T552" t="s">
        <v>962</v>
      </c>
      <c r="U552" t="s">
        <v>60</v>
      </c>
      <c r="V552" t="s">
        <v>37</v>
      </c>
      <c r="W552" t="s">
        <v>388</v>
      </c>
    </row>
    <row r="553" spans="1:23" x14ac:dyDescent="0.3">
      <c r="A553" t="s">
        <v>2450</v>
      </c>
      <c r="B553" t="s">
        <v>2451</v>
      </c>
      <c r="C553" s="1" t="str">
        <f t="shared" si="32"/>
        <v>21:0043</v>
      </c>
      <c r="D553" s="1" t="str">
        <f t="shared" si="33"/>
        <v>21:0037</v>
      </c>
      <c r="E553" t="s">
        <v>2448</v>
      </c>
      <c r="F553" t="s">
        <v>2452</v>
      </c>
      <c r="H553">
        <v>47.780050500000002</v>
      </c>
      <c r="I553">
        <v>-66.461093199999993</v>
      </c>
      <c r="J553" s="1" t="str">
        <f t="shared" si="34"/>
        <v>Till</v>
      </c>
      <c r="K553" s="1" t="str">
        <f t="shared" si="35"/>
        <v>&lt;63 micron</v>
      </c>
      <c r="L553" t="s">
        <v>301</v>
      </c>
      <c r="M553" t="s">
        <v>54</v>
      </c>
      <c r="N553" t="s">
        <v>110</v>
      </c>
      <c r="O553" t="s">
        <v>66</v>
      </c>
      <c r="P553" t="s">
        <v>49</v>
      </c>
      <c r="Q553" t="s">
        <v>28</v>
      </c>
      <c r="R553" t="s">
        <v>271</v>
      </c>
      <c r="S553" t="s">
        <v>69</v>
      </c>
      <c r="T553" t="s">
        <v>1408</v>
      </c>
      <c r="U553" t="s">
        <v>60</v>
      </c>
      <c r="V553" t="s">
        <v>84</v>
      </c>
      <c r="W553" t="s">
        <v>510</v>
      </c>
    </row>
    <row r="554" spans="1:23" x14ac:dyDescent="0.3">
      <c r="A554" t="s">
        <v>2453</v>
      </c>
      <c r="B554" t="s">
        <v>2454</v>
      </c>
      <c r="C554" s="1" t="str">
        <f t="shared" si="32"/>
        <v>21:0043</v>
      </c>
      <c r="D554" s="1" t="str">
        <f t="shared" si="33"/>
        <v>21:0037</v>
      </c>
      <c r="E554" t="s">
        <v>2455</v>
      </c>
      <c r="F554" t="s">
        <v>2456</v>
      </c>
      <c r="H554">
        <v>47.852764999999998</v>
      </c>
      <c r="I554">
        <v>-66.413092300000002</v>
      </c>
      <c r="J554" s="1" t="str">
        <f t="shared" si="34"/>
        <v>Till</v>
      </c>
      <c r="K554" s="1" t="str">
        <f t="shared" si="35"/>
        <v>&lt;63 micron</v>
      </c>
      <c r="L554" t="s">
        <v>110</v>
      </c>
      <c r="M554" t="s">
        <v>54</v>
      </c>
      <c r="N554" t="s">
        <v>44</v>
      </c>
      <c r="O554" t="s">
        <v>1363</v>
      </c>
      <c r="P554" t="s">
        <v>46</v>
      </c>
      <c r="Q554" t="s">
        <v>28</v>
      </c>
      <c r="R554" t="s">
        <v>735</v>
      </c>
      <c r="S554" t="s">
        <v>32</v>
      </c>
      <c r="T554" t="s">
        <v>35</v>
      </c>
      <c r="U554" t="s">
        <v>48</v>
      </c>
      <c r="V554" t="s">
        <v>37</v>
      </c>
      <c r="W554" t="s">
        <v>420</v>
      </c>
    </row>
    <row r="555" spans="1:23" x14ac:dyDescent="0.3">
      <c r="A555" t="s">
        <v>2457</v>
      </c>
      <c r="B555" t="s">
        <v>2458</v>
      </c>
      <c r="C555" s="1" t="str">
        <f t="shared" si="32"/>
        <v>21:0043</v>
      </c>
      <c r="D555" s="1" t="str">
        <f t="shared" si="33"/>
        <v>21:0037</v>
      </c>
      <c r="E555" t="s">
        <v>2459</v>
      </c>
      <c r="F555" t="s">
        <v>2460</v>
      </c>
      <c r="H555">
        <v>47.8311706</v>
      </c>
      <c r="I555">
        <v>-66.413163999999995</v>
      </c>
      <c r="J555" s="1" t="str">
        <f t="shared" si="34"/>
        <v>Till</v>
      </c>
      <c r="K555" s="1" t="str">
        <f t="shared" si="35"/>
        <v>&lt;63 micron</v>
      </c>
      <c r="L555" t="s">
        <v>962</v>
      </c>
      <c r="M555" t="s">
        <v>54</v>
      </c>
      <c r="N555" t="s">
        <v>44</v>
      </c>
      <c r="O555" t="s">
        <v>56</v>
      </c>
      <c r="P555" t="s">
        <v>67</v>
      </c>
      <c r="Q555" t="s">
        <v>37</v>
      </c>
      <c r="R555" t="s">
        <v>341</v>
      </c>
      <c r="S555" t="s">
        <v>86</v>
      </c>
      <c r="T555" t="s">
        <v>761</v>
      </c>
      <c r="U555" t="s">
        <v>78</v>
      </c>
      <c r="V555" t="s">
        <v>37</v>
      </c>
      <c r="W555" t="s">
        <v>99</v>
      </c>
    </row>
    <row r="556" spans="1:23" x14ac:dyDescent="0.3">
      <c r="A556" t="s">
        <v>2461</v>
      </c>
      <c r="B556" t="s">
        <v>2462</v>
      </c>
      <c r="C556" s="1" t="str">
        <f t="shared" si="32"/>
        <v>21:0043</v>
      </c>
      <c r="D556" s="1" t="str">
        <f t="shared" si="33"/>
        <v>21:0037</v>
      </c>
      <c r="E556" t="s">
        <v>2463</v>
      </c>
      <c r="F556" t="s">
        <v>2464</v>
      </c>
      <c r="H556">
        <v>47.835420999999997</v>
      </c>
      <c r="I556">
        <v>-66.392237600000001</v>
      </c>
      <c r="J556" s="1" t="str">
        <f t="shared" si="34"/>
        <v>Till</v>
      </c>
      <c r="K556" s="1" t="str">
        <f t="shared" si="35"/>
        <v>&lt;63 micron</v>
      </c>
      <c r="L556" t="s">
        <v>1061</v>
      </c>
      <c r="M556" t="s">
        <v>54</v>
      </c>
      <c r="N556" t="s">
        <v>90</v>
      </c>
      <c r="O556" t="s">
        <v>139</v>
      </c>
      <c r="P556" t="s">
        <v>351</v>
      </c>
      <c r="Q556" t="s">
        <v>37</v>
      </c>
      <c r="R556" t="s">
        <v>200</v>
      </c>
      <c r="S556" t="s">
        <v>69</v>
      </c>
      <c r="T556" t="s">
        <v>35</v>
      </c>
      <c r="U556" t="s">
        <v>36</v>
      </c>
      <c r="V556" t="s">
        <v>37</v>
      </c>
      <c r="W556" t="s">
        <v>43</v>
      </c>
    </row>
    <row r="557" spans="1:23" x14ac:dyDescent="0.3">
      <c r="A557" t="s">
        <v>2465</v>
      </c>
      <c r="B557" t="s">
        <v>2466</v>
      </c>
      <c r="C557" s="1" t="str">
        <f t="shared" si="32"/>
        <v>21:0043</v>
      </c>
      <c r="D557" s="1" t="str">
        <f t="shared" si="33"/>
        <v>21:0037</v>
      </c>
      <c r="E557" t="s">
        <v>2463</v>
      </c>
      <c r="F557" t="s">
        <v>2467</v>
      </c>
      <c r="H557">
        <v>47.835420999999997</v>
      </c>
      <c r="I557">
        <v>-66.392237600000001</v>
      </c>
      <c r="J557" s="1" t="str">
        <f t="shared" si="34"/>
        <v>Till</v>
      </c>
      <c r="K557" s="1" t="str">
        <f t="shared" si="35"/>
        <v>&lt;63 micron</v>
      </c>
      <c r="L557" t="s">
        <v>173</v>
      </c>
      <c r="M557" t="s">
        <v>206</v>
      </c>
      <c r="N557" t="s">
        <v>76</v>
      </c>
      <c r="O557" t="s">
        <v>139</v>
      </c>
      <c r="P557" t="s">
        <v>261</v>
      </c>
      <c r="Q557" t="s">
        <v>37</v>
      </c>
      <c r="R557" t="s">
        <v>388</v>
      </c>
      <c r="S557" t="s">
        <v>69</v>
      </c>
      <c r="T557" t="s">
        <v>35</v>
      </c>
      <c r="U557" t="s">
        <v>48</v>
      </c>
      <c r="V557" t="s">
        <v>32</v>
      </c>
      <c r="W557" t="s">
        <v>47</v>
      </c>
    </row>
    <row r="558" spans="1:23" x14ac:dyDescent="0.3">
      <c r="A558" t="s">
        <v>2468</v>
      </c>
      <c r="B558" t="s">
        <v>2469</v>
      </c>
      <c r="C558" s="1" t="str">
        <f t="shared" si="32"/>
        <v>21:0043</v>
      </c>
      <c r="D558" s="1" t="str">
        <f t="shared" si="33"/>
        <v>21:0037</v>
      </c>
      <c r="E558" t="s">
        <v>2470</v>
      </c>
      <c r="F558" t="s">
        <v>2471</v>
      </c>
      <c r="H558">
        <v>47.884439100000002</v>
      </c>
      <c r="I558">
        <v>-66.401147600000002</v>
      </c>
      <c r="J558" s="1" t="str">
        <f t="shared" si="34"/>
        <v>Till</v>
      </c>
      <c r="K558" s="1" t="str">
        <f t="shared" si="35"/>
        <v>&lt;63 micron</v>
      </c>
      <c r="L558" t="s">
        <v>762</v>
      </c>
      <c r="M558" t="s">
        <v>54</v>
      </c>
      <c r="N558" t="s">
        <v>29</v>
      </c>
      <c r="O558" t="s">
        <v>1427</v>
      </c>
      <c r="P558" t="s">
        <v>301</v>
      </c>
      <c r="Q558" t="s">
        <v>37</v>
      </c>
      <c r="R558" t="s">
        <v>180</v>
      </c>
      <c r="S558" t="s">
        <v>86</v>
      </c>
      <c r="T558" t="s">
        <v>35</v>
      </c>
      <c r="U558" t="s">
        <v>36</v>
      </c>
      <c r="V558" t="s">
        <v>32</v>
      </c>
      <c r="W558" t="s">
        <v>47</v>
      </c>
    </row>
    <row r="559" spans="1:23" x14ac:dyDescent="0.3">
      <c r="A559" t="s">
        <v>2472</v>
      </c>
      <c r="B559" t="s">
        <v>2473</v>
      </c>
      <c r="C559" s="1" t="str">
        <f t="shared" si="32"/>
        <v>21:0043</v>
      </c>
      <c r="D559" s="1" t="str">
        <f t="shared" si="33"/>
        <v>21:0037</v>
      </c>
      <c r="E559" t="s">
        <v>2474</v>
      </c>
      <c r="F559" t="s">
        <v>2475</v>
      </c>
      <c r="H559">
        <v>47.870378700000003</v>
      </c>
      <c r="I559">
        <v>-66.456348199999994</v>
      </c>
      <c r="J559" s="1" t="str">
        <f t="shared" si="34"/>
        <v>Till</v>
      </c>
      <c r="K559" s="1" t="str">
        <f t="shared" si="35"/>
        <v>&lt;63 micron</v>
      </c>
      <c r="L559" t="s">
        <v>396</v>
      </c>
      <c r="M559" t="s">
        <v>54</v>
      </c>
      <c r="N559" t="s">
        <v>44</v>
      </c>
      <c r="O559" t="s">
        <v>401</v>
      </c>
      <c r="P559" t="s">
        <v>227</v>
      </c>
      <c r="Q559" t="s">
        <v>32</v>
      </c>
      <c r="R559" t="s">
        <v>99</v>
      </c>
      <c r="S559" t="s">
        <v>69</v>
      </c>
      <c r="T559" t="s">
        <v>35</v>
      </c>
      <c r="U559" t="s">
        <v>94</v>
      </c>
      <c r="V559" t="s">
        <v>32</v>
      </c>
      <c r="W559" t="s">
        <v>47</v>
      </c>
    </row>
    <row r="560" spans="1:23" x14ac:dyDescent="0.3">
      <c r="A560" t="s">
        <v>2476</v>
      </c>
      <c r="B560" t="s">
        <v>2477</v>
      </c>
      <c r="C560" s="1" t="str">
        <f t="shared" si="32"/>
        <v>21:0043</v>
      </c>
      <c r="D560" s="1" t="str">
        <f t="shared" si="33"/>
        <v>21:0037</v>
      </c>
      <c r="E560" t="s">
        <v>2474</v>
      </c>
      <c r="F560" t="s">
        <v>2478</v>
      </c>
      <c r="H560">
        <v>47.870378700000003</v>
      </c>
      <c r="I560">
        <v>-66.456348199999994</v>
      </c>
      <c r="J560" s="1" t="str">
        <f t="shared" si="34"/>
        <v>Till</v>
      </c>
      <c r="K560" s="1" t="str">
        <f t="shared" si="35"/>
        <v>&lt;63 micron</v>
      </c>
      <c r="L560" t="s">
        <v>762</v>
      </c>
      <c r="M560" t="s">
        <v>54</v>
      </c>
      <c r="N560" t="s">
        <v>65</v>
      </c>
      <c r="O560" t="s">
        <v>502</v>
      </c>
      <c r="P560" t="s">
        <v>67</v>
      </c>
      <c r="Q560" t="s">
        <v>37</v>
      </c>
      <c r="R560" t="s">
        <v>481</v>
      </c>
      <c r="S560" t="s">
        <v>69</v>
      </c>
      <c r="T560" t="s">
        <v>35</v>
      </c>
      <c r="U560" t="s">
        <v>36</v>
      </c>
      <c r="V560" t="s">
        <v>84</v>
      </c>
      <c r="W560" t="s">
        <v>77</v>
      </c>
    </row>
    <row r="561" spans="1:23" x14ac:dyDescent="0.3">
      <c r="A561" t="s">
        <v>2479</v>
      </c>
      <c r="B561" t="s">
        <v>2480</v>
      </c>
      <c r="C561" s="1" t="str">
        <f t="shared" si="32"/>
        <v>21:0043</v>
      </c>
      <c r="D561" s="1" t="str">
        <f t="shared" si="33"/>
        <v>21:0037</v>
      </c>
      <c r="E561" t="s">
        <v>2481</v>
      </c>
      <c r="F561" t="s">
        <v>2482</v>
      </c>
      <c r="H561">
        <v>47.859499200000002</v>
      </c>
      <c r="I561">
        <v>-66.432479099999995</v>
      </c>
      <c r="J561" s="1" t="str">
        <f t="shared" si="34"/>
        <v>Till</v>
      </c>
      <c r="K561" s="1" t="str">
        <f t="shared" si="35"/>
        <v>&lt;63 micron</v>
      </c>
      <c r="L561" t="s">
        <v>241</v>
      </c>
      <c r="M561" t="s">
        <v>54</v>
      </c>
      <c r="N561" t="s">
        <v>35</v>
      </c>
      <c r="O561" t="s">
        <v>317</v>
      </c>
      <c r="P561" t="s">
        <v>115</v>
      </c>
      <c r="Q561" t="s">
        <v>32</v>
      </c>
      <c r="R561" t="s">
        <v>58</v>
      </c>
      <c r="S561" t="s">
        <v>69</v>
      </c>
      <c r="T561" t="s">
        <v>233</v>
      </c>
      <c r="U561" t="s">
        <v>94</v>
      </c>
      <c r="V561" t="s">
        <v>32</v>
      </c>
      <c r="W561" t="s">
        <v>99</v>
      </c>
    </row>
    <row r="562" spans="1:23" x14ac:dyDescent="0.3">
      <c r="A562" t="s">
        <v>2483</v>
      </c>
      <c r="B562" t="s">
        <v>2484</v>
      </c>
      <c r="C562" s="1" t="str">
        <f t="shared" si="32"/>
        <v>21:0043</v>
      </c>
      <c r="D562" s="1" t="str">
        <f t="shared" si="33"/>
        <v>21:0037</v>
      </c>
      <c r="E562" t="s">
        <v>2485</v>
      </c>
      <c r="F562" t="s">
        <v>2486</v>
      </c>
      <c r="H562">
        <v>47.8255889</v>
      </c>
      <c r="I562">
        <v>-66.445176200000006</v>
      </c>
      <c r="J562" s="1" t="str">
        <f t="shared" si="34"/>
        <v>Till</v>
      </c>
      <c r="K562" s="1" t="str">
        <f t="shared" si="35"/>
        <v>&lt;63 micron</v>
      </c>
      <c r="L562" t="s">
        <v>44</v>
      </c>
      <c r="M562" t="s">
        <v>28</v>
      </c>
      <c r="N562" t="s">
        <v>65</v>
      </c>
      <c r="O562" t="s">
        <v>502</v>
      </c>
      <c r="P562" t="s">
        <v>210</v>
      </c>
      <c r="Q562" t="s">
        <v>37</v>
      </c>
      <c r="R562" t="s">
        <v>822</v>
      </c>
      <c r="S562" t="s">
        <v>32</v>
      </c>
      <c r="T562" t="s">
        <v>717</v>
      </c>
      <c r="U562" t="s">
        <v>48</v>
      </c>
      <c r="V562" t="s">
        <v>32</v>
      </c>
      <c r="W562" t="s">
        <v>43</v>
      </c>
    </row>
    <row r="563" spans="1:23" x14ac:dyDescent="0.3">
      <c r="A563" t="s">
        <v>2487</v>
      </c>
      <c r="B563" t="s">
        <v>2488</v>
      </c>
      <c r="C563" s="1" t="str">
        <f t="shared" si="32"/>
        <v>21:0043</v>
      </c>
      <c r="D563" s="1" t="str">
        <f t="shared" si="33"/>
        <v>21:0037</v>
      </c>
      <c r="E563" t="s">
        <v>2489</v>
      </c>
      <c r="F563" t="s">
        <v>2490</v>
      </c>
      <c r="H563">
        <v>47.8356803</v>
      </c>
      <c r="I563">
        <v>-66.423631400000005</v>
      </c>
      <c r="J563" s="1" t="str">
        <f t="shared" si="34"/>
        <v>Till</v>
      </c>
      <c r="K563" s="1" t="str">
        <f t="shared" si="35"/>
        <v>&lt;63 micron</v>
      </c>
      <c r="L563" t="s">
        <v>762</v>
      </c>
      <c r="M563" t="s">
        <v>90</v>
      </c>
      <c r="N563" t="s">
        <v>44</v>
      </c>
      <c r="O563" t="s">
        <v>101</v>
      </c>
      <c r="P563" t="s">
        <v>210</v>
      </c>
      <c r="Q563" t="s">
        <v>32</v>
      </c>
      <c r="R563" t="s">
        <v>200</v>
      </c>
      <c r="S563" t="s">
        <v>69</v>
      </c>
      <c r="T563" t="s">
        <v>233</v>
      </c>
      <c r="U563" t="s">
        <v>78</v>
      </c>
      <c r="V563" t="s">
        <v>32</v>
      </c>
      <c r="W563" t="s">
        <v>344</v>
      </c>
    </row>
    <row r="564" spans="1:23" x14ac:dyDescent="0.3">
      <c r="A564" t="s">
        <v>2491</v>
      </c>
      <c r="B564" t="s">
        <v>2492</v>
      </c>
      <c r="C564" s="1" t="str">
        <f t="shared" si="32"/>
        <v>21:0043</v>
      </c>
      <c r="D564" s="1" t="str">
        <f t="shared" si="33"/>
        <v>21:0037</v>
      </c>
      <c r="E564" t="s">
        <v>2489</v>
      </c>
      <c r="F564" t="s">
        <v>2493</v>
      </c>
      <c r="H564">
        <v>47.8356803</v>
      </c>
      <c r="I564">
        <v>-66.423631400000005</v>
      </c>
      <c r="J564" s="1" t="str">
        <f t="shared" si="34"/>
        <v>Till</v>
      </c>
      <c r="K564" s="1" t="str">
        <f t="shared" si="35"/>
        <v>&lt;63 micron</v>
      </c>
      <c r="L564" t="s">
        <v>1472</v>
      </c>
      <c r="M564" t="s">
        <v>54</v>
      </c>
      <c r="N564" t="s">
        <v>35</v>
      </c>
      <c r="O564" t="s">
        <v>101</v>
      </c>
      <c r="P564" t="s">
        <v>28</v>
      </c>
      <c r="Q564" t="s">
        <v>32</v>
      </c>
      <c r="R564" t="s">
        <v>388</v>
      </c>
      <c r="S564" t="s">
        <v>69</v>
      </c>
      <c r="T564" t="s">
        <v>82</v>
      </c>
      <c r="U564" t="s">
        <v>94</v>
      </c>
      <c r="V564" t="s">
        <v>37</v>
      </c>
      <c r="W564" t="s">
        <v>344</v>
      </c>
    </row>
    <row r="565" spans="1:23" x14ac:dyDescent="0.3">
      <c r="A565" t="s">
        <v>2494</v>
      </c>
      <c r="B565" t="s">
        <v>2495</v>
      </c>
      <c r="C565" s="1" t="str">
        <f t="shared" si="32"/>
        <v>21:0043</v>
      </c>
      <c r="D565" s="1" t="str">
        <f t="shared" si="33"/>
        <v>21:0037</v>
      </c>
      <c r="E565" t="s">
        <v>2496</v>
      </c>
      <c r="F565" t="s">
        <v>2497</v>
      </c>
      <c r="H565">
        <v>47.840740699999998</v>
      </c>
      <c r="I565">
        <v>-66.398653800000005</v>
      </c>
      <c r="J565" s="1" t="str">
        <f t="shared" si="34"/>
        <v>Till</v>
      </c>
      <c r="K565" s="1" t="str">
        <f t="shared" si="35"/>
        <v>&lt;63 micron</v>
      </c>
      <c r="L565" t="s">
        <v>1408</v>
      </c>
      <c r="M565" t="s">
        <v>54</v>
      </c>
      <c r="N565" t="s">
        <v>76</v>
      </c>
      <c r="O565" t="s">
        <v>101</v>
      </c>
      <c r="P565" t="s">
        <v>57</v>
      </c>
      <c r="Q565" t="s">
        <v>37</v>
      </c>
      <c r="R565" t="s">
        <v>99</v>
      </c>
      <c r="S565" t="s">
        <v>86</v>
      </c>
      <c r="T565" t="s">
        <v>110</v>
      </c>
      <c r="U565" t="s">
        <v>48</v>
      </c>
      <c r="V565" t="s">
        <v>37</v>
      </c>
      <c r="W565" t="s">
        <v>388</v>
      </c>
    </row>
    <row r="566" spans="1:23" x14ac:dyDescent="0.3">
      <c r="A566" t="s">
        <v>2498</v>
      </c>
      <c r="B566" t="s">
        <v>2499</v>
      </c>
      <c r="C566" s="1" t="str">
        <f t="shared" si="32"/>
        <v>21:0043</v>
      </c>
      <c r="D566" s="1" t="str">
        <f t="shared" si="33"/>
        <v>21:0037</v>
      </c>
      <c r="E566" t="s">
        <v>2500</v>
      </c>
      <c r="F566" t="s">
        <v>2501</v>
      </c>
      <c r="H566">
        <v>47.817219899999998</v>
      </c>
      <c r="I566">
        <v>-66.393149500000007</v>
      </c>
      <c r="J566" s="1" t="str">
        <f t="shared" si="34"/>
        <v>Till</v>
      </c>
      <c r="K566" s="1" t="str">
        <f t="shared" si="35"/>
        <v>&lt;63 micron</v>
      </c>
      <c r="L566" t="s">
        <v>193</v>
      </c>
      <c r="M566" t="s">
        <v>28</v>
      </c>
      <c r="N566" t="s">
        <v>44</v>
      </c>
      <c r="O566" t="s">
        <v>317</v>
      </c>
      <c r="P566" t="s">
        <v>351</v>
      </c>
      <c r="Q566" t="s">
        <v>37</v>
      </c>
      <c r="R566" t="s">
        <v>58</v>
      </c>
      <c r="S566" t="s">
        <v>142</v>
      </c>
      <c r="T566" t="s">
        <v>35</v>
      </c>
      <c r="U566" t="s">
        <v>60</v>
      </c>
      <c r="V566" t="s">
        <v>37</v>
      </c>
      <c r="W566" t="s">
        <v>344</v>
      </c>
    </row>
    <row r="567" spans="1:23" x14ac:dyDescent="0.3">
      <c r="A567" t="s">
        <v>2502</v>
      </c>
      <c r="B567" t="s">
        <v>2503</v>
      </c>
      <c r="C567" s="1" t="str">
        <f t="shared" si="32"/>
        <v>21:0043</v>
      </c>
      <c r="D567" s="1" t="str">
        <f t="shared" si="33"/>
        <v>21:0037</v>
      </c>
      <c r="E567" t="s">
        <v>2500</v>
      </c>
      <c r="F567" t="s">
        <v>2504</v>
      </c>
      <c r="H567">
        <v>47.817219899999998</v>
      </c>
      <c r="I567">
        <v>-66.393149500000007</v>
      </c>
      <c r="J567" s="1" t="str">
        <f t="shared" si="34"/>
        <v>Till</v>
      </c>
      <c r="K567" s="1" t="str">
        <f t="shared" si="35"/>
        <v>&lt;63 micron</v>
      </c>
      <c r="L567" t="s">
        <v>486</v>
      </c>
      <c r="M567" t="s">
        <v>54</v>
      </c>
      <c r="N567" t="s">
        <v>44</v>
      </c>
      <c r="O567" t="s">
        <v>101</v>
      </c>
      <c r="P567" t="s">
        <v>108</v>
      </c>
      <c r="Q567" t="s">
        <v>32</v>
      </c>
      <c r="R567" t="s">
        <v>85</v>
      </c>
      <c r="S567" t="s">
        <v>142</v>
      </c>
      <c r="T567" t="s">
        <v>35</v>
      </c>
      <c r="U567" t="s">
        <v>48</v>
      </c>
      <c r="V567" t="s">
        <v>37</v>
      </c>
      <c r="W567" t="s">
        <v>420</v>
      </c>
    </row>
    <row r="568" spans="1:23" x14ac:dyDescent="0.3">
      <c r="A568" t="s">
        <v>2505</v>
      </c>
      <c r="B568" t="s">
        <v>2506</v>
      </c>
      <c r="C568" s="1" t="str">
        <f t="shared" si="32"/>
        <v>21:0043</v>
      </c>
      <c r="D568" s="1" t="str">
        <f t="shared" si="33"/>
        <v>21:0037</v>
      </c>
      <c r="E568" t="s">
        <v>2507</v>
      </c>
      <c r="F568" t="s">
        <v>2508</v>
      </c>
      <c r="H568">
        <v>47.892156399999998</v>
      </c>
      <c r="I568">
        <v>-66.384371900000005</v>
      </c>
      <c r="J568" s="1" t="str">
        <f t="shared" si="34"/>
        <v>Till</v>
      </c>
      <c r="K568" s="1" t="str">
        <f t="shared" si="35"/>
        <v>&lt;63 micron</v>
      </c>
      <c r="L568" t="s">
        <v>102</v>
      </c>
      <c r="M568" t="s">
        <v>54</v>
      </c>
      <c r="N568" t="s">
        <v>233</v>
      </c>
      <c r="O568" t="s">
        <v>302</v>
      </c>
      <c r="P568" t="s">
        <v>28</v>
      </c>
      <c r="Q568" t="s">
        <v>32</v>
      </c>
      <c r="R568" t="s">
        <v>510</v>
      </c>
      <c r="S568" t="s">
        <v>69</v>
      </c>
      <c r="T568" t="s">
        <v>1472</v>
      </c>
      <c r="U568" t="s">
        <v>78</v>
      </c>
      <c r="V568" t="s">
        <v>32</v>
      </c>
      <c r="W568" t="s">
        <v>43</v>
      </c>
    </row>
    <row r="569" spans="1:23" x14ac:dyDescent="0.3">
      <c r="A569" t="s">
        <v>2509</v>
      </c>
      <c r="B569" t="s">
        <v>2510</v>
      </c>
      <c r="C569" s="1" t="str">
        <f t="shared" si="32"/>
        <v>21:0043</v>
      </c>
      <c r="D569" s="1" t="str">
        <f t="shared" si="33"/>
        <v>21:0037</v>
      </c>
      <c r="E569" t="s">
        <v>2511</v>
      </c>
      <c r="F569" t="s">
        <v>2512</v>
      </c>
      <c r="H569">
        <v>47.907332099999998</v>
      </c>
      <c r="I569">
        <v>-66.369220100000007</v>
      </c>
      <c r="J569" s="1" t="str">
        <f t="shared" si="34"/>
        <v>Till</v>
      </c>
      <c r="K569" s="1" t="str">
        <f t="shared" si="35"/>
        <v>&lt;63 micron</v>
      </c>
      <c r="L569" t="s">
        <v>519</v>
      </c>
      <c r="M569" t="s">
        <v>54</v>
      </c>
      <c r="N569" t="s">
        <v>110</v>
      </c>
      <c r="O569" t="s">
        <v>401</v>
      </c>
      <c r="P569" t="s">
        <v>235</v>
      </c>
      <c r="Q569" t="s">
        <v>37</v>
      </c>
      <c r="R569" t="s">
        <v>103</v>
      </c>
      <c r="S569" t="s">
        <v>86</v>
      </c>
      <c r="T569" t="s">
        <v>27</v>
      </c>
      <c r="U569" t="s">
        <v>159</v>
      </c>
      <c r="V569" t="s">
        <v>32</v>
      </c>
      <c r="W569" t="s">
        <v>388</v>
      </c>
    </row>
    <row r="570" spans="1:23" x14ac:dyDescent="0.3">
      <c r="A570" t="s">
        <v>2513</v>
      </c>
      <c r="B570" t="s">
        <v>2514</v>
      </c>
      <c r="C570" s="1" t="str">
        <f t="shared" si="32"/>
        <v>21:0043</v>
      </c>
      <c r="D570" s="1" t="str">
        <f t="shared" si="33"/>
        <v>21:0037</v>
      </c>
      <c r="E570" t="s">
        <v>2515</v>
      </c>
      <c r="F570" t="s">
        <v>2516</v>
      </c>
      <c r="H570">
        <v>47.920011799999997</v>
      </c>
      <c r="I570">
        <v>-66.137660199999999</v>
      </c>
      <c r="J570" s="1" t="str">
        <f t="shared" si="34"/>
        <v>Till</v>
      </c>
      <c r="K570" s="1" t="str">
        <f t="shared" si="35"/>
        <v>&lt;63 micron</v>
      </c>
      <c r="L570" t="s">
        <v>509</v>
      </c>
      <c r="M570" t="s">
        <v>54</v>
      </c>
      <c r="N570" t="s">
        <v>91</v>
      </c>
      <c r="O570" t="s">
        <v>101</v>
      </c>
      <c r="P570" t="s">
        <v>46</v>
      </c>
      <c r="Q570" t="s">
        <v>186</v>
      </c>
      <c r="R570" t="s">
        <v>33</v>
      </c>
      <c r="S570" t="s">
        <v>86</v>
      </c>
      <c r="T570" t="s">
        <v>44</v>
      </c>
      <c r="U570" t="s">
        <v>227</v>
      </c>
      <c r="V570" t="s">
        <v>32</v>
      </c>
      <c r="W570" t="s">
        <v>38</v>
      </c>
    </row>
    <row r="571" spans="1:23" x14ac:dyDescent="0.3">
      <c r="A571" t="s">
        <v>2517</v>
      </c>
      <c r="B571" t="s">
        <v>2518</v>
      </c>
      <c r="C571" s="1" t="str">
        <f t="shared" si="32"/>
        <v>21:0043</v>
      </c>
      <c r="D571" s="1" t="str">
        <f t="shared" si="33"/>
        <v>21:0037</v>
      </c>
      <c r="E571" t="s">
        <v>2519</v>
      </c>
      <c r="F571" t="s">
        <v>2520</v>
      </c>
      <c r="H571">
        <v>47.909951100000001</v>
      </c>
      <c r="I571">
        <v>-66.095386300000001</v>
      </c>
      <c r="J571" s="1" t="str">
        <f t="shared" si="34"/>
        <v>Till</v>
      </c>
      <c r="K571" s="1" t="str">
        <f t="shared" si="35"/>
        <v>&lt;63 micron</v>
      </c>
      <c r="L571" t="s">
        <v>962</v>
      </c>
      <c r="M571" t="s">
        <v>54</v>
      </c>
      <c r="N571" t="s">
        <v>55</v>
      </c>
      <c r="O571" t="s">
        <v>126</v>
      </c>
      <c r="P571" t="s">
        <v>266</v>
      </c>
      <c r="Q571" t="s">
        <v>32</v>
      </c>
      <c r="R571" t="s">
        <v>420</v>
      </c>
      <c r="S571" t="s">
        <v>86</v>
      </c>
      <c r="T571" t="s">
        <v>110</v>
      </c>
      <c r="U571" t="s">
        <v>48</v>
      </c>
      <c r="V571" t="s">
        <v>32</v>
      </c>
      <c r="W571" t="s">
        <v>915</v>
      </c>
    </row>
    <row r="572" spans="1:23" x14ac:dyDescent="0.3">
      <c r="A572" t="s">
        <v>2521</v>
      </c>
      <c r="B572" t="s">
        <v>2522</v>
      </c>
      <c r="C572" s="1" t="str">
        <f t="shared" si="32"/>
        <v>21:0043</v>
      </c>
      <c r="D572" s="1" t="str">
        <f t="shared" si="33"/>
        <v>21:0037</v>
      </c>
      <c r="E572" t="s">
        <v>2523</v>
      </c>
      <c r="F572" t="s">
        <v>2524</v>
      </c>
      <c r="H572">
        <v>47.921537800000003</v>
      </c>
      <c r="I572">
        <v>-66.108793800000001</v>
      </c>
      <c r="J572" s="1" t="str">
        <f t="shared" si="34"/>
        <v>Till</v>
      </c>
      <c r="K572" s="1" t="str">
        <f t="shared" si="35"/>
        <v>&lt;63 micron</v>
      </c>
      <c r="L572" t="s">
        <v>44</v>
      </c>
      <c r="M572" t="s">
        <v>54</v>
      </c>
      <c r="N572" t="s">
        <v>43</v>
      </c>
      <c r="O572" t="s">
        <v>502</v>
      </c>
      <c r="P572" t="s">
        <v>31</v>
      </c>
      <c r="Q572" t="s">
        <v>37</v>
      </c>
      <c r="R572" t="s">
        <v>546</v>
      </c>
      <c r="S572" t="s">
        <v>286</v>
      </c>
      <c r="T572" t="s">
        <v>35</v>
      </c>
      <c r="U572" t="s">
        <v>78</v>
      </c>
      <c r="V572" t="s">
        <v>32</v>
      </c>
      <c r="W572" t="s">
        <v>420</v>
      </c>
    </row>
    <row r="573" spans="1:23" x14ac:dyDescent="0.3">
      <c r="A573" t="s">
        <v>2525</v>
      </c>
      <c r="B573" t="s">
        <v>2526</v>
      </c>
      <c r="C573" s="1" t="str">
        <f t="shared" si="32"/>
        <v>21:0043</v>
      </c>
      <c r="D573" s="1" t="str">
        <f t="shared" si="33"/>
        <v>21:0037</v>
      </c>
      <c r="E573" t="s">
        <v>2527</v>
      </c>
      <c r="F573" t="s">
        <v>2528</v>
      </c>
      <c r="H573">
        <v>47.731612900000002</v>
      </c>
      <c r="I573">
        <v>-65.865098399999994</v>
      </c>
      <c r="J573" s="1" t="str">
        <f t="shared" si="34"/>
        <v>Till</v>
      </c>
      <c r="K573" s="1" t="str">
        <f t="shared" si="35"/>
        <v>&lt;63 micron</v>
      </c>
      <c r="L573" t="s">
        <v>76</v>
      </c>
      <c r="M573" t="s">
        <v>28</v>
      </c>
      <c r="N573" t="s">
        <v>76</v>
      </c>
      <c r="O573" t="s">
        <v>126</v>
      </c>
      <c r="P573" t="s">
        <v>301</v>
      </c>
      <c r="Q573" t="s">
        <v>37</v>
      </c>
      <c r="R573" t="s">
        <v>822</v>
      </c>
      <c r="S573" t="s">
        <v>59</v>
      </c>
      <c r="T573" t="s">
        <v>110</v>
      </c>
      <c r="U573" t="s">
        <v>115</v>
      </c>
      <c r="V573" t="s">
        <v>37</v>
      </c>
      <c r="W573" t="s">
        <v>388</v>
      </c>
    </row>
    <row r="574" spans="1:23" x14ac:dyDescent="0.3">
      <c r="A574" t="s">
        <v>2529</v>
      </c>
      <c r="B574" t="s">
        <v>2530</v>
      </c>
      <c r="C574" s="1" t="str">
        <f t="shared" si="32"/>
        <v>21:0043</v>
      </c>
      <c r="D574" s="1" t="str">
        <f t="shared" si="33"/>
        <v>21:0037</v>
      </c>
      <c r="E574" t="s">
        <v>2531</v>
      </c>
      <c r="F574" t="s">
        <v>2532</v>
      </c>
      <c r="H574">
        <v>47.730070300000001</v>
      </c>
      <c r="I574">
        <v>-65.899625999999998</v>
      </c>
      <c r="J574" s="1" t="str">
        <f t="shared" si="34"/>
        <v>Till</v>
      </c>
      <c r="K574" s="1" t="str">
        <f t="shared" si="35"/>
        <v>&lt;63 micron</v>
      </c>
      <c r="L574" t="s">
        <v>192</v>
      </c>
      <c r="M574" t="s">
        <v>54</v>
      </c>
      <c r="N574" t="s">
        <v>164</v>
      </c>
      <c r="O574" t="s">
        <v>30</v>
      </c>
      <c r="P574" t="s">
        <v>92</v>
      </c>
      <c r="Q574" t="s">
        <v>37</v>
      </c>
      <c r="R574" t="s">
        <v>487</v>
      </c>
      <c r="S574" t="s">
        <v>524</v>
      </c>
      <c r="T574" t="s">
        <v>35</v>
      </c>
      <c r="U574" t="s">
        <v>36</v>
      </c>
      <c r="V574" t="s">
        <v>37</v>
      </c>
      <c r="W574" t="s">
        <v>77</v>
      </c>
    </row>
    <row r="575" spans="1:23" x14ac:dyDescent="0.3">
      <c r="A575" t="s">
        <v>2533</v>
      </c>
      <c r="B575" t="s">
        <v>2534</v>
      </c>
      <c r="C575" s="1" t="str">
        <f t="shared" si="32"/>
        <v>21:0043</v>
      </c>
      <c r="D575" s="1" t="str">
        <f t="shared" si="33"/>
        <v>21:0037</v>
      </c>
      <c r="E575" t="s">
        <v>2535</v>
      </c>
      <c r="F575" t="s">
        <v>2536</v>
      </c>
      <c r="H575">
        <v>47.734622799999997</v>
      </c>
      <c r="I575">
        <v>-65.888607399999998</v>
      </c>
      <c r="J575" s="1" t="str">
        <f t="shared" si="34"/>
        <v>Till</v>
      </c>
      <c r="K575" s="1" t="str">
        <f t="shared" si="35"/>
        <v>&lt;63 micron</v>
      </c>
      <c r="L575" t="s">
        <v>100</v>
      </c>
      <c r="M575" t="s">
        <v>54</v>
      </c>
      <c r="N575" t="s">
        <v>91</v>
      </c>
      <c r="O575" t="s">
        <v>126</v>
      </c>
      <c r="P575" t="s">
        <v>208</v>
      </c>
      <c r="Q575" t="s">
        <v>37</v>
      </c>
      <c r="R575" t="s">
        <v>341</v>
      </c>
      <c r="S575" t="s">
        <v>93</v>
      </c>
      <c r="T575" t="s">
        <v>44</v>
      </c>
      <c r="U575" t="s">
        <v>143</v>
      </c>
      <c r="V575" t="s">
        <v>37</v>
      </c>
      <c r="W575" t="s">
        <v>388</v>
      </c>
    </row>
    <row r="576" spans="1:23" x14ac:dyDescent="0.3">
      <c r="A576" t="s">
        <v>2537</v>
      </c>
      <c r="B576" t="s">
        <v>2538</v>
      </c>
      <c r="C576" s="1" t="str">
        <f t="shared" si="32"/>
        <v>21:0043</v>
      </c>
      <c r="D576" s="1" t="str">
        <f t="shared" si="33"/>
        <v>21:0037</v>
      </c>
      <c r="E576" t="s">
        <v>2539</v>
      </c>
      <c r="F576" t="s">
        <v>2540</v>
      </c>
      <c r="H576">
        <v>47.685156800000001</v>
      </c>
      <c r="I576">
        <v>-65.914190099999999</v>
      </c>
      <c r="J576" s="1" t="str">
        <f t="shared" si="34"/>
        <v>Till</v>
      </c>
      <c r="K576" s="1" t="str">
        <f t="shared" si="35"/>
        <v>&lt;63 micron</v>
      </c>
      <c r="L576" t="s">
        <v>55</v>
      </c>
      <c r="M576" t="s">
        <v>54</v>
      </c>
      <c r="N576" t="s">
        <v>76</v>
      </c>
      <c r="O576" t="s">
        <v>139</v>
      </c>
      <c r="P576" t="s">
        <v>208</v>
      </c>
      <c r="Q576" t="s">
        <v>37</v>
      </c>
      <c r="R576" t="s">
        <v>374</v>
      </c>
      <c r="S576" t="s">
        <v>159</v>
      </c>
      <c r="T576" t="s">
        <v>44</v>
      </c>
      <c r="U576" t="s">
        <v>210</v>
      </c>
      <c r="V576" t="s">
        <v>32</v>
      </c>
      <c r="W576" t="s">
        <v>403</v>
      </c>
    </row>
    <row r="577" spans="1:23" x14ac:dyDescent="0.3">
      <c r="A577" t="s">
        <v>2541</v>
      </c>
      <c r="B577" t="s">
        <v>2542</v>
      </c>
      <c r="C577" s="1" t="str">
        <f t="shared" si="32"/>
        <v>21:0043</v>
      </c>
      <c r="D577" s="1" t="str">
        <f t="shared" si="33"/>
        <v>21:0037</v>
      </c>
      <c r="E577" t="s">
        <v>2543</v>
      </c>
      <c r="F577" t="s">
        <v>2544</v>
      </c>
      <c r="H577">
        <v>47.725183199999996</v>
      </c>
      <c r="I577">
        <v>-65.923760700000003</v>
      </c>
      <c r="J577" s="1" t="str">
        <f t="shared" si="34"/>
        <v>Till</v>
      </c>
      <c r="K577" s="1" t="str">
        <f t="shared" si="35"/>
        <v>&lt;63 micron</v>
      </c>
      <c r="L577" t="s">
        <v>722</v>
      </c>
      <c r="M577" t="s">
        <v>206</v>
      </c>
      <c r="N577" t="s">
        <v>164</v>
      </c>
      <c r="O577" t="s">
        <v>317</v>
      </c>
      <c r="P577" t="s">
        <v>261</v>
      </c>
      <c r="Q577" t="s">
        <v>28</v>
      </c>
      <c r="R577" t="s">
        <v>285</v>
      </c>
      <c r="S577" t="s">
        <v>109</v>
      </c>
      <c r="T577" t="s">
        <v>35</v>
      </c>
      <c r="U577" t="s">
        <v>36</v>
      </c>
      <c r="V577" t="s">
        <v>37</v>
      </c>
      <c r="W577" t="s">
        <v>77</v>
      </c>
    </row>
    <row r="578" spans="1:23" x14ac:dyDescent="0.3">
      <c r="A578" t="s">
        <v>2545</v>
      </c>
      <c r="B578" t="s">
        <v>2546</v>
      </c>
      <c r="C578" s="1" t="str">
        <f t="shared" ref="C578:C641" si="36">HYPERLINK("http://geochem.nrcan.gc.ca/cdogs/content/bdl/bdl210043_e.htm", "21:0043")</f>
        <v>21:0043</v>
      </c>
      <c r="D578" s="1" t="str">
        <f t="shared" ref="D578:D641" si="37">HYPERLINK("http://geochem.nrcan.gc.ca/cdogs/content/svy/svy210037_e.htm", "21:0037")</f>
        <v>21:0037</v>
      </c>
      <c r="E578" t="s">
        <v>2547</v>
      </c>
      <c r="F578" t="s">
        <v>2548</v>
      </c>
      <c r="H578">
        <v>47.717087800000002</v>
      </c>
      <c r="I578">
        <v>-65.949976699999993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HYPERLINK("http://geochem.nrcan.gc.ca/cdogs/content/kwd/kwd080004_e.htm", "&lt;63 micron")</f>
        <v>&lt;63 micron</v>
      </c>
      <c r="L578" t="s">
        <v>29</v>
      </c>
      <c r="M578" t="s">
        <v>37</v>
      </c>
      <c r="N578" t="s">
        <v>76</v>
      </c>
      <c r="O578" t="s">
        <v>126</v>
      </c>
      <c r="P578" t="s">
        <v>31</v>
      </c>
      <c r="Q578" t="s">
        <v>37</v>
      </c>
      <c r="R578" t="s">
        <v>158</v>
      </c>
      <c r="S578" t="s">
        <v>93</v>
      </c>
      <c r="T578" t="s">
        <v>90</v>
      </c>
      <c r="U578" t="s">
        <v>210</v>
      </c>
      <c r="V578" t="s">
        <v>37</v>
      </c>
      <c r="W578" t="s">
        <v>388</v>
      </c>
    </row>
    <row r="579" spans="1:23" x14ac:dyDescent="0.3">
      <c r="A579" t="s">
        <v>2549</v>
      </c>
      <c r="B579" t="s">
        <v>2550</v>
      </c>
      <c r="C579" s="1" t="str">
        <f t="shared" si="36"/>
        <v>21:0043</v>
      </c>
      <c r="D579" s="1" t="str">
        <f t="shared" si="37"/>
        <v>21:0037</v>
      </c>
      <c r="E579" t="s">
        <v>2551</v>
      </c>
      <c r="F579" t="s">
        <v>2552</v>
      </c>
      <c r="H579">
        <v>47.856573400000002</v>
      </c>
      <c r="I579">
        <v>-65.842905599999995</v>
      </c>
      <c r="J579" s="1" t="str">
        <f t="shared" si="38"/>
        <v>Till</v>
      </c>
      <c r="K579" s="1" t="str">
        <f t="shared" si="39"/>
        <v>&lt;63 micron</v>
      </c>
      <c r="L579" t="s">
        <v>185</v>
      </c>
      <c r="M579" t="s">
        <v>54</v>
      </c>
      <c r="N579" t="s">
        <v>205</v>
      </c>
      <c r="O579" t="s">
        <v>101</v>
      </c>
      <c r="P579" t="s">
        <v>503</v>
      </c>
      <c r="Q579" t="s">
        <v>28</v>
      </c>
      <c r="R579" t="s">
        <v>200</v>
      </c>
      <c r="S579" t="s">
        <v>59</v>
      </c>
      <c r="T579" t="s">
        <v>110</v>
      </c>
      <c r="U579" t="s">
        <v>143</v>
      </c>
      <c r="V579" t="s">
        <v>37</v>
      </c>
      <c r="W579" t="s">
        <v>2553</v>
      </c>
    </row>
    <row r="580" spans="1:23" x14ac:dyDescent="0.3">
      <c r="A580" t="s">
        <v>2554</v>
      </c>
      <c r="B580" t="s">
        <v>2555</v>
      </c>
      <c r="C580" s="1" t="str">
        <f t="shared" si="36"/>
        <v>21:0043</v>
      </c>
      <c r="D580" s="1" t="str">
        <f t="shared" si="37"/>
        <v>21:0037</v>
      </c>
      <c r="E580" t="s">
        <v>2556</v>
      </c>
      <c r="F580" t="s">
        <v>2557</v>
      </c>
      <c r="H580">
        <v>47.855724299999999</v>
      </c>
      <c r="I580">
        <v>-65.840853600000003</v>
      </c>
      <c r="J580" s="1" t="str">
        <f t="shared" si="38"/>
        <v>Till</v>
      </c>
      <c r="K580" s="1" t="str">
        <f t="shared" si="39"/>
        <v>&lt;63 micron</v>
      </c>
      <c r="L580" t="s">
        <v>209</v>
      </c>
      <c r="M580" t="s">
        <v>54</v>
      </c>
      <c r="N580" t="s">
        <v>233</v>
      </c>
      <c r="O580" t="s">
        <v>139</v>
      </c>
      <c r="P580" t="s">
        <v>301</v>
      </c>
      <c r="Q580" t="s">
        <v>28</v>
      </c>
      <c r="R580" t="s">
        <v>280</v>
      </c>
      <c r="S580" t="s">
        <v>524</v>
      </c>
      <c r="T580" t="s">
        <v>509</v>
      </c>
      <c r="U580" t="s">
        <v>129</v>
      </c>
      <c r="V580" t="s">
        <v>37</v>
      </c>
      <c r="W580" t="s">
        <v>2558</v>
      </c>
    </row>
    <row r="581" spans="1:23" x14ac:dyDescent="0.3">
      <c r="A581" t="s">
        <v>2559</v>
      </c>
      <c r="B581" t="s">
        <v>2560</v>
      </c>
      <c r="C581" s="1" t="str">
        <f t="shared" si="36"/>
        <v>21:0043</v>
      </c>
      <c r="D581" s="1" t="str">
        <f t="shared" si="37"/>
        <v>21:0037</v>
      </c>
      <c r="E581" t="s">
        <v>2556</v>
      </c>
      <c r="F581" t="s">
        <v>2561</v>
      </c>
      <c r="H581">
        <v>47.855724299999999</v>
      </c>
      <c r="I581">
        <v>-65.840853600000003</v>
      </c>
      <c r="J581" s="1" t="str">
        <f t="shared" si="38"/>
        <v>Till</v>
      </c>
      <c r="K581" s="1" t="str">
        <f t="shared" si="39"/>
        <v>&lt;63 micron</v>
      </c>
      <c r="L581" t="s">
        <v>209</v>
      </c>
      <c r="M581" t="s">
        <v>54</v>
      </c>
      <c r="N581" t="s">
        <v>44</v>
      </c>
      <c r="O581" t="s">
        <v>139</v>
      </c>
      <c r="P581" t="s">
        <v>31</v>
      </c>
      <c r="Q581" t="s">
        <v>206</v>
      </c>
      <c r="R581" t="s">
        <v>33</v>
      </c>
      <c r="S581" t="s">
        <v>524</v>
      </c>
      <c r="T581" t="s">
        <v>509</v>
      </c>
      <c r="U581" t="s">
        <v>48</v>
      </c>
      <c r="V581" t="s">
        <v>37</v>
      </c>
      <c r="W581" t="s">
        <v>1427</v>
      </c>
    </row>
    <row r="582" spans="1:23" x14ac:dyDescent="0.3">
      <c r="A582" t="s">
        <v>2562</v>
      </c>
      <c r="B582" t="s">
        <v>2563</v>
      </c>
      <c r="C582" s="1" t="str">
        <f t="shared" si="36"/>
        <v>21:0043</v>
      </c>
      <c r="D582" s="1" t="str">
        <f t="shared" si="37"/>
        <v>21:0037</v>
      </c>
      <c r="E582" t="s">
        <v>2564</v>
      </c>
      <c r="F582" t="s">
        <v>2565</v>
      </c>
      <c r="H582">
        <v>47.8307869</v>
      </c>
      <c r="I582">
        <v>-65.812094799999997</v>
      </c>
      <c r="J582" s="1" t="str">
        <f t="shared" si="38"/>
        <v>Till</v>
      </c>
      <c r="K582" s="1" t="str">
        <f t="shared" si="39"/>
        <v>&lt;63 micron</v>
      </c>
      <c r="L582" t="s">
        <v>331</v>
      </c>
      <c r="M582" t="s">
        <v>28</v>
      </c>
      <c r="N582" t="s">
        <v>215</v>
      </c>
      <c r="O582" t="s">
        <v>126</v>
      </c>
      <c r="P582" t="s">
        <v>221</v>
      </c>
      <c r="Q582" t="s">
        <v>37</v>
      </c>
      <c r="R582" t="s">
        <v>256</v>
      </c>
      <c r="S582" t="s">
        <v>109</v>
      </c>
      <c r="T582" t="s">
        <v>29</v>
      </c>
      <c r="U582" t="s">
        <v>67</v>
      </c>
      <c r="V582" t="s">
        <v>28</v>
      </c>
      <c r="W582" t="s">
        <v>915</v>
      </c>
    </row>
    <row r="583" spans="1:23" x14ac:dyDescent="0.3">
      <c r="A583" t="s">
        <v>2566</v>
      </c>
      <c r="B583" t="s">
        <v>2567</v>
      </c>
      <c r="C583" s="1" t="str">
        <f t="shared" si="36"/>
        <v>21:0043</v>
      </c>
      <c r="D583" s="1" t="str">
        <f t="shared" si="37"/>
        <v>21:0037</v>
      </c>
      <c r="E583" t="s">
        <v>2568</v>
      </c>
      <c r="F583" t="s">
        <v>2569</v>
      </c>
      <c r="H583">
        <v>47.821963400000001</v>
      </c>
      <c r="I583">
        <v>-65.804936699999999</v>
      </c>
      <c r="J583" s="1" t="str">
        <f t="shared" si="38"/>
        <v>Till</v>
      </c>
      <c r="K583" s="1" t="str">
        <f t="shared" si="39"/>
        <v>&lt;63 micron</v>
      </c>
      <c r="L583" t="s">
        <v>2570</v>
      </c>
      <c r="M583" t="s">
        <v>54</v>
      </c>
      <c r="N583" t="s">
        <v>215</v>
      </c>
      <c r="O583" t="s">
        <v>317</v>
      </c>
      <c r="P583" t="s">
        <v>127</v>
      </c>
      <c r="Q583" t="s">
        <v>37</v>
      </c>
      <c r="R583" t="s">
        <v>103</v>
      </c>
      <c r="S583" t="s">
        <v>109</v>
      </c>
      <c r="T583" t="s">
        <v>65</v>
      </c>
      <c r="U583" t="s">
        <v>210</v>
      </c>
      <c r="V583" t="s">
        <v>37</v>
      </c>
      <c r="W583" t="s">
        <v>1982</v>
      </c>
    </row>
    <row r="584" spans="1:23" x14ac:dyDescent="0.3">
      <c r="A584" t="s">
        <v>2571</v>
      </c>
      <c r="B584" t="s">
        <v>2572</v>
      </c>
      <c r="C584" s="1" t="str">
        <f t="shared" si="36"/>
        <v>21:0043</v>
      </c>
      <c r="D584" s="1" t="str">
        <f t="shared" si="37"/>
        <v>21:0037</v>
      </c>
      <c r="E584" t="s">
        <v>2573</v>
      </c>
      <c r="F584" t="s">
        <v>2574</v>
      </c>
      <c r="H584">
        <v>47.805630399999998</v>
      </c>
      <c r="I584">
        <v>-65.792034299999997</v>
      </c>
      <c r="J584" s="1" t="str">
        <f t="shared" si="38"/>
        <v>Till</v>
      </c>
      <c r="K584" s="1" t="str">
        <f t="shared" si="39"/>
        <v>&lt;63 micron</v>
      </c>
      <c r="L584" t="s">
        <v>388</v>
      </c>
      <c r="M584" t="s">
        <v>116</v>
      </c>
      <c r="N584" t="s">
        <v>215</v>
      </c>
      <c r="O584" t="s">
        <v>126</v>
      </c>
      <c r="P584" t="s">
        <v>83</v>
      </c>
      <c r="Q584" t="s">
        <v>206</v>
      </c>
      <c r="R584" t="s">
        <v>374</v>
      </c>
      <c r="S584" t="s">
        <v>697</v>
      </c>
      <c r="T584" t="s">
        <v>164</v>
      </c>
      <c r="U584" t="s">
        <v>241</v>
      </c>
      <c r="V584" t="s">
        <v>28</v>
      </c>
      <c r="W584" t="s">
        <v>481</v>
      </c>
    </row>
    <row r="585" spans="1:23" x14ac:dyDescent="0.3">
      <c r="A585" t="s">
        <v>2575</v>
      </c>
      <c r="B585" t="s">
        <v>2576</v>
      </c>
      <c r="C585" s="1" t="str">
        <f t="shared" si="36"/>
        <v>21:0043</v>
      </c>
      <c r="D585" s="1" t="str">
        <f t="shared" si="37"/>
        <v>21:0037</v>
      </c>
      <c r="E585" t="s">
        <v>2577</v>
      </c>
      <c r="F585" t="s">
        <v>2578</v>
      </c>
      <c r="H585">
        <v>47.788906799999999</v>
      </c>
      <c r="I585">
        <v>-65.795142900000002</v>
      </c>
      <c r="J585" s="1" t="str">
        <f t="shared" si="38"/>
        <v>Till</v>
      </c>
      <c r="K585" s="1" t="str">
        <f t="shared" si="39"/>
        <v>&lt;63 micron</v>
      </c>
      <c r="L585" t="s">
        <v>180</v>
      </c>
      <c r="M585" t="s">
        <v>28</v>
      </c>
      <c r="N585" t="s">
        <v>91</v>
      </c>
      <c r="O585" t="s">
        <v>101</v>
      </c>
      <c r="P585" t="s">
        <v>208</v>
      </c>
      <c r="Q585" t="s">
        <v>28</v>
      </c>
      <c r="R585" t="s">
        <v>510</v>
      </c>
      <c r="S585" t="s">
        <v>108</v>
      </c>
      <c r="T585" t="s">
        <v>65</v>
      </c>
      <c r="U585" t="s">
        <v>31</v>
      </c>
      <c r="V585" t="s">
        <v>28</v>
      </c>
      <c r="W585" t="s">
        <v>388</v>
      </c>
    </row>
    <row r="586" spans="1:23" x14ac:dyDescent="0.3">
      <c r="A586" t="s">
        <v>2579</v>
      </c>
      <c r="B586" t="s">
        <v>2580</v>
      </c>
      <c r="C586" s="1" t="str">
        <f t="shared" si="36"/>
        <v>21:0043</v>
      </c>
      <c r="D586" s="1" t="str">
        <f t="shared" si="37"/>
        <v>21:0037</v>
      </c>
      <c r="E586" t="s">
        <v>2581</v>
      </c>
      <c r="F586" t="s">
        <v>2582</v>
      </c>
      <c r="H586">
        <v>47.7741106</v>
      </c>
      <c r="I586">
        <v>-65.793013700000003</v>
      </c>
      <c r="J586" s="1" t="str">
        <f t="shared" si="38"/>
        <v>Till</v>
      </c>
      <c r="K586" s="1" t="str">
        <f t="shared" si="39"/>
        <v>&lt;63 micron</v>
      </c>
      <c r="L586" t="s">
        <v>47</v>
      </c>
      <c r="M586" t="s">
        <v>54</v>
      </c>
      <c r="N586" t="s">
        <v>55</v>
      </c>
      <c r="O586" t="s">
        <v>45</v>
      </c>
      <c r="P586" t="s">
        <v>57</v>
      </c>
      <c r="Q586" t="s">
        <v>37</v>
      </c>
      <c r="R586" t="s">
        <v>344</v>
      </c>
      <c r="S586" t="s">
        <v>286</v>
      </c>
      <c r="T586" t="s">
        <v>110</v>
      </c>
      <c r="U586" t="s">
        <v>143</v>
      </c>
      <c r="V586" t="s">
        <v>37</v>
      </c>
      <c r="W586" t="s">
        <v>344</v>
      </c>
    </row>
    <row r="587" spans="1:23" x14ac:dyDescent="0.3">
      <c r="A587" t="s">
        <v>2583</v>
      </c>
      <c r="B587" t="s">
        <v>2584</v>
      </c>
      <c r="C587" s="1" t="str">
        <f t="shared" si="36"/>
        <v>21:0043</v>
      </c>
      <c r="D587" s="1" t="str">
        <f t="shared" si="37"/>
        <v>21:0037</v>
      </c>
      <c r="E587" t="s">
        <v>2585</v>
      </c>
      <c r="F587" t="s">
        <v>2586</v>
      </c>
      <c r="H587">
        <v>47.750229500000003</v>
      </c>
      <c r="I587">
        <v>-65.831095399999995</v>
      </c>
      <c r="J587" s="1" t="str">
        <f t="shared" si="38"/>
        <v>Till</v>
      </c>
      <c r="K587" s="1" t="str">
        <f t="shared" si="39"/>
        <v>&lt;63 micron</v>
      </c>
      <c r="L587" t="s">
        <v>165</v>
      </c>
      <c r="M587" t="s">
        <v>54</v>
      </c>
      <c r="N587" t="s">
        <v>76</v>
      </c>
      <c r="O587" t="s">
        <v>139</v>
      </c>
      <c r="P587" t="s">
        <v>92</v>
      </c>
      <c r="Q587" t="s">
        <v>37</v>
      </c>
      <c r="R587" t="s">
        <v>158</v>
      </c>
      <c r="S587" t="s">
        <v>93</v>
      </c>
      <c r="T587" t="s">
        <v>110</v>
      </c>
      <c r="U587" t="s">
        <v>115</v>
      </c>
      <c r="V587" t="s">
        <v>37</v>
      </c>
      <c r="W587" t="s">
        <v>388</v>
      </c>
    </row>
    <row r="588" spans="1:23" x14ac:dyDescent="0.3">
      <c r="A588" t="s">
        <v>2587</v>
      </c>
      <c r="B588" t="s">
        <v>2588</v>
      </c>
      <c r="C588" s="1" t="str">
        <f t="shared" si="36"/>
        <v>21:0043</v>
      </c>
      <c r="D588" s="1" t="str">
        <f t="shared" si="37"/>
        <v>21:0037</v>
      </c>
      <c r="E588" t="s">
        <v>2589</v>
      </c>
      <c r="F588" t="s">
        <v>2590</v>
      </c>
      <c r="H588">
        <v>47.7571741</v>
      </c>
      <c r="I588">
        <v>-65.859497300000001</v>
      </c>
      <c r="J588" s="1" t="str">
        <f t="shared" si="38"/>
        <v>Till</v>
      </c>
      <c r="K588" s="1" t="str">
        <f t="shared" si="39"/>
        <v>&lt;63 micron</v>
      </c>
      <c r="L588" t="s">
        <v>735</v>
      </c>
      <c r="M588" t="s">
        <v>171</v>
      </c>
      <c r="N588" t="s">
        <v>205</v>
      </c>
      <c r="O588" t="s">
        <v>101</v>
      </c>
      <c r="P588" t="s">
        <v>307</v>
      </c>
      <c r="Q588" t="s">
        <v>206</v>
      </c>
      <c r="R588" t="s">
        <v>326</v>
      </c>
      <c r="S588" t="s">
        <v>210</v>
      </c>
      <c r="T588" t="s">
        <v>65</v>
      </c>
      <c r="U588" t="s">
        <v>235</v>
      </c>
      <c r="V588" t="s">
        <v>37</v>
      </c>
      <c r="W588" t="s">
        <v>99</v>
      </c>
    </row>
    <row r="589" spans="1:23" x14ac:dyDescent="0.3">
      <c r="A589" t="s">
        <v>2591</v>
      </c>
      <c r="B589" t="s">
        <v>2592</v>
      </c>
      <c r="C589" s="1" t="str">
        <f t="shared" si="36"/>
        <v>21:0043</v>
      </c>
      <c r="D589" s="1" t="str">
        <f t="shared" si="37"/>
        <v>21:0037</v>
      </c>
      <c r="E589" t="s">
        <v>2593</v>
      </c>
      <c r="F589" t="s">
        <v>2594</v>
      </c>
      <c r="H589">
        <v>47.744199500000001</v>
      </c>
      <c r="I589">
        <v>-65.774067099999996</v>
      </c>
      <c r="J589" s="1" t="str">
        <f t="shared" si="38"/>
        <v>Till</v>
      </c>
      <c r="K589" s="1" t="str">
        <f t="shared" si="39"/>
        <v>&lt;63 micron</v>
      </c>
      <c r="L589" t="s">
        <v>33</v>
      </c>
      <c r="M589" t="s">
        <v>28</v>
      </c>
      <c r="N589" t="s">
        <v>29</v>
      </c>
      <c r="O589" t="s">
        <v>126</v>
      </c>
      <c r="P589" t="s">
        <v>31</v>
      </c>
      <c r="Q589" t="s">
        <v>37</v>
      </c>
      <c r="R589" t="s">
        <v>85</v>
      </c>
      <c r="S589" t="s">
        <v>159</v>
      </c>
      <c r="T589" t="s">
        <v>110</v>
      </c>
      <c r="U589" t="s">
        <v>36</v>
      </c>
      <c r="V589" t="s">
        <v>37</v>
      </c>
      <c r="W589" t="s">
        <v>388</v>
      </c>
    </row>
    <row r="590" spans="1:23" x14ac:dyDescent="0.3">
      <c r="A590" t="s">
        <v>2595</v>
      </c>
      <c r="B590" t="s">
        <v>2596</v>
      </c>
      <c r="C590" s="1" t="str">
        <f t="shared" si="36"/>
        <v>21:0043</v>
      </c>
      <c r="D590" s="1" t="str">
        <f t="shared" si="37"/>
        <v>21:0037</v>
      </c>
      <c r="E590" t="s">
        <v>2597</v>
      </c>
      <c r="F590" t="s">
        <v>2598</v>
      </c>
      <c r="H590">
        <v>47.336905000000002</v>
      </c>
      <c r="I590">
        <v>-66.174631500000004</v>
      </c>
      <c r="J590" s="1" t="str">
        <f t="shared" si="38"/>
        <v>Till</v>
      </c>
      <c r="K590" s="1" t="str">
        <f t="shared" si="39"/>
        <v>&lt;63 micron</v>
      </c>
      <c r="L590" t="s">
        <v>91</v>
      </c>
      <c r="M590" t="s">
        <v>28</v>
      </c>
      <c r="N590" t="s">
        <v>35</v>
      </c>
      <c r="O590" t="s">
        <v>120</v>
      </c>
      <c r="P590" t="s">
        <v>57</v>
      </c>
      <c r="Q590" t="s">
        <v>37</v>
      </c>
      <c r="R590" t="s">
        <v>445</v>
      </c>
      <c r="S590" t="s">
        <v>524</v>
      </c>
      <c r="T590" t="s">
        <v>110</v>
      </c>
      <c r="U590" t="s">
        <v>227</v>
      </c>
      <c r="V590" t="s">
        <v>37</v>
      </c>
      <c r="W590" t="s">
        <v>209</v>
      </c>
    </row>
    <row r="591" spans="1:23" x14ac:dyDescent="0.3">
      <c r="A591" t="s">
        <v>2599</v>
      </c>
      <c r="B591" t="s">
        <v>2600</v>
      </c>
      <c r="C591" s="1" t="str">
        <f t="shared" si="36"/>
        <v>21:0043</v>
      </c>
      <c r="D591" s="1" t="str">
        <f t="shared" si="37"/>
        <v>21:0037</v>
      </c>
      <c r="E591" t="s">
        <v>2601</v>
      </c>
      <c r="F591" t="s">
        <v>2602</v>
      </c>
      <c r="H591">
        <v>47.3382608</v>
      </c>
      <c r="I591">
        <v>-66.156686800000003</v>
      </c>
      <c r="J591" s="1" t="str">
        <f t="shared" si="38"/>
        <v>Till</v>
      </c>
      <c r="K591" s="1" t="str">
        <f t="shared" si="39"/>
        <v>&lt;63 micron</v>
      </c>
      <c r="L591" t="s">
        <v>164</v>
      </c>
      <c r="M591" t="s">
        <v>54</v>
      </c>
      <c r="N591" t="s">
        <v>90</v>
      </c>
      <c r="O591" t="s">
        <v>1250</v>
      </c>
      <c r="P591" t="s">
        <v>57</v>
      </c>
      <c r="Q591" t="s">
        <v>28</v>
      </c>
      <c r="R591" t="s">
        <v>445</v>
      </c>
      <c r="S591" t="s">
        <v>32</v>
      </c>
      <c r="T591" t="s">
        <v>65</v>
      </c>
      <c r="U591" t="s">
        <v>195</v>
      </c>
      <c r="V591" t="s">
        <v>37</v>
      </c>
      <c r="W591" t="s">
        <v>344</v>
      </c>
    </row>
    <row r="592" spans="1:23" x14ac:dyDescent="0.3">
      <c r="A592" t="s">
        <v>2603</v>
      </c>
      <c r="B592" t="s">
        <v>2604</v>
      </c>
      <c r="C592" s="1" t="str">
        <f t="shared" si="36"/>
        <v>21:0043</v>
      </c>
      <c r="D592" s="1" t="str">
        <f t="shared" si="37"/>
        <v>21:0037</v>
      </c>
      <c r="E592" t="s">
        <v>2605</v>
      </c>
      <c r="F592" t="s">
        <v>2606</v>
      </c>
      <c r="H592">
        <v>47.3446061</v>
      </c>
      <c r="I592">
        <v>-66.140457400000003</v>
      </c>
      <c r="J592" s="1" t="str">
        <f t="shared" si="38"/>
        <v>Till</v>
      </c>
      <c r="K592" s="1" t="str">
        <f t="shared" si="39"/>
        <v>&lt;63 micron</v>
      </c>
      <c r="L592" t="s">
        <v>164</v>
      </c>
      <c r="M592" t="s">
        <v>233</v>
      </c>
      <c r="N592" t="s">
        <v>44</v>
      </c>
      <c r="O592" t="s">
        <v>194</v>
      </c>
      <c r="P592" t="s">
        <v>31</v>
      </c>
      <c r="Q592" t="s">
        <v>28</v>
      </c>
      <c r="R592" t="s">
        <v>445</v>
      </c>
      <c r="S592" t="s">
        <v>524</v>
      </c>
      <c r="T592" t="s">
        <v>65</v>
      </c>
      <c r="U592" t="s">
        <v>210</v>
      </c>
      <c r="V592" t="s">
        <v>37</v>
      </c>
      <c r="W592" t="s">
        <v>47</v>
      </c>
    </row>
    <row r="593" spans="1:23" x14ac:dyDescent="0.3">
      <c r="A593" t="s">
        <v>2607</v>
      </c>
      <c r="B593" t="s">
        <v>2608</v>
      </c>
      <c r="C593" s="1" t="str">
        <f t="shared" si="36"/>
        <v>21:0043</v>
      </c>
      <c r="D593" s="1" t="str">
        <f t="shared" si="37"/>
        <v>21:0037</v>
      </c>
      <c r="E593" t="s">
        <v>2609</v>
      </c>
      <c r="F593" t="s">
        <v>2610</v>
      </c>
      <c r="H593">
        <v>47.347337699999997</v>
      </c>
      <c r="I593">
        <v>-66.123758499999994</v>
      </c>
      <c r="J593" s="1" t="str">
        <f t="shared" si="38"/>
        <v>Till</v>
      </c>
      <c r="K593" s="1" t="str">
        <f t="shared" si="39"/>
        <v>&lt;63 micron</v>
      </c>
      <c r="L593" t="s">
        <v>76</v>
      </c>
      <c r="M593" t="s">
        <v>54</v>
      </c>
      <c r="N593" t="s">
        <v>233</v>
      </c>
      <c r="O593" t="s">
        <v>149</v>
      </c>
      <c r="P593" t="s">
        <v>92</v>
      </c>
      <c r="Q593" t="s">
        <v>37</v>
      </c>
      <c r="R593" t="s">
        <v>445</v>
      </c>
      <c r="S593" t="s">
        <v>524</v>
      </c>
      <c r="T593" t="s">
        <v>65</v>
      </c>
      <c r="U593" t="s">
        <v>210</v>
      </c>
      <c r="V593" t="s">
        <v>37</v>
      </c>
      <c r="W593" t="s">
        <v>510</v>
      </c>
    </row>
    <row r="594" spans="1:23" x14ac:dyDescent="0.3">
      <c r="A594" t="s">
        <v>2611</v>
      </c>
      <c r="B594" t="s">
        <v>2612</v>
      </c>
      <c r="C594" s="1" t="str">
        <f t="shared" si="36"/>
        <v>21:0043</v>
      </c>
      <c r="D594" s="1" t="str">
        <f t="shared" si="37"/>
        <v>21:0037</v>
      </c>
      <c r="E594" t="s">
        <v>2613</v>
      </c>
      <c r="F594" t="s">
        <v>2614</v>
      </c>
      <c r="H594">
        <v>47.352913000000001</v>
      </c>
      <c r="I594">
        <v>-66.1128614</v>
      </c>
      <c r="J594" s="1" t="str">
        <f t="shared" si="38"/>
        <v>Till</v>
      </c>
      <c r="K594" s="1" t="str">
        <f t="shared" si="39"/>
        <v>&lt;63 micron</v>
      </c>
      <c r="L594" t="s">
        <v>35</v>
      </c>
      <c r="M594" t="s">
        <v>54</v>
      </c>
      <c r="N594" t="s">
        <v>135</v>
      </c>
      <c r="O594" t="s">
        <v>158</v>
      </c>
      <c r="P594" t="s">
        <v>235</v>
      </c>
      <c r="Q594" t="s">
        <v>28</v>
      </c>
      <c r="R594" t="s">
        <v>445</v>
      </c>
      <c r="S594" t="s">
        <v>524</v>
      </c>
      <c r="T594" t="s">
        <v>44</v>
      </c>
      <c r="U594" t="s">
        <v>210</v>
      </c>
      <c r="V594" t="s">
        <v>37</v>
      </c>
      <c r="W594" t="s">
        <v>77</v>
      </c>
    </row>
    <row r="595" spans="1:23" x14ac:dyDescent="0.3">
      <c r="A595" t="s">
        <v>2615</v>
      </c>
      <c r="B595" t="s">
        <v>2616</v>
      </c>
      <c r="C595" s="1" t="str">
        <f t="shared" si="36"/>
        <v>21:0043</v>
      </c>
      <c r="D595" s="1" t="str">
        <f t="shared" si="37"/>
        <v>21:0037</v>
      </c>
      <c r="E595" t="s">
        <v>2617</v>
      </c>
      <c r="F595" t="s">
        <v>2618</v>
      </c>
      <c r="H595">
        <v>47.365427500000003</v>
      </c>
      <c r="I595">
        <v>-66.127410600000005</v>
      </c>
      <c r="J595" s="1" t="str">
        <f t="shared" si="38"/>
        <v>Till</v>
      </c>
      <c r="K595" s="1" t="str">
        <f t="shared" si="39"/>
        <v>&lt;63 micron</v>
      </c>
      <c r="L595" t="s">
        <v>2619</v>
      </c>
      <c r="M595" t="s">
        <v>54</v>
      </c>
      <c r="N595" t="s">
        <v>110</v>
      </c>
      <c r="O595" t="s">
        <v>85</v>
      </c>
      <c r="P595" t="s">
        <v>83</v>
      </c>
      <c r="Q595" t="s">
        <v>206</v>
      </c>
      <c r="R595" t="s">
        <v>445</v>
      </c>
      <c r="S595" t="s">
        <v>129</v>
      </c>
      <c r="T595" t="s">
        <v>91</v>
      </c>
      <c r="U595" t="s">
        <v>266</v>
      </c>
      <c r="V595" t="s">
        <v>28</v>
      </c>
      <c r="W595" t="s">
        <v>388</v>
      </c>
    </row>
    <row r="596" spans="1:23" x14ac:dyDescent="0.3">
      <c r="A596" t="s">
        <v>2620</v>
      </c>
      <c r="B596" t="s">
        <v>2621</v>
      </c>
      <c r="C596" s="1" t="str">
        <f t="shared" si="36"/>
        <v>21:0043</v>
      </c>
      <c r="D596" s="1" t="str">
        <f t="shared" si="37"/>
        <v>21:0037</v>
      </c>
      <c r="E596" t="s">
        <v>2622</v>
      </c>
      <c r="F596" t="s">
        <v>2623</v>
      </c>
      <c r="H596">
        <v>47.3646411</v>
      </c>
      <c r="I596">
        <v>-66.149970600000003</v>
      </c>
      <c r="J596" s="1" t="str">
        <f t="shared" si="38"/>
        <v>Till</v>
      </c>
      <c r="K596" s="1" t="str">
        <f t="shared" si="39"/>
        <v>&lt;63 micron</v>
      </c>
      <c r="L596" t="s">
        <v>55</v>
      </c>
      <c r="M596" t="s">
        <v>54</v>
      </c>
      <c r="N596" t="s">
        <v>35</v>
      </c>
      <c r="O596" t="s">
        <v>1233</v>
      </c>
      <c r="P596" t="s">
        <v>301</v>
      </c>
      <c r="Q596" t="s">
        <v>37</v>
      </c>
      <c r="R596" t="s">
        <v>735</v>
      </c>
      <c r="S596" t="s">
        <v>32</v>
      </c>
      <c r="T596" t="s">
        <v>44</v>
      </c>
      <c r="U596" t="s">
        <v>227</v>
      </c>
      <c r="V596" t="s">
        <v>37</v>
      </c>
      <c r="W596" t="s">
        <v>388</v>
      </c>
    </row>
    <row r="597" spans="1:23" x14ac:dyDescent="0.3">
      <c r="A597" t="s">
        <v>2624</v>
      </c>
      <c r="B597" t="s">
        <v>2625</v>
      </c>
      <c r="C597" s="1" t="str">
        <f t="shared" si="36"/>
        <v>21:0043</v>
      </c>
      <c r="D597" s="1" t="str">
        <f t="shared" si="37"/>
        <v>21:0037</v>
      </c>
      <c r="E597" t="s">
        <v>2626</v>
      </c>
      <c r="F597" t="s">
        <v>2627</v>
      </c>
      <c r="H597">
        <v>47.380122900000003</v>
      </c>
      <c r="I597">
        <v>-66.1213123</v>
      </c>
      <c r="J597" s="1" t="str">
        <f t="shared" si="38"/>
        <v>Till</v>
      </c>
      <c r="K597" s="1" t="str">
        <f t="shared" si="39"/>
        <v>&lt;63 micron</v>
      </c>
      <c r="L597" t="s">
        <v>47</v>
      </c>
      <c r="M597" t="s">
        <v>116</v>
      </c>
      <c r="N597" t="s">
        <v>233</v>
      </c>
      <c r="O597" t="s">
        <v>822</v>
      </c>
      <c r="P597" t="s">
        <v>301</v>
      </c>
      <c r="Q597" t="s">
        <v>37</v>
      </c>
      <c r="R597" t="s">
        <v>445</v>
      </c>
      <c r="S597" t="s">
        <v>93</v>
      </c>
      <c r="T597" t="s">
        <v>44</v>
      </c>
      <c r="U597" t="s">
        <v>49</v>
      </c>
      <c r="V597" t="s">
        <v>28</v>
      </c>
      <c r="W597" t="s">
        <v>510</v>
      </c>
    </row>
    <row r="598" spans="1:23" x14ac:dyDescent="0.3">
      <c r="A598" t="s">
        <v>2628</v>
      </c>
      <c r="B598" t="s">
        <v>2629</v>
      </c>
      <c r="C598" s="1" t="str">
        <f t="shared" si="36"/>
        <v>21:0043</v>
      </c>
      <c r="D598" s="1" t="str">
        <f t="shared" si="37"/>
        <v>21:0037</v>
      </c>
      <c r="E598" t="s">
        <v>2630</v>
      </c>
      <c r="F598" t="s">
        <v>2631</v>
      </c>
      <c r="H598">
        <v>47.385114799999997</v>
      </c>
      <c r="I598">
        <v>-66.105139699999995</v>
      </c>
      <c r="J598" s="1" t="str">
        <f t="shared" si="38"/>
        <v>Till</v>
      </c>
      <c r="K598" s="1" t="str">
        <f t="shared" si="39"/>
        <v>&lt;63 micron</v>
      </c>
      <c r="L598" t="s">
        <v>2632</v>
      </c>
      <c r="M598" t="s">
        <v>54</v>
      </c>
      <c r="N598" t="s">
        <v>215</v>
      </c>
      <c r="O598" t="s">
        <v>56</v>
      </c>
      <c r="P598" t="s">
        <v>116</v>
      </c>
      <c r="Q598" t="s">
        <v>116</v>
      </c>
      <c r="R598" t="s">
        <v>487</v>
      </c>
      <c r="S598" t="s">
        <v>195</v>
      </c>
      <c r="T598" t="s">
        <v>65</v>
      </c>
      <c r="U598" t="s">
        <v>351</v>
      </c>
      <c r="V598" t="s">
        <v>233</v>
      </c>
      <c r="W598" t="s">
        <v>344</v>
      </c>
    </row>
    <row r="599" spans="1:23" x14ac:dyDescent="0.3">
      <c r="A599" t="s">
        <v>2633</v>
      </c>
      <c r="B599" t="s">
        <v>2634</v>
      </c>
      <c r="C599" s="1" t="str">
        <f t="shared" si="36"/>
        <v>21:0043</v>
      </c>
      <c r="D599" s="1" t="str">
        <f t="shared" si="37"/>
        <v>21:0037</v>
      </c>
      <c r="E599" t="s">
        <v>2630</v>
      </c>
      <c r="F599" t="s">
        <v>2635</v>
      </c>
      <c r="H599">
        <v>47.385114799999997</v>
      </c>
      <c r="I599">
        <v>-66.105139699999995</v>
      </c>
      <c r="J599" s="1" t="str">
        <f t="shared" si="38"/>
        <v>Till</v>
      </c>
      <c r="K599" s="1" t="str">
        <f t="shared" si="39"/>
        <v>&lt;63 micron</v>
      </c>
      <c r="L599" t="s">
        <v>91</v>
      </c>
      <c r="M599" t="s">
        <v>28</v>
      </c>
      <c r="N599" t="s">
        <v>233</v>
      </c>
      <c r="O599" t="s">
        <v>487</v>
      </c>
      <c r="P599" t="s">
        <v>46</v>
      </c>
      <c r="Q599" t="s">
        <v>32</v>
      </c>
      <c r="R599" t="s">
        <v>445</v>
      </c>
      <c r="S599" t="s">
        <v>524</v>
      </c>
      <c r="T599" t="s">
        <v>110</v>
      </c>
      <c r="U599" t="s">
        <v>235</v>
      </c>
      <c r="V599" t="s">
        <v>84</v>
      </c>
      <c r="W599" t="s">
        <v>38</v>
      </c>
    </row>
    <row r="600" spans="1:23" x14ac:dyDescent="0.3">
      <c r="A600" t="s">
        <v>2636</v>
      </c>
      <c r="B600" t="s">
        <v>2637</v>
      </c>
      <c r="C600" s="1" t="str">
        <f t="shared" si="36"/>
        <v>21:0043</v>
      </c>
      <c r="D600" s="1" t="str">
        <f t="shared" si="37"/>
        <v>21:0037</v>
      </c>
      <c r="E600" t="s">
        <v>2638</v>
      </c>
      <c r="F600" t="s">
        <v>2639</v>
      </c>
      <c r="H600">
        <v>47.373794199999999</v>
      </c>
      <c r="I600">
        <v>-66.084563200000005</v>
      </c>
      <c r="J600" s="1" t="str">
        <f t="shared" si="38"/>
        <v>Till</v>
      </c>
      <c r="K600" s="1" t="str">
        <f t="shared" si="39"/>
        <v>&lt;63 micron</v>
      </c>
      <c r="L600" t="s">
        <v>2640</v>
      </c>
      <c r="M600" t="s">
        <v>54</v>
      </c>
      <c r="N600" t="s">
        <v>844</v>
      </c>
      <c r="O600" t="s">
        <v>66</v>
      </c>
      <c r="P600" t="s">
        <v>241</v>
      </c>
      <c r="Q600" t="s">
        <v>233</v>
      </c>
      <c r="R600" t="s">
        <v>66</v>
      </c>
      <c r="S600" t="s">
        <v>519</v>
      </c>
      <c r="T600" t="s">
        <v>90</v>
      </c>
      <c r="U600" t="s">
        <v>116</v>
      </c>
      <c r="V600" t="s">
        <v>28</v>
      </c>
      <c r="W600" t="s">
        <v>76</v>
      </c>
    </row>
    <row r="601" spans="1:23" x14ac:dyDescent="0.3">
      <c r="A601" t="s">
        <v>2641</v>
      </c>
      <c r="B601" t="s">
        <v>2642</v>
      </c>
      <c r="C601" s="1" t="str">
        <f t="shared" si="36"/>
        <v>21:0043</v>
      </c>
      <c r="D601" s="1" t="str">
        <f t="shared" si="37"/>
        <v>21:0037</v>
      </c>
      <c r="E601" t="s">
        <v>2643</v>
      </c>
      <c r="F601" t="s">
        <v>2644</v>
      </c>
      <c r="H601">
        <v>47.358790599999999</v>
      </c>
      <c r="I601">
        <v>-66.060888899999995</v>
      </c>
      <c r="J601" s="1" t="str">
        <f t="shared" si="38"/>
        <v>Till</v>
      </c>
      <c r="K601" s="1" t="str">
        <f t="shared" si="39"/>
        <v>&lt;63 micron</v>
      </c>
      <c r="L601" t="s">
        <v>55</v>
      </c>
      <c r="M601" t="s">
        <v>54</v>
      </c>
      <c r="N601" t="s">
        <v>2645</v>
      </c>
      <c r="O601" t="s">
        <v>722</v>
      </c>
      <c r="P601" t="s">
        <v>143</v>
      </c>
      <c r="Q601" t="s">
        <v>37</v>
      </c>
      <c r="R601" t="s">
        <v>43</v>
      </c>
      <c r="S601" t="s">
        <v>59</v>
      </c>
      <c r="T601" t="s">
        <v>90</v>
      </c>
      <c r="U601" t="s">
        <v>206</v>
      </c>
      <c r="V601" t="s">
        <v>37</v>
      </c>
      <c r="W601" t="s">
        <v>35</v>
      </c>
    </row>
    <row r="602" spans="1:23" x14ac:dyDescent="0.3">
      <c r="A602" t="s">
        <v>2646</v>
      </c>
      <c r="B602" t="s">
        <v>2647</v>
      </c>
      <c r="C602" s="1" t="str">
        <f t="shared" si="36"/>
        <v>21:0043</v>
      </c>
      <c r="D602" s="1" t="str">
        <f t="shared" si="37"/>
        <v>21:0037</v>
      </c>
      <c r="E602" t="s">
        <v>2648</v>
      </c>
      <c r="F602" t="s">
        <v>2649</v>
      </c>
      <c r="H602">
        <v>47.270358199999997</v>
      </c>
      <c r="I602">
        <v>-66.158345400000002</v>
      </c>
      <c r="J602" s="1" t="str">
        <f t="shared" si="38"/>
        <v>Till</v>
      </c>
      <c r="K602" s="1" t="str">
        <f t="shared" si="39"/>
        <v>&lt;63 micron</v>
      </c>
      <c r="L602" t="s">
        <v>110</v>
      </c>
      <c r="M602" t="s">
        <v>54</v>
      </c>
      <c r="N602" t="s">
        <v>186</v>
      </c>
      <c r="O602" t="s">
        <v>58</v>
      </c>
      <c r="P602" t="s">
        <v>67</v>
      </c>
      <c r="Q602" t="s">
        <v>28</v>
      </c>
      <c r="R602" t="s">
        <v>445</v>
      </c>
      <c r="S602" t="s">
        <v>86</v>
      </c>
      <c r="T602" t="s">
        <v>65</v>
      </c>
      <c r="U602" t="s">
        <v>206</v>
      </c>
      <c r="V602" t="s">
        <v>28</v>
      </c>
      <c r="W602" t="s">
        <v>77</v>
      </c>
    </row>
    <row r="603" spans="1:23" x14ac:dyDescent="0.3">
      <c r="A603" t="s">
        <v>2650</v>
      </c>
      <c r="B603" t="s">
        <v>2651</v>
      </c>
      <c r="C603" s="1" t="str">
        <f t="shared" si="36"/>
        <v>21:0043</v>
      </c>
      <c r="D603" s="1" t="str">
        <f t="shared" si="37"/>
        <v>21:0037</v>
      </c>
      <c r="E603" t="s">
        <v>2652</v>
      </c>
      <c r="F603" t="s">
        <v>2653</v>
      </c>
      <c r="H603">
        <v>47.2662403</v>
      </c>
      <c r="I603">
        <v>-66.173769899999996</v>
      </c>
      <c r="J603" s="1" t="str">
        <f t="shared" si="38"/>
        <v>Till</v>
      </c>
      <c r="K603" s="1" t="str">
        <f t="shared" si="39"/>
        <v>&lt;63 micron</v>
      </c>
      <c r="L603" t="s">
        <v>91</v>
      </c>
      <c r="M603" t="s">
        <v>37</v>
      </c>
      <c r="N603" t="s">
        <v>186</v>
      </c>
      <c r="O603" t="s">
        <v>215</v>
      </c>
      <c r="P603" t="s">
        <v>261</v>
      </c>
      <c r="Q603" t="s">
        <v>28</v>
      </c>
      <c r="R603" t="s">
        <v>445</v>
      </c>
      <c r="S603" t="s">
        <v>86</v>
      </c>
      <c r="T603" t="s">
        <v>44</v>
      </c>
      <c r="U603" t="s">
        <v>195</v>
      </c>
      <c r="V603" t="s">
        <v>37</v>
      </c>
      <c r="W603" t="s">
        <v>99</v>
      </c>
    </row>
    <row r="604" spans="1:23" x14ac:dyDescent="0.3">
      <c r="A604" t="s">
        <v>2654</v>
      </c>
      <c r="B604" t="s">
        <v>2655</v>
      </c>
      <c r="C604" s="1" t="str">
        <f t="shared" si="36"/>
        <v>21:0043</v>
      </c>
      <c r="D604" s="1" t="str">
        <f t="shared" si="37"/>
        <v>21:0037</v>
      </c>
      <c r="E604" t="s">
        <v>2656</v>
      </c>
      <c r="F604" t="s">
        <v>2657</v>
      </c>
      <c r="H604">
        <v>47.267322100000001</v>
      </c>
      <c r="I604">
        <v>-66.199493200000006</v>
      </c>
      <c r="J604" s="1" t="str">
        <f t="shared" si="38"/>
        <v>Till</v>
      </c>
      <c r="K604" s="1" t="str">
        <f t="shared" si="39"/>
        <v>&lt;63 micron</v>
      </c>
      <c r="L604" t="s">
        <v>35</v>
      </c>
      <c r="M604" t="s">
        <v>54</v>
      </c>
      <c r="N604" t="s">
        <v>44</v>
      </c>
      <c r="O604" t="s">
        <v>388</v>
      </c>
      <c r="P604" t="s">
        <v>57</v>
      </c>
      <c r="Q604" t="s">
        <v>37</v>
      </c>
      <c r="R604" t="s">
        <v>445</v>
      </c>
      <c r="S604" t="s">
        <v>86</v>
      </c>
      <c r="T604" t="s">
        <v>90</v>
      </c>
      <c r="U604" t="s">
        <v>108</v>
      </c>
      <c r="V604" t="s">
        <v>28</v>
      </c>
      <c r="W604" t="s">
        <v>344</v>
      </c>
    </row>
    <row r="605" spans="1:23" x14ac:dyDescent="0.3">
      <c r="A605" t="s">
        <v>2658</v>
      </c>
      <c r="B605" t="s">
        <v>2659</v>
      </c>
      <c r="C605" s="1" t="str">
        <f t="shared" si="36"/>
        <v>21:0043</v>
      </c>
      <c r="D605" s="1" t="str">
        <f t="shared" si="37"/>
        <v>21:0037</v>
      </c>
      <c r="E605" t="s">
        <v>2660</v>
      </c>
      <c r="F605" t="s">
        <v>2661</v>
      </c>
      <c r="H605">
        <v>47.276325100000001</v>
      </c>
      <c r="I605">
        <v>-66.236704000000003</v>
      </c>
      <c r="J605" s="1" t="str">
        <f t="shared" si="38"/>
        <v>Till</v>
      </c>
      <c r="K605" s="1" t="str">
        <f t="shared" si="39"/>
        <v>&lt;63 micron</v>
      </c>
      <c r="L605" t="s">
        <v>148</v>
      </c>
      <c r="M605" t="s">
        <v>28</v>
      </c>
      <c r="N605" t="s">
        <v>55</v>
      </c>
      <c r="O605" t="s">
        <v>342</v>
      </c>
      <c r="P605" t="s">
        <v>108</v>
      </c>
      <c r="Q605" t="s">
        <v>37</v>
      </c>
      <c r="R605" t="s">
        <v>341</v>
      </c>
      <c r="S605" t="s">
        <v>142</v>
      </c>
      <c r="T605" t="s">
        <v>90</v>
      </c>
      <c r="U605" t="s">
        <v>261</v>
      </c>
      <c r="V605" t="s">
        <v>37</v>
      </c>
      <c r="W605" t="s">
        <v>35</v>
      </c>
    </row>
    <row r="606" spans="1:23" x14ac:dyDescent="0.3">
      <c r="A606" t="s">
        <v>2662</v>
      </c>
      <c r="B606" t="s">
        <v>2663</v>
      </c>
      <c r="C606" s="1" t="str">
        <f t="shared" si="36"/>
        <v>21:0043</v>
      </c>
      <c r="D606" s="1" t="str">
        <f t="shared" si="37"/>
        <v>21:0037</v>
      </c>
      <c r="E606" t="s">
        <v>2660</v>
      </c>
      <c r="F606" t="s">
        <v>2664</v>
      </c>
      <c r="H606">
        <v>47.276325100000001</v>
      </c>
      <c r="I606">
        <v>-66.236704000000003</v>
      </c>
      <c r="J606" s="1" t="str">
        <f t="shared" si="38"/>
        <v>Till</v>
      </c>
      <c r="K606" s="1" t="str">
        <f t="shared" si="39"/>
        <v>&lt;63 micron</v>
      </c>
      <c r="L606" t="s">
        <v>76</v>
      </c>
      <c r="M606" t="s">
        <v>54</v>
      </c>
      <c r="N606" t="s">
        <v>110</v>
      </c>
      <c r="O606" t="s">
        <v>68</v>
      </c>
      <c r="P606" t="s">
        <v>206</v>
      </c>
      <c r="Q606" t="s">
        <v>32</v>
      </c>
      <c r="R606" t="s">
        <v>445</v>
      </c>
      <c r="S606" t="s">
        <v>86</v>
      </c>
      <c r="T606" t="s">
        <v>76</v>
      </c>
      <c r="U606" t="s">
        <v>46</v>
      </c>
      <c r="V606" t="s">
        <v>32</v>
      </c>
      <c r="W606" t="s">
        <v>420</v>
      </c>
    </row>
    <row r="607" spans="1:23" x14ac:dyDescent="0.3">
      <c r="A607" t="s">
        <v>2665</v>
      </c>
      <c r="B607" t="s">
        <v>2666</v>
      </c>
      <c r="C607" s="1" t="str">
        <f t="shared" si="36"/>
        <v>21:0043</v>
      </c>
      <c r="D607" s="1" t="str">
        <f t="shared" si="37"/>
        <v>21:0037</v>
      </c>
      <c r="E607" t="s">
        <v>2667</v>
      </c>
      <c r="F607" t="s">
        <v>2668</v>
      </c>
      <c r="H607">
        <v>47.276375700000003</v>
      </c>
      <c r="I607">
        <v>-66.257527899999999</v>
      </c>
      <c r="J607" s="1" t="str">
        <f t="shared" si="38"/>
        <v>Till</v>
      </c>
      <c r="K607" s="1" t="str">
        <f t="shared" si="39"/>
        <v>&lt;63 micron</v>
      </c>
      <c r="L607" t="s">
        <v>35</v>
      </c>
      <c r="M607" t="s">
        <v>54</v>
      </c>
      <c r="N607" t="s">
        <v>44</v>
      </c>
      <c r="O607" t="s">
        <v>481</v>
      </c>
      <c r="P607" t="s">
        <v>261</v>
      </c>
      <c r="Q607" t="s">
        <v>206</v>
      </c>
      <c r="R607" t="s">
        <v>445</v>
      </c>
      <c r="S607" t="s">
        <v>142</v>
      </c>
      <c r="T607" t="s">
        <v>90</v>
      </c>
      <c r="U607" t="s">
        <v>227</v>
      </c>
      <c r="V607" t="s">
        <v>37</v>
      </c>
      <c r="W607" t="s">
        <v>510</v>
      </c>
    </row>
    <row r="608" spans="1:23" x14ac:dyDescent="0.3">
      <c r="A608" t="s">
        <v>2669</v>
      </c>
      <c r="B608" t="s">
        <v>2670</v>
      </c>
      <c r="C608" s="1" t="str">
        <f t="shared" si="36"/>
        <v>21:0043</v>
      </c>
      <c r="D608" s="1" t="str">
        <f t="shared" si="37"/>
        <v>21:0037</v>
      </c>
      <c r="E608" t="s">
        <v>2671</v>
      </c>
      <c r="F608" t="s">
        <v>2672</v>
      </c>
      <c r="H608">
        <v>47.363123000000002</v>
      </c>
      <c r="I608">
        <v>-66.019588299999995</v>
      </c>
      <c r="J608" s="1" t="str">
        <f t="shared" si="38"/>
        <v>Till</v>
      </c>
      <c r="K608" s="1" t="str">
        <f t="shared" si="39"/>
        <v>&lt;63 micron</v>
      </c>
      <c r="L608" t="s">
        <v>76</v>
      </c>
      <c r="M608" t="s">
        <v>54</v>
      </c>
      <c r="N608" t="s">
        <v>171</v>
      </c>
      <c r="O608" t="s">
        <v>341</v>
      </c>
      <c r="P608" t="s">
        <v>129</v>
      </c>
      <c r="Q608" t="s">
        <v>28</v>
      </c>
      <c r="R608" t="s">
        <v>43</v>
      </c>
      <c r="S608" t="s">
        <v>296</v>
      </c>
      <c r="T608" t="s">
        <v>44</v>
      </c>
      <c r="U608" t="s">
        <v>227</v>
      </c>
      <c r="V608" t="s">
        <v>32</v>
      </c>
      <c r="W608" t="s">
        <v>35</v>
      </c>
    </row>
    <row r="609" spans="1:23" x14ac:dyDescent="0.3">
      <c r="A609" t="s">
        <v>2673</v>
      </c>
      <c r="B609" t="s">
        <v>2674</v>
      </c>
      <c r="C609" s="1" t="str">
        <f t="shared" si="36"/>
        <v>21:0043</v>
      </c>
      <c r="D609" s="1" t="str">
        <f t="shared" si="37"/>
        <v>21:0037</v>
      </c>
      <c r="E609" t="s">
        <v>2675</v>
      </c>
      <c r="F609" t="s">
        <v>2676</v>
      </c>
      <c r="H609">
        <v>47.361732000000003</v>
      </c>
      <c r="I609">
        <v>-65.980749599999996</v>
      </c>
      <c r="J609" s="1" t="str">
        <f t="shared" si="38"/>
        <v>Till</v>
      </c>
      <c r="K609" s="1" t="str">
        <f t="shared" si="39"/>
        <v>&lt;63 micron</v>
      </c>
      <c r="L609" t="s">
        <v>100</v>
      </c>
      <c r="M609" t="s">
        <v>54</v>
      </c>
      <c r="N609" t="s">
        <v>186</v>
      </c>
      <c r="O609" t="s">
        <v>43</v>
      </c>
      <c r="P609" t="s">
        <v>28</v>
      </c>
      <c r="Q609" t="s">
        <v>28</v>
      </c>
      <c r="R609" t="s">
        <v>43</v>
      </c>
      <c r="S609" t="s">
        <v>78</v>
      </c>
      <c r="T609" t="s">
        <v>44</v>
      </c>
      <c r="U609" t="s">
        <v>206</v>
      </c>
      <c r="V609" t="s">
        <v>37</v>
      </c>
      <c r="W609" t="s">
        <v>77</v>
      </c>
    </row>
    <row r="610" spans="1:23" x14ac:dyDescent="0.3">
      <c r="A610" t="s">
        <v>2677</v>
      </c>
      <c r="B610" t="s">
        <v>2678</v>
      </c>
      <c r="C610" s="1" t="str">
        <f t="shared" si="36"/>
        <v>21:0043</v>
      </c>
      <c r="D610" s="1" t="str">
        <f t="shared" si="37"/>
        <v>21:0037</v>
      </c>
      <c r="E610" t="s">
        <v>2679</v>
      </c>
      <c r="F610" t="s">
        <v>2680</v>
      </c>
      <c r="H610">
        <v>47.357671099999997</v>
      </c>
      <c r="I610">
        <v>-65.946418300000005</v>
      </c>
      <c r="J610" s="1" t="str">
        <f t="shared" si="38"/>
        <v>Till</v>
      </c>
      <c r="K610" s="1" t="str">
        <f t="shared" si="39"/>
        <v>&lt;63 micron</v>
      </c>
      <c r="L610" t="s">
        <v>164</v>
      </c>
      <c r="M610" t="s">
        <v>37</v>
      </c>
      <c r="N610" t="s">
        <v>135</v>
      </c>
      <c r="O610" t="s">
        <v>209</v>
      </c>
      <c r="P610" t="s">
        <v>67</v>
      </c>
      <c r="Q610" t="s">
        <v>37</v>
      </c>
      <c r="R610" t="s">
        <v>445</v>
      </c>
      <c r="S610" t="s">
        <v>286</v>
      </c>
      <c r="T610" t="s">
        <v>76</v>
      </c>
      <c r="U610" t="s">
        <v>108</v>
      </c>
      <c r="V610" t="s">
        <v>32</v>
      </c>
      <c r="W610" t="s">
        <v>99</v>
      </c>
    </row>
    <row r="611" spans="1:23" x14ac:dyDescent="0.3">
      <c r="A611" t="s">
        <v>2681</v>
      </c>
      <c r="B611" t="s">
        <v>2682</v>
      </c>
      <c r="C611" s="1" t="str">
        <f t="shared" si="36"/>
        <v>21:0043</v>
      </c>
      <c r="D611" s="1" t="str">
        <f t="shared" si="37"/>
        <v>21:0037</v>
      </c>
      <c r="E611" t="s">
        <v>2683</v>
      </c>
      <c r="F611" t="s">
        <v>2684</v>
      </c>
      <c r="H611">
        <v>47.358211500000003</v>
      </c>
      <c r="I611">
        <v>-65.9603544</v>
      </c>
      <c r="J611" s="1" t="str">
        <f t="shared" si="38"/>
        <v>Till</v>
      </c>
      <c r="K611" s="1" t="str">
        <f t="shared" si="39"/>
        <v>&lt;63 micron</v>
      </c>
      <c r="L611" t="s">
        <v>164</v>
      </c>
      <c r="M611" t="s">
        <v>28</v>
      </c>
      <c r="N611" t="s">
        <v>233</v>
      </c>
      <c r="O611" t="s">
        <v>331</v>
      </c>
      <c r="P611" t="s">
        <v>67</v>
      </c>
      <c r="Q611" t="s">
        <v>37</v>
      </c>
      <c r="R611" t="s">
        <v>43</v>
      </c>
      <c r="S611" t="s">
        <v>37</v>
      </c>
      <c r="T611" t="s">
        <v>44</v>
      </c>
      <c r="U611" t="s">
        <v>227</v>
      </c>
      <c r="V611" t="s">
        <v>37</v>
      </c>
      <c r="W611" t="s">
        <v>43</v>
      </c>
    </row>
    <row r="612" spans="1:23" x14ac:dyDescent="0.3">
      <c r="A612" t="s">
        <v>2685</v>
      </c>
      <c r="B612" t="s">
        <v>2686</v>
      </c>
      <c r="C612" s="1" t="str">
        <f t="shared" si="36"/>
        <v>21:0043</v>
      </c>
      <c r="D612" s="1" t="str">
        <f t="shared" si="37"/>
        <v>21:0037</v>
      </c>
      <c r="E612" t="s">
        <v>2687</v>
      </c>
      <c r="F612" t="s">
        <v>2688</v>
      </c>
      <c r="H612">
        <v>47.373246199999997</v>
      </c>
      <c r="I612">
        <v>-65.961858800000002</v>
      </c>
      <c r="J612" s="1" t="str">
        <f t="shared" si="38"/>
        <v>Till</v>
      </c>
      <c r="K612" s="1" t="str">
        <f t="shared" si="39"/>
        <v>&lt;63 micron</v>
      </c>
      <c r="L612" t="s">
        <v>285</v>
      </c>
      <c r="M612" t="s">
        <v>54</v>
      </c>
      <c r="N612" t="s">
        <v>65</v>
      </c>
      <c r="O612" t="s">
        <v>256</v>
      </c>
      <c r="P612" t="s">
        <v>261</v>
      </c>
      <c r="Q612" t="s">
        <v>28</v>
      </c>
      <c r="R612" t="s">
        <v>280</v>
      </c>
      <c r="S612" t="s">
        <v>60</v>
      </c>
      <c r="T612" t="s">
        <v>76</v>
      </c>
      <c r="U612" t="s">
        <v>261</v>
      </c>
      <c r="V612" t="s">
        <v>28</v>
      </c>
      <c r="W612" t="s">
        <v>180</v>
      </c>
    </row>
    <row r="613" spans="1:23" x14ac:dyDescent="0.3">
      <c r="A613" t="s">
        <v>2689</v>
      </c>
      <c r="B613" t="s">
        <v>2690</v>
      </c>
      <c r="C613" s="1" t="str">
        <f t="shared" si="36"/>
        <v>21:0043</v>
      </c>
      <c r="D613" s="1" t="str">
        <f t="shared" si="37"/>
        <v>21:0037</v>
      </c>
      <c r="E613" t="s">
        <v>2691</v>
      </c>
      <c r="F613" t="s">
        <v>2692</v>
      </c>
      <c r="H613">
        <v>47.337565400000003</v>
      </c>
      <c r="I613">
        <v>-65.9843525</v>
      </c>
      <c r="J613" s="1" t="str">
        <f t="shared" si="38"/>
        <v>Till</v>
      </c>
      <c r="K613" s="1" t="str">
        <f t="shared" si="39"/>
        <v>&lt;63 micron</v>
      </c>
      <c r="L613" t="s">
        <v>43</v>
      </c>
      <c r="M613" t="s">
        <v>54</v>
      </c>
      <c r="N613" t="s">
        <v>135</v>
      </c>
      <c r="O613" t="s">
        <v>33</v>
      </c>
      <c r="P613" t="s">
        <v>57</v>
      </c>
      <c r="Q613" t="s">
        <v>28</v>
      </c>
      <c r="R613" t="s">
        <v>43</v>
      </c>
      <c r="S613" t="s">
        <v>93</v>
      </c>
      <c r="T613" t="s">
        <v>65</v>
      </c>
      <c r="U613" t="s">
        <v>108</v>
      </c>
      <c r="V613" t="s">
        <v>28</v>
      </c>
      <c r="W613" t="s">
        <v>180</v>
      </c>
    </row>
    <row r="614" spans="1:23" x14ac:dyDescent="0.3">
      <c r="A614" t="s">
        <v>2693</v>
      </c>
      <c r="B614" t="s">
        <v>2694</v>
      </c>
      <c r="C614" s="1" t="str">
        <f t="shared" si="36"/>
        <v>21:0043</v>
      </c>
      <c r="D614" s="1" t="str">
        <f t="shared" si="37"/>
        <v>21:0037</v>
      </c>
      <c r="E614" t="s">
        <v>2695</v>
      </c>
      <c r="F614" t="s">
        <v>2696</v>
      </c>
      <c r="H614">
        <v>47.3492119</v>
      </c>
      <c r="I614">
        <v>-65.977726700000005</v>
      </c>
      <c r="J614" s="1" t="str">
        <f t="shared" si="38"/>
        <v>Till</v>
      </c>
      <c r="K614" s="1" t="str">
        <f t="shared" si="39"/>
        <v>&lt;63 micron</v>
      </c>
      <c r="L614" t="s">
        <v>76</v>
      </c>
      <c r="M614" t="s">
        <v>54</v>
      </c>
      <c r="N614" t="s">
        <v>233</v>
      </c>
      <c r="O614" t="s">
        <v>43</v>
      </c>
      <c r="P614" t="s">
        <v>351</v>
      </c>
      <c r="Q614" t="s">
        <v>37</v>
      </c>
      <c r="R614" t="s">
        <v>43</v>
      </c>
      <c r="S614" t="s">
        <v>93</v>
      </c>
      <c r="T614" t="s">
        <v>65</v>
      </c>
      <c r="U614" t="s">
        <v>49</v>
      </c>
      <c r="V614" t="s">
        <v>28</v>
      </c>
      <c r="W614" t="s">
        <v>47</v>
      </c>
    </row>
    <row r="615" spans="1:23" x14ac:dyDescent="0.3">
      <c r="A615" t="s">
        <v>2697</v>
      </c>
      <c r="B615" t="s">
        <v>2698</v>
      </c>
      <c r="C615" s="1" t="str">
        <f t="shared" si="36"/>
        <v>21:0043</v>
      </c>
      <c r="D615" s="1" t="str">
        <f t="shared" si="37"/>
        <v>21:0037</v>
      </c>
      <c r="E615" t="s">
        <v>2699</v>
      </c>
      <c r="F615" t="s">
        <v>2700</v>
      </c>
      <c r="H615">
        <v>47.359101600000002</v>
      </c>
      <c r="I615">
        <v>-66.038025599999997</v>
      </c>
      <c r="J615" s="1" t="str">
        <f t="shared" si="38"/>
        <v>Till</v>
      </c>
      <c r="K615" s="1" t="str">
        <f t="shared" si="39"/>
        <v>&lt;63 micron</v>
      </c>
      <c r="L615" t="s">
        <v>43</v>
      </c>
      <c r="M615" t="s">
        <v>54</v>
      </c>
      <c r="N615" t="s">
        <v>35</v>
      </c>
      <c r="O615" t="s">
        <v>388</v>
      </c>
      <c r="P615" t="s">
        <v>235</v>
      </c>
      <c r="Q615" t="s">
        <v>37</v>
      </c>
      <c r="R615" t="s">
        <v>43</v>
      </c>
      <c r="S615" t="s">
        <v>286</v>
      </c>
      <c r="T615" t="s">
        <v>76</v>
      </c>
      <c r="U615" t="s">
        <v>301</v>
      </c>
      <c r="V615" t="s">
        <v>37</v>
      </c>
      <c r="W615" t="s">
        <v>209</v>
      </c>
    </row>
    <row r="616" spans="1:23" x14ac:dyDescent="0.3">
      <c r="A616" t="s">
        <v>2701</v>
      </c>
      <c r="B616" t="s">
        <v>2702</v>
      </c>
      <c r="C616" s="1" t="str">
        <f t="shared" si="36"/>
        <v>21:0043</v>
      </c>
      <c r="D616" s="1" t="str">
        <f t="shared" si="37"/>
        <v>21:0037</v>
      </c>
      <c r="E616" t="s">
        <v>2703</v>
      </c>
      <c r="F616" t="s">
        <v>2704</v>
      </c>
      <c r="H616">
        <v>47.312460000000002</v>
      </c>
      <c r="I616">
        <v>-66.061475999999999</v>
      </c>
      <c r="J616" s="1" t="str">
        <f t="shared" si="38"/>
        <v>Till</v>
      </c>
      <c r="K616" s="1" t="str">
        <f t="shared" si="39"/>
        <v>&lt;63 micron</v>
      </c>
      <c r="L616" t="s">
        <v>29</v>
      </c>
      <c r="M616" t="s">
        <v>54</v>
      </c>
      <c r="N616" t="s">
        <v>233</v>
      </c>
      <c r="O616" t="s">
        <v>445</v>
      </c>
      <c r="P616" t="s">
        <v>67</v>
      </c>
      <c r="Q616" t="s">
        <v>32</v>
      </c>
      <c r="R616" t="s">
        <v>445</v>
      </c>
      <c r="S616" t="s">
        <v>286</v>
      </c>
      <c r="T616" t="s">
        <v>90</v>
      </c>
      <c r="U616" t="s">
        <v>351</v>
      </c>
      <c r="V616" t="s">
        <v>37</v>
      </c>
      <c r="W616" t="s">
        <v>388</v>
      </c>
    </row>
    <row r="617" spans="1:23" x14ac:dyDescent="0.3">
      <c r="A617" t="s">
        <v>2705</v>
      </c>
      <c r="B617" t="s">
        <v>2706</v>
      </c>
      <c r="C617" s="1" t="str">
        <f t="shared" si="36"/>
        <v>21:0043</v>
      </c>
      <c r="D617" s="1" t="str">
        <f t="shared" si="37"/>
        <v>21:0037</v>
      </c>
      <c r="E617" t="s">
        <v>2707</v>
      </c>
      <c r="F617" t="s">
        <v>2708</v>
      </c>
      <c r="H617">
        <v>47.329330300000002</v>
      </c>
      <c r="I617">
        <v>-66.052597500000005</v>
      </c>
      <c r="J617" s="1" t="str">
        <f t="shared" si="38"/>
        <v>Till</v>
      </c>
      <c r="K617" s="1" t="str">
        <f t="shared" si="39"/>
        <v>&lt;63 micron</v>
      </c>
      <c r="L617" t="s">
        <v>90</v>
      </c>
      <c r="M617" t="s">
        <v>54</v>
      </c>
      <c r="N617" t="s">
        <v>90</v>
      </c>
      <c r="O617" t="s">
        <v>285</v>
      </c>
      <c r="P617" t="s">
        <v>351</v>
      </c>
      <c r="Q617" t="s">
        <v>28</v>
      </c>
      <c r="R617" t="s">
        <v>445</v>
      </c>
      <c r="S617" t="s">
        <v>697</v>
      </c>
      <c r="T617" t="s">
        <v>44</v>
      </c>
      <c r="U617" t="s">
        <v>227</v>
      </c>
      <c r="V617" t="s">
        <v>37</v>
      </c>
      <c r="W617" t="s">
        <v>2645</v>
      </c>
    </row>
    <row r="618" spans="1:23" x14ac:dyDescent="0.3">
      <c r="A618" t="s">
        <v>2709</v>
      </c>
      <c r="B618" t="s">
        <v>2710</v>
      </c>
      <c r="C618" s="1" t="str">
        <f t="shared" si="36"/>
        <v>21:0043</v>
      </c>
      <c r="D618" s="1" t="str">
        <f t="shared" si="37"/>
        <v>21:0037</v>
      </c>
      <c r="E618" t="s">
        <v>2711</v>
      </c>
      <c r="F618" t="s">
        <v>2712</v>
      </c>
      <c r="H618">
        <v>47.2950005</v>
      </c>
      <c r="I618">
        <v>-66.030035699999999</v>
      </c>
      <c r="J618" s="1" t="str">
        <f t="shared" si="38"/>
        <v>Till</v>
      </c>
      <c r="K618" s="1" t="str">
        <f t="shared" si="39"/>
        <v>&lt;63 micron</v>
      </c>
      <c r="L618" t="s">
        <v>200</v>
      </c>
      <c r="M618" t="s">
        <v>54</v>
      </c>
      <c r="N618" t="s">
        <v>110</v>
      </c>
      <c r="O618" t="s">
        <v>194</v>
      </c>
      <c r="P618" t="s">
        <v>266</v>
      </c>
      <c r="Q618" t="s">
        <v>28</v>
      </c>
      <c r="R618" t="s">
        <v>43</v>
      </c>
      <c r="S618" t="s">
        <v>697</v>
      </c>
      <c r="T618" t="s">
        <v>65</v>
      </c>
      <c r="U618" t="s">
        <v>351</v>
      </c>
      <c r="V618" t="s">
        <v>37</v>
      </c>
      <c r="W618" t="s">
        <v>76</v>
      </c>
    </row>
    <row r="619" spans="1:23" x14ac:dyDescent="0.3">
      <c r="A619" t="s">
        <v>2713</v>
      </c>
      <c r="B619" t="s">
        <v>2714</v>
      </c>
      <c r="C619" s="1" t="str">
        <f t="shared" si="36"/>
        <v>21:0043</v>
      </c>
      <c r="D619" s="1" t="str">
        <f t="shared" si="37"/>
        <v>21:0037</v>
      </c>
      <c r="E619" t="s">
        <v>2715</v>
      </c>
      <c r="F619" t="s">
        <v>2716</v>
      </c>
      <c r="H619">
        <v>47.306711399999998</v>
      </c>
      <c r="I619">
        <v>-66.047902399999998</v>
      </c>
      <c r="J619" s="1" t="str">
        <f t="shared" si="38"/>
        <v>Till</v>
      </c>
      <c r="K619" s="1" t="str">
        <f t="shared" si="39"/>
        <v>&lt;63 micron</v>
      </c>
      <c r="L619" t="s">
        <v>90</v>
      </c>
      <c r="M619" t="s">
        <v>54</v>
      </c>
      <c r="N619" t="s">
        <v>233</v>
      </c>
      <c r="O619" t="s">
        <v>209</v>
      </c>
      <c r="P619" t="s">
        <v>206</v>
      </c>
      <c r="Q619" t="s">
        <v>28</v>
      </c>
      <c r="R619" t="s">
        <v>445</v>
      </c>
      <c r="S619" t="s">
        <v>375</v>
      </c>
      <c r="T619" t="s">
        <v>65</v>
      </c>
      <c r="U619" t="s">
        <v>49</v>
      </c>
      <c r="V619" t="s">
        <v>37</v>
      </c>
      <c r="W619" t="s">
        <v>510</v>
      </c>
    </row>
    <row r="620" spans="1:23" x14ac:dyDescent="0.3">
      <c r="A620" t="s">
        <v>2717</v>
      </c>
      <c r="B620" t="s">
        <v>2718</v>
      </c>
      <c r="C620" s="1" t="str">
        <f t="shared" si="36"/>
        <v>21:0043</v>
      </c>
      <c r="D620" s="1" t="str">
        <f t="shared" si="37"/>
        <v>21:0037</v>
      </c>
      <c r="E620" t="s">
        <v>2715</v>
      </c>
      <c r="F620" t="s">
        <v>2719</v>
      </c>
      <c r="H620">
        <v>47.306711399999998</v>
      </c>
      <c r="I620">
        <v>-66.047902399999998</v>
      </c>
      <c r="J620" s="1" t="str">
        <f t="shared" si="38"/>
        <v>Till</v>
      </c>
      <c r="K620" s="1" t="str">
        <f t="shared" si="39"/>
        <v>&lt;63 micron</v>
      </c>
      <c r="L620" t="s">
        <v>29</v>
      </c>
      <c r="M620" t="s">
        <v>206</v>
      </c>
      <c r="N620" t="s">
        <v>233</v>
      </c>
      <c r="O620" t="s">
        <v>285</v>
      </c>
      <c r="P620" t="s">
        <v>206</v>
      </c>
      <c r="Q620" t="s">
        <v>28</v>
      </c>
      <c r="R620" t="s">
        <v>445</v>
      </c>
      <c r="S620" t="s">
        <v>59</v>
      </c>
      <c r="T620" t="s">
        <v>35</v>
      </c>
      <c r="U620" t="s">
        <v>143</v>
      </c>
      <c r="V620" t="s">
        <v>32</v>
      </c>
      <c r="W620" t="s">
        <v>1074</v>
      </c>
    </row>
    <row r="621" spans="1:23" x14ac:dyDescent="0.3">
      <c r="A621" t="s">
        <v>2720</v>
      </c>
      <c r="B621" t="s">
        <v>2721</v>
      </c>
      <c r="C621" s="1" t="str">
        <f t="shared" si="36"/>
        <v>21:0043</v>
      </c>
      <c r="D621" s="1" t="str">
        <f t="shared" si="37"/>
        <v>21:0037</v>
      </c>
      <c r="E621" t="s">
        <v>2722</v>
      </c>
      <c r="F621" t="s">
        <v>2723</v>
      </c>
      <c r="H621">
        <v>47.343492400000002</v>
      </c>
      <c r="I621">
        <v>-66.017384199999995</v>
      </c>
      <c r="J621" s="1" t="str">
        <f t="shared" si="38"/>
        <v>Till</v>
      </c>
      <c r="K621" s="1" t="str">
        <f t="shared" si="39"/>
        <v>&lt;63 micron</v>
      </c>
      <c r="L621" t="s">
        <v>76</v>
      </c>
      <c r="M621" t="s">
        <v>54</v>
      </c>
      <c r="N621" t="s">
        <v>135</v>
      </c>
      <c r="O621" t="s">
        <v>200</v>
      </c>
      <c r="P621" t="s">
        <v>351</v>
      </c>
      <c r="Q621" t="s">
        <v>37</v>
      </c>
      <c r="R621" t="s">
        <v>43</v>
      </c>
      <c r="S621" t="s">
        <v>121</v>
      </c>
      <c r="T621" t="s">
        <v>44</v>
      </c>
      <c r="U621" t="s">
        <v>210</v>
      </c>
      <c r="V621" t="s">
        <v>28</v>
      </c>
      <c r="W621" t="s">
        <v>77</v>
      </c>
    </row>
    <row r="622" spans="1:23" x14ac:dyDescent="0.3">
      <c r="A622" t="s">
        <v>2724</v>
      </c>
      <c r="B622" t="s">
        <v>2725</v>
      </c>
      <c r="C622" s="1" t="str">
        <f t="shared" si="36"/>
        <v>21:0043</v>
      </c>
      <c r="D622" s="1" t="str">
        <f t="shared" si="37"/>
        <v>21:0037</v>
      </c>
      <c r="E622" t="s">
        <v>2726</v>
      </c>
      <c r="F622" t="s">
        <v>2727</v>
      </c>
      <c r="H622">
        <v>47.316189299999998</v>
      </c>
      <c r="I622">
        <v>-66.014290799999998</v>
      </c>
      <c r="J622" s="1" t="str">
        <f t="shared" si="38"/>
        <v>Till</v>
      </c>
      <c r="K622" s="1" t="str">
        <f t="shared" si="39"/>
        <v>&lt;63 micron</v>
      </c>
      <c r="L622" t="s">
        <v>58</v>
      </c>
      <c r="M622" t="s">
        <v>54</v>
      </c>
      <c r="N622" t="s">
        <v>35</v>
      </c>
      <c r="O622" t="s">
        <v>735</v>
      </c>
      <c r="P622" t="s">
        <v>57</v>
      </c>
      <c r="Q622" t="s">
        <v>37</v>
      </c>
      <c r="R622" t="s">
        <v>43</v>
      </c>
      <c r="S622" t="s">
        <v>104</v>
      </c>
      <c r="T622" t="s">
        <v>90</v>
      </c>
      <c r="U622" t="s">
        <v>206</v>
      </c>
      <c r="V622" t="s">
        <v>37</v>
      </c>
      <c r="W622" t="s">
        <v>43</v>
      </c>
    </row>
    <row r="623" spans="1:23" x14ac:dyDescent="0.3">
      <c r="A623" t="s">
        <v>2728</v>
      </c>
      <c r="B623" t="s">
        <v>2729</v>
      </c>
      <c r="C623" s="1" t="str">
        <f t="shared" si="36"/>
        <v>21:0043</v>
      </c>
      <c r="D623" s="1" t="str">
        <f t="shared" si="37"/>
        <v>21:0037</v>
      </c>
      <c r="E623" t="s">
        <v>2730</v>
      </c>
      <c r="F623" t="s">
        <v>2731</v>
      </c>
      <c r="H623">
        <v>47.290527400000002</v>
      </c>
      <c r="I623">
        <v>-65.985010099999997</v>
      </c>
      <c r="J623" s="1" t="str">
        <f t="shared" si="38"/>
        <v>Till</v>
      </c>
      <c r="K623" s="1" t="str">
        <f t="shared" si="39"/>
        <v>&lt;63 micron</v>
      </c>
      <c r="L623" t="s">
        <v>65</v>
      </c>
      <c r="M623" t="s">
        <v>54</v>
      </c>
      <c r="N623" t="s">
        <v>90</v>
      </c>
      <c r="O623" t="s">
        <v>45</v>
      </c>
      <c r="P623" t="s">
        <v>57</v>
      </c>
      <c r="Q623" t="s">
        <v>37</v>
      </c>
      <c r="R623" t="s">
        <v>209</v>
      </c>
      <c r="S623" t="s">
        <v>375</v>
      </c>
      <c r="T623" t="s">
        <v>44</v>
      </c>
      <c r="U623" t="s">
        <v>143</v>
      </c>
      <c r="V623" t="s">
        <v>28</v>
      </c>
      <c r="W623" t="s">
        <v>47</v>
      </c>
    </row>
    <row r="624" spans="1:23" x14ac:dyDescent="0.3">
      <c r="A624" t="s">
        <v>2732</v>
      </c>
      <c r="B624" t="s">
        <v>2733</v>
      </c>
      <c r="C624" s="1" t="str">
        <f t="shared" si="36"/>
        <v>21:0043</v>
      </c>
      <c r="D624" s="1" t="str">
        <f t="shared" si="37"/>
        <v>21:0037</v>
      </c>
      <c r="E624" t="s">
        <v>2734</v>
      </c>
      <c r="F624" t="s">
        <v>2735</v>
      </c>
      <c r="H624">
        <v>47.303894399999997</v>
      </c>
      <c r="I624">
        <v>-65.990062899999998</v>
      </c>
      <c r="J624" s="1" t="str">
        <f t="shared" si="38"/>
        <v>Till</v>
      </c>
      <c r="K624" s="1" t="str">
        <f t="shared" si="39"/>
        <v>&lt;63 micron</v>
      </c>
      <c r="L624" t="s">
        <v>29</v>
      </c>
      <c r="M624" t="s">
        <v>171</v>
      </c>
      <c r="N624" t="s">
        <v>135</v>
      </c>
      <c r="O624" t="s">
        <v>735</v>
      </c>
      <c r="P624" t="s">
        <v>301</v>
      </c>
      <c r="Q624" t="s">
        <v>28</v>
      </c>
      <c r="R624" t="s">
        <v>43</v>
      </c>
      <c r="S624" t="s">
        <v>59</v>
      </c>
      <c r="T624" t="s">
        <v>35</v>
      </c>
      <c r="U624" t="s">
        <v>28</v>
      </c>
      <c r="V624" t="s">
        <v>37</v>
      </c>
      <c r="W624" t="s">
        <v>420</v>
      </c>
    </row>
    <row r="625" spans="1:23" x14ac:dyDescent="0.3">
      <c r="A625" t="s">
        <v>2736</v>
      </c>
      <c r="B625" t="s">
        <v>2737</v>
      </c>
      <c r="C625" s="1" t="str">
        <f t="shared" si="36"/>
        <v>21:0043</v>
      </c>
      <c r="D625" s="1" t="str">
        <f t="shared" si="37"/>
        <v>21:0037</v>
      </c>
      <c r="E625" t="s">
        <v>2738</v>
      </c>
      <c r="F625" t="s">
        <v>2739</v>
      </c>
      <c r="H625">
        <v>47.308872800000003</v>
      </c>
      <c r="I625">
        <v>-65.954288399999996</v>
      </c>
      <c r="J625" s="1" t="str">
        <f t="shared" si="38"/>
        <v>Till</v>
      </c>
      <c r="K625" s="1" t="str">
        <f t="shared" si="39"/>
        <v>&lt;63 micron</v>
      </c>
      <c r="L625" t="s">
        <v>55</v>
      </c>
      <c r="M625" t="s">
        <v>54</v>
      </c>
      <c r="N625" t="s">
        <v>65</v>
      </c>
      <c r="O625" t="s">
        <v>1363</v>
      </c>
      <c r="P625" t="s">
        <v>46</v>
      </c>
      <c r="Q625" t="s">
        <v>37</v>
      </c>
      <c r="R625" t="s">
        <v>47</v>
      </c>
      <c r="S625" t="s">
        <v>86</v>
      </c>
      <c r="T625" t="s">
        <v>44</v>
      </c>
      <c r="U625" t="s">
        <v>28</v>
      </c>
      <c r="V625" t="s">
        <v>28</v>
      </c>
      <c r="W625" t="s">
        <v>858</v>
      </c>
    </row>
    <row r="626" spans="1:23" x14ac:dyDescent="0.3">
      <c r="A626" t="s">
        <v>2740</v>
      </c>
      <c r="B626" t="s">
        <v>2741</v>
      </c>
      <c r="C626" s="1" t="str">
        <f t="shared" si="36"/>
        <v>21:0043</v>
      </c>
      <c r="D626" s="1" t="str">
        <f t="shared" si="37"/>
        <v>21:0037</v>
      </c>
      <c r="E626" t="s">
        <v>2742</v>
      </c>
      <c r="F626" t="s">
        <v>2743</v>
      </c>
      <c r="H626">
        <v>47.325074800000003</v>
      </c>
      <c r="I626">
        <v>-65.936662600000005</v>
      </c>
      <c r="J626" s="1" t="str">
        <f t="shared" si="38"/>
        <v>Till</v>
      </c>
      <c r="K626" s="1" t="str">
        <f t="shared" si="39"/>
        <v>&lt;63 micron</v>
      </c>
      <c r="L626" t="s">
        <v>331</v>
      </c>
      <c r="M626" t="s">
        <v>54</v>
      </c>
      <c r="N626" t="s">
        <v>35</v>
      </c>
      <c r="O626" t="s">
        <v>179</v>
      </c>
      <c r="P626" t="s">
        <v>208</v>
      </c>
      <c r="Q626" t="s">
        <v>37</v>
      </c>
      <c r="R626" t="s">
        <v>192</v>
      </c>
      <c r="S626" t="s">
        <v>59</v>
      </c>
      <c r="T626" t="s">
        <v>76</v>
      </c>
      <c r="U626" t="s">
        <v>206</v>
      </c>
      <c r="V626" t="s">
        <v>37</v>
      </c>
      <c r="W626" t="s">
        <v>510</v>
      </c>
    </row>
    <row r="627" spans="1:23" x14ac:dyDescent="0.3">
      <c r="A627" t="s">
        <v>2744</v>
      </c>
      <c r="B627" t="s">
        <v>2745</v>
      </c>
      <c r="C627" s="1" t="str">
        <f t="shared" si="36"/>
        <v>21:0043</v>
      </c>
      <c r="D627" s="1" t="str">
        <f t="shared" si="37"/>
        <v>21:0037</v>
      </c>
      <c r="E627" t="s">
        <v>2746</v>
      </c>
      <c r="F627" t="s">
        <v>2747</v>
      </c>
      <c r="H627">
        <v>47.342928700000002</v>
      </c>
      <c r="I627">
        <v>-65.942287300000004</v>
      </c>
      <c r="J627" s="1" t="str">
        <f t="shared" si="38"/>
        <v>Till</v>
      </c>
      <c r="K627" s="1" t="str">
        <f t="shared" si="39"/>
        <v>&lt;63 micron</v>
      </c>
      <c r="L627" t="s">
        <v>47</v>
      </c>
      <c r="M627" t="s">
        <v>28</v>
      </c>
      <c r="N627" t="s">
        <v>110</v>
      </c>
      <c r="O627" t="s">
        <v>99</v>
      </c>
      <c r="P627" t="s">
        <v>31</v>
      </c>
      <c r="Q627" t="s">
        <v>28</v>
      </c>
      <c r="R627" t="s">
        <v>445</v>
      </c>
      <c r="S627" t="s">
        <v>93</v>
      </c>
      <c r="T627" t="s">
        <v>90</v>
      </c>
      <c r="U627" t="s">
        <v>206</v>
      </c>
      <c r="V627" t="s">
        <v>37</v>
      </c>
      <c r="W627" t="s">
        <v>47</v>
      </c>
    </row>
    <row r="628" spans="1:23" x14ac:dyDescent="0.3">
      <c r="A628" t="s">
        <v>2748</v>
      </c>
      <c r="B628" t="s">
        <v>2749</v>
      </c>
      <c r="C628" s="1" t="str">
        <f t="shared" si="36"/>
        <v>21:0043</v>
      </c>
      <c r="D628" s="1" t="str">
        <f t="shared" si="37"/>
        <v>21:0037</v>
      </c>
      <c r="E628" t="s">
        <v>2750</v>
      </c>
      <c r="F628" t="s">
        <v>2751</v>
      </c>
      <c r="H628">
        <v>47.307142300000002</v>
      </c>
      <c r="I628">
        <v>-65.916483900000003</v>
      </c>
      <c r="J628" s="1" t="str">
        <f t="shared" si="38"/>
        <v>Till</v>
      </c>
      <c r="K628" s="1" t="str">
        <f t="shared" si="39"/>
        <v>&lt;63 micron</v>
      </c>
      <c r="L628" t="s">
        <v>280</v>
      </c>
      <c r="M628" t="s">
        <v>54</v>
      </c>
      <c r="N628" t="s">
        <v>29</v>
      </c>
      <c r="O628" t="s">
        <v>66</v>
      </c>
      <c r="P628" t="s">
        <v>208</v>
      </c>
      <c r="Q628" t="s">
        <v>37</v>
      </c>
      <c r="R628" t="s">
        <v>77</v>
      </c>
      <c r="S628" t="s">
        <v>524</v>
      </c>
      <c r="T628" t="s">
        <v>76</v>
      </c>
      <c r="U628" t="s">
        <v>261</v>
      </c>
      <c r="V628" t="s">
        <v>28</v>
      </c>
      <c r="W628" t="s">
        <v>209</v>
      </c>
    </row>
    <row r="629" spans="1:23" x14ac:dyDescent="0.3">
      <c r="A629" t="s">
        <v>2752</v>
      </c>
      <c r="B629" t="s">
        <v>2753</v>
      </c>
      <c r="C629" s="1" t="str">
        <f t="shared" si="36"/>
        <v>21:0043</v>
      </c>
      <c r="D629" s="1" t="str">
        <f t="shared" si="37"/>
        <v>21:0037</v>
      </c>
      <c r="E629" t="s">
        <v>2754</v>
      </c>
      <c r="F629" t="s">
        <v>2755</v>
      </c>
      <c r="H629">
        <v>47.297519299999998</v>
      </c>
      <c r="I629">
        <v>-65.887844000000001</v>
      </c>
      <c r="J629" s="1" t="str">
        <f t="shared" si="38"/>
        <v>Till</v>
      </c>
      <c r="K629" s="1" t="str">
        <f t="shared" si="39"/>
        <v>&lt;63 micron</v>
      </c>
      <c r="L629" t="s">
        <v>240</v>
      </c>
      <c r="M629" t="s">
        <v>37</v>
      </c>
      <c r="N629" t="s">
        <v>110</v>
      </c>
      <c r="O629" t="s">
        <v>56</v>
      </c>
      <c r="P629" t="s">
        <v>250</v>
      </c>
      <c r="Q629" t="s">
        <v>116</v>
      </c>
      <c r="R629" t="s">
        <v>165</v>
      </c>
      <c r="S629" t="s">
        <v>375</v>
      </c>
      <c r="T629" t="s">
        <v>29</v>
      </c>
      <c r="U629" t="s">
        <v>261</v>
      </c>
      <c r="V629" t="s">
        <v>28</v>
      </c>
      <c r="W629" t="s">
        <v>481</v>
      </c>
    </row>
    <row r="630" spans="1:23" x14ac:dyDescent="0.3">
      <c r="A630" t="s">
        <v>2756</v>
      </c>
      <c r="B630" t="s">
        <v>2757</v>
      </c>
      <c r="C630" s="1" t="str">
        <f t="shared" si="36"/>
        <v>21:0043</v>
      </c>
      <c r="D630" s="1" t="str">
        <f t="shared" si="37"/>
        <v>21:0037</v>
      </c>
      <c r="E630" t="s">
        <v>2754</v>
      </c>
      <c r="F630" t="s">
        <v>2758</v>
      </c>
      <c r="H630">
        <v>47.297519299999998</v>
      </c>
      <c r="I630">
        <v>-65.887844000000001</v>
      </c>
      <c r="J630" s="1" t="str">
        <f t="shared" si="38"/>
        <v>Till</v>
      </c>
      <c r="K630" s="1" t="str">
        <f t="shared" si="39"/>
        <v>&lt;63 micron</v>
      </c>
      <c r="L630" t="s">
        <v>91</v>
      </c>
      <c r="M630" t="s">
        <v>54</v>
      </c>
      <c r="N630" t="s">
        <v>135</v>
      </c>
      <c r="O630" t="s">
        <v>1019</v>
      </c>
      <c r="P630" t="s">
        <v>261</v>
      </c>
      <c r="Q630" t="s">
        <v>37</v>
      </c>
      <c r="R630" t="s">
        <v>445</v>
      </c>
      <c r="S630" t="s">
        <v>142</v>
      </c>
      <c r="T630" t="s">
        <v>91</v>
      </c>
      <c r="U630" t="s">
        <v>92</v>
      </c>
      <c r="V630" t="s">
        <v>37</v>
      </c>
      <c r="W630" t="s">
        <v>77</v>
      </c>
    </row>
    <row r="631" spans="1:23" x14ac:dyDescent="0.3">
      <c r="A631" t="s">
        <v>2759</v>
      </c>
      <c r="B631" t="s">
        <v>2760</v>
      </c>
      <c r="C631" s="1" t="str">
        <f t="shared" si="36"/>
        <v>21:0043</v>
      </c>
      <c r="D631" s="1" t="str">
        <f t="shared" si="37"/>
        <v>21:0037</v>
      </c>
      <c r="E631" t="s">
        <v>2761</v>
      </c>
      <c r="F631" t="s">
        <v>2762</v>
      </c>
      <c r="H631">
        <v>47.332916900000001</v>
      </c>
      <c r="I631">
        <v>-65.893745300000006</v>
      </c>
      <c r="J631" s="1" t="str">
        <f t="shared" si="38"/>
        <v>Till</v>
      </c>
      <c r="K631" s="1" t="str">
        <f t="shared" si="39"/>
        <v>&lt;63 micron</v>
      </c>
      <c r="L631" t="s">
        <v>185</v>
      </c>
      <c r="M631" t="s">
        <v>54</v>
      </c>
      <c r="N631" t="s">
        <v>164</v>
      </c>
      <c r="O631" t="s">
        <v>126</v>
      </c>
      <c r="P631" t="s">
        <v>116</v>
      </c>
      <c r="Q631" t="s">
        <v>37</v>
      </c>
      <c r="R631" t="s">
        <v>844</v>
      </c>
      <c r="S631" t="s">
        <v>32</v>
      </c>
      <c r="T631" t="s">
        <v>76</v>
      </c>
      <c r="U631" t="s">
        <v>351</v>
      </c>
      <c r="V631" t="s">
        <v>28</v>
      </c>
      <c r="W631" t="s">
        <v>403</v>
      </c>
    </row>
    <row r="632" spans="1:23" x14ac:dyDescent="0.3">
      <c r="A632" t="s">
        <v>2763</v>
      </c>
      <c r="B632" t="s">
        <v>2764</v>
      </c>
      <c r="C632" s="1" t="str">
        <f t="shared" si="36"/>
        <v>21:0043</v>
      </c>
      <c r="D632" s="1" t="str">
        <f t="shared" si="37"/>
        <v>21:0037</v>
      </c>
      <c r="E632" t="s">
        <v>2765</v>
      </c>
      <c r="F632" t="s">
        <v>2766</v>
      </c>
      <c r="H632">
        <v>47.3246696</v>
      </c>
      <c r="I632">
        <v>-65.863846300000006</v>
      </c>
      <c r="J632" s="1" t="str">
        <f t="shared" si="38"/>
        <v>Till</v>
      </c>
      <c r="K632" s="1" t="str">
        <f t="shared" si="39"/>
        <v>&lt;63 micron</v>
      </c>
      <c r="L632" t="s">
        <v>91</v>
      </c>
      <c r="M632" t="s">
        <v>116</v>
      </c>
      <c r="N632" t="s">
        <v>171</v>
      </c>
      <c r="O632" t="s">
        <v>1656</v>
      </c>
      <c r="P632" t="s">
        <v>351</v>
      </c>
      <c r="Q632" t="s">
        <v>28</v>
      </c>
      <c r="R632" t="s">
        <v>445</v>
      </c>
      <c r="S632" t="s">
        <v>34</v>
      </c>
      <c r="T632" t="s">
        <v>91</v>
      </c>
      <c r="U632" t="s">
        <v>261</v>
      </c>
      <c r="V632" t="s">
        <v>206</v>
      </c>
      <c r="W632" t="s">
        <v>47</v>
      </c>
    </row>
    <row r="633" spans="1:23" x14ac:dyDescent="0.3">
      <c r="A633" t="s">
        <v>2767</v>
      </c>
      <c r="B633" t="s">
        <v>2768</v>
      </c>
      <c r="C633" s="1" t="str">
        <f t="shared" si="36"/>
        <v>21:0043</v>
      </c>
      <c r="D633" s="1" t="str">
        <f t="shared" si="37"/>
        <v>21:0037</v>
      </c>
      <c r="E633" t="s">
        <v>2769</v>
      </c>
      <c r="F633" t="s">
        <v>2770</v>
      </c>
      <c r="H633">
        <v>47.328807900000001</v>
      </c>
      <c r="I633">
        <v>-65.842230400000005</v>
      </c>
      <c r="J633" s="1" t="str">
        <f t="shared" si="38"/>
        <v>Till</v>
      </c>
      <c r="K633" s="1" t="str">
        <f t="shared" si="39"/>
        <v>&lt;63 micron</v>
      </c>
      <c r="L633" t="s">
        <v>722</v>
      </c>
      <c r="M633" t="s">
        <v>54</v>
      </c>
      <c r="N633" t="s">
        <v>90</v>
      </c>
      <c r="O633" t="s">
        <v>537</v>
      </c>
      <c r="P633" t="s">
        <v>140</v>
      </c>
      <c r="Q633" t="s">
        <v>206</v>
      </c>
      <c r="R633" t="s">
        <v>331</v>
      </c>
      <c r="S633" t="s">
        <v>59</v>
      </c>
      <c r="T633" t="s">
        <v>2771</v>
      </c>
      <c r="U633" t="s">
        <v>140</v>
      </c>
      <c r="V633" t="s">
        <v>206</v>
      </c>
      <c r="W633" t="s">
        <v>388</v>
      </c>
    </row>
    <row r="634" spans="1:23" x14ac:dyDescent="0.3">
      <c r="A634" t="s">
        <v>2772</v>
      </c>
      <c r="B634" t="s">
        <v>2773</v>
      </c>
      <c r="C634" s="1" t="str">
        <f t="shared" si="36"/>
        <v>21:0043</v>
      </c>
      <c r="D634" s="1" t="str">
        <f t="shared" si="37"/>
        <v>21:0037</v>
      </c>
      <c r="E634" t="s">
        <v>2774</v>
      </c>
      <c r="F634" t="s">
        <v>2775</v>
      </c>
      <c r="H634">
        <v>47.343210599999999</v>
      </c>
      <c r="I634">
        <v>-65.878089399999993</v>
      </c>
      <c r="J634" s="1" t="str">
        <f t="shared" si="38"/>
        <v>Till</v>
      </c>
      <c r="K634" s="1" t="str">
        <f t="shared" si="39"/>
        <v>&lt;63 micron</v>
      </c>
      <c r="L634" t="s">
        <v>58</v>
      </c>
      <c r="M634" t="s">
        <v>54</v>
      </c>
      <c r="N634" t="s">
        <v>110</v>
      </c>
      <c r="O634" t="s">
        <v>1502</v>
      </c>
      <c r="P634" t="s">
        <v>208</v>
      </c>
      <c r="Q634" t="s">
        <v>28</v>
      </c>
      <c r="R634" t="s">
        <v>445</v>
      </c>
      <c r="S634" t="s">
        <v>524</v>
      </c>
      <c r="T634" t="s">
        <v>164</v>
      </c>
      <c r="U634" t="s">
        <v>140</v>
      </c>
      <c r="V634" t="s">
        <v>116</v>
      </c>
      <c r="W634" t="s">
        <v>47</v>
      </c>
    </row>
    <row r="635" spans="1:23" x14ac:dyDescent="0.3">
      <c r="A635" t="s">
        <v>2776</v>
      </c>
      <c r="B635" t="s">
        <v>2777</v>
      </c>
      <c r="C635" s="1" t="str">
        <f t="shared" si="36"/>
        <v>21:0043</v>
      </c>
      <c r="D635" s="1" t="str">
        <f t="shared" si="37"/>
        <v>21:0037</v>
      </c>
      <c r="E635" t="s">
        <v>2778</v>
      </c>
      <c r="F635" t="s">
        <v>2779</v>
      </c>
      <c r="H635">
        <v>47.349954599999997</v>
      </c>
      <c r="I635">
        <v>-65.913877499999998</v>
      </c>
      <c r="J635" s="1" t="str">
        <f t="shared" si="38"/>
        <v>Till</v>
      </c>
      <c r="K635" s="1" t="str">
        <f t="shared" si="39"/>
        <v>&lt;63 micron</v>
      </c>
      <c r="L635" t="s">
        <v>165</v>
      </c>
      <c r="M635" t="s">
        <v>54</v>
      </c>
      <c r="N635" t="s">
        <v>35</v>
      </c>
      <c r="O635" t="s">
        <v>308</v>
      </c>
      <c r="P635" t="s">
        <v>301</v>
      </c>
      <c r="Q635" t="s">
        <v>37</v>
      </c>
      <c r="R635" t="s">
        <v>185</v>
      </c>
      <c r="S635" t="s">
        <v>524</v>
      </c>
      <c r="T635" t="s">
        <v>44</v>
      </c>
      <c r="U635" t="s">
        <v>67</v>
      </c>
      <c r="V635" t="s">
        <v>37</v>
      </c>
      <c r="W635" t="s">
        <v>77</v>
      </c>
    </row>
    <row r="636" spans="1:23" x14ac:dyDescent="0.3">
      <c r="A636" t="s">
        <v>2780</v>
      </c>
      <c r="B636" t="s">
        <v>2781</v>
      </c>
      <c r="C636" s="1" t="str">
        <f t="shared" si="36"/>
        <v>21:0043</v>
      </c>
      <c r="D636" s="1" t="str">
        <f t="shared" si="37"/>
        <v>21:0037</v>
      </c>
      <c r="E636" t="s">
        <v>2782</v>
      </c>
      <c r="F636" t="s">
        <v>2783</v>
      </c>
      <c r="H636">
        <v>47.367789399999999</v>
      </c>
      <c r="I636">
        <v>-65.929100000000005</v>
      </c>
      <c r="J636" s="1" t="str">
        <f t="shared" si="38"/>
        <v>Till</v>
      </c>
      <c r="K636" s="1" t="str">
        <f t="shared" si="39"/>
        <v>&lt;63 micron</v>
      </c>
      <c r="L636" t="s">
        <v>165</v>
      </c>
      <c r="M636" t="s">
        <v>54</v>
      </c>
      <c r="N636" t="s">
        <v>233</v>
      </c>
      <c r="O636" t="s">
        <v>844</v>
      </c>
      <c r="P636" t="s">
        <v>261</v>
      </c>
      <c r="Q636" t="s">
        <v>37</v>
      </c>
      <c r="R636" t="s">
        <v>445</v>
      </c>
      <c r="S636" t="s">
        <v>104</v>
      </c>
      <c r="T636" t="s">
        <v>65</v>
      </c>
      <c r="U636" t="s">
        <v>227</v>
      </c>
      <c r="V636" t="s">
        <v>37</v>
      </c>
      <c r="W636" t="s">
        <v>481</v>
      </c>
    </row>
    <row r="637" spans="1:23" x14ac:dyDescent="0.3">
      <c r="A637" t="s">
        <v>2784</v>
      </c>
      <c r="B637" t="s">
        <v>2785</v>
      </c>
      <c r="C637" s="1" t="str">
        <f t="shared" si="36"/>
        <v>21:0043</v>
      </c>
      <c r="D637" s="1" t="str">
        <f t="shared" si="37"/>
        <v>21:0037</v>
      </c>
      <c r="E637" t="s">
        <v>2786</v>
      </c>
      <c r="F637" t="s">
        <v>2787</v>
      </c>
      <c r="H637">
        <v>47.356749000000001</v>
      </c>
      <c r="I637">
        <v>-65.885447799999994</v>
      </c>
      <c r="J637" s="1" t="str">
        <f t="shared" si="38"/>
        <v>Till</v>
      </c>
      <c r="K637" s="1" t="str">
        <f t="shared" si="39"/>
        <v>&lt;63 micron</v>
      </c>
      <c r="L637" t="s">
        <v>192</v>
      </c>
      <c r="M637" t="s">
        <v>54</v>
      </c>
      <c r="N637" t="s">
        <v>55</v>
      </c>
      <c r="O637" t="s">
        <v>454</v>
      </c>
      <c r="P637" t="s">
        <v>266</v>
      </c>
      <c r="Q637" t="s">
        <v>37</v>
      </c>
      <c r="R637" t="s">
        <v>100</v>
      </c>
      <c r="S637" t="s">
        <v>121</v>
      </c>
      <c r="T637" t="s">
        <v>65</v>
      </c>
      <c r="U637" t="s">
        <v>351</v>
      </c>
      <c r="V637" t="s">
        <v>37</v>
      </c>
      <c r="W637" t="s">
        <v>43</v>
      </c>
    </row>
    <row r="638" spans="1:23" x14ac:dyDescent="0.3">
      <c r="A638" t="s">
        <v>2788</v>
      </c>
      <c r="B638" t="s">
        <v>2789</v>
      </c>
      <c r="C638" s="1" t="str">
        <f t="shared" si="36"/>
        <v>21:0043</v>
      </c>
      <c r="D638" s="1" t="str">
        <f t="shared" si="37"/>
        <v>21:0037</v>
      </c>
      <c r="E638" t="s">
        <v>2790</v>
      </c>
      <c r="F638" t="s">
        <v>2791</v>
      </c>
      <c r="H638">
        <v>47.3488136</v>
      </c>
      <c r="I638">
        <v>-65.788023300000006</v>
      </c>
      <c r="J638" s="1" t="str">
        <f t="shared" si="38"/>
        <v>Till</v>
      </c>
      <c r="K638" s="1" t="str">
        <f t="shared" si="39"/>
        <v>&lt;63 micron</v>
      </c>
      <c r="L638" t="s">
        <v>205</v>
      </c>
      <c r="M638" t="s">
        <v>206</v>
      </c>
      <c r="N638" t="s">
        <v>76</v>
      </c>
      <c r="O638" t="s">
        <v>671</v>
      </c>
      <c r="P638" t="s">
        <v>140</v>
      </c>
      <c r="Q638" t="s">
        <v>37</v>
      </c>
      <c r="R638" t="s">
        <v>185</v>
      </c>
      <c r="S638" t="s">
        <v>524</v>
      </c>
      <c r="T638" t="s">
        <v>2771</v>
      </c>
      <c r="U638" t="s">
        <v>140</v>
      </c>
      <c r="V638" t="s">
        <v>206</v>
      </c>
      <c r="W638" t="s">
        <v>76</v>
      </c>
    </row>
    <row r="639" spans="1:23" x14ac:dyDescent="0.3">
      <c r="A639" t="s">
        <v>2792</v>
      </c>
      <c r="B639" t="s">
        <v>2793</v>
      </c>
      <c r="C639" s="1" t="str">
        <f t="shared" si="36"/>
        <v>21:0043</v>
      </c>
      <c r="D639" s="1" t="str">
        <f t="shared" si="37"/>
        <v>21:0037</v>
      </c>
      <c r="E639" t="s">
        <v>2794</v>
      </c>
      <c r="F639" t="s">
        <v>2795</v>
      </c>
      <c r="H639">
        <v>47.283741999999997</v>
      </c>
      <c r="I639">
        <v>-65.790220700000006</v>
      </c>
      <c r="J639" s="1" t="str">
        <f t="shared" si="38"/>
        <v>Till</v>
      </c>
      <c r="K639" s="1" t="str">
        <f t="shared" si="39"/>
        <v>&lt;63 micron</v>
      </c>
      <c r="L639" t="s">
        <v>90</v>
      </c>
      <c r="M639" t="s">
        <v>54</v>
      </c>
      <c r="N639" t="s">
        <v>110</v>
      </c>
      <c r="O639" t="s">
        <v>350</v>
      </c>
      <c r="P639" t="s">
        <v>351</v>
      </c>
      <c r="Q639" t="s">
        <v>37</v>
      </c>
      <c r="R639" t="s">
        <v>240</v>
      </c>
      <c r="S639" t="s">
        <v>32</v>
      </c>
      <c r="T639" t="s">
        <v>55</v>
      </c>
      <c r="U639" t="s">
        <v>92</v>
      </c>
      <c r="V639" t="s">
        <v>28</v>
      </c>
      <c r="W639" t="s">
        <v>35</v>
      </c>
    </row>
    <row r="640" spans="1:23" x14ac:dyDescent="0.3">
      <c r="A640" t="s">
        <v>2796</v>
      </c>
      <c r="B640" t="s">
        <v>2797</v>
      </c>
      <c r="C640" s="1" t="str">
        <f t="shared" si="36"/>
        <v>21:0043</v>
      </c>
      <c r="D640" s="1" t="str">
        <f t="shared" si="37"/>
        <v>21:0037</v>
      </c>
      <c r="E640" t="s">
        <v>2798</v>
      </c>
      <c r="F640" t="s">
        <v>2799</v>
      </c>
      <c r="H640">
        <v>47.280057999999997</v>
      </c>
      <c r="I640">
        <v>-66.061288700000006</v>
      </c>
      <c r="J640" s="1" t="str">
        <f t="shared" si="38"/>
        <v>Till</v>
      </c>
      <c r="K640" s="1" t="str">
        <f t="shared" si="39"/>
        <v>&lt;63 micron</v>
      </c>
      <c r="L640" t="s">
        <v>91</v>
      </c>
      <c r="M640" t="s">
        <v>28</v>
      </c>
      <c r="N640" t="s">
        <v>135</v>
      </c>
      <c r="O640" t="s">
        <v>33</v>
      </c>
      <c r="P640" t="s">
        <v>67</v>
      </c>
      <c r="Q640" t="s">
        <v>37</v>
      </c>
      <c r="R640" t="s">
        <v>445</v>
      </c>
      <c r="S640" t="s">
        <v>32</v>
      </c>
      <c r="T640" t="s">
        <v>44</v>
      </c>
      <c r="U640" t="s">
        <v>49</v>
      </c>
      <c r="V640" t="s">
        <v>37</v>
      </c>
      <c r="W640" t="s">
        <v>43</v>
      </c>
    </row>
    <row r="641" spans="1:23" x14ac:dyDescent="0.3">
      <c r="A641" t="s">
        <v>2800</v>
      </c>
      <c r="B641" t="s">
        <v>2801</v>
      </c>
      <c r="C641" s="1" t="str">
        <f t="shared" si="36"/>
        <v>21:0043</v>
      </c>
      <c r="D641" s="1" t="str">
        <f t="shared" si="37"/>
        <v>21:0037</v>
      </c>
      <c r="E641" t="s">
        <v>2802</v>
      </c>
      <c r="F641" t="s">
        <v>2803</v>
      </c>
      <c r="H641">
        <v>47.270469599999998</v>
      </c>
      <c r="I641">
        <v>-66.055870200000001</v>
      </c>
      <c r="J641" s="1" t="str">
        <f t="shared" si="38"/>
        <v>Till</v>
      </c>
      <c r="K641" s="1" t="str">
        <f t="shared" si="39"/>
        <v>&lt;63 micron</v>
      </c>
      <c r="L641" t="s">
        <v>301</v>
      </c>
      <c r="M641" t="s">
        <v>54</v>
      </c>
      <c r="N641" t="s">
        <v>2645</v>
      </c>
      <c r="O641" t="s">
        <v>822</v>
      </c>
      <c r="P641" t="s">
        <v>697</v>
      </c>
      <c r="Q641" t="s">
        <v>32</v>
      </c>
      <c r="R641" t="s">
        <v>445</v>
      </c>
      <c r="S641" t="s">
        <v>34</v>
      </c>
      <c r="T641" t="s">
        <v>70</v>
      </c>
      <c r="U641" t="s">
        <v>115</v>
      </c>
      <c r="V641" t="s">
        <v>28</v>
      </c>
      <c r="W641" t="s">
        <v>35</v>
      </c>
    </row>
    <row r="642" spans="1:23" x14ac:dyDescent="0.3">
      <c r="A642" t="s">
        <v>2804</v>
      </c>
      <c r="B642" t="s">
        <v>2805</v>
      </c>
      <c r="C642" s="1" t="str">
        <f t="shared" ref="C642:C683" si="40">HYPERLINK("http://geochem.nrcan.gc.ca/cdogs/content/bdl/bdl210043_e.htm", "21:0043")</f>
        <v>21:0043</v>
      </c>
      <c r="D642" s="1" t="str">
        <f t="shared" ref="D642:D683" si="41">HYPERLINK("http://geochem.nrcan.gc.ca/cdogs/content/svy/svy210037_e.htm", "21:0037")</f>
        <v>21:0037</v>
      </c>
      <c r="E642" t="s">
        <v>2806</v>
      </c>
      <c r="F642" t="s">
        <v>2807</v>
      </c>
      <c r="H642">
        <v>47.307949800000003</v>
      </c>
      <c r="I642">
        <v>-66.061064599999995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HYPERLINK("http://geochem.nrcan.gc.ca/cdogs/content/kwd/kwd080004_e.htm", "&lt;63 micron")</f>
        <v>&lt;63 micron</v>
      </c>
      <c r="L642" t="s">
        <v>90</v>
      </c>
      <c r="M642" t="s">
        <v>28</v>
      </c>
      <c r="N642" t="s">
        <v>35</v>
      </c>
      <c r="O642" t="s">
        <v>205</v>
      </c>
      <c r="P642" t="s">
        <v>261</v>
      </c>
      <c r="Q642" t="s">
        <v>38</v>
      </c>
      <c r="R642" t="s">
        <v>445</v>
      </c>
      <c r="S642" t="s">
        <v>121</v>
      </c>
      <c r="T642" t="s">
        <v>65</v>
      </c>
      <c r="U642" t="s">
        <v>67</v>
      </c>
      <c r="V642" t="s">
        <v>28</v>
      </c>
      <c r="W642" t="s">
        <v>388</v>
      </c>
    </row>
    <row r="643" spans="1:23" x14ac:dyDescent="0.3">
      <c r="A643" t="s">
        <v>2808</v>
      </c>
      <c r="B643" t="s">
        <v>2809</v>
      </c>
      <c r="C643" s="1" t="str">
        <f t="shared" si="40"/>
        <v>21:0043</v>
      </c>
      <c r="D643" s="1" t="str">
        <f t="shared" si="41"/>
        <v>21:0037</v>
      </c>
      <c r="E643" t="s">
        <v>2810</v>
      </c>
      <c r="F643" t="s">
        <v>2811</v>
      </c>
      <c r="H643">
        <v>47.307923099999996</v>
      </c>
      <c r="I643">
        <v>-66.0776051</v>
      </c>
      <c r="J643" s="1" t="str">
        <f t="shared" si="42"/>
        <v>Till</v>
      </c>
      <c r="K643" s="1" t="str">
        <f t="shared" si="43"/>
        <v>&lt;63 micron</v>
      </c>
      <c r="L643" t="s">
        <v>722</v>
      </c>
      <c r="M643" t="s">
        <v>65</v>
      </c>
      <c r="N643" t="s">
        <v>233</v>
      </c>
      <c r="O643" t="s">
        <v>165</v>
      </c>
      <c r="P643" t="s">
        <v>83</v>
      </c>
      <c r="Q643" t="s">
        <v>37</v>
      </c>
      <c r="R643" t="s">
        <v>445</v>
      </c>
      <c r="S643" t="s">
        <v>127</v>
      </c>
      <c r="T643" t="s">
        <v>90</v>
      </c>
      <c r="U643" t="s">
        <v>206</v>
      </c>
      <c r="V643" t="s">
        <v>37</v>
      </c>
      <c r="W643" t="s">
        <v>56</v>
      </c>
    </row>
    <row r="644" spans="1:23" x14ac:dyDescent="0.3">
      <c r="A644" t="s">
        <v>2812</v>
      </c>
      <c r="B644" t="s">
        <v>2813</v>
      </c>
      <c r="C644" s="1" t="str">
        <f t="shared" si="40"/>
        <v>21:0043</v>
      </c>
      <c r="D644" s="1" t="str">
        <f t="shared" si="41"/>
        <v>21:0037</v>
      </c>
      <c r="E644" t="s">
        <v>2810</v>
      </c>
      <c r="F644" t="s">
        <v>2814</v>
      </c>
      <c r="H644">
        <v>47.307923099999996</v>
      </c>
      <c r="I644">
        <v>-66.0776051</v>
      </c>
      <c r="J644" s="1" t="str">
        <f t="shared" si="42"/>
        <v>Till</v>
      </c>
      <c r="K644" s="1" t="str">
        <f t="shared" si="43"/>
        <v>&lt;63 micron</v>
      </c>
      <c r="L644" t="s">
        <v>192</v>
      </c>
      <c r="M644" t="s">
        <v>54</v>
      </c>
      <c r="N644" t="s">
        <v>65</v>
      </c>
      <c r="O644" t="s">
        <v>1507</v>
      </c>
      <c r="P644" t="s">
        <v>83</v>
      </c>
      <c r="Q644" t="s">
        <v>37</v>
      </c>
      <c r="R644" t="s">
        <v>445</v>
      </c>
      <c r="S644" t="s">
        <v>59</v>
      </c>
      <c r="T644" t="s">
        <v>90</v>
      </c>
      <c r="U644" t="s">
        <v>206</v>
      </c>
      <c r="V644" t="s">
        <v>28</v>
      </c>
      <c r="W644" t="s">
        <v>388</v>
      </c>
    </row>
    <row r="645" spans="1:23" x14ac:dyDescent="0.3">
      <c r="A645" t="s">
        <v>2815</v>
      </c>
      <c r="B645" t="s">
        <v>2816</v>
      </c>
      <c r="C645" s="1" t="str">
        <f t="shared" si="40"/>
        <v>21:0043</v>
      </c>
      <c r="D645" s="1" t="str">
        <f t="shared" si="41"/>
        <v>21:0037</v>
      </c>
      <c r="E645" t="s">
        <v>2817</v>
      </c>
      <c r="F645" t="s">
        <v>2818</v>
      </c>
      <c r="H645">
        <v>47.3102412</v>
      </c>
      <c r="I645">
        <v>-66.097986500000005</v>
      </c>
      <c r="J645" s="1" t="str">
        <f t="shared" si="42"/>
        <v>Till</v>
      </c>
      <c r="K645" s="1" t="str">
        <f t="shared" si="43"/>
        <v>&lt;63 micron</v>
      </c>
      <c r="L645" t="s">
        <v>388</v>
      </c>
      <c r="M645" t="s">
        <v>116</v>
      </c>
      <c r="N645" t="s">
        <v>116</v>
      </c>
      <c r="O645" t="s">
        <v>331</v>
      </c>
      <c r="P645" t="s">
        <v>235</v>
      </c>
      <c r="Q645" t="s">
        <v>28</v>
      </c>
      <c r="R645" t="s">
        <v>445</v>
      </c>
      <c r="S645" t="s">
        <v>210</v>
      </c>
      <c r="T645" t="s">
        <v>76</v>
      </c>
      <c r="U645" t="s">
        <v>46</v>
      </c>
      <c r="V645" t="s">
        <v>37</v>
      </c>
      <c r="W645" t="s">
        <v>481</v>
      </c>
    </row>
    <row r="646" spans="1:23" x14ac:dyDescent="0.3">
      <c r="A646" t="s">
        <v>2819</v>
      </c>
      <c r="B646" t="s">
        <v>2820</v>
      </c>
      <c r="C646" s="1" t="str">
        <f t="shared" si="40"/>
        <v>21:0043</v>
      </c>
      <c r="D646" s="1" t="str">
        <f t="shared" si="41"/>
        <v>21:0037</v>
      </c>
      <c r="E646" t="s">
        <v>2821</v>
      </c>
      <c r="F646" t="s">
        <v>2822</v>
      </c>
      <c r="H646">
        <v>47.307546299999998</v>
      </c>
      <c r="I646">
        <v>-66.115996199999998</v>
      </c>
      <c r="J646" s="1" t="str">
        <f t="shared" si="42"/>
        <v>Till</v>
      </c>
      <c r="K646" s="1" t="str">
        <f t="shared" si="43"/>
        <v>&lt;63 micron</v>
      </c>
      <c r="L646" t="s">
        <v>2823</v>
      </c>
      <c r="M646" t="s">
        <v>91</v>
      </c>
      <c r="N646" t="s">
        <v>186</v>
      </c>
      <c r="O646" t="s">
        <v>844</v>
      </c>
      <c r="P646" t="s">
        <v>46</v>
      </c>
      <c r="Q646" t="s">
        <v>206</v>
      </c>
      <c r="R646" t="s">
        <v>445</v>
      </c>
      <c r="S646" t="s">
        <v>166</v>
      </c>
      <c r="T646" t="s">
        <v>90</v>
      </c>
      <c r="U646" t="s">
        <v>49</v>
      </c>
      <c r="V646" t="s">
        <v>37</v>
      </c>
      <c r="W646" t="s">
        <v>1074</v>
      </c>
    </row>
    <row r="647" spans="1:23" x14ac:dyDescent="0.3">
      <c r="A647" t="s">
        <v>2824</v>
      </c>
      <c r="B647" t="s">
        <v>2825</v>
      </c>
      <c r="C647" s="1" t="str">
        <f t="shared" si="40"/>
        <v>21:0043</v>
      </c>
      <c r="D647" s="1" t="str">
        <f t="shared" si="41"/>
        <v>21:0037</v>
      </c>
      <c r="E647" t="s">
        <v>2826</v>
      </c>
      <c r="F647" t="s">
        <v>2827</v>
      </c>
      <c r="H647">
        <v>47.297116600000003</v>
      </c>
      <c r="I647">
        <v>-66.114579599999999</v>
      </c>
      <c r="J647" s="1" t="str">
        <f t="shared" si="42"/>
        <v>Till</v>
      </c>
      <c r="K647" s="1" t="str">
        <f t="shared" si="43"/>
        <v>&lt;63 micron</v>
      </c>
      <c r="L647" t="s">
        <v>110</v>
      </c>
      <c r="M647" t="s">
        <v>54</v>
      </c>
      <c r="N647" t="s">
        <v>186</v>
      </c>
      <c r="O647" t="s">
        <v>722</v>
      </c>
      <c r="P647" t="s">
        <v>67</v>
      </c>
      <c r="Q647" t="s">
        <v>32</v>
      </c>
      <c r="R647" t="s">
        <v>445</v>
      </c>
      <c r="S647" t="s">
        <v>32</v>
      </c>
      <c r="T647" t="s">
        <v>90</v>
      </c>
      <c r="U647" t="s">
        <v>67</v>
      </c>
      <c r="V647" t="s">
        <v>28</v>
      </c>
      <c r="W647" t="s">
        <v>388</v>
      </c>
    </row>
    <row r="648" spans="1:23" x14ac:dyDescent="0.3">
      <c r="A648" t="s">
        <v>2828</v>
      </c>
      <c r="B648" t="s">
        <v>2829</v>
      </c>
      <c r="C648" s="1" t="str">
        <f t="shared" si="40"/>
        <v>21:0043</v>
      </c>
      <c r="D648" s="1" t="str">
        <f t="shared" si="41"/>
        <v>21:0037</v>
      </c>
      <c r="E648" t="s">
        <v>2830</v>
      </c>
      <c r="F648" t="s">
        <v>2831</v>
      </c>
      <c r="H648">
        <v>47.283464299999999</v>
      </c>
      <c r="I648">
        <v>-66.124580300000005</v>
      </c>
      <c r="J648" s="1" t="str">
        <f t="shared" si="42"/>
        <v>Till</v>
      </c>
      <c r="K648" s="1" t="str">
        <f t="shared" si="43"/>
        <v>&lt;63 micron</v>
      </c>
      <c r="L648" t="s">
        <v>519</v>
      </c>
      <c r="M648" t="s">
        <v>54</v>
      </c>
      <c r="N648" t="s">
        <v>44</v>
      </c>
      <c r="O648" t="s">
        <v>165</v>
      </c>
      <c r="P648" t="s">
        <v>57</v>
      </c>
      <c r="Q648" t="s">
        <v>37</v>
      </c>
      <c r="R648" t="s">
        <v>445</v>
      </c>
      <c r="S648" t="s">
        <v>524</v>
      </c>
      <c r="T648" t="s">
        <v>110</v>
      </c>
      <c r="U648" t="s">
        <v>195</v>
      </c>
      <c r="V648" t="s">
        <v>37</v>
      </c>
      <c r="W648" t="s">
        <v>43</v>
      </c>
    </row>
    <row r="649" spans="1:23" x14ac:dyDescent="0.3">
      <c r="A649" t="s">
        <v>2832</v>
      </c>
      <c r="B649" t="s">
        <v>2833</v>
      </c>
      <c r="C649" s="1" t="str">
        <f t="shared" si="40"/>
        <v>21:0043</v>
      </c>
      <c r="D649" s="1" t="str">
        <f t="shared" si="41"/>
        <v>21:0037</v>
      </c>
      <c r="E649" t="s">
        <v>2834</v>
      </c>
      <c r="F649" t="s">
        <v>2835</v>
      </c>
      <c r="H649">
        <v>47.283722599999997</v>
      </c>
      <c r="I649">
        <v>-66.189369499999998</v>
      </c>
      <c r="J649" s="1" t="str">
        <f t="shared" si="42"/>
        <v>Till</v>
      </c>
      <c r="K649" s="1" t="str">
        <f t="shared" si="43"/>
        <v>&lt;63 micron</v>
      </c>
      <c r="L649" t="s">
        <v>27</v>
      </c>
      <c r="M649" t="s">
        <v>54</v>
      </c>
      <c r="N649" t="s">
        <v>135</v>
      </c>
      <c r="O649" t="s">
        <v>47</v>
      </c>
      <c r="P649" t="s">
        <v>140</v>
      </c>
      <c r="Q649" t="s">
        <v>37</v>
      </c>
      <c r="R649" t="s">
        <v>445</v>
      </c>
      <c r="S649" t="s">
        <v>86</v>
      </c>
      <c r="T649" t="s">
        <v>110</v>
      </c>
      <c r="U649" t="s">
        <v>227</v>
      </c>
      <c r="V649" t="s">
        <v>84</v>
      </c>
      <c r="W649" t="s">
        <v>388</v>
      </c>
    </row>
    <row r="650" spans="1:23" x14ac:dyDescent="0.3">
      <c r="A650" t="s">
        <v>2836</v>
      </c>
      <c r="B650" t="s">
        <v>2837</v>
      </c>
      <c r="C650" s="1" t="str">
        <f t="shared" si="40"/>
        <v>21:0043</v>
      </c>
      <c r="D650" s="1" t="str">
        <f t="shared" si="41"/>
        <v>21:0037</v>
      </c>
      <c r="E650" t="s">
        <v>2834</v>
      </c>
      <c r="F650" t="s">
        <v>2838</v>
      </c>
      <c r="H650">
        <v>47.283722599999997</v>
      </c>
      <c r="I650">
        <v>-66.189369499999998</v>
      </c>
      <c r="J650" s="1" t="str">
        <f t="shared" si="42"/>
        <v>Till</v>
      </c>
      <c r="K650" s="1" t="str">
        <f t="shared" si="43"/>
        <v>&lt;63 micron</v>
      </c>
      <c r="L650" t="s">
        <v>135</v>
      </c>
      <c r="M650" t="s">
        <v>54</v>
      </c>
      <c r="N650" t="s">
        <v>116</v>
      </c>
      <c r="O650" t="s">
        <v>735</v>
      </c>
      <c r="P650" t="s">
        <v>49</v>
      </c>
      <c r="Q650" t="s">
        <v>32</v>
      </c>
      <c r="R650" t="s">
        <v>445</v>
      </c>
      <c r="S650" t="s">
        <v>86</v>
      </c>
      <c r="T650" t="s">
        <v>90</v>
      </c>
      <c r="U650" t="s">
        <v>301</v>
      </c>
      <c r="V650" t="s">
        <v>37</v>
      </c>
      <c r="W650" t="s">
        <v>76</v>
      </c>
    </row>
    <row r="651" spans="1:23" x14ac:dyDescent="0.3">
      <c r="A651" t="s">
        <v>2839</v>
      </c>
      <c r="B651" t="s">
        <v>2840</v>
      </c>
      <c r="C651" s="1" t="str">
        <f t="shared" si="40"/>
        <v>21:0043</v>
      </c>
      <c r="D651" s="1" t="str">
        <f t="shared" si="41"/>
        <v>21:0037</v>
      </c>
      <c r="E651" t="s">
        <v>2841</v>
      </c>
      <c r="F651" t="s">
        <v>2842</v>
      </c>
      <c r="H651">
        <v>47.375762700000003</v>
      </c>
      <c r="I651">
        <v>-66.055970799999997</v>
      </c>
      <c r="J651" s="1" t="str">
        <f t="shared" si="42"/>
        <v>Till</v>
      </c>
      <c r="K651" s="1" t="str">
        <f t="shared" si="43"/>
        <v>&lt;63 micron</v>
      </c>
      <c r="L651" t="s">
        <v>2843</v>
      </c>
      <c r="M651" t="s">
        <v>171</v>
      </c>
      <c r="N651" t="s">
        <v>110</v>
      </c>
      <c r="O651" t="s">
        <v>317</v>
      </c>
      <c r="P651" t="s">
        <v>171</v>
      </c>
      <c r="Q651" t="s">
        <v>55</v>
      </c>
      <c r="R651" t="s">
        <v>158</v>
      </c>
      <c r="S651" t="s">
        <v>519</v>
      </c>
      <c r="T651" t="s">
        <v>65</v>
      </c>
      <c r="U651" t="s">
        <v>486</v>
      </c>
      <c r="V651" t="s">
        <v>116</v>
      </c>
      <c r="W651" t="s">
        <v>481</v>
      </c>
    </row>
    <row r="652" spans="1:23" x14ac:dyDescent="0.3">
      <c r="A652" t="s">
        <v>2844</v>
      </c>
      <c r="B652" t="s">
        <v>2845</v>
      </c>
      <c r="C652" s="1" t="str">
        <f t="shared" si="40"/>
        <v>21:0043</v>
      </c>
      <c r="D652" s="1" t="str">
        <f t="shared" si="41"/>
        <v>21:0037</v>
      </c>
      <c r="E652" t="s">
        <v>2846</v>
      </c>
      <c r="F652" t="s">
        <v>2847</v>
      </c>
      <c r="H652">
        <v>47.380092900000001</v>
      </c>
      <c r="I652">
        <v>-66.014656400000007</v>
      </c>
      <c r="J652" s="1" t="str">
        <f t="shared" si="42"/>
        <v>Till</v>
      </c>
      <c r="K652" s="1" t="str">
        <f t="shared" si="43"/>
        <v>&lt;63 micron</v>
      </c>
      <c r="L652" t="s">
        <v>2848</v>
      </c>
      <c r="M652" t="s">
        <v>54</v>
      </c>
      <c r="N652" t="s">
        <v>91</v>
      </c>
      <c r="O652" t="s">
        <v>403</v>
      </c>
      <c r="P652" t="s">
        <v>250</v>
      </c>
      <c r="Q652" t="s">
        <v>116</v>
      </c>
      <c r="R652" t="s">
        <v>47</v>
      </c>
      <c r="S652" t="s">
        <v>208</v>
      </c>
      <c r="T652" t="s">
        <v>65</v>
      </c>
      <c r="U652" t="s">
        <v>301</v>
      </c>
      <c r="V652" t="s">
        <v>206</v>
      </c>
      <c r="W652" t="s">
        <v>831</v>
      </c>
    </row>
    <row r="653" spans="1:23" x14ac:dyDescent="0.3">
      <c r="A653" t="s">
        <v>2849</v>
      </c>
      <c r="B653" t="s">
        <v>2850</v>
      </c>
      <c r="C653" s="1" t="str">
        <f t="shared" si="40"/>
        <v>21:0043</v>
      </c>
      <c r="D653" s="1" t="str">
        <f t="shared" si="41"/>
        <v>21:0037</v>
      </c>
      <c r="E653" t="s">
        <v>2851</v>
      </c>
      <c r="F653" t="s">
        <v>2852</v>
      </c>
      <c r="H653">
        <v>47.389071100000002</v>
      </c>
      <c r="I653">
        <v>-66.083720299999996</v>
      </c>
      <c r="J653" s="1" t="str">
        <f t="shared" si="42"/>
        <v>Till</v>
      </c>
      <c r="K653" s="1" t="str">
        <f t="shared" si="43"/>
        <v>&lt;63 micron</v>
      </c>
      <c r="L653" t="s">
        <v>867</v>
      </c>
      <c r="M653" t="s">
        <v>1145</v>
      </c>
      <c r="N653" t="s">
        <v>77</v>
      </c>
      <c r="O653" t="s">
        <v>126</v>
      </c>
      <c r="P653" t="s">
        <v>171</v>
      </c>
      <c r="Q653" t="s">
        <v>116</v>
      </c>
      <c r="R653" t="s">
        <v>858</v>
      </c>
      <c r="S653" t="s">
        <v>116</v>
      </c>
      <c r="T653" t="s">
        <v>91</v>
      </c>
      <c r="U653" t="s">
        <v>221</v>
      </c>
      <c r="V653" t="s">
        <v>206</v>
      </c>
      <c r="W653" t="s">
        <v>481</v>
      </c>
    </row>
    <row r="654" spans="1:23" x14ac:dyDescent="0.3">
      <c r="A654" t="s">
        <v>2853</v>
      </c>
      <c r="B654" t="s">
        <v>2854</v>
      </c>
      <c r="C654" s="1" t="str">
        <f t="shared" si="40"/>
        <v>21:0043</v>
      </c>
      <c r="D654" s="1" t="str">
        <f t="shared" si="41"/>
        <v>21:0037</v>
      </c>
      <c r="E654" t="s">
        <v>2855</v>
      </c>
      <c r="F654" t="s">
        <v>2856</v>
      </c>
      <c r="H654">
        <v>47.400807299999997</v>
      </c>
      <c r="I654">
        <v>-66.138741400000001</v>
      </c>
      <c r="J654" s="1" t="str">
        <f t="shared" si="42"/>
        <v>Till</v>
      </c>
      <c r="K654" s="1" t="str">
        <f t="shared" si="43"/>
        <v>&lt;63 micron</v>
      </c>
      <c r="L654" t="s">
        <v>101</v>
      </c>
      <c r="M654" t="s">
        <v>171</v>
      </c>
      <c r="N654" t="s">
        <v>215</v>
      </c>
      <c r="O654" t="s">
        <v>537</v>
      </c>
      <c r="P654" t="s">
        <v>307</v>
      </c>
      <c r="Q654" t="s">
        <v>28</v>
      </c>
      <c r="R654" t="s">
        <v>200</v>
      </c>
      <c r="S654" t="s">
        <v>57</v>
      </c>
      <c r="T654" t="s">
        <v>164</v>
      </c>
      <c r="U654" t="s">
        <v>241</v>
      </c>
      <c r="V654" t="s">
        <v>28</v>
      </c>
      <c r="W654" t="s">
        <v>76</v>
      </c>
    </row>
    <row r="655" spans="1:23" x14ac:dyDescent="0.3">
      <c r="A655" t="s">
        <v>2857</v>
      </c>
      <c r="B655" t="s">
        <v>2858</v>
      </c>
      <c r="C655" s="1" t="str">
        <f t="shared" si="40"/>
        <v>21:0043</v>
      </c>
      <c r="D655" s="1" t="str">
        <f t="shared" si="41"/>
        <v>21:0037</v>
      </c>
      <c r="E655" t="s">
        <v>2859</v>
      </c>
      <c r="F655" t="s">
        <v>2860</v>
      </c>
      <c r="H655">
        <v>47.406145600000002</v>
      </c>
      <c r="I655">
        <v>-66.154359200000002</v>
      </c>
      <c r="J655" s="1" t="str">
        <f t="shared" si="42"/>
        <v>Till</v>
      </c>
      <c r="K655" s="1" t="str">
        <f t="shared" si="43"/>
        <v>&lt;63 micron</v>
      </c>
      <c r="L655" t="s">
        <v>2861</v>
      </c>
      <c r="M655" t="s">
        <v>1145</v>
      </c>
      <c r="N655" t="s">
        <v>186</v>
      </c>
      <c r="O655" t="s">
        <v>454</v>
      </c>
      <c r="P655" t="s">
        <v>166</v>
      </c>
      <c r="Q655" t="s">
        <v>55</v>
      </c>
      <c r="R655" t="s">
        <v>445</v>
      </c>
      <c r="S655" t="s">
        <v>2862</v>
      </c>
      <c r="T655" t="s">
        <v>29</v>
      </c>
      <c r="U655" t="s">
        <v>250</v>
      </c>
      <c r="V655" t="s">
        <v>28</v>
      </c>
      <c r="W655" t="s">
        <v>99</v>
      </c>
    </row>
    <row r="656" spans="1:23" x14ac:dyDescent="0.3">
      <c r="A656" t="s">
        <v>2863</v>
      </c>
      <c r="B656" t="s">
        <v>2864</v>
      </c>
      <c r="C656" s="1" t="str">
        <f t="shared" si="40"/>
        <v>21:0043</v>
      </c>
      <c r="D656" s="1" t="str">
        <f t="shared" si="41"/>
        <v>21:0037</v>
      </c>
      <c r="E656" t="s">
        <v>2865</v>
      </c>
      <c r="F656" t="s">
        <v>2866</v>
      </c>
      <c r="H656">
        <v>47.441293000000002</v>
      </c>
      <c r="I656">
        <v>-66.192920299999997</v>
      </c>
      <c r="J656" s="1" t="str">
        <f t="shared" si="42"/>
        <v>Till</v>
      </c>
      <c r="K656" s="1" t="str">
        <f t="shared" si="43"/>
        <v>&lt;63 micron</v>
      </c>
      <c r="L656" t="s">
        <v>185</v>
      </c>
      <c r="M656" t="s">
        <v>206</v>
      </c>
      <c r="N656" t="s">
        <v>233</v>
      </c>
      <c r="O656" t="s">
        <v>1656</v>
      </c>
      <c r="P656" t="s">
        <v>261</v>
      </c>
      <c r="Q656" t="s">
        <v>206</v>
      </c>
      <c r="R656" t="s">
        <v>77</v>
      </c>
      <c r="S656" t="s">
        <v>78</v>
      </c>
      <c r="T656" t="s">
        <v>90</v>
      </c>
      <c r="U656" t="s">
        <v>351</v>
      </c>
      <c r="V656" t="s">
        <v>28</v>
      </c>
      <c r="W656" t="s">
        <v>47</v>
      </c>
    </row>
    <row r="657" spans="1:23" x14ac:dyDescent="0.3">
      <c r="A657" t="s">
        <v>2867</v>
      </c>
      <c r="B657" t="s">
        <v>2868</v>
      </c>
      <c r="C657" s="1" t="str">
        <f t="shared" si="40"/>
        <v>21:0043</v>
      </c>
      <c r="D657" s="1" t="str">
        <f t="shared" si="41"/>
        <v>21:0037</v>
      </c>
      <c r="E657" t="s">
        <v>2869</v>
      </c>
      <c r="F657" t="s">
        <v>2870</v>
      </c>
      <c r="H657">
        <v>47.441786200000003</v>
      </c>
      <c r="I657">
        <v>-66.2131227</v>
      </c>
      <c r="J657" s="1" t="str">
        <f t="shared" si="42"/>
        <v>Till</v>
      </c>
      <c r="K657" s="1" t="str">
        <f t="shared" si="43"/>
        <v>&lt;63 micron</v>
      </c>
      <c r="L657" t="s">
        <v>215</v>
      </c>
      <c r="M657" t="s">
        <v>54</v>
      </c>
      <c r="N657" t="s">
        <v>233</v>
      </c>
      <c r="O657" t="s">
        <v>158</v>
      </c>
      <c r="P657" t="s">
        <v>351</v>
      </c>
      <c r="Q657" t="s">
        <v>28</v>
      </c>
      <c r="R657" t="s">
        <v>445</v>
      </c>
      <c r="S657" t="s">
        <v>296</v>
      </c>
      <c r="T657" t="s">
        <v>90</v>
      </c>
      <c r="U657" t="s">
        <v>108</v>
      </c>
      <c r="V657" t="s">
        <v>37</v>
      </c>
      <c r="W657" t="s">
        <v>77</v>
      </c>
    </row>
    <row r="658" spans="1:23" x14ac:dyDescent="0.3">
      <c r="A658" t="s">
        <v>2871</v>
      </c>
      <c r="B658" t="s">
        <v>2872</v>
      </c>
      <c r="C658" s="1" t="str">
        <f t="shared" si="40"/>
        <v>21:0043</v>
      </c>
      <c r="D658" s="1" t="str">
        <f t="shared" si="41"/>
        <v>21:0037</v>
      </c>
      <c r="E658" t="s">
        <v>2873</v>
      </c>
      <c r="F658" t="s">
        <v>2874</v>
      </c>
      <c r="H658">
        <v>47.4468654</v>
      </c>
      <c r="I658">
        <v>-66.237064599999997</v>
      </c>
      <c r="J658" s="1" t="str">
        <f t="shared" si="42"/>
        <v>Till</v>
      </c>
      <c r="K658" s="1" t="str">
        <f t="shared" si="43"/>
        <v>&lt;63 micron</v>
      </c>
      <c r="L658" t="s">
        <v>99</v>
      </c>
      <c r="M658" t="s">
        <v>54</v>
      </c>
      <c r="N658" t="s">
        <v>110</v>
      </c>
      <c r="O658" t="s">
        <v>149</v>
      </c>
      <c r="P658" t="s">
        <v>206</v>
      </c>
      <c r="Q658" t="s">
        <v>28</v>
      </c>
      <c r="R658" t="s">
        <v>445</v>
      </c>
      <c r="S658" t="s">
        <v>296</v>
      </c>
      <c r="T658" t="s">
        <v>90</v>
      </c>
      <c r="U658" t="s">
        <v>31</v>
      </c>
      <c r="V658" t="s">
        <v>28</v>
      </c>
      <c r="W658" t="s">
        <v>43</v>
      </c>
    </row>
    <row r="659" spans="1:23" x14ac:dyDescent="0.3">
      <c r="A659" t="s">
        <v>2875</v>
      </c>
      <c r="B659" t="s">
        <v>2876</v>
      </c>
      <c r="C659" s="1" t="str">
        <f t="shared" si="40"/>
        <v>21:0043</v>
      </c>
      <c r="D659" s="1" t="str">
        <f t="shared" si="41"/>
        <v>21:0037</v>
      </c>
      <c r="E659" t="s">
        <v>2877</v>
      </c>
      <c r="F659" t="s">
        <v>2878</v>
      </c>
      <c r="H659">
        <v>47.4492768</v>
      </c>
      <c r="I659">
        <v>-66.169942199999994</v>
      </c>
      <c r="J659" s="1" t="str">
        <f t="shared" si="42"/>
        <v>Till</v>
      </c>
      <c r="K659" s="1" t="str">
        <f t="shared" si="43"/>
        <v>&lt;63 micron</v>
      </c>
      <c r="L659" t="s">
        <v>215</v>
      </c>
      <c r="M659" t="s">
        <v>206</v>
      </c>
      <c r="N659" t="s">
        <v>233</v>
      </c>
      <c r="O659" t="s">
        <v>332</v>
      </c>
      <c r="P659" t="s">
        <v>206</v>
      </c>
      <c r="Q659" t="s">
        <v>28</v>
      </c>
      <c r="R659" t="s">
        <v>33</v>
      </c>
      <c r="S659" t="s">
        <v>286</v>
      </c>
      <c r="T659" t="s">
        <v>90</v>
      </c>
      <c r="U659" t="s">
        <v>67</v>
      </c>
      <c r="V659" t="s">
        <v>37</v>
      </c>
      <c r="W659" t="s">
        <v>344</v>
      </c>
    </row>
    <row r="660" spans="1:23" x14ac:dyDescent="0.3">
      <c r="A660" t="s">
        <v>2879</v>
      </c>
      <c r="B660" t="s">
        <v>2880</v>
      </c>
      <c r="C660" s="1" t="str">
        <f t="shared" si="40"/>
        <v>21:0043</v>
      </c>
      <c r="D660" s="1" t="str">
        <f t="shared" si="41"/>
        <v>21:0037</v>
      </c>
      <c r="E660" t="s">
        <v>2881</v>
      </c>
      <c r="F660" t="s">
        <v>2882</v>
      </c>
      <c r="H660">
        <v>47.4550257</v>
      </c>
      <c r="I660">
        <v>-66.147741100000005</v>
      </c>
      <c r="J660" s="1" t="str">
        <f t="shared" si="42"/>
        <v>Till</v>
      </c>
      <c r="K660" s="1" t="str">
        <f t="shared" si="43"/>
        <v>&lt;63 micron</v>
      </c>
      <c r="L660" t="s">
        <v>47</v>
      </c>
      <c r="M660" t="s">
        <v>28</v>
      </c>
      <c r="N660" t="s">
        <v>76</v>
      </c>
      <c r="O660" t="s">
        <v>66</v>
      </c>
      <c r="P660" t="s">
        <v>266</v>
      </c>
      <c r="Q660" t="s">
        <v>37</v>
      </c>
      <c r="R660" t="s">
        <v>100</v>
      </c>
      <c r="S660" t="s">
        <v>159</v>
      </c>
      <c r="T660" t="s">
        <v>55</v>
      </c>
      <c r="U660" t="s">
        <v>261</v>
      </c>
      <c r="V660" t="s">
        <v>206</v>
      </c>
      <c r="W660" t="s">
        <v>43</v>
      </c>
    </row>
    <row r="661" spans="1:23" x14ac:dyDescent="0.3">
      <c r="A661" t="s">
        <v>2883</v>
      </c>
      <c r="B661" t="s">
        <v>2884</v>
      </c>
      <c r="C661" s="1" t="str">
        <f t="shared" si="40"/>
        <v>21:0043</v>
      </c>
      <c r="D661" s="1" t="str">
        <f t="shared" si="41"/>
        <v>21:0037</v>
      </c>
      <c r="E661" t="s">
        <v>2885</v>
      </c>
      <c r="F661" t="s">
        <v>2886</v>
      </c>
      <c r="H661">
        <v>47.310607400000002</v>
      </c>
      <c r="I661">
        <v>-66.068194700000006</v>
      </c>
      <c r="J661" s="1" t="str">
        <f t="shared" si="42"/>
        <v>Till</v>
      </c>
      <c r="K661" s="1" t="str">
        <f t="shared" si="43"/>
        <v>&lt;63 micron</v>
      </c>
      <c r="L661" t="s">
        <v>192</v>
      </c>
      <c r="M661" t="s">
        <v>206</v>
      </c>
      <c r="N661" t="s">
        <v>35</v>
      </c>
      <c r="O661" t="s">
        <v>341</v>
      </c>
      <c r="P661" t="s">
        <v>31</v>
      </c>
      <c r="Q661" t="s">
        <v>28</v>
      </c>
      <c r="R661" t="s">
        <v>445</v>
      </c>
      <c r="S661" t="s">
        <v>36</v>
      </c>
      <c r="T661" t="s">
        <v>90</v>
      </c>
      <c r="U661" t="s">
        <v>206</v>
      </c>
      <c r="V661" t="s">
        <v>37</v>
      </c>
      <c r="W661" t="s">
        <v>481</v>
      </c>
    </row>
    <row r="662" spans="1:23" x14ac:dyDescent="0.3">
      <c r="A662" t="s">
        <v>2887</v>
      </c>
      <c r="B662" t="s">
        <v>2888</v>
      </c>
      <c r="C662" s="1" t="str">
        <f t="shared" si="40"/>
        <v>21:0043</v>
      </c>
      <c r="D662" s="1" t="str">
        <f t="shared" si="41"/>
        <v>21:0037</v>
      </c>
      <c r="E662" t="s">
        <v>2889</v>
      </c>
      <c r="F662" t="s">
        <v>2890</v>
      </c>
      <c r="H662">
        <v>47.310818500000003</v>
      </c>
      <c r="I662">
        <v>-66.076453000000001</v>
      </c>
      <c r="J662" s="1" t="str">
        <f t="shared" si="42"/>
        <v>Till</v>
      </c>
      <c r="K662" s="1" t="str">
        <f t="shared" si="43"/>
        <v>&lt;63 micron</v>
      </c>
      <c r="L662" t="s">
        <v>822</v>
      </c>
      <c r="M662" t="s">
        <v>55</v>
      </c>
      <c r="N662" t="s">
        <v>110</v>
      </c>
      <c r="O662" t="s">
        <v>240</v>
      </c>
      <c r="P662" t="s">
        <v>221</v>
      </c>
      <c r="Q662" t="s">
        <v>37</v>
      </c>
      <c r="R662" t="s">
        <v>445</v>
      </c>
      <c r="S662" t="s">
        <v>241</v>
      </c>
      <c r="T662" t="s">
        <v>55</v>
      </c>
      <c r="U662" t="s">
        <v>208</v>
      </c>
      <c r="V662" t="s">
        <v>37</v>
      </c>
      <c r="W662" t="s">
        <v>66</v>
      </c>
    </row>
    <row r="663" spans="1:23" x14ac:dyDescent="0.3">
      <c r="A663" t="s">
        <v>2891</v>
      </c>
      <c r="B663" t="s">
        <v>2892</v>
      </c>
      <c r="C663" s="1" t="str">
        <f t="shared" si="40"/>
        <v>21:0043</v>
      </c>
      <c r="D663" s="1" t="str">
        <f t="shared" si="41"/>
        <v>21:0037</v>
      </c>
      <c r="E663" t="s">
        <v>2893</v>
      </c>
      <c r="F663" t="s">
        <v>2894</v>
      </c>
      <c r="H663">
        <v>47.312177499999997</v>
      </c>
      <c r="I663">
        <v>-66.085640499999997</v>
      </c>
      <c r="J663" s="1" t="str">
        <f t="shared" si="42"/>
        <v>Till</v>
      </c>
      <c r="K663" s="1" t="str">
        <f t="shared" si="43"/>
        <v>&lt;63 micron</v>
      </c>
      <c r="L663" t="s">
        <v>158</v>
      </c>
      <c r="M663" t="s">
        <v>171</v>
      </c>
      <c r="N663" t="s">
        <v>171</v>
      </c>
      <c r="O663" t="s">
        <v>722</v>
      </c>
      <c r="P663" t="s">
        <v>92</v>
      </c>
      <c r="Q663" t="s">
        <v>37</v>
      </c>
      <c r="R663" t="s">
        <v>445</v>
      </c>
      <c r="S663" t="s">
        <v>241</v>
      </c>
      <c r="T663" t="s">
        <v>90</v>
      </c>
      <c r="U663" t="s">
        <v>108</v>
      </c>
      <c r="V663" t="s">
        <v>37</v>
      </c>
      <c r="W663" t="s">
        <v>858</v>
      </c>
    </row>
    <row r="664" spans="1:23" x14ac:dyDescent="0.3">
      <c r="A664" t="s">
        <v>2895</v>
      </c>
      <c r="B664" t="s">
        <v>2896</v>
      </c>
      <c r="C664" s="1" t="str">
        <f t="shared" si="40"/>
        <v>21:0043</v>
      </c>
      <c r="D664" s="1" t="str">
        <f t="shared" si="41"/>
        <v>21:0037</v>
      </c>
      <c r="E664" t="s">
        <v>2897</v>
      </c>
      <c r="F664" t="s">
        <v>2898</v>
      </c>
      <c r="H664">
        <v>47.310140699999998</v>
      </c>
      <c r="I664">
        <v>-66.094022499999994</v>
      </c>
      <c r="J664" s="1" t="str">
        <f t="shared" si="42"/>
        <v>Till</v>
      </c>
      <c r="K664" s="1" t="str">
        <f t="shared" si="43"/>
        <v>&lt;63 micron</v>
      </c>
      <c r="L664" t="s">
        <v>2899</v>
      </c>
      <c r="M664" t="s">
        <v>206</v>
      </c>
      <c r="N664" t="s">
        <v>171</v>
      </c>
      <c r="O664" t="s">
        <v>445</v>
      </c>
      <c r="P664" t="s">
        <v>92</v>
      </c>
      <c r="Q664" t="s">
        <v>28</v>
      </c>
      <c r="R664" t="s">
        <v>445</v>
      </c>
      <c r="S664" t="s">
        <v>173</v>
      </c>
      <c r="T664" t="s">
        <v>91</v>
      </c>
      <c r="U664" t="s">
        <v>57</v>
      </c>
      <c r="V664" t="s">
        <v>37</v>
      </c>
      <c r="W664" t="s">
        <v>207</v>
      </c>
    </row>
    <row r="665" spans="1:23" x14ac:dyDescent="0.3">
      <c r="A665" t="s">
        <v>2900</v>
      </c>
      <c r="B665" t="s">
        <v>2901</v>
      </c>
      <c r="C665" s="1" t="str">
        <f t="shared" si="40"/>
        <v>21:0043</v>
      </c>
      <c r="D665" s="1" t="str">
        <f t="shared" si="41"/>
        <v>21:0037</v>
      </c>
      <c r="E665" t="s">
        <v>2902</v>
      </c>
      <c r="F665" t="s">
        <v>2903</v>
      </c>
      <c r="H665">
        <v>47.309875499999997</v>
      </c>
      <c r="I665">
        <v>-66.101314500000001</v>
      </c>
      <c r="J665" s="1" t="str">
        <f t="shared" si="42"/>
        <v>Till</v>
      </c>
      <c r="K665" s="1" t="str">
        <f t="shared" si="43"/>
        <v>&lt;63 micron</v>
      </c>
      <c r="L665" t="s">
        <v>2904</v>
      </c>
      <c r="M665" t="s">
        <v>171</v>
      </c>
      <c r="N665" t="s">
        <v>233</v>
      </c>
      <c r="O665" t="s">
        <v>722</v>
      </c>
      <c r="P665" t="s">
        <v>31</v>
      </c>
      <c r="Q665" t="s">
        <v>206</v>
      </c>
      <c r="R665" t="s">
        <v>445</v>
      </c>
      <c r="S665" t="s">
        <v>92</v>
      </c>
      <c r="T665" t="s">
        <v>55</v>
      </c>
      <c r="U665" t="s">
        <v>46</v>
      </c>
      <c r="V665" t="s">
        <v>37</v>
      </c>
      <c r="W665" t="s">
        <v>481</v>
      </c>
    </row>
    <row r="666" spans="1:23" x14ac:dyDescent="0.3">
      <c r="A666" t="s">
        <v>2905</v>
      </c>
      <c r="B666" t="s">
        <v>2906</v>
      </c>
      <c r="C666" s="1" t="str">
        <f t="shared" si="40"/>
        <v>21:0043</v>
      </c>
      <c r="D666" s="1" t="str">
        <f t="shared" si="41"/>
        <v>21:0037</v>
      </c>
      <c r="E666" t="s">
        <v>2907</v>
      </c>
      <c r="F666" t="s">
        <v>2908</v>
      </c>
      <c r="H666">
        <v>47.309826200000003</v>
      </c>
      <c r="I666">
        <v>-66.108263800000003</v>
      </c>
      <c r="J666" s="1" t="str">
        <f t="shared" si="42"/>
        <v>Till</v>
      </c>
      <c r="K666" s="1" t="str">
        <f t="shared" si="43"/>
        <v>&lt;63 micron</v>
      </c>
      <c r="L666" t="s">
        <v>77</v>
      </c>
      <c r="M666" t="s">
        <v>116</v>
      </c>
      <c r="N666" t="s">
        <v>186</v>
      </c>
      <c r="O666" t="s">
        <v>58</v>
      </c>
      <c r="P666" t="s">
        <v>261</v>
      </c>
      <c r="Q666" t="s">
        <v>37</v>
      </c>
      <c r="R666" t="s">
        <v>445</v>
      </c>
      <c r="S666" t="s">
        <v>108</v>
      </c>
      <c r="T666" t="s">
        <v>76</v>
      </c>
      <c r="U666" t="s">
        <v>206</v>
      </c>
      <c r="V666" t="s">
        <v>37</v>
      </c>
      <c r="W666" t="s">
        <v>180</v>
      </c>
    </row>
    <row r="667" spans="1:23" x14ac:dyDescent="0.3">
      <c r="A667" t="s">
        <v>2909</v>
      </c>
      <c r="B667" t="s">
        <v>2910</v>
      </c>
      <c r="C667" s="1" t="str">
        <f t="shared" si="40"/>
        <v>21:0043</v>
      </c>
      <c r="D667" s="1" t="str">
        <f t="shared" si="41"/>
        <v>21:0037</v>
      </c>
      <c r="E667" t="s">
        <v>2911</v>
      </c>
      <c r="F667" t="s">
        <v>2912</v>
      </c>
      <c r="H667">
        <v>47.307945799999999</v>
      </c>
      <c r="I667">
        <v>-66.113989799999999</v>
      </c>
      <c r="J667" s="1" t="str">
        <f t="shared" si="42"/>
        <v>Till</v>
      </c>
      <c r="K667" s="1" t="str">
        <f t="shared" si="43"/>
        <v>&lt;63 micron</v>
      </c>
      <c r="L667" t="s">
        <v>2913</v>
      </c>
      <c r="M667" t="s">
        <v>91</v>
      </c>
      <c r="N667" t="s">
        <v>135</v>
      </c>
      <c r="O667" t="s">
        <v>844</v>
      </c>
      <c r="P667" t="s">
        <v>31</v>
      </c>
      <c r="Q667" t="s">
        <v>28</v>
      </c>
      <c r="R667" t="s">
        <v>445</v>
      </c>
      <c r="S667" t="s">
        <v>519</v>
      </c>
      <c r="T667" t="s">
        <v>91</v>
      </c>
      <c r="U667" t="s">
        <v>92</v>
      </c>
      <c r="V667" t="s">
        <v>37</v>
      </c>
      <c r="W667" t="s">
        <v>420</v>
      </c>
    </row>
    <row r="668" spans="1:23" x14ac:dyDescent="0.3">
      <c r="A668" t="s">
        <v>2914</v>
      </c>
      <c r="B668" t="s">
        <v>2915</v>
      </c>
      <c r="C668" s="1" t="str">
        <f t="shared" si="40"/>
        <v>21:0043</v>
      </c>
      <c r="D668" s="1" t="str">
        <f t="shared" si="41"/>
        <v>21:0037</v>
      </c>
      <c r="E668" t="s">
        <v>2911</v>
      </c>
      <c r="F668" t="s">
        <v>2916</v>
      </c>
      <c r="H668">
        <v>47.307945799999999</v>
      </c>
      <c r="I668">
        <v>-66.113989799999999</v>
      </c>
      <c r="J668" s="1" t="str">
        <f t="shared" si="42"/>
        <v>Till</v>
      </c>
      <c r="K668" s="1" t="str">
        <f t="shared" si="43"/>
        <v>&lt;63 micron</v>
      </c>
      <c r="L668" t="s">
        <v>2917</v>
      </c>
      <c r="M668" t="s">
        <v>164</v>
      </c>
      <c r="N668" t="s">
        <v>171</v>
      </c>
      <c r="O668" t="s">
        <v>280</v>
      </c>
      <c r="P668" t="s">
        <v>92</v>
      </c>
      <c r="Q668" t="s">
        <v>28</v>
      </c>
      <c r="R668" t="s">
        <v>445</v>
      </c>
      <c r="S668" t="s">
        <v>171</v>
      </c>
      <c r="T668" t="s">
        <v>55</v>
      </c>
      <c r="U668" t="s">
        <v>261</v>
      </c>
      <c r="V668" t="s">
        <v>28</v>
      </c>
      <c r="W668" t="s">
        <v>481</v>
      </c>
    </row>
    <row r="669" spans="1:23" x14ac:dyDescent="0.3">
      <c r="A669" t="s">
        <v>2918</v>
      </c>
      <c r="B669" t="s">
        <v>2919</v>
      </c>
      <c r="C669" s="1" t="str">
        <f t="shared" si="40"/>
        <v>21:0043</v>
      </c>
      <c r="D669" s="1" t="str">
        <f t="shared" si="41"/>
        <v>21:0037</v>
      </c>
      <c r="E669" t="s">
        <v>2920</v>
      </c>
      <c r="F669" t="s">
        <v>2921</v>
      </c>
      <c r="H669">
        <v>47.298853999999999</v>
      </c>
      <c r="I669">
        <v>-65.742070200000001</v>
      </c>
      <c r="J669" s="1" t="str">
        <f t="shared" si="42"/>
        <v>Till</v>
      </c>
      <c r="K669" s="1" t="str">
        <f t="shared" si="43"/>
        <v>&lt;63 micron</v>
      </c>
      <c r="L669" t="s">
        <v>509</v>
      </c>
      <c r="M669" t="s">
        <v>28</v>
      </c>
      <c r="N669" t="s">
        <v>44</v>
      </c>
      <c r="O669" t="s">
        <v>45</v>
      </c>
      <c r="P669" t="s">
        <v>67</v>
      </c>
      <c r="Q669" t="s">
        <v>32</v>
      </c>
      <c r="R669" t="s">
        <v>285</v>
      </c>
      <c r="S669" t="s">
        <v>69</v>
      </c>
      <c r="T669" t="s">
        <v>91</v>
      </c>
      <c r="U669" t="s">
        <v>92</v>
      </c>
      <c r="V669" t="s">
        <v>37</v>
      </c>
      <c r="W669" t="s">
        <v>76</v>
      </c>
    </row>
    <row r="670" spans="1:23" x14ac:dyDescent="0.3">
      <c r="A670" t="s">
        <v>2922</v>
      </c>
      <c r="B670" t="s">
        <v>2923</v>
      </c>
      <c r="C670" s="1" t="str">
        <f t="shared" si="40"/>
        <v>21:0043</v>
      </c>
      <c r="D670" s="1" t="str">
        <f t="shared" si="41"/>
        <v>21:0037</v>
      </c>
      <c r="E670" t="s">
        <v>2924</v>
      </c>
      <c r="F670" t="s">
        <v>2925</v>
      </c>
      <c r="H670">
        <v>47.3255421</v>
      </c>
      <c r="I670">
        <v>-65.7361729</v>
      </c>
      <c r="J670" s="1" t="str">
        <f t="shared" si="42"/>
        <v>Till</v>
      </c>
      <c r="K670" s="1" t="str">
        <f t="shared" si="43"/>
        <v>&lt;63 micron</v>
      </c>
      <c r="L670" t="s">
        <v>44</v>
      </c>
      <c r="M670" t="s">
        <v>54</v>
      </c>
      <c r="N670" t="s">
        <v>65</v>
      </c>
      <c r="O670" t="s">
        <v>502</v>
      </c>
      <c r="P670" t="s">
        <v>266</v>
      </c>
      <c r="Q670" t="s">
        <v>37</v>
      </c>
      <c r="R670" t="s">
        <v>350</v>
      </c>
      <c r="S670" t="s">
        <v>69</v>
      </c>
      <c r="T670" t="s">
        <v>90</v>
      </c>
      <c r="U670" t="s">
        <v>210</v>
      </c>
      <c r="V670" t="s">
        <v>32</v>
      </c>
      <c r="W670" t="s">
        <v>858</v>
      </c>
    </row>
    <row r="671" spans="1:23" x14ac:dyDescent="0.3">
      <c r="A671" t="s">
        <v>2926</v>
      </c>
      <c r="B671" t="s">
        <v>2927</v>
      </c>
      <c r="C671" s="1" t="str">
        <f t="shared" si="40"/>
        <v>21:0043</v>
      </c>
      <c r="D671" s="1" t="str">
        <f t="shared" si="41"/>
        <v>21:0037</v>
      </c>
      <c r="E671" t="s">
        <v>2928</v>
      </c>
      <c r="F671" t="s">
        <v>2929</v>
      </c>
      <c r="H671">
        <v>47.335596700000004</v>
      </c>
      <c r="I671">
        <v>-65.767139400000005</v>
      </c>
      <c r="J671" s="1" t="str">
        <f t="shared" si="42"/>
        <v>Till</v>
      </c>
      <c r="K671" s="1" t="str">
        <f t="shared" si="43"/>
        <v>&lt;63 micron</v>
      </c>
      <c r="L671" t="s">
        <v>110</v>
      </c>
      <c r="M671" t="s">
        <v>54</v>
      </c>
      <c r="N671" t="s">
        <v>44</v>
      </c>
      <c r="O671" t="s">
        <v>342</v>
      </c>
      <c r="P671" t="s">
        <v>351</v>
      </c>
      <c r="Q671" t="s">
        <v>37</v>
      </c>
      <c r="R671" t="s">
        <v>77</v>
      </c>
      <c r="S671" t="s">
        <v>375</v>
      </c>
      <c r="T671" t="s">
        <v>91</v>
      </c>
      <c r="U671" t="s">
        <v>57</v>
      </c>
      <c r="V671" t="s">
        <v>28</v>
      </c>
      <c r="W671" t="s">
        <v>76</v>
      </c>
    </row>
    <row r="672" spans="1:23" x14ac:dyDescent="0.3">
      <c r="A672" t="s">
        <v>2930</v>
      </c>
      <c r="B672" t="s">
        <v>2931</v>
      </c>
      <c r="C672" s="1" t="str">
        <f t="shared" si="40"/>
        <v>21:0043</v>
      </c>
      <c r="D672" s="1" t="str">
        <f t="shared" si="41"/>
        <v>21:0037</v>
      </c>
      <c r="E672" t="s">
        <v>2932</v>
      </c>
      <c r="F672" t="s">
        <v>2933</v>
      </c>
      <c r="H672">
        <v>47.279242799999999</v>
      </c>
      <c r="I672">
        <v>-65.817754100000002</v>
      </c>
      <c r="J672" s="1" t="str">
        <f t="shared" si="42"/>
        <v>Till</v>
      </c>
      <c r="K672" s="1" t="str">
        <f t="shared" si="43"/>
        <v>&lt;63 micron</v>
      </c>
      <c r="L672" t="s">
        <v>76</v>
      </c>
      <c r="M672" t="s">
        <v>54</v>
      </c>
      <c r="N672" t="s">
        <v>65</v>
      </c>
      <c r="O672" t="s">
        <v>2934</v>
      </c>
      <c r="P672" t="s">
        <v>206</v>
      </c>
      <c r="Q672" t="s">
        <v>38</v>
      </c>
      <c r="R672" t="s">
        <v>280</v>
      </c>
      <c r="S672" t="s">
        <v>32</v>
      </c>
      <c r="T672" t="s">
        <v>29</v>
      </c>
      <c r="U672" t="s">
        <v>221</v>
      </c>
      <c r="V672" t="s">
        <v>206</v>
      </c>
      <c r="W672" t="s">
        <v>35</v>
      </c>
    </row>
    <row r="673" spans="1:23" x14ac:dyDescent="0.3">
      <c r="A673" t="s">
        <v>2935</v>
      </c>
      <c r="B673" t="s">
        <v>2936</v>
      </c>
      <c r="C673" s="1" t="str">
        <f t="shared" si="40"/>
        <v>21:0043</v>
      </c>
      <c r="D673" s="1" t="str">
        <f t="shared" si="41"/>
        <v>21:0037</v>
      </c>
      <c r="E673" t="s">
        <v>2937</v>
      </c>
      <c r="F673" t="s">
        <v>2938</v>
      </c>
      <c r="H673">
        <v>47.252489099999998</v>
      </c>
      <c r="I673">
        <v>-65.816994699999995</v>
      </c>
      <c r="J673" s="1" t="str">
        <f t="shared" si="42"/>
        <v>Till</v>
      </c>
      <c r="K673" s="1" t="str">
        <f t="shared" si="43"/>
        <v>&lt;63 micron</v>
      </c>
      <c r="L673" t="s">
        <v>185</v>
      </c>
      <c r="M673" t="s">
        <v>54</v>
      </c>
      <c r="N673" t="s">
        <v>55</v>
      </c>
      <c r="O673" t="s">
        <v>45</v>
      </c>
      <c r="P673" t="s">
        <v>127</v>
      </c>
      <c r="Q673" t="s">
        <v>32</v>
      </c>
      <c r="R673" t="s">
        <v>271</v>
      </c>
      <c r="S673" t="s">
        <v>93</v>
      </c>
      <c r="T673" t="s">
        <v>164</v>
      </c>
      <c r="U673" t="s">
        <v>266</v>
      </c>
      <c r="V673" t="s">
        <v>206</v>
      </c>
      <c r="W673" t="s">
        <v>76</v>
      </c>
    </row>
    <row r="674" spans="1:23" x14ac:dyDescent="0.3">
      <c r="A674" t="s">
        <v>2939</v>
      </c>
      <c r="B674" t="s">
        <v>2940</v>
      </c>
      <c r="C674" s="1" t="str">
        <f t="shared" si="40"/>
        <v>21:0043</v>
      </c>
      <c r="D674" s="1" t="str">
        <f t="shared" si="41"/>
        <v>21:0037</v>
      </c>
      <c r="E674" t="s">
        <v>2941</v>
      </c>
      <c r="F674" t="s">
        <v>2942</v>
      </c>
      <c r="H674">
        <v>47.328451999999999</v>
      </c>
      <c r="I674">
        <v>-66.044704600000003</v>
      </c>
      <c r="J674" s="1" t="str">
        <f t="shared" si="42"/>
        <v>Till</v>
      </c>
      <c r="K674" s="1" t="str">
        <f t="shared" si="43"/>
        <v>&lt;63 micron</v>
      </c>
      <c r="L674" t="s">
        <v>44</v>
      </c>
      <c r="M674" t="s">
        <v>54</v>
      </c>
      <c r="N674" t="s">
        <v>233</v>
      </c>
      <c r="O674" t="s">
        <v>240</v>
      </c>
      <c r="P674" t="s">
        <v>206</v>
      </c>
      <c r="Q674" t="s">
        <v>32</v>
      </c>
      <c r="R674" t="s">
        <v>445</v>
      </c>
      <c r="S674" t="s">
        <v>93</v>
      </c>
      <c r="T674" t="s">
        <v>90</v>
      </c>
      <c r="U674" t="s">
        <v>108</v>
      </c>
      <c r="V674" t="s">
        <v>37</v>
      </c>
      <c r="W674" t="s">
        <v>388</v>
      </c>
    </row>
    <row r="675" spans="1:23" x14ac:dyDescent="0.3">
      <c r="A675" t="s">
        <v>2943</v>
      </c>
      <c r="B675" t="s">
        <v>2944</v>
      </c>
      <c r="C675" s="1" t="str">
        <f t="shared" si="40"/>
        <v>21:0043</v>
      </c>
      <c r="D675" s="1" t="str">
        <f t="shared" si="41"/>
        <v>21:0037</v>
      </c>
      <c r="E675" t="s">
        <v>2945</v>
      </c>
      <c r="F675" t="s">
        <v>2946</v>
      </c>
      <c r="H675">
        <v>47.321937300000002</v>
      </c>
      <c r="I675">
        <v>-66.024223599999999</v>
      </c>
      <c r="J675" s="1" t="str">
        <f t="shared" si="42"/>
        <v>Till</v>
      </c>
      <c r="K675" s="1" t="str">
        <f t="shared" si="43"/>
        <v>&lt;63 micron</v>
      </c>
      <c r="L675" t="s">
        <v>55</v>
      </c>
      <c r="M675" t="s">
        <v>28</v>
      </c>
      <c r="N675" t="s">
        <v>135</v>
      </c>
      <c r="O675" t="s">
        <v>331</v>
      </c>
      <c r="P675" t="s">
        <v>57</v>
      </c>
      <c r="Q675" t="s">
        <v>37</v>
      </c>
      <c r="R675" t="s">
        <v>445</v>
      </c>
      <c r="S675" t="s">
        <v>59</v>
      </c>
      <c r="T675" t="s">
        <v>44</v>
      </c>
      <c r="U675" t="s">
        <v>227</v>
      </c>
      <c r="V675" t="s">
        <v>37</v>
      </c>
      <c r="W675" t="s">
        <v>510</v>
      </c>
    </row>
    <row r="676" spans="1:23" x14ac:dyDescent="0.3">
      <c r="A676" t="s">
        <v>2947</v>
      </c>
      <c r="B676" t="s">
        <v>2948</v>
      </c>
      <c r="C676" s="1" t="str">
        <f t="shared" si="40"/>
        <v>21:0043</v>
      </c>
      <c r="D676" s="1" t="str">
        <f t="shared" si="41"/>
        <v>21:0037</v>
      </c>
      <c r="E676" t="s">
        <v>2949</v>
      </c>
      <c r="F676" t="s">
        <v>2950</v>
      </c>
      <c r="H676">
        <v>47.343863300000002</v>
      </c>
      <c r="I676">
        <v>-66.022990500000006</v>
      </c>
      <c r="J676" s="1" t="str">
        <f t="shared" si="42"/>
        <v>Till</v>
      </c>
      <c r="K676" s="1" t="str">
        <f t="shared" si="43"/>
        <v>&lt;63 micron</v>
      </c>
      <c r="L676" t="s">
        <v>735</v>
      </c>
      <c r="M676" t="s">
        <v>54</v>
      </c>
      <c r="N676" t="s">
        <v>35</v>
      </c>
      <c r="O676" t="s">
        <v>271</v>
      </c>
      <c r="P676" t="s">
        <v>206</v>
      </c>
      <c r="Q676" t="s">
        <v>37</v>
      </c>
      <c r="R676" t="s">
        <v>445</v>
      </c>
      <c r="S676" t="s">
        <v>286</v>
      </c>
      <c r="T676" t="s">
        <v>65</v>
      </c>
      <c r="U676" t="s">
        <v>49</v>
      </c>
      <c r="V676" t="s">
        <v>32</v>
      </c>
      <c r="W676" t="s">
        <v>180</v>
      </c>
    </row>
    <row r="677" spans="1:23" x14ac:dyDescent="0.3">
      <c r="A677" t="s">
        <v>2951</v>
      </c>
      <c r="B677" t="s">
        <v>2952</v>
      </c>
      <c r="C677" s="1" t="str">
        <f t="shared" si="40"/>
        <v>21:0043</v>
      </c>
      <c r="D677" s="1" t="str">
        <f t="shared" si="41"/>
        <v>21:0037</v>
      </c>
      <c r="E677" t="s">
        <v>2953</v>
      </c>
      <c r="F677" t="s">
        <v>2954</v>
      </c>
      <c r="H677">
        <v>47.341736900000001</v>
      </c>
      <c r="I677">
        <v>-66.027743999999998</v>
      </c>
      <c r="J677" s="1" t="str">
        <f t="shared" si="42"/>
        <v>Till</v>
      </c>
      <c r="K677" s="1" t="str">
        <f t="shared" si="43"/>
        <v>&lt;63 micron</v>
      </c>
      <c r="L677" t="s">
        <v>90</v>
      </c>
      <c r="M677" t="s">
        <v>37</v>
      </c>
      <c r="N677" t="s">
        <v>186</v>
      </c>
      <c r="O677" t="s">
        <v>58</v>
      </c>
      <c r="P677" t="s">
        <v>108</v>
      </c>
      <c r="Q677" t="s">
        <v>37</v>
      </c>
      <c r="R677" t="s">
        <v>445</v>
      </c>
      <c r="S677" t="s">
        <v>93</v>
      </c>
      <c r="T677" t="s">
        <v>65</v>
      </c>
      <c r="U677" t="s">
        <v>235</v>
      </c>
      <c r="V677" t="s">
        <v>28</v>
      </c>
      <c r="W677" t="s">
        <v>388</v>
      </c>
    </row>
    <row r="678" spans="1:23" x14ac:dyDescent="0.3">
      <c r="A678" t="s">
        <v>2955</v>
      </c>
      <c r="B678" t="s">
        <v>2956</v>
      </c>
      <c r="C678" s="1" t="str">
        <f t="shared" si="40"/>
        <v>21:0043</v>
      </c>
      <c r="D678" s="1" t="str">
        <f t="shared" si="41"/>
        <v>21:0037</v>
      </c>
      <c r="E678" t="s">
        <v>2957</v>
      </c>
      <c r="F678" t="s">
        <v>2958</v>
      </c>
      <c r="H678">
        <v>47.341464100000003</v>
      </c>
      <c r="I678">
        <v>-66.0345777</v>
      </c>
      <c r="J678" s="1" t="str">
        <f t="shared" si="42"/>
        <v>Till</v>
      </c>
      <c r="K678" s="1" t="str">
        <f t="shared" si="43"/>
        <v>&lt;63 micron</v>
      </c>
      <c r="L678" t="s">
        <v>110</v>
      </c>
      <c r="M678" t="s">
        <v>171</v>
      </c>
      <c r="N678" t="s">
        <v>90</v>
      </c>
      <c r="O678" t="s">
        <v>650</v>
      </c>
      <c r="P678" t="s">
        <v>206</v>
      </c>
      <c r="Q678" t="s">
        <v>37</v>
      </c>
      <c r="R678" t="s">
        <v>192</v>
      </c>
      <c r="S678" t="s">
        <v>142</v>
      </c>
      <c r="T678" t="s">
        <v>91</v>
      </c>
      <c r="U678" t="s">
        <v>174</v>
      </c>
      <c r="V678" t="s">
        <v>28</v>
      </c>
      <c r="W678" t="s">
        <v>43</v>
      </c>
    </row>
    <row r="679" spans="1:23" x14ac:dyDescent="0.3">
      <c r="A679" t="s">
        <v>2959</v>
      </c>
      <c r="B679" t="s">
        <v>2960</v>
      </c>
      <c r="C679" s="1" t="str">
        <f t="shared" si="40"/>
        <v>21:0043</v>
      </c>
      <c r="D679" s="1" t="str">
        <f t="shared" si="41"/>
        <v>21:0037</v>
      </c>
      <c r="E679" t="s">
        <v>2961</v>
      </c>
      <c r="F679" t="s">
        <v>2962</v>
      </c>
      <c r="H679">
        <v>47.338319800000001</v>
      </c>
      <c r="I679">
        <v>-66.043491599999996</v>
      </c>
      <c r="J679" s="1" t="str">
        <f t="shared" si="42"/>
        <v>Till</v>
      </c>
      <c r="K679" s="1" t="str">
        <f t="shared" si="43"/>
        <v>&lt;63 micron</v>
      </c>
      <c r="L679" t="s">
        <v>43</v>
      </c>
      <c r="M679" t="s">
        <v>116</v>
      </c>
      <c r="N679" t="s">
        <v>233</v>
      </c>
      <c r="O679" t="s">
        <v>68</v>
      </c>
      <c r="P679" t="s">
        <v>266</v>
      </c>
      <c r="Q679" t="s">
        <v>37</v>
      </c>
      <c r="R679" t="s">
        <v>445</v>
      </c>
      <c r="S679" t="s">
        <v>109</v>
      </c>
      <c r="T679" t="s">
        <v>44</v>
      </c>
      <c r="U679" t="s">
        <v>28</v>
      </c>
      <c r="V679" t="s">
        <v>28</v>
      </c>
      <c r="W679" t="s">
        <v>180</v>
      </c>
    </row>
    <row r="680" spans="1:23" x14ac:dyDescent="0.3">
      <c r="A680" t="s">
        <v>2963</v>
      </c>
      <c r="B680" t="s">
        <v>2964</v>
      </c>
      <c r="C680" s="1" t="str">
        <f t="shared" si="40"/>
        <v>21:0043</v>
      </c>
      <c r="D680" s="1" t="str">
        <f t="shared" si="41"/>
        <v>21:0037</v>
      </c>
      <c r="E680" t="s">
        <v>2965</v>
      </c>
      <c r="F680" t="s">
        <v>2966</v>
      </c>
      <c r="H680">
        <v>47.8024354</v>
      </c>
      <c r="I680">
        <v>-65.830596499999999</v>
      </c>
      <c r="J680" s="1" t="str">
        <f t="shared" si="42"/>
        <v>Till</v>
      </c>
      <c r="K680" s="1" t="str">
        <f t="shared" si="43"/>
        <v>&lt;63 micron</v>
      </c>
      <c r="L680" t="s">
        <v>388</v>
      </c>
      <c r="M680" t="s">
        <v>28</v>
      </c>
      <c r="N680" t="s">
        <v>44</v>
      </c>
      <c r="O680" t="s">
        <v>139</v>
      </c>
      <c r="P680" t="s">
        <v>92</v>
      </c>
      <c r="Q680" t="s">
        <v>37</v>
      </c>
      <c r="R680" t="s">
        <v>844</v>
      </c>
      <c r="S680" t="s">
        <v>32</v>
      </c>
      <c r="T680" t="s">
        <v>1132</v>
      </c>
      <c r="U680" t="s">
        <v>115</v>
      </c>
      <c r="V680" t="s">
        <v>38</v>
      </c>
      <c r="W680" t="s">
        <v>1047</v>
      </c>
    </row>
    <row r="681" spans="1:23" x14ac:dyDescent="0.3">
      <c r="A681" t="s">
        <v>2967</v>
      </c>
      <c r="B681" t="s">
        <v>2968</v>
      </c>
      <c r="C681" s="1" t="str">
        <f t="shared" si="40"/>
        <v>21:0043</v>
      </c>
      <c r="D681" s="1" t="str">
        <f t="shared" si="41"/>
        <v>21:0037</v>
      </c>
      <c r="E681" t="s">
        <v>2969</v>
      </c>
      <c r="F681" t="s">
        <v>2970</v>
      </c>
      <c r="H681">
        <v>47.801005000000004</v>
      </c>
      <c r="I681">
        <v>-65.833857699999996</v>
      </c>
      <c r="J681" s="1" t="str">
        <f t="shared" si="42"/>
        <v>Till</v>
      </c>
      <c r="K681" s="1" t="str">
        <f t="shared" si="43"/>
        <v>&lt;63 micron</v>
      </c>
      <c r="L681" t="s">
        <v>185</v>
      </c>
      <c r="M681" t="s">
        <v>206</v>
      </c>
      <c r="N681" t="s">
        <v>90</v>
      </c>
      <c r="O681" t="s">
        <v>126</v>
      </c>
      <c r="P681" t="s">
        <v>116</v>
      </c>
      <c r="Q681" t="s">
        <v>37</v>
      </c>
      <c r="R681" t="s">
        <v>58</v>
      </c>
      <c r="S681" t="s">
        <v>524</v>
      </c>
      <c r="T681" t="s">
        <v>110</v>
      </c>
      <c r="U681" t="s">
        <v>28</v>
      </c>
      <c r="V681" t="s">
        <v>37</v>
      </c>
      <c r="W681" t="s">
        <v>915</v>
      </c>
    </row>
    <row r="682" spans="1:23" x14ac:dyDescent="0.3">
      <c r="A682" t="s">
        <v>2971</v>
      </c>
      <c r="B682" t="s">
        <v>2972</v>
      </c>
      <c r="C682" s="1" t="str">
        <f t="shared" si="40"/>
        <v>21:0043</v>
      </c>
      <c r="D682" s="1" t="str">
        <f t="shared" si="41"/>
        <v>21:0037</v>
      </c>
      <c r="E682" t="s">
        <v>2973</v>
      </c>
      <c r="F682" t="s">
        <v>2974</v>
      </c>
      <c r="H682">
        <v>47.798543899999999</v>
      </c>
      <c r="I682">
        <v>-65.842404799999997</v>
      </c>
      <c r="J682" s="1" t="str">
        <f t="shared" si="42"/>
        <v>Till</v>
      </c>
      <c r="K682" s="1" t="str">
        <f t="shared" si="43"/>
        <v>&lt;63 micron</v>
      </c>
      <c r="L682" t="s">
        <v>91</v>
      </c>
      <c r="M682" t="s">
        <v>54</v>
      </c>
      <c r="N682" t="s">
        <v>110</v>
      </c>
      <c r="O682" t="s">
        <v>126</v>
      </c>
      <c r="P682" t="s">
        <v>92</v>
      </c>
      <c r="Q682" t="s">
        <v>37</v>
      </c>
      <c r="R682" t="s">
        <v>341</v>
      </c>
      <c r="S682" t="s">
        <v>59</v>
      </c>
      <c r="T682" t="s">
        <v>110</v>
      </c>
      <c r="U682" t="s">
        <v>210</v>
      </c>
      <c r="V682" t="s">
        <v>37</v>
      </c>
      <c r="W682" t="s">
        <v>388</v>
      </c>
    </row>
    <row r="683" spans="1:23" x14ac:dyDescent="0.3">
      <c r="A683" t="s">
        <v>2975</v>
      </c>
      <c r="B683" t="s">
        <v>2976</v>
      </c>
      <c r="C683" s="1" t="str">
        <f t="shared" si="40"/>
        <v>21:0043</v>
      </c>
      <c r="D683" s="1" t="str">
        <f t="shared" si="41"/>
        <v>21:0037</v>
      </c>
      <c r="E683" t="s">
        <v>2977</v>
      </c>
      <c r="F683" t="s">
        <v>2978</v>
      </c>
      <c r="H683">
        <v>47.788773999999997</v>
      </c>
      <c r="I683">
        <v>-65.837197500000002</v>
      </c>
      <c r="J683" s="1" t="str">
        <f t="shared" si="42"/>
        <v>Till</v>
      </c>
      <c r="K683" s="1" t="str">
        <f t="shared" si="43"/>
        <v>&lt;63 micron</v>
      </c>
      <c r="L683" t="s">
        <v>2979</v>
      </c>
      <c r="M683" t="s">
        <v>1145</v>
      </c>
      <c r="N683" t="s">
        <v>90</v>
      </c>
      <c r="O683" t="s">
        <v>45</v>
      </c>
      <c r="P683" t="s">
        <v>486</v>
      </c>
      <c r="Q683" t="s">
        <v>171</v>
      </c>
      <c r="R683" t="s">
        <v>209</v>
      </c>
      <c r="S683" t="s">
        <v>78</v>
      </c>
      <c r="T683" t="s">
        <v>110</v>
      </c>
      <c r="U683" t="s">
        <v>519</v>
      </c>
      <c r="V683" t="s">
        <v>28</v>
      </c>
      <c r="W683" t="s">
        <v>1074</v>
      </c>
    </row>
    <row r="684" spans="1:23" hidden="1" x14ac:dyDescent="0.3">
      <c r="A684" t="s">
        <v>2980</v>
      </c>
      <c r="B684" t="s">
        <v>2981</v>
      </c>
      <c r="C684" s="1" t="str">
        <f t="shared" ref="C684:C747" si="44">HYPERLINK("http://geochem.nrcan.gc.ca/cdogs/content/bdl/bdl210047_e.htm", "21:0047")</f>
        <v>21:0047</v>
      </c>
      <c r="D684" s="1" t="str">
        <f t="shared" ref="D684:D747" si="45">HYPERLINK("http://geochem.nrcan.gc.ca/cdogs/content/svy/svy210038_e.htm", "21:0038")</f>
        <v>21:0038</v>
      </c>
      <c r="E684" t="s">
        <v>2982</v>
      </c>
      <c r="F684" t="s">
        <v>2983</v>
      </c>
      <c r="H684">
        <v>46.540396800000003</v>
      </c>
      <c r="I684">
        <v>-66.5853714</v>
      </c>
      <c r="J684" s="1" t="str">
        <f t="shared" si="42"/>
        <v>Till</v>
      </c>
      <c r="K684" s="1" t="str">
        <f t="shared" si="43"/>
        <v>&lt;63 micron</v>
      </c>
      <c r="L684" t="s">
        <v>185</v>
      </c>
      <c r="M684" t="s">
        <v>37</v>
      </c>
      <c r="N684" t="s">
        <v>55</v>
      </c>
      <c r="O684" t="s">
        <v>66</v>
      </c>
      <c r="P684" t="s">
        <v>57</v>
      </c>
      <c r="Q684" t="s">
        <v>28</v>
      </c>
      <c r="R684" t="s">
        <v>344</v>
      </c>
      <c r="S684" t="s">
        <v>195</v>
      </c>
      <c r="T684" t="s">
        <v>55</v>
      </c>
      <c r="U684" t="s">
        <v>49</v>
      </c>
      <c r="V684" t="s">
        <v>206</v>
      </c>
      <c r="W684" t="s">
        <v>38</v>
      </c>
    </row>
    <row r="685" spans="1:23" hidden="1" x14ac:dyDescent="0.3">
      <c r="A685" t="s">
        <v>2984</v>
      </c>
      <c r="B685" t="s">
        <v>2985</v>
      </c>
      <c r="C685" s="1" t="str">
        <f t="shared" si="44"/>
        <v>21:0047</v>
      </c>
      <c r="D685" s="1" t="str">
        <f t="shared" si="45"/>
        <v>21:0038</v>
      </c>
      <c r="E685" t="s">
        <v>2986</v>
      </c>
      <c r="F685" t="s">
        <v>2987</v>
      </c>
      <c r="H685">
        <v>46.5153052</v>
      </c>
      <c r="I685">
        <v>-67.159771199999994</v>
      </c>
      <c r="J685" s="1" t="str">
        <f t="shared" si="42"/>
        <v>Till</v>
      </c>
      <c r="K685" s="1" t="str">
        <f t="shared" si="43"/>
        <v>&lt;63 micron</v>
      </c>
      <c r="L685" t="s">
        <v>55</v>
      </c>
      <c r="M685" t="s">
        <v>60</v>
      </c>
      <c r="N685" t="s">
        <v>110</v>
      </c>
      <c r="O685" t="s">
        <v>56</v>
      </c>
      <c r="P685" t="s">
        <v>195</v>
      </c>
      <c r="Q685" t="s">
        <v>32</v>
      </c>
      <c r="R685" t="s">
        <v>47</v>
      </c>
      <c r="S685" t="s">
        <v>32</v>
      </c>
      <c r="T685" t="s">
        <v>76</v>
      </c>
      <c r="U685" t="s">
        <v>31</v>
      </c>
      <c r="V685" t="s">
        <v>32</v>
      </c>
      <c r="W685" t="s">
        <v>38</v>
      </c>
    </row>
    <row r="686" spans="1:23" hidden="1" x14ac:dyDescent="0.3">
      <c r="A686" t="s">
        <v>2988</v>
      </c>
      <c r="B686" t="s">
        <v>2989</v>
      </c>
      <c r="C686" s="1" t="str">
        <f t="shared" si="44"/>
        <v>21:0047</v>
      </c>
      <c r="D686" s="1" t="str">
        <f t="shared" si="45"/>
        <v>21:0038</v>
      </c>
      <c r="E686" t="s">
        <v>2990</v>
      </c>
      <c r="F686" t="s">
        <v>2991</v>
      </c>
      <c r="H686">
        <v>46.508995300000002</v>
      </c>
      <c r="I686">
        <v>-66.837693900000005</v>
      </c>
      <c r="J686" s="1" t="str">
        <f t="shared" si="42"/>
        <v>Till</v>
      </c>
      <c r="K686" s="1" t="str">
        <f t="shared" si="43"/>
        <v>&lt;63 micron</v>
      </c>
      <c r="L686" t="s">
        <v>90</v>
      </c>
      <c r="M686" t="s">
        <v>60</v>
      </c>
      <c r="N686" t="s">
        <v>91</v>
      </c>
      <c r="O686" t="s">
        <v>650</v>
      </c>
      <c r="P686" t="s">
        <v>206</v>
      </c>
      <c r="Q686" t="s">
        <v>32</v>
      </c>
      <c r="R686" t="s">
        <v>47</v>
      </c>
      <c r="S686" t="s">
        <v>32</v>
      </c>
      <c r="T686" t="s">
        <v>55</v>
      </c>
      <c r="U686" t="s">
        <v>210</v>
      </c>
      <c r="V686" t="s">
        <v>28</v>
      </c>
      <c r="W686" t="s">
        <v>38</v>
      </c>
    </row>
    <row r="687" spans="1:23" hidden="1" x14ac:dyDescent="0.3">
      <c r="A687" t="s">
        <v>2992</v>
      </c>
      <c r="B687" t="s">
        <v>2993</v>
      </c>
      <c r="C687" s="1" t="str">
        <f t="shared" si="44"/>
        <v>21:0047</v>
      </c>
      <c r="D687" s="1" t="str">
        <f t="shared" si="45"/>
        <v>21:0038</v>
      </c>
      <c r="E687" t="s">
        <v>2994</v>
      </c>
      <c r="F687" t="s">
        <v>2995</v>
      </c>
      <c r="H687">
        <v>46.564868599999997</v>
      </c>
      <c r="I687">
        <v>-66.817856399999997</v>
      </c>
      <c r="J687" s="1" t="str">
        <f t="shared" si="42"/>
        <v>Till</v>
      </c>
      <c r="K687" s="1" t="str">
        <f t="shared" si="43"/>
        <v>&lt;63 micron</v>
      </c>
      <c r="L687" t="s">
        <v>43</v>
      </c>
      <c r="M687" t="s">
        <v>37</v>
      </c>
      <c r="N687" t="s">
        <v>90</v>
      </c>
      <c r="O687" t="s">
        <v>1047</v>
      </c>
      <c r="P687" t="s">
        <v>261</v>
      </c>
      <c r="Q687" t="s">
        <v>186</v>
      </c>
      <c r="R687" t="s">
        <v>47</v>
      </c>
      <c r="S687" t="s">
        <v>142</v>
      </c>
      <c r="T687" t="s">
        <v>205</v>
      </c>
      <c r="U687" t="s">
        <v>425</v>
      </c>
      <c r="V687" t="s">
        <v>205</v>
      </c>
      <c r="W687" t="s">
        <v>38</v>
      </c>
    </row>
    <row r="688" spans="1:23" hidden="1" x14ac:dyDescent="0.3">
      <c r="A688" t="s">
        <v>2996</v>
      </c>
      <c r="B688" t="s">
        <v>2997</v>
      </c>
      <c r="C688" s="1" t="str">
        <f t="shared" si="44"/>
        <v>21:0047</v>
      </c>
      <c r="D688" s="1" t="str">
        <f t="shared" si="45"/>
        <v>21:0038</v>
      </c>
      <c r="E688" t="s">
        <v>2998</v>
      </c>
      <c r="F688" t="s">
        <v>2999</v>
      </c>
      <c r="H688">
        <v>46.534613800000002</v>
      </c>
      <c r="I688">
        <v>-66.836023900000001</v>
      </c>
      <c r="J688" s="1" t="str">
        <f t="shared" si="42"/>
        <v>Till</v>
      </c>
      <c r="K688" s="1" t="str">
        <f t="shared" si="43"/>
        <v>&lt;63 micron</v>
      </c>
      <c r="L688" t="s">
        <v>209</v>
      </c>
      <c r="M688" t="s">
        <v>37</v>
      </c>
      <c r="N688" t="s">
        <v>55</v>
      </c>
      <c r="O688" t="s">
        <v>671</v>
      </c>
      <c r="P688" t="s">
        <v>301</v>
      </c>
      <c r="Q688" t="s">
        <v>37</v>
      </c>
      <c r="R688" t="s">
        <v>47</v>
      </c>
      <c r="S688" t="s">
        <v>93</v>
      </c>
      <c r="T688" t="s">
        <v>164</v>
      </c>
      <c r="U688" t="s">
        <v>46</v>
      </c>
      <c r="V688" t="s">
        <v>116</v>
      </c>
      <c r="W688" t="s">
        <v>38</v>
      </c>
    </row>
    <row r="689" spans="1:23" hidden="1" x14ac:dyDescent="0.3">
      <c r="A689" t="s">
        <v>3000</v>
      </c>
      <c r="B689" t="s">
        <v>3001</v>
      </c>
      <c r="C689" s="1" t="str">
        <f t="shared" si="44"/>
        <v>21:0047</v>
      </c>
      <c r="D689" s="1" t="str">
        <f t="shared" si="45"/>
        <v>21:0038</v>
      </c>
      <c r="E689" t="s">
        <v>3002</v>
      </c>
      <c r="F689" t="s">
        <v>3003</v>
      </c>
      <c r="H689">
        <v>46.808032900000001</v>
      </c>
      <c r="I689">
        <v>-66.168387800000005</v>
      </c>
      <c r="J689" s="1" t="str">
        <f t="shared" si="42"/>
        <v>Till</v>
      </c>
      <c r="K689" s="1" t="str">
        <f t="shared" si="43"/>
        <v>&lt;63 micron</v>
      </c>
      <c r="L689" t="s">
        <v>55</v>
      </c>
      <c r="M689" t="s">
        <v>37</v>
      </c>
      <c r="N689" t="s">
        <v>116</v>
      </c>
      <c r="O689" t="s">
        <v>56</v>
      </c>
      <c r="P689" t="s">
        <v>227</v>
      </c>
      <c r="Q689" t="s">
        <v>37</v>
      </c>
      <c r="R689" t="s">
        <v>47</v>
      </c>
      <c r="S689" t="s">
        <v>59</v>
      </c>
      <c r="T689" t="s">
        <v>55</v>
      </c>
      <c r="U689" t="s">
        <v>36</v>
      </c>
      <c r="V689" t="s">
        <v>28</v>
      </c>
      <c r="W689" t="s">
        <v>38</v>
      </c>
    </row>
    <row r="690" spans="1:23" hidden="1" x14ac:dyDescent="0.3">
      <c r="A690" t="s">
        <v>3004</v>
      </c>
      <c r="B690" t="s">
        <v>3005</v>
      </c>
      <c r="C690" s="1" t="str">
        <f t="shared" si="44"/>
        <v>21:0047</v>
      </c>
      <c r="D690" s="1" t="str">
        <f t="shared" si="45"/>
        <v>21:0038</v>
      </c>
      <c r="E690" t="s">
        <v>3006</v>
      </c>
      <c r="F690" t="s">
        <v>3007</v>
      </c>
      <c r="H690">
        <v>46.790377100000001</v>
      </c>
      <c r="I690">
        <v>-66.2191081</v>
      </c>
      <c r="J690" s="1" t="str">
        <f t="shared" si="42"/>
        <v>Till</v>
      </c>
      <c r="K690" s="1" t="str">
        <f t="shared" si="43"/>
        <v>&lt;63 micron</v>
      </c>
      <c r="L690" t="s">
        <v>76</v>
      </c>
      <c r="M690" t="s">
        <v>37</v>
      </c>
      <c r="N690" t="s">
        <v>29</v>
      </c>
      <c r="O690" t="s">
        <v>66</v>
      </c>
      <c r="P690" t="s">
        <v>83</v>
      </c>
      <c r="Q690" t="s">
        <v>28</v>
      </c>
      <c r="R690" t="s">
        <v>47</v>
      </c>
      <c r="S690" t="s">
        <v>59</v>
      </c>
      <c r="T690" t="s">
        <v>91</v>
      </c>
      <c r="U690" t="s">
        <v>108</v>
      </c>
      <c r="V690" t="s">
        <v>32</v>
      </c>
      <c r="W690" t="s">
        <v>38</v>
      </c>
    </row>
    <row r="691" spans="1:23" hidden="1" x14ac:dyDescent="0.3">
      <c r="A691" t="s">
        <v>3008</v>
      </c>
      <c r="B691" t="s">
        <v>3009</v>
      </c>
      <c r="C691" s="1" t="str">
        <f t="shared" si="44"/>
        <v>21:0047</v>
      </c>
      <c r="D691" s="1" t="str">
        <f t="shared" si="45"/>
        <v>21:0038</v>
      </c>
      <c r="E691" t="s">
        <v>3010</v>
      </c>
      <c r="F691" t="s">
        <v>3011</v>
      </c>
      <c r="H691">
        <v>46.782351200000001</v>
      </c>
      <c r="I691">
        <v>-66.259481399999999</v>
      </c>
      <c r="J691" s="1" t="str">
        <f t="shared" si="42"/>
        <v>Till</v>
      </c>
      <c r="K691" s="1" t="str">
        <f t="shared" si="43"/>
        <v>&lt;63 micron</v>
      </c>
      <c r="L691" t="s">
        <v>76</v>
      </c>
      <c r="M691" t="s">
        <v>37</v>
      </c>
      <c r="N691" t="s">
        <v>205</v>
      </c>
      <c r="O691" t="s">
        <v>45</v>
      </c>
      <c r="P691" t="s">
        <v>174</v>
      </c>
      <c r="Q691" t="s">
        <v>206</v>
      </c>
      <c r="R691" t="s">
        <v>47</v>
      </c>
      <c r="S691" t="s">
        <v>524</v>
      </c>
      <c r="T691" t="s">
        <v>165</v>
      </c>
      <c r="U691" t="s">
        <v>425</v>
      </c>
      <c r="V691" t="s">
        <v>206</v>
      </c>
      <c r="W691" t="s">
        <v>38</v>
      </c>
    </row>
    <row r="692" spans="1:23" hidden="1" x14ac:dyDescent="0.3">
      <c r="A692" t="s">
        <v>3012</v>
      </c>
      <c r="B692" t="s">
        <v>3013</v>
      </c>
      <c r="C692" s="1" t="str">
        <f t="shared" si="44"/>
        <v>21:0047</v>
      </c>
      <c r="D692" s="1" t="str">
        <f t="shared" si="45"/>
        <v>21:0038</v>
      </c>
      <c r="E692" t="s">
        <v>3014</v>
      </c>
      <c r="F692" t="s">
        <v>3015</v>
      </c>
      <c r="H692">
        <v>46.777254300000003</v>
      </c>
      <c r="I692">
        <v>-66.310176200000001</v>
      </c>
      <c r="J692" s="1" t="str">
        <f t="shared" si="42"/>
        <v>Till</v>
      </c>
      <c r="K692" s="1" t="str">
        <f t="shared" si="43"/>
        <v>&lt;63 micron</v>
      </c>
      <c r="L692" t="s">
        <v>44</v>
      </c>
      <c r="M692" t="s">
        <v>37</v>
      </c>
      <c r="N692" t="s">
        <v>55</v>
      </c>
      <c r="O692" t="s">
        <v>1502</v>
      </c>
      <c r="P692" t="s">
        <v>116</v>
      </c>
      <c r="Q692" t="s">
        <v>37</v>
      </c>
      <c r="R692" t="s">
        <v>47</v>
      </c>
      <c r="S692" t="s">
        <v>109</v>
      </c>
      <c r="T692" t="s">
        <v>331</v>
      </c>
      <c r="U692" t="s">
        <v>775</v>
      </c>
      <c r="V692" t="s">
        <v>116</v>
      </c>
      <c r="W692" t="s">
        <v>38</v>
      </c>
    </row>
    <row r="693" spans="1:23" hidden="1" x14ac:dyDescent="0.3">
      <c r="A693" t="s">
        <v>3016</v>
      </c>
      <c r="B693" t="s">
        <v>3017</v>
      </c>
      <c r="C693" s="1" t="str">
        <f t="shared" si="44"/>
        <v>21:0047</v>
      </c>
      <c r="D693" s="1" t="str">
        <f t="shared" si="45"/>
        <v>21:0038</v>
      </c>
      <c r="E693" t="s">
        <v>3018</v>
      </c>
      <c r="F693" t="s">
        <v>3019</v>
      </c>
      <c r="H693">
        <v>46.786894799999999</v>
      </c>
      <c r="I693">
        <v>-66.497060599999998</v>
      </c>
      <c r="J693" s="1" t="str">
        <f t="shared" si="42"/>
        <v>Till</v>
      </c>
      <c r="K693" s="1" t="str">
        <f t="shared" si="43"/>
        <v>&lt;63 micron</v>
      </c>
      <c r="L693" t="s">
        <v>35</v>
      </c>
      <c r="M693" t="s">
        <v>37</v>
      </c>
      <c r="N693" t="s">
        <v>205</v>
      </c>
      <c r="O693" t="s">
        <v>66</v>
      </c>
      <c r="P693" t="s">
        <v>186</v>
      </c>
      <c r="Q693" t="s">
        <v>206</v>
      </c>
      <c r="R693" t="s">
        <v>47</v>
      </c>
      <c r="S693" t="s">
        <v>3020</v>
      </c>
      <c r="T693" t="s">
        <v>735</v>
      </c>
      <c r="U693" t="s">
        <v>775</v>
      </c>
      <c r="V693" t="s">
        <v>171</v>
      </c>
      <c r="W693" t="s">
        <v>38</v>
      </c>
    </row>
    <row r="694" spans="1:23" hidden="1" x14ac:dyDescent="0.3">
      <c r="A694" t="s">
        <v>3021</v>
      </c>
      <c r="B694" t="s">
        <v>3022</v>
      </c>
      <c r="C694" s="1" t="str">
        <f t="shared" si="44"/>
        <v>21:0047</v>
      </c>
      <c r="D694" s="1" t="str">
        <f t="shared" si="45"/>
        <v>21:0038</v>
      </c>
      <c r="E694" t="s">
        <v>3023</v>
      </c>
      <c r="F694" t="s">
        <v>3024</v>
      </c>
      <c r="H694">
        <v>46.791989899999997</v>
      </c>
      <c r="I694">
        <v>-66.545307399999999</v>
      </c>
      <c r="J694" s="1" t="str">
        <f t="shared" si="42"/>
        <v>Till</v>
      </c>
      <c r="K694" s="1" t="str">
        <f t="shared" si="43"/>
        <v>&lt;63 micron</v>
      </c>
      <c r="L694" t="s">
        <v>28</v>
      </c>
      <c r="M694" t="s">
        <v>37</v>
      </c>
      <c r="N694" t="s">
        <v>43</v>
      </c>
      <c r="O694" t="s">
        <v>56</v>
      </c>
      <c r="P694" t="s">
        <v>345</v>
      </c>
      <c r="Q694" t="s">
        <v>37</v>
      </c>
      <c r="R694" t="s">
        <v>47</v>
      </c>
      <c r="S694" t="s">
        <v>2350</v>
      </c>
      <c r="T694" t="s">
        <v>215</v>
      </c>
      <c r="U694" t="s">
        <v>250</v>
      </c>
      <c r="V694" t="s">
        <v>171</v>
      </c>
      <c r="W694" t="s">
        <v>38</v>
      </c>
    </row>
    <row r="695" spans="1:23" hidden="1" x14ac:dyDescent="0.3">
      <c r="A695" t="s">
        <v>3025</v>
      </c>
      <c r="B695" t="s">
        <v>3026</v>
      </c>
      <c r="C695" s="1" t="str">
        <f t="shared" si="44"/>
        <v>21:0047</v>
      </c>
      <c r="D695" s="1" t="str">
        <f t="shared" si="45"/>
        <v>21:0038</v>
      </c>
      <c r="E695" t="s">
        <v>3027</v>
      </c>
      <c r="F695" t="s">
        <v>3028</v>
      </c>
      <c r="H695">
        <v>46.840021299999997</v>
      </c>
      <c r="I695">
        <v>-66.625088899999994</v>
      </c>
      <c r="J695" s="1" t="str">
        <f t="shared" si="42"/>
        <v>Till</v>
      </c>
      <c r="K695" s="1" t="str">
        <f t="shared" si="43"/>
        <v>&lt;63 micron</v>
      </c>
      <c r="L695" t="s">
        <v>206</v>
      </c>
      <c r="M695" t="s">
        <v>37</v>
      </c>
      <c r="N695" t="s">
        <v>65</v>
      </c>
      <c r="O695" t="s">
        <v>794</v>
      </c>
      <c r="P695" t="s">
        <v>195</v>
      </c>
      <c r="Q695" t="s">
        <v>28</v>
      </c>
      <c r="R695" t="s">
        <v>47</v>
      </c>
      <c r="S695" t="s">
        <v>2350</v>
      </c>
      <c r="T695" t="s">
        <v>280</v>
      </c>
      <c r="U695" t="s">
        <v>193</v>
      </c>
      <c r="V695" t="s">
        <v>116</v>
      </c>
      <c r="W695" t="s">
        <v>38</v>
      </c>
    </row>
    <row r="696" spans="1:23" hidden="1" x14ac:dyDescent="0.3">
      <c r="A696" t="s">
        <v>3029</v>
      </c>
      <c r="B696" t="s">
        <v>3030</v>
      </c>
      <c r="C696" s="1" t="str">
        <f t="shared" si="44"/>
        <v>21:0047</v>
      </c>
      <c r="D696" s="1" t="str">
        <f t="shared" si="45"/>
        <v>21:0038</v>
      </c>
      <c r="E696" t="s">
        <v>3031</v>
      </c>
      <c r="F696" t="s">
        <v>3032</v>
      </c>
      <c r="H696">
        <v>46.870237299999999</v>
      </c>
      <c r="I696">
        <v>-66.628348200000005</v>
      </c>
      <c r="J696" s="1" t="str">
        <f t="shared" si="42"/>
        <v>Till</v>
      </c>
      <c r="K696" s="1" t="str">
        <f t="shared" si="43"/>
        <v>&lt;63 micron</v>
      </c>
      <c r="L696" t="s">
        <v>116</v>
      </c>
      <c r="M696" t="s">
        <v>37</v>
      </c>
      <c r="N696" t="s">
        <v>76</v>
      </c>
      <c r="O696" t="s">
        <v>2934</v>
      </c>
      <c r="P696" t="s">
        <v>31</v>
      </c>
      <c r="Q696" t="s">
        <v>32</v>
      </c>
      <c r="R696" t="s">
        <v>47</v>
      </c>
      <c r="S696" t="s">
        <v>34</v>
      </c>
      <c r="T696" t="s">
        <v>43</v>
      </c>
      <c r="U696" t="s">
        <v>241</v>
      </c>
      <c r="V696" t="s">
        <v>28</v>
      </c>
      <c r="W696" t="s">
        <v>38</v>
      </c>
    </row>
    <row r="697" spans="1:23" hidden="1" x14ac:dyDescent="0.3">
      <c r="A697" t="s">
        <v>3033</v>
      </c>
      <c r="B697" t="s">
        <v>3034</v>
      </c>
      <c r="C697" s="1" t="str">
        <f t="shared" si="44"/>
        <v>21:0047</v>
      </c>
      <c r="D697" s="1" t="str">
        <f t="shared" si="45"/>
        <v>21:0038</v>
      </c>
      <c r="E697" t="s">
        <v>3035</v>
      </c>
      <c r="F697" t="s">
        <v>3036</v>
      </c>
      <c r="H697">
        <v>46.903163800000002</v>
      </c>
      <c r="I697">
        <v>-66.610482300000001</v>
      </c>
      <c r="J697" s="1" t="str">
        <f t="shared" si="42"/>
        <v>Till</v>
      </c>
      <c r="K697" s="1" t="str">
        <f t="shared" si="43"/>
        <v>&lt;63 micron</v>
      </c>
      <c r="L697" t="s">
        <v>28</v>
      </c>
      <c r="M697" t="s">
        <v>37</v>
      </c>
      <c r="N697" t="s">
        <v>65</v>
      </c>
      <c r="O697" t="s">
        <v>66</v>
      </c>
      <c r="P697" t="s">
        <v>92</v>
      </c>
      <c r="Q697" t="s">
        <v>37</v>
      </c>
      <c r="R697" t="s">
        <v>47</v>
      </c>
      <c r="S697" t="s">
        <v>34</v>
      </c>
      <c r="T697" t="s">
        <v>29</v>
      </c>
      <c r="U697" t="s">
        <v>208</v>
      </c>
      <c r="V697" t="s">
        <v>28</v>
      </c>
      <c r="W697" t="s">
        <v>38</v>
      </c>
    </row>
    <row r="698" spans="1:23" hidden="1" x14ac:dyDescent="0.3">
      <c r="A698" t="s">
        <v>3037</v>
      </c>
      <c r="B698" t="s">
        <v>3038</v>
      </c>
      <c r="C698" s="1" t="str">
        <f t="shared" si="44"/>
        <v>21:0047</v>
      </c>
      <c r="D698" s="1" t="str">
        <f t="shared" si="45"/>
        <v>21:0038</v>
      </c>
      <c r="E698" t="s">
        <v>3039</v>
      </c>
      <c r="F698" t="s">
        <v>3040</v>
      </c>
      <c r="H698">
        <v>46.930137799999997</v>
      </c>
      <c r="I698">
        <v>-66.630958300000003</v>
      </c>
      <c r="J698" s="1" t="str">
        <f t="shared" si="42"/>
        <v>Till</v>
      </c>
      <c r="K698" s="1" t="str">
        <f t="shared" si="43"/>
        <v>&lt;63 micron</v>
      </c>
      <c r="L698" t="s">
        <v>116</v>
      </c>
      <c r="M698" t="s">
        <v>171</v>
      </c>
      <c r="N698" t="s">
        <v>90</v>
      </c>
      <c r="O698" t="s">
        <v>1363</v>
      </c>
      <c r="P698" t="s">
        <v>261</v>
      </c>
      <c r="Q698" t="s">
        <v>32</v>
      </c>
      <c r="R698" t="s">
        <v>47</v>
      </c>
      <c r="S698" t="s">
        <v>142</v>
      </c>
      <c r="T698" t="s">
        <v>205</v>
      </c>
      <c r="U698" t="s">
        <v>250</v>
      </c>
      <c r="V698" t="s">
        <v>206</v>
      </c>
      <c r="W698" t="s">
        <v>38</v>
      </c>
    </row>
    <row r="699" spans="1:23" hidden="1" x14ac:dyDescent="0.3">
      <c r="A699" t="s">
        <v>3041</v>
      </c>
      <c r="B699" t="s">
        <v>3042</v>
      </c>
      <c r="C699" s="1" t="str">
        <f t="shared" si="44"/>
        <v>21:0047</v>
      </c>
      <c r="D699" s="1" t="str">
        <f t="shared" si="45"/>
        <v>21:0038</v>
      </c>
      <c r="E699" t="s">
        <v>3043</v>
      </c>
      <c r="F699" t="s">
        <v>3044</v>
      </c>
      <c r="H699">
        <v>46.978631700000001</v>
      </c>
      <c r="I699">
        <v>-66.540717200000003</v>
      </c>
      <c r="J699" s="1" t="str">
        <f t="shared" si="42"/>
        <v>Till</v>
      </c>
      <c r="K699" s="1" t="str">
        <f t="shared" si="43"/>
        <v>&lt;63 micron</v>
      </c>
      <c r="L699" t="s">
        <v>206</v>
      </c>
      <c r="M699" t="s">
        <v>37</v>
      </c>
      <c r="N699" t="s">
        <v>116</v>
      </c>
      <c r="O699" t="s">
        <v>216</v>
      </c>
      <c r="P699" t="s">
        <v>60</v>
      </c>
      <c r="Q699" t="s">
        <v>32</v>
      </c>
      <c r="R699" t="s">
        <v>47</v>
      </c>
      <c r="S699" t="s">
        <v>34</v>
      </c>
      <c r="T699" t="s">
        <v>192</v>
      </c>
      <c r="U699" t="s">
        <v>402</v>
      </c>
      <c r="V699" t="s">
        <v>206</v>
      </c>
      <c r="W699" t="s">
        <v>38</v>
      </c>
    </row>
    <row r="700" spans="1:23" hidden="1" x14ac:dyDescent="0.3">
      <c r="A700" t="s">
        <v>3045</v>
      </c>
      <c r="B700" t="s">
        <v>3046</v>
      </c>
      <c r="C700" s="1" t="str">
        <f t="shared" si="44"/>
        <v>21:0047</v>
      </c>
      <c r="D700" s="1" t="str">
        <f t="shared" si="45"/>
        <v>21:0038</v>
      </c>
      <c r="E700" t="s">
        <v>3047</v>
      </c>
      <c r="F700" t="s">
        <v>3048</v>
      </c>
      <c r="H700">
        <v>46.508903699999998</v>
      </c>
      <c r="I700">
        <v>-66.762744799999993</v>
      </c>
      <c r="J700" s="1" t="str">
        <f t="shared" si="42"/>
        <v>Till</v>
      </c>
      <c r="K700" s="1" t="str">
        <f t="shared" si="43"/>
        <v>&lt;63 micron</v>
      </c>
      <c r="L700" t="s">
        <v>43</v>
      </c>
      <c r="M700" t="s">
        <v>37</v>
      </c>
      <c r="N700" t="s">
        <v>65</v>
      </c>
      <c r="O700" t="s">
        <v>66</v>
      </c>
      <c r="P700" t="s">
        <v>206</v>
      </c>
      <c r="Q700" t="s">
        <v>37</v>
      </c>
      <c r="R700" t="s">
        <v>47</v>
      </c>
      <c r="S700" t="s">
        <v>159</v>
      </c>
      <c r="T700" t="s">
        <v>90</v>
      </c>
      <c r="U700" t="s">
        <v>108</v>
      </c>
      <c r="V700" t="s">
        <v>28</v>
      </c>
      <c r="W700" t="s">
        <v>38</v>
      </c>
    </row>
    <row r="701" spans="1:23" hidden="1" x14ac:dyDescent="0.3">
      <c r="A701" t="s">
        <v>3049</v>
      </c>
      <c r="B701" t="s">
        <v>3050</v>
      </c>
      <c r="C701" s="1" t="str">
        <f t="shared" si="44"/>
        <v>21:0047</v>
      </c>
      <c r="D701" s="1" t="str">
        <f t="shared" si="45"/>
        <v>21:0038</v>
      </c>
      <c r="E701" t="s">
        <v>3051</v>
      </c>
      <c r="F701" t="s">
        <v>3052</v>
      </c>
      <c r="H701">
        <v>46.544039400000003</v>
      </c>
      <c r="I701">
        <v>-66.764561200000003</v>
      </c>
      <c r="J701" s="1" t="str">
        <f t="shared" si="42"/>
        <v>Till</v>
      </c>
      <c r="K701" s="1" t="str">
        <f t="shared" si="43"/>
        <v>&lt;63 micron</v>
      </c>
      <c r="L701" t="s">
        <v>285</v>
      </c>
      <c r="M701" t="s">
        <v>37</v>
      </c>
      <c r="N701" t="s">
        <v>55</v>
      </c>
      <c r="O701" t="s">
        <v>360</v>
      </c>
      <c r="P701" t="s">
        <v>83</v>
      </c>
      <c r="Q701" t="s">
        <v>32</v>
      </c>
      <c r="R701" t="s">
        <v>256</v>
      </c>
      <c r="S701" t="s">
        <v>49</v>
      </c>
      <c r="T701" t="s">
        <v>55</v>
      </c>
      <c r="U701" t="s">
        <v>301</v>
      </c>
      <c r="V701" t="s">
        <v>206</v>
      </c>
      <c r="W701" t="s">
        <v>38</v>
      </c>
    </row>
    <row r="702" spans="1:23" hidden="1" x14ac:dyDescent="0.3">
      <c r="A702" t="s">
        <v>3053</v>
      </c>
      <c r="B702" t="s">
        <v>3054</v>
      </c>
      <c r="C702" s="1" t="str">
        <f t="shared" si="44"/>
        <v>21:0047</v>
      </c>
      <c r="D702" s="1" t="str">
        <f t="shared" si="45"/>
        <v>21:0038</v>
      </c>
      <c r="E702" t="s">
        <v>3055</v>
      </c>
      <c r="F702" t="s">
        <v>3056</v>
      </c>
      <c r="H702">
        <v>46.553462799999998</v>
      </c>
      <c r="I702">
        <v>-66.629147799999998</v>
      </c>
      <c r="J702" s="1" t="str">
        <f t="shared" si="42"/>
        <v>Till</v>
      </c>
      <c r="K702" s="1" t="str">
        <f t="shared" si="43"/>
        <v>&lt;63 micron</v>
      </c>
      <c r="L702" t="s">
        <v>3057</v>
      </c>
      <c r="M702" t="s">
        <v>37</v>
      </c>
      <c r="N702" t="s">
        <v>165</v>
      </c>
      <c r="O702" t="s">
        <v>56</v>
      </c>
      <c r="P702" t="s">
        <v>83</v>
      </c>
      <c r="Q702" t="s">
        <v>206</v>
      </c>
      <c r="R702" t="s">
        <v>47</v>
      </c>
      <c r="S702" t="s">
        <v>94</v>
      </c>
      <c r="T702" t="s">
        <v>91</v>
      </c>
      <c r="U702" t="s">
        <v>301</v>
      </c>
      <c r="V702" t="s">
        <v>65</v>
      </c>
      <c r="W702" t="s">
        <v>38</v>
      </c>
    </row>
    <row r="703" spans="1:23" hidden="1" x14ac:dyDescent="0.3">
      <c r="A703" t="s">
        <v>3058</v>
      </c>
      <c r="B703" t="s">
        <v>3059</v>
      </c>
      <c r="C703" s="1" t="str">
        <f t="shared" si="44"/>
        <v>21:0047</v>
      </c>
      <c r="D703" s="1" t="str">
        <f t="shared" si="45"/>
        <v>21:0038</v>
      </c>
      <c r="E703" t="s">
        <v>3060</v>
      </c>
      <c r="F703" t="s">
        <v>3061</v>
      </c>
      <c r="H703">
        <v>46.566005699999998</v>
      </c>
      <c r="I703">
        <v>-66.648174299999994</v>
      </c>
      <c r="J703" s="1" t="str">
        <f t="shared" si="42"/>
        <v>Till</v>
      </c>
      <c r="K703" s="1" t="str">
        <f t="shared" si="43"/>
        <v>&lt;63 micron</v>
      </c>
      <c r="L703" t="s">
        <v>85</v>
      </c>
      <c r="M703" t="s">
        <v>37</v>
      </c>
      <c r="N703" t="s">
        <v>76</v>
      </c>
      <c r="O703" t="s">
        <v>56</v>
      </c>
      <c r="P703" t="s">
        <v>46</v>
      </c>
      <c r="Q703" t="s">
        <v>116</v>
      </c>
      <c r="R703" t="s">
        <v>47</v>
      </c>
      <c r="S703" t="s">
        <v>94</v>
      </c>
      <c r="T703" t="s">
        <v>91</v>
      </c>
      <c r="U703" t="s">
        <v>83</v>
      </c>
      <c r="V703" t="s">
        <v>186</v>
      </c>
      <c r="W703" t="s">
        <v>38</v>
      </c>
    </row>
    <row r="704" spans="1:23" hidden="1" x14ac:dyDescent="0.3">
      <c r="A704" t="s">
        <v>3062</v>
      </c>
      <c r="B704" t="s">
        <v>3063</v>
      </c>
      <c r="C704" s="1" t="str">
        <f t="shared" si="44"/>
        <v>21:0047</v>
      </c>
      <c r="D704" s="1" t="str">
        <f t="shared" si="45"/>
        <v>21:0038</v>
      </c>
      <c r="E704" t="s">
        <v>3064</v>
      </c>
      <c r="F704" t="s">
        <v>3065</v>
      </c>
      <c r="H704">
        <v>46.558959799999997</v>
      </c>
      <c r="I704">
        <v>-66.700016000000005</v>
      </c>
      <c r="J704" s="1" t="str">
        <f t="shared" si="42"/>
        <v>Till</v>
      </c>
      <c r="K704" s="1" t="str">
        <f t="shared" si="43"/>
        <v>&lt;63 micron</v>
      </c>
      <c r="L704" t="s">
        <v>44</v>
      </c>
      <c r="M704" t="s">
        <v>37</v>
      </c>
      <c r="N704" t="s">
        <v>110</v>
      </c>
      <c r="O704" t="s">
        <v>858</v>
      </c>
      <c r="P704" t="s">
        <v>28</v>
      </c>
      <c r="Q704" t="s">
        <v>28</v>
      </c>
      <c r="R704" t="s">
        <v>47</v>
      </c>
      <c r="S704" t="s">
        <v>142</v>
      </c>
      <c r="T704" t="s">
        <v>331</v>
      </c>
      <c r="U704" t="s">
        <v>1596</v>
      </c>
      <c r="V704" t="s">
        <v>171</v>
      </c>
      <c r="W704" t="s">
        <v>38</v>
      </c>
    </row>
    <row r="705" spans="1:23" hidden="1" x14ac:dyDescent="0.3">
      <c r="A705" t="s">
        <v>3066</v>
      </c>
      <c r="B705" t="s">
        <v>3067</v>
      </c>
      <c r="C705" s="1" t="str">
        <f t="shared" si="44"/>
        <v>21:0047</v>
      </c>
      <c r="D705" s="1" t="str">
        <f t="shared" si="45"/>
        <v>21:0038</v>
      </c>
      <c r="E705" t="s">
        <v>3068</v>
      </c>
      <c r="F705" t="s">
        <v>3069</v>
      </c>
      <c r="H705">
        <v>46.933044600000002</v>
      </c>
      <c r="I705">
        <v>-66.0580073</v>
      </c>
      <c r="J705" s="1" t="str">
        <f t="shared" si="42"/>
        <v>Till</v>
      </c>
      <c r="K705" s="1" t="str">
        <f t="shared" si="43"/>
        <v>&lt;63 micron</v>
      </c>
      <c r="L705" t="s">
        <v>91</v>
      </c>
      <c r="M705" t="s">
        <v>37</v>
      </c>
      <c r="N705" t="s">
        <v>91</v>
      </c>
      <c r="O705" t="s">
        <v>342</v>
      </c>
      <c r="P705" t="s">
        <v>208</v>
      </c>
      <c r="Q705" t="s">
        <v>37</v>
      </c>
      <c r="R705" t="s">
        <v>47</v>
      </c>
      <c r="S705" t="s">
        <v>375</v>
      </c>
      <c r="T705" t="s">
        <v>165</v>
      </c>
      <c r="U705" t="s">
        <v>486</v>
      </c>
      <c r="V705" t="s">
        <v>116</v>
      </c>
      <c r="W705" t="s">
        <v>38</v>
      </c>
    </row>
    <row r="706" spans="1:23" hidden="1" x14ac:dyDescent="0.3">
      <c r="A706" t="s">
        <v>3070</v>
      </c>
      <c r="B706" t="s">
        <v>3071</v>
      </c>
      <c r="C706" s="1" t="str">
        <f t="shared" si="44"/>
        <v>21:0047</v>
      </c>
      <c r="D706" s="1" t="str">
        <f t="shared" si="45"/>
        <v>21:0038</v>
      </c>
      <c r="E706" t="s">
        <v>3072</v>
      </c>
      <c r="F706" t="s">
        <v>3073</v>
      </c>
      <c r="H706">
        <v>46.933276300000003</v>
      </c>
      <c r="I706">
        <v>-66.138139499999994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HYPERLINK("http://geochem.nrcan.gc.ca/cdogs/content/kwd/kwd080004_e.htm", "&lt;63 micron")</f>
        <v>&lt;63 micron</v>
      </c>
      <c r="L706" t="s">
        <v>29</v>
      </c>
      <c r="M706" t="s">
        <v>37</v>
      </c>
      <c r="N706" t="s">
        <v>76</v>
      </c>
      <c r="O706" t="s">
        <v>66</v>
      </c>
      <c r="P706" t="s">
        <v>57</v>
      </c>
      <c r="Q706" t="s">
        <v>206</v>
      </c>
      <c r="R706" t="s">
        <v>47</v>
      </c>
      <c r="S706" t="s">
        <v>286</v>
      </c>
      <c r="T706" t="s">
        <v>165</v>
      </c>
      <c r="U706" t="s">
        <v>250</v>
      </c>
      <c r="V706" t="s">
        <v>206</v>
      </c>
      <c r="W706" t="s">
        <v>38</v>
      </c>
    </row>
    <row r="707" spans="1:23" hidden="1" x14ac:dyDescent="0.3">
      <c r="A707" t="s">
        <v>3074</v>
      </c>
      <c r="B707" t="s">
        <v>3075</v>
      </c>
      <c r="C707" s="1" t="str">
        <f t="shared" si="44"/>
        <v>21:0047</v>
      </c>
      <c r="D707" s="1" t="str">
        <f t="shared" si="45"/>
        <v>21:0038</v>
      </c>
      <c r="E707" t="s">
        <v>3072</v>
      </c>
      <c r="F707" t="s">
        <v>3076</v>
      </c>
      <c r="H707">
        <v>46.933276300000003</v>
      </c>
      <c r="I707">
        <v>-66.138139499999994</v>
      </c>
      <c r="J707" s="1" t="str">
        <f t="shared" si="46"/>
        <v>Till</v>
      </c>
      <c r="K707" s="1" t="str">
        <f t="shared" si="47"/>
        <v>&lt;63 micron</v>
      </c>
      <c r="L707" t="s">
        <v>55</v>
      </c>
      <c r="M707" t="s">
        <v>60</v>
      </c>
      <c r="N707" t="s">
        <v>65</v>
      </c>
      <c r="O707" t="s">
        <v>858</v>
      </c>
      <c r="P707" t="s">
        <v>46</v>
      </c>
      <c r="Q707" t="s">
        <v>206</v>
      </c>
      <c r="R707" t="s">
        <v>47</v>
      </c>
      <c r="S707" t="s">
        <v>296</v>
      </c>
      <c r="T707" t="s">
        <v>43</v>
      </c>
      <c r="U707" t="s">
        <v>140</v>
      </c>
      <c r="V707" t="s">
        <v>28</v>
      </c>
      <c r="W707" t="s">
        <v>38</v>
      </c>
    </row>
    <row r="708" spans="1:23" hidden="1" x14ac:dyDescent="0.3">
      <c r="A708" t="s">
        <v>3077</v>
      </c>
      <c r="B708" t="s">
        <v>3078</v>
      </c>
      <c r="C708" s="1" t="str">
        <f t="shared" si="44"/>
        <v>21:0047</v>
      </c>
      <c r="D708" s="1" t="str">
        <f t="shared" si="45"/>
        <v>21:0038</v>
      </c>
      <c r="E708" t="s">
        <v>3079</v>
      </c>
      <c r="F708" t="s">
        <v>3080</v>
      </c>
      <c r="H708">
        <v>46.933774300000003</v>
      </c>
      <c r="I708">
        <v>-66.194608799999997</v>
      </c>
      <c r="J708" s="1" t="str">
        <f t="shared" si="46"/>
        <v>Till</v>
      </c>
      <c r="K708" s="1" t="str">
        <f t="shared" si="47"/>
        <v>&lt;63 micron</v>
      </c>
      <c r="L708" t="s">
        <v>43</v>
      </c>
      <c r="M708" t="s">
        <v>37</v>
      </c>
      <c r="N708" t="s">
        <v>110</v>
      </c>
      <c r="O708" t="s">
        <v>126</v>
      </c>
      <c r="P708" t="s">
        <v>486</v>
      </c>
      <c r="Q708" t="s">
        <v>28</v>
      </c>
      <c r="R708" t="s">
        <v>47</v>
      </c>
      <c r="S708" t="s">
        <v>296</v>
      </c>
      <c r="T708" t="s">
        <v>331</v>
      </c>
      <c r="U708" t="s">
        <v>343</v>
      </c>
      <c r="V708" t="s">
        <v>206</v>
      </c>
      <c r="W708" t="s">
        <v>38</v>
      </c>
    </row>
    <row r="709" spans="1:23" hidden="1" x14ac:dyDescent="0.3">
      <c r="A709" t="s">
        <v>3081</v>
      </c>
      <c r="B709" t="s">
        <v>3082</v>
      </c>
      <c r="C709" s="1" t="str">
        <f t="shared" si="44"/>
        <v>21:0047</v>
      </c>
      <c r="D709" s="1" t="str">
        <f t="shared" si="45"/>
        <v>21:0038</v>
      </c>
      <c r="E709" t="s">
        <v>3083</v>
      </c>
      <c r="F709" t="s">
        <v>3084</v>
      </c>
      <c r="H709">
        <v>46.947466800000001</v>
      </c>
      <c r="I709">
        <v>-66.258287899999999</v>
      </c>
      <c r="J709" s="1" t="str">
        <f t="shared" si="46"/>
        <v>Till</v>
      </c>
      <c r="K709" s="1" t="str">
        <f t="shared" si="47"/>
        <v>&lt;63 micron</v>
      </c>
      <c r="L709" t="s">
        <v>55</v>
      </c>
      <c r="M709" t="s">
        <v>37</v>
      </c>
      <c r="N709" t="s">
        <v>65</v>
      </c>
      <c r="O709" t="s">
        <v>56</v>
      </c>
      <c r="P709" t="s">
        <v>57</v>
      </c>
      <c r="Q709" t="s">
        <v>32</v>
      </c>
      <c r="R709" t="s">
        <v>47</v>
      </c>
      <c r="S709" t="s">
        <v>69</v>
      </c>
      <c r="T709" t="s">
        <v>215</v>
      </c>
      <c r="U709" t="s">
        <v>221</v>
      </c>
      <c r="V709" t="s">
        <v>206</v>
      </c>
      <c r="W709" t="s">
        <v>38</v>
      </c>
    </row>
    <row r="710" spans="1:23" hidden="1" x14ac:dyDescent="0.3">
      <c r="A710" t="s">
        <v>3085</v>
      </c>
      <c r="B710" t="s">
        <v>3086</v>
      </c>
      <c r="C710" s="1" t="str">
        <f t="shared" si="44"/>
        <v>21:0047</v>
      </c>
      <c r="D710" s="1" t="str">
        <f t="shared" si="45"/>
        <v>21:0038</v>
      </c>
      <c r="E710" t="s">
        <v>3087</v>
      </c>
      <c r="F710" t="s">
        <v>3088</v>
      </c>
      <c r="H710">
        <v>46.9462799</v>
      </c>
      <c r="I710">
        <v>-66.3030294</v>
      </c>
      <c r="J710" s="1" t="str">
        <f t="shared" si="46"/>
        <v>Till</v>
      </c>
      <c r="K710" s="1" t="str">
        <f t="shared" si="47"/>
        <v>&lt;63 micron</v>
      </c>
      <c r="L710" t="s">
        <v>135</v>
      </c>
      <c r="M710" t="s">
        <v>37</v>
      </c>
      <c r="N710" t="s">
        <v>90</v>
      </c>
      <c r="O710" t="s">
        <v>114</v>
      </c>
      <c r="P710" t="s">
        <v>67</v>
      </c>
      <c r="Q710" t="s">
        <v>32</v>
      </c>
      <c r="R710" t="s">
        <v>47</v>
      </c>
      <c r="S710" t="s">
        <v>34</v>
      </c>
      <c r="T710" t="s">
        <v>331</v>
      </c>
      <c r="U710" t="s">
        <v>402</v>
      </c>
      <c r="V710" t="s">
        <v>28</v>
      </c>
      <c r="W710" t="s">
        <v>38</v>
      </c>
    </row>
    <row r="711" spans="1:23" hidden="1" x14ac:dyDescent="0.3">
      <c r="A711" t="s">
        <v>3089</v>
      </c>
      <c r="B711" t="s">
        <v>3090</v>
      </c>
      <c r="C711" s="1" t="str">
        <f t="shared" si="44"/>
        <v>21:0047</v>
      </c>
      <c r="D711" s="1" t="str">
        <f t="shared" si="45"/>
        <v>21:0038</v>
      </c>
      <c r="E711" t="s">
        <v>3091</v>
      </c>
      <c r="F711" t="s">
        <v>3092</v>
      </c>
      <c r="H711">
        <v>46.896520199999998</v>
      </c>
      <c r="I711">
        <v>-66.180141899999995</v>
      </c>
      <c r="J711" s="1" t="str">
        <f t="shared" si="46"/>
        <v>Till</v>
      </c>
      <c r="K711" s="1" t="str">
        <f t="shared" si="47"/>
        <v>&lt;63 micron</v>
      </c>
      <c r="L711" t="s">
        <v>110</v>
      </c>
      <c r="M711" t="s">
        <v>37</v>
      </c>
      <c r="N711" t="s">
        <v>65</v>
      </c>
      <c r="O711" t="s">
        <v>577</v>
      </c>
      <c r="P711" t="s">
        <v>49</v>
      </c>
      <c r="Q711" t="s">
        <v>32</v>
      </c>
      <c r="R711" t="s">
        <v>47</v>
      </c>
      <c r="S711" t="s">
        <v>142</v>
      </c>
      <c r="T711" t="s">
        <v>43</v>
      </c>
      <c r="U711" t="s">
        <v>83</v>
      </c>
      <c r="V711" t="s">
        <v>28</v>
      </c>
      <c r="W711" t="s">
        <v>38</v>
      </c>
    </row>
    <row r="712" spans="1:23" hidden="1" x14ac:dyDescent="0.3">
      <c r="A712" t="s">
        <v>3093</v>
      </c>
      <c r="B712" t="s">
        <v>3094</v>
      </c>
      <c r="C712" s="1" t="str">
        <f t="shared" si="44"/>
        <v>21:0047</v>
      </c>
      <c r="D712" s="1" t="str">
        <f t="shared" si="45"/>
        <v>21:0038</v>
      </c>
      <c r="E712" t="s">
        <v>3095</v>
      </c>
      <c r="F712" t="s">
        <v>3096</v>
      </c>
      <c r="H712">
        <v>46.896964199999999</v>
      </c>
      <c r="I712">
        <v>-66.125630799999996</v>
      </c>
      <c r="J712" s="1" t="str">
        <f t="shared" si="46"/>
        <v>Till</v>
      </c>
      <c r="K712" s="1" t="str">
        <f t="shared" si="47"/>
        <v>&lt;63 micron</v>
      </c>
      <c r="L712" t="s">
        <v>55</v>
      </c>
      <c r="M712" t="s">
        <v>37</v>
      </c>
      <c r="N712" t="s">
        <v>76</v>
      </c>
      <c r="O712" t="s">
        <v>1502</v>
      </c>
      <c r="P712" t="s">
        <v>301</v>
      </c>
      <c r="Q712" t="s">
        <v>37</v>
      </c>
      <c r="R712" t="s">
        <v>47</v>
      </c>
      <c r="S712" t="s">
        <v>86</v>
      </c>
      <c r="T712" t="s">
        <v>91</v>
      </c>
      <c r="U712" t="s">
        <v>301</v>
      </c>
      <c r="V712" t="s">
        <v>37</v>
      </c>
      <c r="W712" t="s">
        <v>38</v>
      </c>
    </row>
    <row r="713" spans="1:23" hidden="1" x14ac:dyDescent="0.3">
      <c r="A713" t="s">
        <v>3097</v>
      </c>
      <c r="B713" t="s">
        <v>3098</v>
      </c>
      <c r="C713" s="1" t="str">
        <f t="shared" si="44"/>
        <v>21:0047</v>
      </c>
      <c r="D713" s="1" t="str">
        <f t="shared" si="45"/>
        <v>21:0038</v>
      </c>
      <c r="E713" t="s">
        <v>3099</v>
      </c>
      <c r="F713" t="s">
        <v>3100</v>
      </c>
      <c r="H713">
        <v>46.892400600000002</v>
      </c>
      <c r="I713">
        <v>-66.052355199999994</v>
      </c>
      <c r="J713" s="1" t="str">
        <f t="shared" si="46"/>
        <v>Till</v>
      </c>
      <c r="K713" s="1" t="str">
        <f t="shared" si="47"/>
        <v>&lt;63 micron</v>
      </c>
      <c r="L713" t="s">
        <v>233</v>
      </c>
      <c r="M713" t="s">
        <v>37</v>
      </c>
      <c r="N713" t="s">
        <v>65</v>
      </c>
      <c r="O713" t="s">
        <v>1287</v>
      </c>
      <c r="P713" t="s">
        <v>351</v>
      </c>
      <c r="Q713" t="s">
        <v>37</v>
      </c>
      <c r="R713" t="s">
        <v>47</v>
      </c>
      <c r="S713" t="s">
        <v>86</v>
      </c>
      <c r="T713" t="s">
        <v>43</v>
      </c>
      <c r="U713" t="s">
        <v>140</v>
      </c>
      <c r="V713" t="s">
        <v>28</v>
      </c>
      <c r="W713" t="s">
        <v>38</v>
      </c>
    </row>
    <row r="714" spans="1:23" hidden="1" x14ac:dyDescent="0.3">
      <c r="A714" t="s">
        <v>3101</v>
      </c>
      <c r="B714" t="s">
        <v>3102</v>
      </c>
      <c r="C714" s="1" t="str">
        <f t="shared" si="44"/>
        <v>21:0047</v>
      </c>
      <c r="D714" s="1" t="str">
        <f t="shared" si="45"/>
        <v>21:0038</v>
      </c>
      <c r="E714" t="s">
        <v>3103</v>
      </c>
      <c r="F714" t="s">
        <v>3104</v>
      </c>
      <c r="H714">
        <v>46.845235500000001</v>
      </c>
      <c r="I714">
        <v>-66.020833600000003</v>
      </c>
      <c r="J714" s="1" t="str">
        <f t="shared" si="46"/>
        <v>Till</v>
      </c>
      <c r="K714" s="1" t="str">
        <f t="shared" si="47"/>
        <v>&lt;63 micron</v>
      </c>
      <c r="L714" t="s">
        <v>35</v>
      </c>
      <c r="M714" t="s">
        <v>60</v>
      </c>
      <c r="N714" t="s">
        <v>90</v>
      </c>
      <c r="O714" t="s">
        <v>1287</v>
      </c>
      <c r="P714" t="s">
        <v>301</v>
      </c>
      <c r="Q714" t="s">
        <v>32</v>
      </c>
      <c r="R714" t="s">
        <v>47</v>
      </c>
      <c r="S714" t="s">
        <v>375</v>
      </c>
      <c r="T714" t="s">
        <v>55</v>
      </c>
      <c r="U714" t="s">
        <v>49</v>
      </c>
      <c r="V714" t="s">
        <v>37</v>
      </c>
      <c r="W714" t="s">
        <v>38</v>
      </c>
    </row>
    <row r="715" spans="1:23" hidden="1" x14ac:dyDescent="0.3">
      <c r="A715" t="s">
        <v>3105</v>
      </c>
      <c r="B715" t="s">
        <v>3106</v>
      </c>
      <c r="C715" s="1" t="str">
        <f t="shared" si="44"/>
        <v>21:0047</v>
      </c>
      <c r="D715" s="1" t="str">
        <f t="shared" si="45"/>
        <v>21:0038</v>
      </c>
      <c r="E715" t="s">
        <v>3107</v>
      </c>
      <c r="F715" t="s">
        <v>3108</v>
      </c>
      <c r="H715">
        <v>46.845482099999998</v>
      </c>
      <c r="I715">
        <v>-66.136250200000006</v>
      </c>
      <c r="J715" s="1" t="str">
        <f t="shared" si="46"/>
        <v>Till</v>
      </c>
      <c r="K715" s="1" t="str">
        <f t="shared" si="47"/>
        <v>&lt;63 micron</v>
      </c>
      <c r="L715" t="s">
        <v>35</v>
      </c>
      <c r="M715" t="s">
        <v>37</v>
      </c>
      <c r="N715" t="s">
        <v>76</v>
      </c>
      <c r="O715" t="s">
        <v>601</v>
      </c>
      <c r="P715" t="s">
        <v>301</v>
      </c>
      <c r="Q715" t="s">
        <v>37</v>
      </c>
      <c r="R715" t="s">
        <v>47</v>
      </c>
      <c r="S715" t="s">
        <v>86</v>
      </c>
      <c r="T715" t="s">
        <v>164</v>
      </c>
      <c r="U715" t="s">
        <v>301</v>
      </c>
      <c r="V715" t="s">
        <v>37</v>
      </c>
      <c r="W715" t="s">
        <v>38</v>
      </c>
    </row>
    <row r="716" spans="1:23" hidden="1" x14ac:dyDescent="0.3">
      <c r="A716" t="s">
        <v>3109</v>
      </c>
      <c r="B716" t="s">
        <v>3110</v>
      </c>
      <c r="C716" s="1" t="str">
        <f t="shared" si="44"/>
        <v>21:0047</v>
      </c>
      <c r="D716" s="1" t="str">
        <f t="shared" si="45"/>
        <v>21:0038</v>
      </c>
      <c r="E716" t="s">
        <v>3111</v>
      </c>
      <c r="F716" t="s">
        <v>3112</v>
      </c>
      <c r="H716">
        <v>46.856090000000002</v>
      </c>
      <c r="I716">
        <v>-66.182916399999996</v>
      </c>
      <c r="J716" s="1" t="str">
        <f t="shared" si="46"/>
        <v>Till</v>
      </c>
      <c r="K716" s="1" t="str">
        <f t="shared" si="47"/>
        <v>&lt;63 micron</v>
      </c>
      <c r="L716" t="s">
        <v>44</v>
      </c>
      <c r="M716" t="s">
        <v>37</v>
      </c>
      <c r="N716" t="s">
        <v>164</v>
      </c>
      <c r="O716" t="s">
        <v>139</v>
      </c>
      <c r="P716" t="s">
        <v>221</v>
      </c>
      <c r="Q716" t="s">
        <v>32</v>
      </c>
      <c r="R716" t="s">
        <v>47</v>
      </c>
      <c r="S716" t="s">
        <v>524</v>
      </c>
      <c r="T716" t="s">
        <v>43</v>
      </c>
      <c r="U716" t="s">
        <v>31</v>
      </c>
      <c r="V716" t="s">
        <v>116</v>
      </c>
      <c r="W716" t="s">
        <v>38</v>
      </c>
    </row>
    <row r="717" spans="1:23" hidden="1" x14ac:dyDescent="0.3">
      <c r="A717" t="s">
        <v>3113</v>
      </c>
      <c r="B717" t="s">
        <v>3114</v>
      </c>
      <c r="C717" s="1" t="str">
        <f t="shared" si="44"/>
        <v>21:0047</v>
      </c>
      <c r="D717" s="1" t="str">
        <f t="shared" si="45"/>
        <v>21:0038</v>
      </c>
      <c r="E717" t="s">
        <v>3115</v>
      </c>
      <c r="F717" t="s">
        <v>3116</v>
      </c>
      <c r="H717">
        <v>46.871103699999999</v>
      </c>
      <c r="I717">
        <v>-66.245121699999999</v>
      </c>
      <c r="J717" s="1" t="str">
        <f t="shared" si="46"/>
        <v>Till</v>
      </c>
      <c r="K717" s="1" t="str">
        <f t="shared" si="47"/>
        <v>&lt;63 micron</v>
      </c>
      <c r="L717" t="s">
        <v>35</v>
      </c>
      <c r="M717" t="s">
        <v>37</v>
      </c>
      <c r="N717" t="s">
        <v>65</v>
      </c>
      <c r="O717" t="s">
        <v>232</v>
      </c>
      <c r="P717" t="s">
        <v>92</v>
      </c>
      <c r="Q717" t="s">
        <v>32</v>
      </c>
      <c r="R717" t="s">
        <v>47</v>
      </c>
      <c r="S717" t="s">
        <v>375</v>
      </c>
      <c r="T717" t="s">
        <v>215</v>
      </c>
      <c r="U717" t="s">
        <v>127</v>
      </c>
      <c r="V717" t="s">
        <v>28</v>
      </c>
      <c r="W717" t="s">
        <v>38</v>
      </c>
    </row>
    <row r="718" spans="1:23" hidden="1" x14ac:dyDescent="0.3">
      <c r="A718" t="s">
        <v>3117</v>
      </c>
      <c r="B718" t="s">
        <v>3118</v>
      </c>
      <c r="C718" s="1" t="str">
        <f t="shared" si="44"/>
        <v>21:0047</v>
      </c>
      <c r="D718" s="1" t="str">
        <f t="shared" si="45"/>
        <v>21:0038</v>
      </c>
      <c r="E718" t="s">
        <v>3119</v>
      </c>
      <c r="F718" t="s">
        <v>3120</v>
      </c>
      <c r="H718">
        <v>46.874957500000001</v>
      </c>
      <c r="I718">
        <v>-66.293483300000005</v>
      </c>
      <c r="J718" s="1" t="str">
        <f t="shared" si="46"/>
        <v>Till</v>
      </c>
      <c r="K718" s="1" t="str">
        <f t="shared" si="47"/>
        <v>&lt;63 micron</v>
      </c>
      <c r="L718" t="s">
        <v>110</v>
      </c>
      <c r="M718" t="s">
        <v>37</v>
      </c>
      <c r="N718" t="s">
        <v>76</v>
      </c>
      <c r="O718" t="s">
        <v>794</v>
      </c>
      <c r="P718" t="s">
        <v>46</v>
      </c>
      <c r="Q718" t="s">
        <v>32</v>
      </c>
      <c r="R718" t="s">
        <v>47</v>
      </c>
      <c r="S718" t="s">
        <v>69</v>
      </c>
      <c r="T718" t="s">
        <v>165</v>
      </c>
      <c r="U718" t="s">
        <v>250</v>
      </c>
      <c r="V718" t="s">
        <v>28</v>
      </c>
      <c r="W718" t="s">
        <v>38</v>
      </c>
    </row>
    <row r="719" spans="1:23" hidden="1" x14ac:dyDescent="0.3">
      <c r="A719" t="s">
        <v>3121</v>
      </c>
      <c r="B719" t="s">
        <v>3122</v>
      </c>
      <c r="C719" s="1" t="str">
        <f t="shared" si="44"/>
        <v>21:0047</v>
      </c>
      <c r="D719" s="1" t="str">
        <f t="shared" si="45"/>
        <v>21:0038</v>
      </c>
      <c r="E719" t="s">
        <v>3119</v>
      </c>
      <c r="F719" t="s">
        <v>3123</v>
      </c>
      <c r="H719">
        <v>46.874957500000001</v>
      </c>
      <c r="I719">
        <v>-66.293483300000005</v>
      </c>
      <c r="J719" s="1" t="str">
        <f t="shared" si="46"/>
        <v>Till</v>
      </c>
      <c r="K719" s="1" t="str">
        <f t="shared" si="47"/>
        <v>&lt;63 micron</v>
      </c>
      <c r="L719" t="s">
        <v>44</v>
      </c>
      <c r="M719" t="s">
        <v>60</v>
      </c>
      <c r="N719" t="s">
        <v>76</v>
      </c>
      <c r="O719" t="s">
        <v>1507</v>
      </c>
      <c r="P719" t="s">
        <v>57</v>
      </c>
      <c r="Q719" t="s">
        <v>32</v>
      </c>
      <c r="R719" t="s">
        <v>47</v>
      </c>
      <c r="S719" t="s">
        <v>69</v>
      </c>
      <c r="T719" t="s">
        <v>192</v>
      </c>
      <c r="U719" t="s">
        <v>193</v>
      </c>
      <c r="V719" t="s">
        <v>116</v>
      </c>
      <c r="W719" t="s">
        <v>38</v>
      </c>
    </row>
    <row r="720" spans="1:23" hidden="1" x14ac:dyDescent="0.3">
      <c r="A720" t="s">
        <v>3124</v>
      </c>
      <c r="B720" t="s">
        <v>3125</v>
      </c>
      <c r="C720" s="1" t="str">
        <f t="shared" si="44"/>
        <v>21:0047</v>
      </c>
      <c r="D720" s="1" t="str">
        <f t="shared" si="45"/>
        <v>21:0038</v>
      </c>
      <c r="E720" t="s">
        <v>3126</v>
      </c>
      <c r="F720" t="s">
        <v>3127</v>
      </c>
      <c r="H720">
        <v>46.907190399999998</v>
      </c>
      <c r="I720">
        <v>-66.267566200000005</v>
      </c>
      <c r="J720" s="1" t="str">
        <f t="shared" si="46"/>
        <v>Till</v>
      </c>
      <c r="K720" s="1" t="str">
        <f t="shared" si="47"/>
        <v>&lt;63 micron</v>
      </c>
      <c r="L720" t="s">
        <v>90</v>
      </c>
      <c r="M720" t="s">
        <v>37</v>
      </c>
      <c r="N720" t="s">
        <v>116</v>
      </c>
      <c r="O720" t="s">
        <v>420</v>
      </c>
      <c r="P720" t="s">
        <v>129</v>
      </c>
      <c r="Q720" t="s">
        <v>28</v>
      </c>
      <c r="R720" t="s">
        <v>47</v>
      </c>
      <c r="S720" t="s">
        <v>142</v>
      </c>
      <c r="T720" t="s">
        <v>43</v>
      </c>
      <c r="U720" t="s">
        <v>208</v>
      </c>
      <c r="V720" t="s">
        <v>206</v>
      </c>
      <c r="W720" t="s">
        <v>38</v>
      </c>
    </row>
    <row r="721" spans="1:23" hidden="1" x14ac:dyDescent="0.3">
      <c r="A721" t="s">
        <v>3128</v>
      </c>
      <c r="B721" t="s">
        <v>3129</v>
      </c>
      <c r="C721" s="1" t="str">
        <f t="shared" si="44"/>
        <v>21:0047</v>
      </c>
      <c r="D721" s="1" t="str">
        <f t="shared" si="45"/>
        <v>21:0038</v>
      </c>
      <c r="E721" t="s">
        <v>3130</v>
      </c>
      <c r="F721" t="s">
        <v>3131</v>
      </c>
      <c r="H721">
        <v>46.862427500000003</v>
      </c>
      <c r="I721">
        <v>-66.130100100000007</v>
      </c>
      <c r="J721" s="1" t="str">
        <f t="shared" si="46"/>
        <v>Till</v>
      </c>
      <c r="K721" s="1" t="str">
        <f t="shared" si="47"/>
        <v>&lt;63 micron</v>
      </c>
      <c r="L721" t="s">
        <v>135</v>
      </c>
      <c r="M721" t="s">
        <v>37</v>
      </c>
      <c r="N721" t="s">
        <v>65</v>
      </c>
      <c r="O721" t="s">
        <v>120</v>
      </c>
      <c r="P721" t="s">
        <v>92</v>
      </c>
      <c r="Q721" t="s">
        <v>32</v>
      </c>
      <c r="R721" t="s">
        <v>47</v>
      </c>
      <c r="S721" t="s">
        <v>142</v>
      </c>
      <c r="T721" t="s">
        <v>165</v>
      </c>
      <c r="U721" t="s">
        <v>116</v>
      </c>
      <c r="V721" t="s">
        <v>116</v>
      </c>
      <c r="W721" t="s">
        <v>38</v>
      </c>
    </row>
    <row r="722" spans="1:23" hidden="1" x14ac:dyDescent="0.3">
      <c r="A722" t="s">
        <v>3132</v>
      </c>
      <c r="B722" t="s">
        <v>3133</v>
      </c>
      <c r="C722" s="1" t="str">
        <f t="shared" si="44"/>
        <v>21:0047</v>
      </c>
      <c r="D722" s="1" t="str">
        <f t="shared" si="45"/>
        <v>21:0038</v>
      </c>
      <c r="E722" t="s">
        <v>3134</v>
      </c>
      <c r="F722" t="s">
        <v>3135</v>
      </c>
      <c r="H722">
        <v>46.864014400000002</v>
      </c>
      <c r="I722">
        <v>-66.766391200000001</v>
      </c>
      <c r="J722" s="1" t="str">
        <f t="shared" si="46"/>
        <v>Till</v>
      </c>
      <c r="K722" s="1" t="str">
        <f t="shared" si="47"/>
        <v>&lt;63 micron</v>
      </c>
      <c r="L722" t="s">
        <v>116</v>
      </c>
      <c r="M722" t="s">
        <v>37</v>
      </c>
      <c r="N722" t="s">
        <v>205</v>
      </c>
      <c r="O722" t="s">
        <v>317</v>
      </c>
      <c r="P722" t="s">
        <v>171</v>
      </c>
      <c r="Q722" t="s">
        <v>37</v>
      </c>
      <c r="R722" t="s">
        <v>256</v>
      </c>
      <c r="S722" t="s">
        <v>2350</v>
      </c>
      <c r="T722" t="s">
        <v>76</v>
      </c>
      <c r="U722" t="s">
        <v>67</v>
      </c>
      <c r="V722" t="s">
        <v>32</v>
      </c>
      <c r="W722" t="s">
        <v>38</v>
      </c>
    </row>
    <row r="723" spans="1:23" hidden="1" x14ac:dyDescent="0.3">
      <c r="A723" t="s">
        <v>3136</v>
      </c>
      <c r="B723" t="s">
        <v>3137</v>
      </c>
      <c r="C723" s="1" t="str">
        <f t="shared" si="44"/>
        <v>21:0047</v>
      </c>
      <c r="D723" s="1" t="str">
        <f t="shared" si="45"/>
        <v>21:0038</v>
      </c>
      <c r="E723" t="s">
        <v>3138</v>
      </c>
      <c r="F723" t="s">
        <v>3139</v>
      </c>
      <c r="H723">
        <v>46.856507700000002</v>
      </c>
      <c r="I723">
        <v>-66.820490500000005</v>
      </c>
      <c r="J723" s="1" t="str">
        <f t="shared" si="46"/>
        <v>Till</v>
      </c>
      <c r="K723" s="1" t="str">
        <f t="shared" si="47"/>
        <v>&lt;63 micron</v>
      </c>
      <c r="L723" t="s">
        <v>206</v>
      </c>
      <c r="M723" t="s">
        <v>37</v>
      </c>
      <c r="N723" t="s">
        <v>47</v>
      </c>
      <c r="O723" t="s">
        <v>101</v>
      </c>
      <c r="P723" t="s">
        <v>307</v>
      </c>
      <c r="Q723" t="s">
        <v>32</v>
      </c>
      <c r="R723" t="s">
        <v>497</v>
      </c>
      <c r="S723" t="s">
        <v>3020</v>
      </c>
      <c r="T723" t="s">
        <v>65</v>
      </c>
      <c r="U723" t="s">
        <v>48</v>
      </c>
      <c r="V723" t="s">
        <v>32</v>
      </c>
      <c r="W723" t="s">
        <v>38</v>
      </c>
    </row>
    <row r="724" spans="1:23" hidden="1" x14ac:dyDescent="0.3">
      <c r="A724" t="s">
        <v>3140</v>
      </c>
      <c r="B724" t="s">
        <v>3141</v>
      </c>
      <c r="C724" s="1" t="str">
        <f t="shared" si="44"/>
        <v>21:0047</v>
      </c>
      <c r="D724" s="1" t="str">
        <f t="shared" si="45"/>
        <v>21:0038</v>
      </c>
      <c r="E724" t="s">
        <v>3142</v>
      </c>
      <c r="F724" t="s">
        <v>3143</v>
      </c>
      <c r="H724">
        <v>46.861308600000001</v>
      </c>
      <c r="I724">
        <v>-66.860312699999994</v>
      </c>
      <c r="J724" s="1" t="str">
        <f t="shared" si="46"/>
        <v>Till</v>
      </c>
      <c r="K724" s="1" t="str">
        <f t="shared" si="47"/>
        <v>&lt;63 micron</v>
      </c>
      <c r="L724" t="s">
        <v>233</v>
      </c>
      <c r="M724" t="s">
        <v>37</v>
      </c>
      <c r="N724" t="s">
        <v>215</v>
      </c>
      <c r="O724" t="s">
        <v>401</v>
      </c>
      <c r="P724" t="s">
        <v>221</v>
      </c>
      <c r="Q724" t="s">
        <v>32</v>
      </c>
      <c r="R724" t="s">
        <v>344</v>
      </c>
      <c r="S724" t="s">
        <v>86</v>
      </c>
      <c r="T724" t="s">
        <v>90</v>
      </c>
      <c r="U724" t="s">
        <v>60</v>
      </c>
      <c r="V724" t="s">
        <v>28</v>
      </c>
      <c r="W724" t="s">
        <v>38</v>
      </c>
    </row>
    <row r="725" spans="1:23" hidden="1" x14ac:dyDescent="0.3">
      <c r="A725" t="s">
        <v>3144</v>
      </c>
      <c r="B725" t="s">
        <v>3145</v>
      </c>
      <c r="C725" s="1" t="str">
        <f t="shared" si="44"/>
        <v>21:0047</v>
      </c>
      <c r="D725" s="1" t="str">
        <f t="shared" si="45"/>
        <v>21:0038</v>
      </c>
      <c r="E725" t="s">
        <v>3146</v>
      </c>
      <c r="F725" t="s">
        <v>3147</v>
      </c>
      <c r="H725">
        <v>46.872282400000003</v>
      </c>
      <c r="I725">
        <v>-66.893996000000001</v>
      </c>
      <c r="J725" s="1" t="str">
        <f t="shared" si="46"/>
        <v>Till</v>
      </c>
      <c r="K725" s="1" t="str">
        <f t="shared" si="47"/>
        <v>&lt;63 micron</v>
      </c>
      <c r="L725" t="s">
        <v>28</v>
      </c>
      <c r="M725" t="s">
        <v>37</v>
      </c>
      <c r="N725" t="s">
        <v>192</v>
      </c>
      <c r="O725" t="s">
        <v>30</v>
      </c>
      <c r="P725" t="s">
        <v>140</v>
      </c>
      <c r="Q725" t="s">
        <v>32</v>
      </c>
      <c r="R725" t="s">
        <v>47</v>
      </c>
      <c r="S725" t="s">
        <v>2350</v>
      </c>
      <c r="T725" t="s">
        <v>110</v>
      </c>
      <c r="U725" t="s">
        <v>36</v>
      </c>
      <c r="V725" t="s">
        <v>32</v>
      </c>
      <c r="W725" t="s">
        <v>38</v>
      </c>
    </row>
    <row r="726" spans="1:23" hidden="1" x14ac:dyDescent="0.3">
      <c r="A726" t="s">
        <v>3148</v>
      </c>
      <c r="B726" t="s">
        <v>3149</v>
      </c>
      <c r="C726" s="1" t="str">
        <f t="shared" si="44"/>
        <v>21:0047</v>
      </c>
      <c r="D726" s="1" t="str">
        <f t="shared" si="45"/>
        <v>21:0038</v>
      </c>
      <c r="E726" t="s">
        <v>3150</v>
      </c>
      <c r="F726" t="s">
        <v>3151</v>
      </c>
      <c r="H726">
        <v>46.876481300000002</v>
      </c>
      <c r="I726">
        <v>-66.977168699999993</v>
      </c>
      <c r="J726" s="1" t="str">
        <f t="shared" si="46"/>
        <v>Till</v>
      </c>
      <c r="K726" s="1" t="str">
        <f t="shared" si="47"/>
        <v>&lt;63 micron</v>
      </c>
      <c r="L726" t="s">
        <v>186</v>
      </c>
      <c r="M726" t="s">
        <v>37</v>
      </c>
      <c r="N726" t="s">
        <v>110</v>
      </c>
      <c r="O726" t="s">
        <v>56</v>
      </c>
      <c r="P726" t="s">
        <v>67</v>
      </c>
      <c r="Q726" t="s">
        <v>32</v>
      </c>
      <c r="R726" t="s">
        <v>510</v>
      </c>
      <c r="S726" t="s">
        <v>142</v>
      </c>
      <c r="T726" t="s">
        <v>90</v>
      </c>
      <c r="U726" t="s">
        <v>108</v>
      </c>
      <c r="V726" t="s">
        <v>28</v>
      </c>
      <c r="W726" t="s">
        <v>38</v>
      </c>
    </row>
    <row r="727" spans="1:23" hidden="1" x14ac:dyDescent="0.3">
      <c r="A727" t="s">
        <v>3152</v>
      </c>
      <c r="B727" t="s">
        <v>3153</v>
      </c>
      <c r="C727" s="1" t="str">
        <f t="shared" si="44"/>
        <v>21:0047</v>
      </c>
      <c r="D727" s="1" t="str">
        <f t="shared" si="45"/>
        <v>21:0038</v>
      </c>
      <c r="E727" t="s">
        <v>3150</v>
      </c>
      <c r="F727" t="s">
        <v>3154</v>
      </c>
      <c r="H727">
        <v>46.876481300000002</v>
      </c>
      <c r="I727">
        <v>-66.977168699999993</v>
      </c>
      <c r="J727" s="1" t="str">
        <f t="shared" si="46"/>
        <v>Till</v>
      </c>
      <c r="K727" s="1" t="str">
        <f t="shared" si="47"/>
        <v>&lt;63 micron</v>
      </c>
      <c r="L727" t="s">
        <v>135</v>
      </c>
      <c r="M727" t="s">
        <v>60</v>
      </c>
      <c r="N727" t="s">
        <v>91</v>
      </c>
      <c r="O727" t="s">
        <v>126</v>
      </c>
      <c r="P727" t="s">
        <v>46</v>
      </c>
      <c r="Q727" t="s">
        <v>37</v>
      </c>
      <c r="R727" t="s">
        <v>374</v>
      </c>
      <c r="S727" t="s">
        <v>34</v>
      </c>
      <c r="T727" t="s">
        <v>91</v>
      </c>
      <c r="U727" t="s">
        <v>46</v>
      </c>
      <c r="V727" t="s">
        <v>32</v>
      </c>
      <c r="W727" t="s">
        <v>38</v>
      </c>
    </row>
    <row r="728" spans="1:23" hidden="1" x14ac:dyDescent="0.3">
      <c r="A728" t="s">
        <v>3155</v>
      </c>
      <c r="B728" t="s">
        <v>3156</v>
      </c>
      <c r="C728" s="1" t="str">
        <f t="shared" si="44"/>
        <v>21:0047</v>
      </c>
      <c r="D728" s="1" t="str">
        <f t="shared" si="45"/>
        <v>21:0038</v>
      </c>
      <c r="E728" t="s">
        <v>3157</v>
      </c>
      <c r="F728" t="s">
        <v>3158</v>
      </c>
      <c r="H728">
        <v>46.888120299999997</v>
      </c>
      <c r="I728">
        <v>-67.025300200000004</v>
      </c>
      <c r="J728" s="1" t="str">
        <f t="shared" si="46"/>
        <v>Till</v>
      </c>
      <c r="K728" s="1" t="str">
        <f t="shared" si="47"/>
        <v>&lt;63 micron</v>
      </c>
      <c r="L728" t="s">
        <v>233</v>
      </c>
      <c r="M728" t="s">
        <v>37</v>
      </c>
      <c r="N728" t="s">
        <v>76</v>
      </c>
      <c r="O728" t="s">
        <v>126</v>
      </c>
      <c r="P728" t="s">
        <v>301</v>
      </c>
      <c r="Q728" t="s">
        <v>32</v>
      </c>
      <c r="R728" t="s">
        <v>141</v>
      </c>
      <c r="S728" t="s">
        <v>86</v>
      </c>
      <c r="T728" t="s">
        <v>44</v>
      </c>
      <c r="U728" t="s">
        <v>78</v>
      </c>
      <c r="V728" t="s">
        <v>32</v>
      </c>
      <c r="W728" t="s">
        <v>38</v>
      </c>
    </row>
    <row r="729" spans="1:23" hidden="1" x14ac:dyDescent="0.3">
      <c r="A729" t="s">
        <v>3159</v>
      </c>
      <c r="B729" t="s">
        <v>3160</v>
      </c>
      <c r="C729" s="1" t="str">
        <f t="shared" si="44"/>
        <v>21:0047</v>
      </c>
      <c r="D729" s="1" t="str">
        <f t="shared" si="45"/>
        <v>21:0038</v>
      </c>
      <c r="E729" t="s">
        <v>3161</v>
      </c>
      <c r="F729" t="s">
        <v>3162</v>
      </c>
      <c r="H729">
        <v>46.745402200000001</v>
      </c>
      <c r="I729">
        <v>-66.513384200000004</v>
      </c>
      <c r="J729" s="1" t="str">
        <f t="shared" si="46"/>
        <v>Till</v>
      </c>
      <c r="K729" s="1" t="str">
        <f t="shared" si="47"/>
        <v>&lt;63 micron</v>
      </c>
      <c r="L729" t="s">
        <v>171</v>
      </c>
      <c r="M729" t="s">
        <v>37</v>
      </c>
      <c r="N729" t="s">
        <v>91</v>
      </c>
      <c r="O729" t="s">
        <v>504</v>
      </c>
      <c r="P729" t="s">
        <v>46</v>
      </c>
      <c r="Q729" t="s">
        <v>32</v>
      </c>
      <c r="R729" t="s">
        <v>47</v>
      </c>
      <c r="S729" t="s">
        <v>34</v>
      </c>
      <c r="T729" t="s">
        <v>58</v>
      </c>
      <c r="U729" t="s">
        <v>35</v>
      </c>
      <c r="V729" t="s">
        <v>37</v>
      </c>
      <c r="W729" t="s">
        <v>38</v>
      </c>
    </row>
    <row r="730" spans="1:23" hidden="1" x14ac:dyDescent="0.3">
      <c r="A730" t="s">
        <v>3163</v>
      </c>
      <c r="B730" t="s">
        <v>3164</v>
      </c>
      <c r="C730" s="1" t="str">
        <f t="shared" si="44"/>
        <v>21:0047</v>
      </c>
      <c r="D730" s="1" t="str">
        <f t="shared" si="45"/>
        <v>21:0038</v>
      </c>
      <c r="E730" t="s">
        <v>3165</v>
      </c>
      <c r="F730" t="s">
        <v>3166</v>
      </c>
      <c r="H730">
        <v>46.723299400000002</v>
      </c>
      <c r="I730">
        <v>-66.469904999999997</v>
      </c>
      <c r="J730" s="1" t="str">
        <f t="shared" si="46"/>
        <v>Till</v>
      </c>
      <c r="K730" s="1" t="str">
        <f t="shared" si="47"/>
        <v>&lt;63 micron</v>
      </c>
      <c r="L730" t="s">
        <v>233</v>
      </c>
      <c r="M730" t="s">
        <v>37</v>
      </c>
      <c r="N730" t="s">
        <v>76</v>
      </c>
      <c r="O730" t="s">
        <v>180</v>
      </c>
      <c r="P730" t="s">
        <v>206</v>
      </c>
      <c r="Q730" t="s">
        <v>28</v>
      </c>
      <c r="R730" t="s">
        <v>47</v>
      </c>
      <c r="S730" t="s">
        <v>2350</v>
      </c>
      <c r="T730" t="s">
        <v>158</v>
      </c>
      <c r="U730" t="s">
        <v>91</v>
      </c>
      <c r="V730" t="s">
        <v>116</v>
      </c>
      <c r="W730" t="s">
        <v>38</v>
      </c>
    </row>
    <row r="731" spans="1:23" hidden="1" x14ac:dyDescent="0.3">
      <c r="A731" t="s">
        <v>3167</v>
      </c>
      <c r="B731" t="s">
        <v>3168</v>
      </c>
      <c r="C731" s="1" t="str">
        <f t="shared" si="44"/>
        <v>21:0047</v>
      </c>
      <c r="D731" s="1" t="str">
        <f t="shared" si="45"/>
        <v>21:0038</v>
      </c>
      <c r="E731" t="s">
        <v>3169</v>
      </c>
      <c r="F731" t="s">
        <v>3170</v>
      </c>
      <c r="H731">
        <v>46.708622200000001</v>
      </c>
      <c r="I731">
        <v>-66.437228700000006</v>
      </c>
      <c r="J731" s="1" t="str">
        <f t="shared" si="46"/>
        <v>Till</v>
      </c>
      <c r="K731" s="1" t="str">
        <f t="shared" si="47"/>
        <v>&lt;63 micron</v>
      </c>
      <c r="L731" t="s">
        <v>55</v>
      </c>
      <c r="M731" t="s">
        <v>37</v>
      </c>
      <c r="N731" t="s">
        <v>55</v>
      </c>
      <c r="O731" t="s">
        <v>66</v>
      </c>
      <c r="P731" t="s">
        <v>208</v>
      </c>
      <c r="Q731" t="s">
        <v>206</v>
      </c>
      <c r="R731" t="s">
        <v>47</v>
      </c>
      <c r="S731" t="s">
        <v>32</v>
      </c>
      <c r="T731" t="s">
        <v>100</v>
      </c>
      <c r="U731" t="s">
        <v>1192</v>
      </c>
      <c r="V731" t="s">
        <v>116</v>
      </c>
      <c r="W731" t="s">
        <v>38</v>
      </c>
    </row>
    <row r="732" spans="1:23" hidden="1" x14ac:dyDescent="0.3">
      <c r="A732" t="s">
        <v>3171</v>
      </c>
      <c r="B732" t="s">
        <v>3172</v>
      </c>
      <c r="C732" s="1" t="str">
        <f t="shared" si="44"/>
        <v>21:0047</v>
      </c>
      <c r="D732" s="1" t="str">
        <f t="shared" si="45"/>
        <v>21:0038</v>
      </c>
      <c r="E732" t="s">
        <v>3173</v>
      </c>
      <c r="F732" t="s">
        <v>3174</v>
      </c>
      <c r="H732">
        <v>46.703671399999998</v>
      </c>
      <c r="I732">
        <v>-66.417185799999999</v>
      </c>
      <c r="J732" s="1" t="str">
        <f t="shared" si="46"/>
        <v>Till</v>
      </c>
      <c r="K732" s="1" t="str">
        <f t="shared" si="47"/>
        <v>&lt;63 micron</v>
      </c>
      <c r="L732" t="s">
        <v>91</v>
      </c>
      <c r="M732" t="s">
        <v>37</v>
      </c>
      <c r="N732" t="s">
        <v>164</v>
      </c>
      <c r="O732" t="s">
        <v>1074</v>
      </c>
      <c r="P732" t="s">
        <v>351</v>
      </c>
      <c r="Q732" t="s">
        <v>28</v>
      </c>
      <c r="R732" t="s">
        <v>47</v>
      </c>
      <c r="S732" t="s">
        <v>32</v>
      </c>
      <c r="T732" t="s">
        <v>331</v>
      </c>
      <c r="U732" t="s">
        <v>761</v>
      </c>
      <c r="V732" t="s">
        <v>171</v>
      </c>
      <c r="W732" t="s">
        <v>38</v>
      </c>
    </row>
    <row r="733" spans="1:23" hidden="1" x14ac:dyDescent="0.3">
      <c r="A733" t="s">
        <v>3175</v>
      </c>
      <c r="B733" t="s">
        <v>3176</v>
      </c>
      <c r="C733" s="1" t="str">
        <f t="shared" si="44"/>
        <v>21:0047</v>
      </c>
      <c r="D733" s="1" t="str">
        <f t="shared" si="45"/>
        <v>21:0038</v>
      </c>
      <c r="E733" t="s">
        <v>3177</v>
      </c>
      <c r="F733" t="s">
        <v>3178</v>
      </c>
      <c r="H733">
        <v>46.696443299999999</v>
      </c>
      <c r="I733">
        <v>-66.476392300000001</v>
      </c>
      <c r="J733" s="1" t="str">
        <f t="shared" si="46"/>
        <v>Till</v>
      </c>
      <c r="K733" s="1" t="str">
        <f t="shared" si="47"/>
        <v>&lt;63 micron</v>
      </c>
      <c r="L733" t="s">
        <v>185</v>
      </c>
      <c r="M733" t="s">
        <v>37</v>
      </c>
      <c r="N733" t="s">
        <v>29</v>
      </c>
      <c r="O733" t="s">
        <v>66</v>
      </c>
      <c r="P733" t="s">
        <v>116</v>
      </c>
      <c r="Q733" t="s">
        <v>116</v>
      </c>
      <c r="R733" t="s">
        <v>216</v>
      </c>
      <c r="S733" t="s">
        <v>37</v>
      </c>
      <c r="T733" t="s">
        <v>240</v>
      </c>
      <c r="U733" t="s">
        <v>1192</v>
      </c>
      <c r="V733" t="s">
        <v>171</v>
      </c>
      <c r="W733" t="s">
        <v>38</v>
      </c>
    </row>
    <row r="734" spans="1:23" hidden="1" x14ac:dyDescent="0.3">
      <c r="A734" t="s">
        <v>3179</v>
      </c>
      <c r="B734" t="s">
        <v>3180</v>
      </c>
      <c r="C734" s="1" t="str">
        <f t="shared" si="44"/>
        <v>21:0047</v>
      </c>
      <c r="D734" s="1" t="str">
        <f t="shared" si="45"/>
        <v>21:0038</v>
      </c>
      <c r="E734" t="s">
        <v>3181</v>
      </c>
      <c r="F734" t="s">
        <v>3182</v>
      </c>
      <c r="H734">
        <v>46.6628805</v>
      </c>
      <c r="I734">
        <v>-66.505406800000003</v>
      </c>
      <c r="J734" s="1" t="str">
        <f t="shared" si="46"/>
        <v>Till</v>
      </c>
      <c r="K734" s="1" t="str">
        <f t="shared" si="47"/>
        <v>&lt;63 micron</v>
      </c>
      <c r="L734" t="s">
        <v>285</v>
      </c>
      <c r="M734" t="s">
        <v>37</v>
      </c>
      <c r="N734" t="s">
        <v>205</v>
      </c>
      <c r="O734" t="s">
        <v>317</v>
      </c>
      <c r="P734" t="s">
        <v>241</v>
      </c>
      <c r="Q734" t="s">
        <v>116</v>
      </c>
      <c r="R734" t="s">
        <v>1507</v>
      </c>
      <c r="S734" t="s">
        <v>221</v>
      </c>
      <c r="T734" t="s">
        <v>29</v>
      </c>
      <c r="U734" t="s">
        <v>343</v>
      </c>
      <c r="V734" t="s">
        <v>116</v>
      </c>
      <c r="W734" t="s">
        <v>38</v>
      </c>
    </row>
    <row r="735" spans="1:23" hidden="1" x14ac:dyDescent="0.3">
      <c r="A735" t="s">
        <v>3183</v>
      </c>
      <c r="B735" t="s">
        <v>3184</v>
      </c>
      <c r="C735" s="1" t="str">
        <f t="shared" si="44"/>
        <v>21:0047</v>
      </c>
      <c r="D735" s="1" t="str">
        <f t="shared" si="45"/>
        <v>21:0038</v>
      </c>
      <c r="E735" t="s">
        <v>3185</v>
      </c>
      <c r="F735" t="s">
        <v>3186</v>
      </c>
      <c r="H735">
        <v>46.615713700000001</v>
      </c>
      <c r="I735">
        <v>-66.488637400000002</v>
      </c>
      <c r="J735" s="1" t="str">
        <f t="shared" si="46"/>
        <v>Till</v>
      </c>
      <c r="K735" s="1" t="str">
        <f t="shared" si="47"/>
        <v>&lt;63 micron</v>
      </c>
      <c r="L735" t="s">
        <v>33</v>
      </c>
      <c r="M735" t="s">
        <v>37</v>
      </c>
      <c r="N735" t="s">
        <v>76</v>
      </c>
      <c r="O735" t="s">
        <v>45</v>
      </c>
      <c r="P735" t="s">
        <v>301</v>
      </c>
      <c r="Q735" t="s">
        <v>28</v>
      </c>
      <c r="R735" t="s">
        <v>47</v>
      </c>
      <c r="S735" t="s">
        <v>94</v>
      </c>
      <c r="T735" t="s">
        <v>90</v>
      </c>
      <c r="U735" t="s">
        <v>351</v>
      </c>
      <c r="V735" t="s">
        <v>206</v>
      </c>
      <c r="W735" t="s">
        <v>38</v>
      </c>
    </row>
    <row r="736" spans="1:23" hidden="1" x14ac:dyDescent="0.3">
      <c r="A736" t="s">
        <v>3187</v>
      </c>
      <c r="B736" t="s">
        <v>3188</v>
      </c>
      <c r="C736" s="1" t="str">
        <f t="shared" si="44"/>
        <v>21:0047</v>
      </c>
      <c r="D736" s="1" t="str">
        <f t="shared" si="45"/>
        <v>21:0038</v>
      </c>
      <c r="E736" t="s">
        <v>3189</v>
      </c>
      <c r="F736" t="s">
        <v>3190</v>
      </c>
      <c r="H736">
        <v>46.559104400000002</v>
      </c>
      <c r="I736">
        <v>-66.472333899999995</v>
      </c>
      <c r="J736" s="1" t="str">
        <f t="shared" si="46"/>
        <v>Till</v>
      </c>
      <c r="K736" s="1" t="str">
        <f t="shared" si="47"/>
        <v>&lt;63 micron</v>
      </c>
      <c r="L736" t="s">
        <v>722</v>
      </c>
      <c r="M736" t="s">
        <v>37</v>
      </c>
      <c r="N736" t="s">
        <v>240</v>
      </c>
      <c r="O736" t="s">
        <v>30</v>
      </c>
      <c r="P736" t="s">
        <v>221</v>
      </c>
      <c r="Q736" t="s">
        <v>28</v>
      </c>
      <c r="R736" t="s">
        <v>66</v>
      </c>
      <c r="S736" t="s">
        <v>59</v>
      </c>
      <c r="T736" t="s">
        <v>76</v>
      </c>
      <c r="U736" t="s">
        <v>235</v>
      </c>
      <c r="V736" t="s">
        <v>206</v>
      </c>
      <c r="W736" t="s">
        <v>38</v>
      </c>
    </row>
    <row r="737" spans="1:23" hidden="1" x14ac:dyDescent="0.3">
      <c r="A737" t="s">
        <v>3191</v>
      </c>
      <c r="B737" t="s">
        <v>3192</v>
      </c>
      <c r="C737" s="1" t="str">
        <f t="shared" si="44"/>
        <v>21:0047</v>
      </c>
      <c r="D737" s="1" t="str">
        <f t="shared" si="45"/>
        <v>21:0038</v>
      </c>
      <c r="E737" t="s">
        <v>3193</v>
      </c>
      <c r="F737" t="s">
        <v>3194</v>
      </c>
      <c r="H737">
        <v>46.853156599999998</v>
      </c>
      <c r="I737">
        <v>-66.981324099999995</v>
      </c>
      <c r="J737" s="1" t="str">
        <f t="shared" si="46"/>
        <v>Till</v>
      </c>
      <c r="K737" s="1" t="str">
        <f t="shared" si="47"/>
        <v>&lt;63 micron</v>
      </c>
      <c r="L737" t="s">
        <v>186</v>
      </c>
      <c r="M737" t="s">
        <v>37</v>
      </c>
      <c r="N737" t="s">
        <v>65</v>
      </c>
      <c r="O737" t="s">
        <v>56</v>
      </c>
      <c r="P737" t="s">
        <v>210</v>
      </c>
      <c r="Q737" t="s">
        <v>28</v>
      </c>
      <c r="R737" t="s">
        <v>47</v>
      </c>
      <c r="S737" t="s">
        <v>142</v>
      </c>
      <c r="T737" t="s">
        <v>90</v>
      </c>
      <c r="U737" t="s">
        <v>227</v>
      </c>
      <c r="V737" t="s">
        <v>32</v>
      </c>
      <c r="W737" t="s">
        <v>38</v>
      </c>
    </row>
    <row r="738" spans="1:23" hidden="1" x14ac:dyDescent="0.3">
      <c r="A738" t="s">
        <v>3195</v>
      </c>
      <c r="B738" t="s">
        <v>3196</v>
      </c>
      <c r="C738" s="1" t="str">
        <f t="shared" si="44"/>
        <v>21:0047</v>
      </c>
      <c r="D738" s="1" t="str">
        <f t="shared" si="45"/>
        <v>21:0038</v>
      </c>
      <c r="E738" t="s">
        <v>3193</v>
      </c>
      <c r="F738" t="s">
        <v>3197</v>
      </c>
      <c r="H738">
        <v>46.853156599999998</v>
      </c>
      <c r="I738">
        <v>-66.981324099999995</v>
      </c>
      <c r="J738" s="1" t="str">
        <f t="shared" si="46"/>
        <v>Till</v>
      </c>
      <c r="K738" s="1" t="str">
        <f t="shared" si="47"/>
        <v>&lt;63 micron</v>
      </c>
      <c r="L738" t="s">
        <v>35</v>
      </c>
      <c r="M738" t="s">
        <v>60</v>
      </c>
      <c r="N738" t="s">
        <v>91</v>
      </c>
      <c r="O738" t="s">
        <v>56</v>
      </c>
      <c r="P738" t="s">
        <v>206</v>
      </c>
      <c r="Q738" t="s">
        <v>32</v>
      </c>
      <c r="R738" t="s">
        <v>47</v>
      </c>
      <c r="S738" t="s">
        <v>69</v>
      </c>
      <c r="T738" t="s">
        <v>44</v>
      </c>
      <c r="U738" t="s">
        <v>129</v>
      </c>
      <c r="V738" t="s">
        <v>32</v>
      </c>
      <c r="W738" t="s">
        <v>38</v>
      </c>
    </row>
    <row r="739" spans="1:23" hidden="1" x14ac:dyDescent="0.3">
      <c r="A739" t="s">
        <v>3198</v>
      </c>
      <c r="B739" t="s">
        <v>3199</v>
      </c>
      <c r="C739" s="1" t="str">
        <f t="shared" si="44"/>
        <v>21:0047</v>
      </c>
      <c r="D739" s="1" t="str">
        <f t="shared" si="45"/>
        <v>21:0038</v>
      </c>
      <c r="E739" t="s">
        <v>3193</v>
      </c>
      <c r="F739" t="s">
        <v>3200</v>
      </c>
      <c r="H739">
        <v>46.853156599999998</v>
      </c>
      <c r="I739">
        <v>-66.981324099999995</v>
      </c>
      <c r="J739" s="1" t="str">
        <f t="shared" si="46"/>
        <v>Till</v>
      </c>
      <c r="K739" s="1" t="str">
        <f t="shared" si="47"/>
        <v>&lt;63 micron</v>
      </c>
      <c r="L739" t="s">
        <v>35</v>
      </c>
      <c r="M739" t="s">
        <v>60</v>
      </c>
      <c r="N739" t="s">
        <v>76</v>
      </c>
      <c r="O739" t="s">
        <v>66</v>
      </c>
      <c r="P739" t="s">
        <v>206</v>
      </c>
      <c r="Q739" t="s">
        <v>37</v>
      </c>
      <c r="R739" t="s">
        <v>497</v>
      </c>
      <c r="S739" t="s">
        <v>142</v>
      </c>
      <c r="T739" t="s">
        <v>110</v>
      </c>
      <c r="U739" t="s">
        <v>60</v>
      </c>
      <c r="V739" t="s">
        <v>32</v>
      </c>
      <c r="W739" t="s">
        <v>38</v>
      </c>
    </row>
    <row r="740" spans="1:23" hidden="1" x14ac:dyDescent="0.3">
      <c r="A740" t="s">
        <v>3201</v>
      </c>
      <c r="B740" t="s">
        <v>3202</v>
      </c>
      <c r="C740" s="1" t="str">
        <f t="shared" si="44"/>
        <v>21:0047</v>
      </c>
      <c r="D740" s="1" t="str">
        <f t="shared" si="45"/>
        <v>21:0038</v>
      </c>
      <c r="E740" t="s">
        <v>3193</v>
      </c>
      <c r="F740" t="s">
        <v>3203</v>
      </c>
      <c r="H740">
        <v>46.853156599999998</v>
      </c>
      <c r="I740">
        <v>-66.981324099999995</v>
      </c>
      <c r="J740" s="1" t="str">
        <f t="shared" si="46"/>
        <v>Till</v>
      </c>
      <c r="K740" s="1" t="str">
        <f t="shared" si="47"/>
        <v>&lt;63 micron</v>
      </c>
      <c r="L740" t="s">
        <v>233</v>
      </c>
      <c r="M740" t="s">
        <v>60</v>
      </c>
      <c r="N740" t="s">
        <v>55</v>
      </c>
      <c r="O740" t="s">
        <v>650</v>
      </c>
      <c r="P740" t="s">
        <v>351</v>
      </c>
      <c r="Q740" t="s">
        <v>32</v>
      </c>
      <c r="R740" t="s">
        <v>47</v>
      </c>
      <c r="S740" t="s">
        <v>142</v>
      </c>
      <c r="T740" t="s">
        <v>110</v>
      </c>
      <c r="U740" t="s">
        <v>94</v>
      </c>
      <c r="V740" t="s">
        <v>32</v>
      </c>
      <c r="W740" t="s">
        <v>38</v>
      </c>
    </row>
    <row r="741" spans="1:23" hidden="1" x14ac:dyDescent="0.3">
      <c r="A741" t="s">
        <v>3204</v>
      </c>
      <c r="B741" t="s">
        <v>3205</v>
      </c>
      <c r="C741" s="1" t="str">
        <f t="shared" si="44"/>
        <v>21:0047</v>
      </c>
      <c r="D741" s="1" t="str">
        <f t="shared" si="45"/>
        <v>21:0038</v>
      </c>
      <c r="E741" t="s">
        <v>3206</v>
      </c>
      <c r="F741" t="s">
        <v>3207</v>
      </c>
      <c r="H741">
        <v>46.804022600000003</v>
      </c>
      <c r="I741">
        <v>-66.951053400000006</v>
      </c>
      <c r="J741" s="1" t="str">
        <f t="shared" si="46"/>
        <v>Till</v>
      </c>
      <c r="K741" s="1" t="str">
        <f t="shared" si="47"/>
        <v>&lt;63 micron</v>
      </c>
      <c r="L741" t="s">
        <v>35</v>
      </c>
      <c r="M741" t="s">
        <v>60</v>
      </c>
      <c r="N741" t="s">
        <v>164</v>
      </c>
      <c r="O741" t="s">
        <v>56</v>
      </c>
      <c r="P741" t="s">
        <v>301</v>
      </c>
      <c r="Q741" t="s">
        <v>32</v>
      </c>
      <c r="R741" t="s">
        <v>420</v>
      </c>
      <c r="S741" t="s">
        <v>69</v>
      </c>
      <c r="T741" t="s">
        <v>44</v>
      </c>
      <c r="U741" t="s">
        <v>78</v>
      </c>
      <c r="V741" t="s">
        <v>32</v>
      </c>
      <c r="W741" t="s">
        <v>38</v>
      </c>
    </row>
    <row r="742" spans="1:23" hidden="1" x14ac:dyDescent="0.3">
      <c r="A742" t="s">
        <v>3208</v>
      </c>
      <c r="B742" t="s">
        <v>3209</v>
      </c>
      <c r="C742" s="1" t="str">
        <f t="shared" si="44"/>
        <v>21:0047</v>
      </c>
      <c r="D742" s="1" t="str">
        <f t="shared" si="45"/>
        <v>21:0038</v>
      </c>
      <c r="E742" t="s">
        <v>3206</v>
      </c>
      <c r="F742" t="s">
        <v>3210</v>
      </c>
      <c r="H742">
        <v>46.804022600000003</v>
      </c>
      <c r="I742">
        <v>-66.951053400000006</v>
      </c>
      <c r="J742" s="1" t="str">
        <f t="shared" si="46"/>
        <v>Till</v>
      </c>
      <c r="K742" s="1" t="str">
        <f t="shared" si="47"/>
        <v>&lt;63 micron</v>
      </c>
      <c r="L742" t="s">
        <v>116</v>
      </c>
      <c r="M742" t="s">
        <v>60</v>
      </c>
      <c r="N742" t="s">
        <v>65</v>
      </c>
      <c r="O742" t="s">
        <v>45</v>
      </c>
      <c r="P742" t="s">
        <v>301</v>
      </c>
      <c r="Q742" t="s">
        <v>32</v>
      </c>
      <c r="R742" t="s">
        <v>47</v>
      </c>
      <c r="S742" t="s">
        <v>34</v>
      </c>
      <c r="T742" t="s">
        <v>44</v>
      </c>
      <c r="U742" t="s">
        <v>49</v>
      </c>
      <c r="V742" t="s">
        <v>32</v>
      </c>
      <c r="W742" t="s">
        <v>38</v>
      </c>
    </row>
    <row r="743" spans="1:23" hidden="1" x14ac:dyDescent="0.3">
      <c r="A743" t="s">
        <v>3211</v>
      </c>
      <c r="B743" t="s">
        <v>3212</v>
      </c>
      <c r="C743" s="1" t="str">
        <f t="shared" si="44"/>
        <v>21:0047</v>
      </c>
      <c r="D743" s="1" t="str">
        <f t="shared" si="45"/>
        <v>21:0038</v>
      </c>
      <c r="E743" t="s">
        <v>3213</v>
      </c>
      <c r="F743" t="s">
        <v>3214</v>
      </c>
      <c r="H743">
        <v>46.8190478</v>
      </c>
      <c r="I743">
        <v>-67.012098699999996</v>
      </c>
      <c r="J743" s="1" t="str">
        <f t="shared" si="46"/>
        <v>Till</v>
      </c>
      <c r="K743" s="1" t="str">
        <f t="shared" si="47"/>
        <v>&lt;63 micron</v>
      </c>
      <c r="L743" t="s">
        <v>65</v>
      </c>
      <c r="M743" t="s">
        <v>116</v>
      </c>
      <c r="N743" t="s">
        <v>43</v>
      </c>
      <c r="O743" t="s">
        <v>126</v>
      </c>
      <c r="P743" t="s">
        <v>116</v>
      </c>
      <c r="Q743" t="s">
        <v>32</v>
      </c>
      <c r="R743" t="s">
        <v>103</v>
      </c>
      <c r="S743" t="s">
        <v>69</v>
      </c>
      <c r="T743" t="s">
        <v>44</v>
      </c>
      <c r="U743" t="s">
        <v>115</v>
      </c>
      <c r="V743" t="s">
        <v>32</v>
      </c>
      <c r="W743" t="s">
        <v>38</v>
      </c>
    </row>
    <row r="744" spans="1:23" hidden="1" x14ac:dyDescent="0.3">
      <c r="A744" t="s">
        <v>3215</v>
      </c>
      <c r="B744" t="s">
        <v>3216</v>
      </c>
      <c r="C744" s="1" t="str">
        <f t="shared" si="44"/>
        <v>21:0047</v>
      </c>
      <c r="D744" s="1" t="str">
        <f t="shared" si="45"/>
        <v>21:0038</v>
      </c>
      <c r="E744" t="s">
        <v>3213</v>
      </c>
      <c r="F744" t="s">
        <v>3217</v>
      </c>
      <c r="H744">
        <v>46.8190478</v>
      </c>
      <c r="I744">
        <v>-67.012098699999996</v>
      </c>
      <c r="J744" s="1" t="str">
        <f t="shared" si="46"/>
        <v>Till</v>
      </c>
      <c r="K744" s="1" t="str">
        <f t="shared" si="47"/>
        <v>&lt;63 micron</v>
      </c>
      <c r="L744" t="s">
        <v>186</v>
      </c>
      <c r="M744" t="s">
        <v>60</v>
      </c>
      <c r="N744" t="s">
        <v>91</v>
      </c>
      <c r="O744" t="s">
        <v>45</v>
      </c>
      <c r="P744" t="s">
        <v>49</v>
      </c>
      <c r="Q744" t="s">
        <v>32</v>
      </c>
      <c r="R744" t="s">
        <v>47</v>
      </c>
      <c r="S744" t="s">
        <v>142</v>
      </c>
      <c r="T744" t="s">
        <v>35</v>
      </c>
      <c r="U744" t="s">
        <v>60</v>
      </c>
      <c r="V744" t="s">
        <v>32</v>
      </c>
      <c r="W744" t="s">
        <v>38</v>
      </c>
    </row>
    <row r="745" spans="1:23" hidden="1" x14ac:dyDescent="0.3">
      <c r="A745" t="s">
        <v>3218</v>
      </c>
      <c r="B745" t="s">
        <v>3219</v>
      </c>
      <c r="C745" s="1" t="str">
        <f t="shared" si="44"/>
        <v>21:0047</v>
      </c>
      <c r="D745" s="1" t="str">
        <f t="shared" si="45"/>
        <v>21:0038</v>
      </c>
      <c r="E745" t="s">
        <v>3213</v>
      </c>
      <c r="F745" t="s">
        <v>3220</v>
      </c>
      <c r="H745">
        <v>46.8190478</v>
      </c>
      <c r="I745">
        <v>-67.012098699999996</v>
      </c>
      <c r="J745" s="1" t="str">
        <f t="shared" si="46"/>
        <v>Till</v>
      </c>
      <c r="K745" s="1" t="str">
        <f t="shared" si="47"/>
        <v>&lt;63 micron</v>
      </c>
      <c r="L745" t="s">
        <v>44</v>
      </c>
      <c r="M745" t="s">
        <v>60</v>
      </c>
      <c r="N745" t="s">
        <v>91</v>
      </c>
      <c r="O745" t="s">
        <v>45</v>
      </c>
      <c r="P745" t="s">
        <v>83</v>
      </c>
      <c r="Q745" t="s">
        <v>32</v>
      </c>
      <c r="R745" t="s">
        <v>47</v>
      </c>
      <c r="S745" t="s">
        <v>69</v>
      </c>
      <c r="T745" t="s">
        <v>65</v>
      </c>
      <c r="U745" t="s">
        <v>115</v>
      </c>
      <c r="V745" t="s">
        <v>32</v>
      </c>
      <c r="W745" t="s">
        <v>38</v>
      </c>
    </row>
    <row r="746" spans="1:23" hidden="1" x14ac:dyDescent="0.3">
      <c r="A746" t="s">
        <v>3221</v>
      </c>
      <c r="B746" t="s">
        <v>3222</v>
      </c>
      <c r="C746" s="1" t="str">
        <f t="shared" si="44"/>
        <v>21:0047</v>
      </c>
      <c r="D746" s="1" t="str">
        <f t="shared" si="45"/>
        <v>21:0038</v>
      </c>
      <c r="E746" t="s">
        <v>3223</v>
      </c>
      <c r="F746" t="s">
        <v>3224</v>
      </c>
      <c r="H746">
        <v>46.760860600000001</v>
      </c>
      <c r="I746">
        <v>-67.0299567</v>
      </c>
      <c r="J746" s="1" t="str">
        <f t="shared" si="46"/>
        <v>Till</v>
      </c>
      <c r="K746" s="1" t="str">
        <f t="shared" si="47"/>
        <v>&lt;63 micron</v>
      </c>
      <c r="L746" t="s">
        <v>171</v>
      </c>
      <c r="M746" t="s">
        <v>60</v>
      </c>
      <c r="N746" t="s">
        <v>55</v>
      </c>
      <c r="O746" t="s">
        <v>66</v>
      </c>
      <c r="P746" t="s">
        <v>351</v>
      </c>
      <c r="Q746" t="s">
        <v>37</v>
      </c>
      <c r="R746" t="s">
        <v>47</v>
      </c>
      <c r="S746" t="s">
        <v>69</v>
      </c>
      <c r="T746" t="s">
        <v>44</v>
      </c>
      <c r="U746" t="s">
        <v>143</v>
      </c>
      <c r="V746" t="s">
        <v>32</v>
      </c>
      <c r="W746" t="s">
        <v>38</v>
      </c>
    </row>
    <row r="747" spans="1:23" hidden="1" x14ac:dyDescent="0.3">
      <c r="A747" t="s">
        <v>3225</v>
      </c>
      <c r="B747" t="s">
        <v>3226</v>
      </c>
      <c r="C747" s="1" t="str">
        <f t="shared" si="44"/>
        <v>21:0047</v>
      </c>
      <c r="D747" s="1" t="str">
        <f t="shared" si="45"/>
        <v>21:0038</v>
      </c>
      <c r="E747" t="s">
        <v>3227</v>
      </c>
      <c r="F747" t="s">
        <v>3228</v>
      </c>
      <c r="H747">
        <v>46.805738400000003</v>
      </c>
      <c r="I747">
        <v>-67.049288200000007</v>
      </c>
      <c r="J747" s="1" t="str">
        <f t="shared" si="46"/>
        <v>Till</v>
      </c>
      <c r="K747" s="1" t="str">
        <f t="shared" si="47"/>
        <v>&lt;63 micron</v>
      </c>
      <c r="L747" t="s">
        <v>135</v>
      </c>
      <c r="M747" t="s">
        <v>60</v>
      </c>
      <c r="N747" t="s">
        <v>90</v>
      </c>
      <c r="O747" t="s">
        <v>139</v>
      </c>
      <c r="P747" t="s">
        <v>49</v>
      </c>
      <c r="Q747" t="s">
        <v>32</v>
      </c>
      <c r="R747" t="s">
        <v>47</v>
      </c>
      <c r="S747" t="s">
        <v>69</v>
      </c>
      <c r="T747" t="s">
        <v>110</v>
      </c>
      <c r="U747" t="s">
        <v>28</v>
      </c>
      <c r="V747" t="s">
        <v>32</v>
      </c>
      <c r="W747" t="s">
        <v>38</v>
      </c>
    </row>
    <row r="748" spans="1:23" hidden="1" x14ac:dyDescent="0.3">
      <c r="A748" t="s">
        <v>3229</v>
      </c>
      <c r="B748" t="s">
        <v>3230</v>
      </c>
      <c r="C748" s="1" t="str">
        <f t="shared" ref="C748:C811" si="48">HYPERLINK("http://geochem.nrcan.gc.ca/cdogs/content/bdl/bdl210047_e.htm", "21:0047")</f>
        <v>21:0047</v>
      </c>
      <c r="D748" s="1" t="str">
        <f t="shared" ref="D748:D811" si="49">HYPERLINK("http://geochem.nrcan.gc.ca/cdogs/content/svy/svy210038_e.htm", "21:0038")</f>
        <v>21:0038</v>
      </c>
      <c r="E748" t="s">
        <v>3231</v>
      </c>
      <c r="F748" t="s">
        <v>3232</v>
      </c>
      <c r="H748">
        <v>46.836870699999999</v>
      </c>
      <c r="I748">
        <v>-67.080946699999998</v>
      </c>
      <c r="J748" s="1" t="str">
        <f t="shared" si="46"/>
        <v>Till</v>
      </c>
      <c r="K748" s="1" t="str">
        <f t="shared" si="47"/>
        <v>&lt;63 micron</v>
      </c>
      <c r="L748" t="s">
        <v>35</v>
      </c>
      <c r="M748" t="s">
        <v>60</v>
      </c>
      <c r="N748" t="s">
        <v>90</v>
      </c>
      <c r="O748" t="s">
        <v>139</v>
      </c>
      <c r="P748" t="s">
        <v>261</v>
      </c>
      <c r="Q748" t="s">
        <v>32</v>
      </c>
      <c r="R748" t="s">
        <v>47</v>
      </c>
      <c r="S748" t="s">
        <v>32</v>
      </c>
      <c r="T748" t="s">
        <v>44</v>
      </c>
      <c r="U748" t="s">
        <v>195</v>
      </c>
      <c r="V748" t="s">
        <v>32</v>
      </c>
      <c r="W748" t="s">
        <v>38</v>
      </c>
    </row>
    <row r="749" spans="1:23" hidden="1" x14ac:dyDescent="0.3">
      <c r="A749" t="s">
        <v>3233</v>
      </c>
      <c r="B749" t="s">
        <v>3234</v>
      </c>
      <c r="C749" s="1" t="str">
        <f t="shared" si="48"/>
        <v>21:0047</v>
      </c>
      <c r="D749" s="1" t="str">
        <f t="shared" si="49"/>
        <v>21:0038</v>
      </c>
      <c r="E749" t="s">
        <v>3235</v>
      </c>
      <c r="F749" t="s">
        <v>3236</v>
      </c>
      <c r="H749">
        <v>46.862331599999997</v>
      </c>
      <c r="I749">
        <v>-67.043302400000002</v>
      </c>
      <c r="J749" s="1" t="str">
        <f t="shared" si="46"/>
        <v>Till</v>
      </c>
      <c r="K749" s="1" t="str">
        <f t="shared" si="47"/>
        <v>&lt;63 micron</v>
      </c>
      <c r="L749" t="s">
        <v>171</v>
      </c>
      <c r="M749" t="s">
        <v>60</v>
      </c>
      <c r="N749" t="s">
        <v>35</v>
      </c>
      <c r="O749" t="s">
        <v>126</v>
      </c>
      <c r="P749" t="s">
        <v>49</v>
      </c>
      <c r="Q749" t="s">
        <v>32</v>
      </c>
      <c r="R749" t="s">
        <v>47</v>
      </c>
      <c r="S749" t="s">
        <v>34</v>
      </c>
      <c r="T749" t="s">
        <v>110</v>
      </c>
      <c r="U749" t="s">
        <v>28</v>
      </c>
      <c r="V749" t="s">
        <v>32</v>
      </c>
      <c r="W749" t="s">
        <v>38</v>
      </c>
    </row>
    <row r="750" spans="1:23" hidden="1" x14ac:dyDescent="0.3">
      <c r="A750" t="s">
        <v>3237</v>
      </c>
      <c r="B750" t="s">
        <v>3238</v>
      </c>
      <c r="C750" s="1" t="str">
        <f t="shared" si="48"/>
        <v>21:0047</v>
      </c>
      <c r="D750" s="1" t="str">
        <f t="shared" si="49"/>
        <v>21:0038</v>
      </c>
      <c r="E750" t="s">
        <v>3239</v>
      </c>
      <c r="F750" t="s">
        <v>3240</v>
      </c>
      <c r="H750">
        <v>46.862360199999998</v>
      </c>
      <c r="I750">
        <v>-67.098407199999997</v>
      </c>
      <c r="J750" s="1" t="str">
        <f t="shared" si="46"/>
        <v>Till</v>
      </c>
      <c r="K750" s="1" t="str">
        <f t="shared" si="47"/>
        <v>&lt;63 micron</v>
      </c>
      <c r="L750" t="s">
        <v>186</v>
      </c>
      <c r="M750" t="s">
        <v>60</v>
      </c>
      <c r="N750" t="s">
        <v>44</v>
      </c>
      <c r="O750" t="s">
        <v>139</v>
      </c>
      <c r="P750" t="s">
        <v>235</v>
      </c>
      <c r="Q750" t="s">
        <v>32</v>
      </c>
      <c r="R750" t="s">
        <v>47</v>
      </c>
      <c r="S750" t="s">
        <v>86</v>
      </c>
      <c r="T750" t="s">
        <v>110</v>
      </c>
      <c r="U750" t="s">
        <v>129</v>
      </c>
      <c r="V750" t="s">
        <v>32</v>
      </c>
      <c r="W750" t="s">
        <v>38</v>
      </c>
    </row>
    <row r="751" spans="1:23" hidden="1" x14ac:dyDescent="0.3">
      <c r="A751" t="s">
        <v>3241</v>
      </c>
      <c r="B751" t="s">
        <v>3242</v>
      </c>
      <c r="C751" s="1" t="str">
        <f t="shared" si="48"/>
        <v>21:0047</v>
      </c>
      <c r="D751" s="1" t="str">
        <f t="shared" si="49"/>
        <v>21:0038</v>
      </c>
      <c r="E751" t="s">
        <v>3243</v>
      </c>
      <c r="F751" t="s">
        <v>3244</v>
      </c>
      <c r="H751">
        <v>46.812269000000001</v>
      </c>
      <c r="I751">
        <v>-67.089687400000003</v>
      </c>
      <c r="J751" s="1" t="str">
        <f t="shared" si="46"/>
        <v>Till</v>
      </c>
      <c r="K751" s="1" t="str">
        <f t="shared" si="47"/>
        <v>&lt;63 micron</v>
      </c>
      <c r="L751" t="s">
        <v>186</v>
      </c>
      <c r="M751" t="s">
        <v>60</v>
      </c>
      <c r="N751" t="s">
        <v>35</v>
      </c>
      <c r="O751" t="s">
        <v>2934</v>
      </c>
      <c r="P751" t="s">
        <v>28</v>
      </c>
      <c r="Q751" t="s">
        <v>37</v>
      </c>
      <c r="R751" t="s">
        <v>47</v>
      </c>
      <c r="S751" t="s">
        <v>69</v>
      </c>
      <c r="T751" t="s">
        <v>44</v>
      </c>
      <c r="U751" t="s">
        <v>115</v>
      </c>
      <c r="V751" t="s">
        <v>32</v>
      </c>
      <c r="W751" t="s">
        <v>38</v>
      </c>
    </row>
    <row r="752" spans="1:23" hidden="1" x14ac:dyDescent="0.3">
      <c r="A752" t="s">
        <v>3245</v>
      </c>
      <c r="B752" t="s">
        <v>3246</v>
      </c>
      <c r="C752" s="1" t="str">
        <f t="shared" si="48"/>
        <v>21:0047</v>
      </c>
      <c r="D752" s="1" t="str">
        <f t="shared" si="49"/>
        <v>21:0038</v>
      </c>
      <c r="E752" t="s">
        <v>3247</v>
      </c>
      <c r="F752" t="s">
        <v>3248</v>
      </c>
      <c r="H752">
        <v>46.947746199999997</v>
      </c>
      <c r="I752">
        <v>-67.203142999999997</v>
      </c>
      <c r="J752" s="1" t="str">
        <f t="shared" si="46"/>
        <v>Till</v>
      </c>
      <c r="K752" s="1" t="str">
        <f t="shared" si="47"/>
        <v>&lt;63 micron</v>
      </c>
      <c r="L752" t="s">
        <v>233</v>
      </c>
      <c r="M752" t="s">
        <v>60</v>
      </c>
      <c r="N752" t="s">
        <v>76</v>
      </c>
      <c r="O752" t="s">
        <v>350</v>
      </c>
      <c r="P752" t="s">
        <v>206</v>
      </c>
      <c r="Q752" t="s">
        <v>32</v>
      </c>
      <c r="R752" t="s">
        <v>47</v>
      </c>
      <c r="S752" t="s">
        <v>32</v>
      </c>
      <c r="T752" t="s">
        <v>90</v>
      </c>
      <c r="U752" t="s">
        <v>36</v>
      </c>
      <c r="V752" t="s">
        <v>28</v>
      </c>
      <c r="W752" t="s">
        <v>38</v>
      </c>
    </row>
    <row r="753" spans="1:23" hidden="1" x14ac:dyDescent="0.3">
      <c r="A753" t="s">
        <v>3249</v>
      </c>
      <c r="B753" t="s">
        <v>3250</v>
      </c>
      <c r="C753" s="1" t="str">
        <f t="shared" si="48"/>
        <v>21:0047</v>
      </c>
      <c r="D753" s="1" t="str">
        <f t="shared" si="49"/>
        <v>21:0038</v>
      </c>
      <c r="E753" t="s">
        <v>3251</v>
      </c>
      <c r="F753" t="s">
        <v>3252</v>
      </c>
      <c r="H753">
        <v>46.912934100000001</v>
      </c>
      <c r="I753">
        <v>-67.221379400000004</v>
      </c>
      <c r="J753" s="1" t="str">
        <f t="shared" si="46"/>
        <v>Till</v>
      </c>
      <c r="K753" s="1" t="str">
        <f t="shared" si="47"/>
        <v>&lt;63 micron</v>
      </c>
      <c r="L753" t="s">
        <v>116</v>
      </c>
      <c r="M753" t="s">
        <v>60</v>
      </c>
      <c r="N753" t="s">
        <v>116</v>
      </c>
      <c r="O753" t="s">
        <v>180</v>
      </c>
      <c r="P753" t="s">
        <v>37</v>
      </c>
      <c r="Q753" t="s">
        <v>32</v>
      </c>
      <c r="R753" t="s">
        <v>47</v>
      </c>
      <c r="S753" t="s">
        <v>34</v>
      </c>
      <c r="T753" t="s">
        <v>110</v>
      </c>
      <c r="U753" t="s">
        <v>129</v>
      </c>
      <c r="V753" t="s">
        <v>206</v>
      </c>
      <c r="W753" t="s">
        <v>38</v>
      </c>
    </row>
    <row r="754" spans="1:23" hidden="1" x14ac:dyDescent="0.3">
      <c r="A754" t="s">
        <v>3253</v>
      </c>
      <c r="B754" t="s">
        <v>3254</v>
      </c>
      <c r="C754" s="1" t="str">
        <f t="shared" si="48"/>
        <v>21:0047</v>
      </c>
      <c r="D754" s="1" t="str">
        <f t="shared" si="49"/>
        <v>21:0038</v>
      </c>
      <c r="E754" t="s">
        <v>3255</v>
      </c>
      <c r="F754" t="s">
        <v>3256</v>
      </c>
      <c r="H754">
        <v>46.913015600000001</v>
      </c>
      <c r="I754">
        <v>-67.169502499999993</v>
      </c>
      <c r="J754" s="1" t="str">
        <f t="shared" si="46"/>
        <v>Till</v>
      </c>
      <c r="K754" s="1" t="str">
        <f t="shared" si="47"/>
        <v>&lt;63 micron</v>
      </c>
      <c r="L754" t="s">
        <v>206</v>
      </c>
      <c r="M754" t="s">
        <v>60</v>
      </c>
      <c r="N754" t="s">
        <v>76</v>
      </c>
      <c r="O754" t="s">
        <v>101</v>
      </c>
      <c r="P754" t="s">
        <v>235</v>
      </c>
      <c r="Q754" t="s">
        <v>37</v>
      </c>
      <c r="R754" t="s">
        <v>47</v>
      </c>
      <c r="S754" t="s">
        <v>34</v>
      </c>
      <c r="T754" t="s">
        <v>1132</v>
      </c>
      <c r="U754" t="s">
        <v>36</v>
      </c>
      <c r="V754" t="s">
        <v>32</v>
      </c>
      <c r="W754" t="s">
        <v>38</v>
      </c>
    </row>
    <row r="755" spans="1:23" hidden="1" x14ac:dyDescent="0.3">
      <c r="A755" t="s">
        <v>3257</v>
      </c>
      <c r="B755" t="s">
        <v>3258</v>
      </c>
      <c r="C755" s="1" t="str">
        <f t="shared" si="48"/>
        <v>21:0047</v>
      </c>
      <c r="D755" s="1" t="str">
        <f t="shared" si="49"/>
        <v>21:0038</v>
      </c>
      <c r="E755" t="s">
        <v>3259</v>
      </c>
      <c r="F755" t="s">
        <v>3260</v>
      </c>
      <c r="H755">
        <v>46.912276599999998</v>
      </c>
      <c r="I755">
        <v>-67.096642299999999</v>
      </c>
      <c r="J755" s="1" t="str">
        <f t="shared" si="46"/>
        <v>Till</v>
      </c>
      <c r="K755" s="1" t="str">
        <f t="shared" si="47"/>
        <v>&lt;63 micron</v>
      </c>
      <c r="L755" t="s">
        <v>110</v>
      </c>
      <c r="M755" t="s">
        <v>60</v>
      </c>
      <c r="N755" t="s">
        <v>43</v>
      </c>
      <c r="O755" t="s">
        <v>66</v>
      </c>
      <c r="P755" t="s">
        <v>92</v>
      </c>
      <c r="Q755" t="s">
        <v>32</v>
      </c>
      <c r="R755" t="s">
        <v>256</v>
      </c>
      <c r="S755" t="s">
        <v>69</v>
      </c>
      <c r="T755" t="s">
        <v>35</v>
      </c>
      <c r="U755" t="s">
        <v>94</v>
      </c>
      <c r="V755" t="s">
        <v>32</v>
      </c>
      <c r="W755" t="s">
        <v>38</v>
      </c>
    </row>
    <row r="756" spans="1:23" hidden="1" x14ac:dyDescent="0.3">
      <c r="A756" t="s">
        <v>3261</v>
      </c>
      <c r="B756" t="s">
        <v>3262</v>
      </c>
      <c r="C756" s="1" t="str">
        <f t="shared" si="48"/>
        <v>21:0047</v>
      </c>
      <c r="D756" s="1" t="str">
        <f t="shared" si="49"/>
        <v>21:0038</v>
      </c>
      <c r="E756" t="s">
        <v>3263</v>
      </c>
      <c r="F756" t="s">
        <v>3264</v>
      </c>
      <c r="H756">
        <v>46.9205872</v>
      </c>
      <c r="I756">
        <v>-67.029361699999995</v>
      </c>
      <c r="J756" s="1" t="str">
        <f t="shared" si="46"/>
        <v>Till</v>
      </c>
      <c r="K756" s="1" t="str">
        <f t="shared" si="47"/>
        <v>&lt;63 micron</v>
      </c>
      <c r="L756" t="s">
        <v>171</v>
      </c>
      <c r="M756" t="s">
        <v>60</v>
      </c>
      <c r="N756" t="s">
        <v>116</v>
      </c>
      <c r="O756" t="s">
        <v>66</v>
      </c>
      <c r="P756" t="s">
        <v>129</v>
      </c>
      <c r="Q756" t="s">
        <v>32</v>
      </c>
      <c r="R756" t="s">
        <v>47</v>
      </c>
      <c r="S756" t="s">
        <v>142</v>
      </c>
      <c r="T756" t="s">
        <v>44</v>
      </c>
      <c r="U756" t="s">
        <v>28</v>
      </c>
      <c r="V756" t="s">
        <v>32</v>
      </c>
      <c r="W756" t="s">
        <v>38</v>
      </c>
    </row>
    <row r="757" spans="1:23" hidden="1" x14ac:dyDescent="0.3">
      <c r="A757" t="s">
        <v>3265</v>
      </c>
      <c r="B757" t="s">
        <v>3266</v>
      </c>
      <c r="C757" s="1" t="str">
        <f t="shared" si="48"/>
        <v>21:0047</v>
      </c>
      <c r="D757" s="1" t="str">
        <f t="shared" si="49"/>
        <v>21:0038</v>
      </c>
      <c r="E757" t="s">
        <v>3267</v>
      </c>
      <c r="F757" t="s">
        <v>3268</v>
      </c>
      <c r="H757">
        <v>46.567406400000003</v>
      </c>
      <c r="I757">
        <v>-66.5645983</v>
      </c>
      <c r="J757" s="1" t="str">
        <f t="shared" si="46"/>
        <v>Till</v>
      </c>
      <c r="K757" s="1" t="str">
        <f t="shared" si="47"/>
        <v>&lt;63 micron</v>
      </c>
      <c r="L757" t="s">
        <v>233</v>
      </c>
      <c r="M757" t="s">
        <v>60</v>
      </c>
      <c r="N757" t="s">
        <v>91</v>
      </c>
      <c r="O757" t="s">
        <v>66</v>
      </c>
      <c r="P757" t="s">
        <v>206</v>
      </c>
      <c r="Q757" t="s">
        <v>32</v>
      </c>
      <c r="R757" t="s">
        <v>47</v>
      </c>
      <c r="S757" t="s">
        <v>142</v>
      </c>
      <c r="T757" t="s">
        <v>110</v>
      </c>
      <c r="U757" t="s">
        <v>94</v>
      </c>
      <c r="V757" t="s">
        <v>32</v>
      </c>
      <c r="W757" t="s">
        <v>38</v>
      </c>
    </row>
    <row r="758" spans="1:23" hidden="1" x14ac:dyDescent="0.3">
      <c r="A758" t="s">
        <v>3269</v>
      </c>
      <c r="B758" t="s">
        <v>3270</v>
      </c>
      <c r="C758" s="1" t="str">
        <f t="shared" si="48"/>
        <v>21:0047</v>
      </c>
      <c r="D758" s="1" t="str">
        <f t="shared" si="49"/>
        <v>21:0038</v>
      </c>
      <c r="E758" t="s">
        <v>3267</v>
      </c>
      <c r="F758" t="s">
        <v>3271</v>
      </c>
      <c r="H758">
        <v>46.567406400000003</v>
      </c>
      <c r="I758">
        <v>-66.5645983</v>
      </c>
      <c r="J758" s="1" t="str">
        <f t="shared" si="46"/>
        <v>Till</v>
      </c>
      <c r="K758" s="1" t="str">
        <f t="shared" si="47"/>
        <v>&lt;63 micron</v>
      </c>
      <c r="L758" t="s">
        <v>1250</v>
      </c>
      <c r="M758" t="s">
        <v>60</v>
      </c>
      <c r="N758" t="s">
        <v>76</v>
      </c>
      <c r="O758" t="s">
        <v>342</v>
      </c>
      <c r="P758" t="s">
        <v>46</v>
      </c>
      <c r="Q758" t="s">
        <v>28</v>
      </c>
      <c r="R758" t="s">
        <v>47</v>
      </c>
      <c r="S758" t="s">
        <v>195</v>
      </c>
      <c r="T758" t="s">
        <v>43</v>
      </c>
      <c r="U758" t="s">
        <v>345</v>
      </c>
      <c r="V758" t="s">
        <v>171</v>
      </c>
      <c r="W758" t="s">
        <v>38</v>
      </c>
    </row>
    <row r="759" spans="1:23" hidden="1" x14ac:dyDescent="0.3">
      <c r="A759" t="s">
        <v>3272</v>
      </c>
      <c r="B759" t="s">
        <v>3273</v>
      </c>
      <c r="C759" s="1" t="str">
        <f t="shared" si="48"/>
        <v>21:0047</v>
      </c>
      <c r="D759" s="1" t="str">
        <f t="shared" si="49"/>
        <v>21:0038</v>
      </c>
      <c r="E759" t="s">
        <v>3274</v>
      </c>
      <c r="F759" t="s">
        <v>3275</v>
      </c>
      <c r="H759">
        <v>46.603218300000002</v>
      </c>
      <c r="I759">
        <v>-66.598248499999997</v>
      </c>
      <c r="J759" s="1" t="str">
        <f t="shared" si="46"/>
        <v>Till</v>
      </c>
      <c r="K759" s="1" t="str">
        <f t="shared" si="47"/>
        <v>&lt;63 micron</v>
      </c>
      <c r="L759" t="s">
        <v>487</v>
      </c>
      <c r="M759" t="s">
        <v>37</v>
      </c>
      <c r="N759" t="s">
        <v>35</v>
      </c>
      <c r="O759" t="s">
        <v>2934</v>
      </c>
      <c r="P759" t="s">
        <v>206</v>
      </c>
      <c r="Q759" t="s">
        <v>171</v>
      </c>
      <c r="R759" t="s">
        <v>47</v>
      </c>
      <c r="S759" t="s">
        <v>235</v>
      </c>
      <c r="T759" t="s">
        <v>192</v>
      </c>
      <c r="U759" t="s">
        <v>233</v>
      </c>
      <c r="V759" t="s">
        <v>35</v>
      </c>
      <c r="W759" t="s">
        <v>38</v>
      </c>
    </row>
    <row r="760" spans="1:23" hidden="1" x14ac:dyDescent="0.3">
      <c r="A760" t="s">
        <v>3276</v>
      </c>
      <c r="B760" t="s">
        <v>3277</v>
      </c>
      <c r="C760" s="1" t="str">
        <f t="shared" si="48"/>
        <v>21:0047</v>
      </c>
      <c r="D760" s="1" t="str">
        <f t="shared" si="49"/>
        <v>21:0038</v>
      </c>
      <c r="E760" t="s">
        <v>3278</v>
      </c>
      <c r="F760" t="s">
        <v>3279</v>
      </c>
      <c r="H760">
        <v>46.6271013</v>
      </c>
      <c r="I760">
        <v>-66.621358999999998</v>
      </c>
      <c r="J760" s="1" t="str">
        <f t="shared" si="46"/>
        <v>Till</v>
      </c>
      <c r="K760" s="1" t="str">
        <f t="shared" si="47"/>
        <v>&lt;63 micron</v>
      </c>
      <c r="L760" t="s">
        <v>735</v>
      </c>
      <c r="M760" t="s">
        <v>37</v>
      </c>
      <c r="N760" t="s">
        <v>164</v>
      </c>
      <c r="O760" t="s">
        <v>45</v>
      </c>
      <c r="P760" t="s">
        <v>301</v>
      </c>
      <c r="Q760" t="s">
        <v>206</v>
      </c>
      <c r="R760" t="s">
        <v>47</v>
      </c>
      <c r="S760" t="s">
        <v>142</v>
      </c>
      <c r="T760" t="s">
        <v>164</v>
      </c>
      <c r="U760" t="s">
        <v>241</v>
      </c>
      <c r="V760" t="s">
        <v>91</v>
      </c>
      <c r="W760" t="s">
        <v>38</v>
      </c>
    </row>
    <row r="761" spans="1:23" hidden="1" x14ac:dyDescent="0.3">
      <c r="A761" t="s">
        <v>3280</v>
      </c>
      <c r="B761" t="s">
        <v>3281</v>
      </c>
      <c r="C761" s="1" t="str">
        <f t="shared" si="48"/>
        <v>21:0047</v>
      </c>
      <c r="D761" s="1" t="str">
        <f t="shared" si="49"/>
        <v>21:0038</v>
      </c>
      <c r="E761" t="s">
        <v>3278</v>
      </c>
      <c r="F761" t="s">
        <v>3282</v>
      </c>
      <c r="H761">
        <v>46.6271013</v>
      </c>
      <c r="I761">
        <v>-66.621358999999998</v>
      </c>
      <c r="J761" s="1" t="str">
        <f t="shared" si="46"/>
        <v>Till</v>
      </c>
      <c r="K761" s="1" t="str">
        <f t="shared" si="47"/>
        <v>&lt;63 micron</v>
      </c>
      <c r="L761" t="s">
        <v>77</v>
      </c>
      <c r="M761" t="s">
        <v>60</v>
      </c>
      <c r="N761" t="s">
        <v>29</v>
      </c>
      <c r="O761" t="s">
        <v>66</v>
      </c>
      <c r="P761" t="s">
        <v>57</v>
      </c>
      <c r="Q761" t="s">
        <v>28</v>
      </c>
      <c r="R761" t="s">
        <v>234</v>
      </c>
      <c r="S761" t="s">
        <v>142</v>
      </c>
      <c r="T761" t="s">
        <v>164</v>
      </c>
      <c r="U761" t="s">
        <v>208</v>
      </c>
      <c r="V761" t="s">
        <v>55</v>
      </c>
      <c r="W761" t="s">
        <v>38</v>
      </c>
    </row>
    <row r="762" spans="1:23" hidden="1" x14ac:dyDescent="0.3">
      <c r="A762" t="s">
        <v>3283</v>
      </c>
      <c r="B762" t="s">
        <v>3284</v>
      </c>
      <c r="C762" s="1" t="str">
        <f t="shared" si="48"/>
        <v>21:0047</v>
      </c>
      <c r="D762" s="1" t="str">
        <f t="shared" si="49"/>
        <v>21:0038</v>
      </c>
      <c r="E762" t="s">
        <v>3285</v>
      </c>
      <c r="F762" t="s">
        <v>3286</v>
      </c>
      <c r="H762">
        <v>46.681868799999997</v>
      </c>
      <c r="I762">
        <v>-66.725531399999994</v>
      </c>
      <c r="J762" s="1" t="str">
        <f t="shared" si="46"/>
        <v>Till</v>
      </c>
      <c r="K762" s="1" t="str">
        <f t="shared" si="47"/>
        <v>&lt;63 micron</v>
      </c>
      <c r="L762" t="s">
        <v>65</v>
      </c>
      <c r="M762" t="s">
        <v>60</v>
      </c>
      <c r="N762" t="s">
        <v>43</v>
      </c>
      <c r="O762" t="s">
        <v>139</v>
      </c>
      <c r="P762" t="s">
        <v>261</v>
      </c>
      <c r="Q762" t="s">
        <v>32</v>
      </c>
      <c r="R762" t="s">
        <v>308</v>
      </c>
      <c r="S762" t="s">
        <v>69</v>
      </c>
      <c r="T762" t="s">
        <v>35</v>
      </c>
      <c r="U762" t="s">
        <v>94</v>
      </c>
      <c r="V762" t="s">
        <v>32</v>
      </c>
      <c r="W762" t="s">
        <v>38</v>
      </c>
    </row>
    <row r="763" spans="1:23" hidden="1" x14ac:dyDescent="0.3">
      <c r="A763" t="s">
        <v>3287</v>
      </c>
      <c r="B763" t="s">
        <v>3288</v>
      </c>
      <c r="C763" s="1" t="str">
        <f t="shared" si="48"/>
        <v>21:0047</v>
      </c>
      <c r="D763" s="1" t="str">
        <f t="shared" si="49"/>
        <v>21:0038</v>
      </c>
      <c r="E763" t="s">
        <v>3285</v>
      </c>
      <c r="F763" t="s">
        <v>3289</v>
      </c>
      <c r="H763">
        <v>46.681868799999997</v>
      </c>
      <c r="I763">
        <v>-66.725531399999994</v>
      </c>
      <c r="J763" s="1" t="str">
        <f t="shared" si="46"/>
        <v>Till</v>
      </c>
      <c r="K763" s="1" t="str">
        <f t="shared" si="47"/>
        <v>&lt;63 micron</v>
      </c>
      <c r="L763" t="s">
        <v>165</v>
      </c>
      <c r="M763" t="s">
        <v>116</v>
      </c>
      <c r="N763" t="s">
        <v>91</v>
      </c>
      <c r="O763" t="s">
        <v>504</v>
      </c>
      <c r="P763" t="s">
        <v>301</v>
      </c>
      <c r="Q763" t="s">
        <v>32</v>
      </c>
      <c r="R763" t="s">
        <v>47</v>
      </c>
      <c r="S763" t="s">
        <v>32</v>
      </c>
      <c r="T763" t="s">
        <v>58</v>
      </c>
      <c r="U763" t="s">
        <v>110</v>
      </c>
      <c r="V763" t="s">
        <v>186</v>
      </c>
      <c r="W763" t="s">
        <v>38</v>
      </c>
    </row>
    <row r="764" spans="1:23" hidden="1" x14ac:dyDescent="0.3">
      <c r="A764" t="s">
        <v>3290</v>
      </c>
      <c r="B764" t="s">
        <v>3291</v>
      </c>
      <c r="C764" s="1" t="str">
        <f t="shared" si="48"/>
        <v>21:0047</v>
      </c>
      <c r="D764" s="1" t="str">
        <f t="shared" si="49"/>
        <v>21:0038</v>
      </c>
      <c r="E764" t="s">
        <v>3292</v>
      </c>
      <c r="F764" t="s">
        <v>3293</v>
      </c>
      <c r="H764">
        <v>46.709523900000001</v>
      </c>
      <c r="I764">
        <v>-66.624934199999998</v>
      </c>
      <c r="J764" s="1" t="str">
        <f t="shared" si="46"/>
        <v>Till</v>
      </c>
      <c r="K764" s="1" t="str">
        <f t="shared" si="47"/>
        <v>&lt;63 micron</v>
      </c>
      <c r="L764" t="s">
        <v>135</v>
      </c>
      <c r="M764" t="s">
        <v>60</v>
      </c>
      <c r="N764" t="s">
        <v>65</v>
      </c>
      <c r="O764" t="s">
        <v>454</v>
      </c>
      <c r="P764" t="s">
        <v>301</v>
      </c>
      <c r="Q764" t="s">
        <v>28</v>
      </c>
      <c r="R764" t="s">
        <v>47</v>
      </c>
      <c r="S764" t="s">
        <v>2350</v>
      </c>
      <c r="T764" t="s">
        <v>388</v>
      </c>
      <c r="U764" t="s">
        <v>29</v>
      </c>
      <c r="V764" t="s">
        <v>171</v>
      </c>
      <c r="W764" t="s">
        <v>38</v>
      </c>
    </row>
    <row r="765" spans="1:23" hidden="1" x14ac:dyDescent="0.3">
      <c r="A765" t="s">
        <v>3294</v>
      </c>
      <c r="B765" t="s">
        <v>3295</v>
      </c>
      <c r="C765" s="1" t="str">
        <f t="shared" si="48"/>
        <v>21:0047</v>
      </c>
      <c r="D765" s="1" t="str">
        <f t="shared" si="49"/>
        <v>21:0038</v>
      </c>
      <c r="E765" t="s">
        <v>3292</v>
      </c>
      <c r="F765" t="s">
        <v>3296</v>
      </c>
      <c r="H765">
        <v>46.709523900000001</v>
      </c>
      <c r="I765">
        <v>-66.624934199999998</v>
      </c>
      <c r="J765" s="1" t="str">
        <f t="shared" si="46"/>
        <v>Till</v>
      </c>
      <c r="K765" s="1" t="str">
        <f t="shared" si="47"/>
        <v>&lt;63 micron</v>
      </c>
      <c r="L765" t="s">
        <v>35</v>
      </c>
      <c r="M765" t="s">
        <v>60</v>
      </c>
      <c r="N765" t="s">
        <v>55</v>
      </c>
      <c r="O765" t="s">
        <v>139</v>
      </c>
      <c r="P765" t="s">
        <v>351</v>
      </c>
      <c r="Q765" t="s">
        <v>32</v>
      </c>
      <c r="R765" t="s">
        <v>1233</v>
      </c>
      <c r="S765" t="s">
        <v>142</v>
      </c>
      <c r="T765" t="s">
        <v>35</v>
      </c>
      <c r="U765" t="s">
        <v>94</v>
      </c>
      <c r="V765" t="s">
        <v>32</v>
      </c>
      <c r="W765" t="s">
        <v>38</v>
      </c>
    </row>
    <row r="766" spans="1:23" hidden="1" x14ac:dyDescent="0.3">
      <c r="A766" t="s">
        <v>3297</v>
      </c>
      <c r="B766" t="s">
        <v>3298</v>
      </c>
      <c r="C766" s="1" t="str">
        <f t="shared" si="48"/>
        <v>21:0047</v>
      </c>
      <c r="D766" s="1" t="str">
        <f t="shared" si="49"/>
        <v>21:0038</v>
      </c>
      <c r="E766" t="s">
        <v>3292</v>
      </c>
      <c r="F766" t="s">
        <v>3299</v>
      </c>
      <c r="H766">
        <v>46.709523900000001</v>
      </c>
      <c r="I766">
        <v>-66.624934199999998</v>
      </c>
      <c r="J766" s="1" t="str">
        <f t="shared" si="46"/>
        <v>Till</v>
      </c>
      <c r="K766" s="1" t="str">
        <f t="shared" si="47"/>
        <v>&lt;63 micron</v>
      </c>
      <c r="L766" t="s">
        <v>233</v>
      </c>
      <c r="M766" t="s">
        <v>60</v>
      </c>
      <c r="N766" t="s">
        <v>55</v>
      </c>
      <c r="O766" t="s">
        <v>56</v>
      </c>
      <c r="P766" t="s">
        <v>351</v>
      </c>
      <c r="Q766" t="s">
        <v>32</v>
      </c>
      <c r="R766" t="s">
        <v>47</v>
      </c>
      <c r="S766" t="s">
        <v>142</v>
      </c>
      <c r="T766" t="s">
        <v>110</v>
      </c>
      <c r="U766" t="s">
        <v>159</v>
      </c>
      <c r="V766" t="s">
        <v>32</v>
      </c>
      <c r="W766" t="s">
        <v>38</v>
      </c>
    </row>
    <row r="767" spans="1:23" hidden="1" x14ac:dyDescent="0.3">
      <c r="A767" t="s">
        <v>3300</v>
      </c>
      <c r="B767" t="s">
        <v>3301</v>
      </c>
      <c r="C767" s="1" t="str">
        <f t="shared" si="48"/>
        <v>21:0047</v>
      </c>
      <c r="D767" s="1" t="str">
        <f t="shared" si="49"/>
        <v>21:0038</v>
      </c>
      <c r="E767" t="s">
        <v>3302</v>
      </c>
      <c r="F767" t="s">
        <v>3303</v>
      </c>
      <c r="H767">
        <v>46.734709799999997</v>
      </c>
      <c r="I767">
        <v>-66.646080900000001</v>
      </c>
      <c r="J767" s="1" t="str">
        <f t="shared" si="46"/>
        <v>Till</v>
      </c>
      <c r="K767" s="1" t="str">
        <f t="shared" si="47"/>
        <v>&lt;63 micron</v>
      </c>
      <c r="L767" t="s">
        <v>206</v>
      </c>
      <c r="M767" t="s">
        <v>37</v>
      </c>
      <c r="N767" t="s">
        <v>44</v>
      </c>
      <c r="O767" t="s">
        <v>671</v>
      </c>
      <c r="P767" t="s">
        <v>351</v>
      </c>
      <c r="Q767" t="s">
        <v>32</v>
      </c>
      <c r="R767" t="s">
        <v>47</v>
      </c>
      <c r="S767" t="s">
        <v>142</v>
      </c>
      <c r="T767" t="s">
        <v>331</v>
      </c>
      <c r="U767" t="s">
        <v>187</v>
      </c>
      <c r="V767" t="s">
        <v>206</v>
      </c>
      <c r="W767" t="s">
        <v>38</v>
      </c>
    </row>
    <row r="768" spans="1:23" hidden="1" x14ac:dyDescent="0.3">
      <c r="A768" t="s">
        <v>3304</v>
      </c>
      <c r="B768" t="s">
        <v>3305</v>
      </c>
      <c r="C768" s="1" t="str">
        <f t="shared" si="48"/>
        <v>21:0047</v>
      </c>
      <c r="D768" s="1" t="str">
        <f t="shared" si="49"/>
        <v>21:0038</v>
      </c>
      <c r="E768" t="s">
        <v>3302</v>
      </c>
      <c r="F768" t="s">
        <v>3306</v>
      </c>
      <c r="H768">
        <v>46.734709799999997</v>
      </c>
      <c r="I768">
        <v>-66.646080900000001</v>
      </c>
      <c r="J768" s="1" t="str">
        <f t="shared" si="46"/>
        <v>Till</v>
      </c>
      <c r="K768" s="1" t="str">
        <f t="shared" si="47"/>
        <v>&lt;63 micron</v>
      </c>
      <c r="L768" t="s">
        <v>110</v>
      </c>
      <c r="M768" t="s">
        <v>37</v>
      </c>
      <c r="N768" t="s">
        <v>91</v>
      </c>
      <c r="O768" t="s">
        <v>139</v>
      </c>
      <c r="P768" t="s">
        <v>208</v>
      </c>
      <c r="Q768" t="s">
        <v>32</v>
      </c>
      <c r="R768" t="s">
        <v>340</v>
      </c>
      <c r="S768" t="s">
        <v>171</v>
      </c>
      <c r="T768" t="s">
        <v>110</v>
      </c>
      <c r="U768" t="s">
        <v>115</v>
      </c>
      <c r="V768" t="s">
        <v>32</v>
      </c>
      <c r="W768" t="s">
        <v>38</v>
      </c>
    </row>
    <row r="769" spans="1:23" hidden="1" x14ac:dyDescent="0.3">
      <c r="A769" t="s">
        <v>3307</v>
      </c>
      <c r="B769" t="s">
        <v>3308</v>
      </c>
      <c r="C769" s="1" t="str">
        <f t="shared" si="48"/>
        <v>21:0047</v>
      </c>
      <c r="D769" s="1" t="str">
        <f t="shared" si="49"/>
        <v>21:0038</v>
      </c>
      <c r="E769" t="s">
        <v>3302</v>
      </c>
      <c r="F769" t="s">
        <v>3309</v>
      </c>
      <c r="H769">
        <v>46.734709799999997</v>
      </c>
      <c r="I769">
        <v>-66.646080900000001</v>
      </c>
      <c r="J769" s="1" t="str">
        <f t="shared" si="46"/>
        <v>Till</v>
      </c>
      <c r="K769" s="1" t="str">
        <f t="shared" si="47"/>
        <v>&lt;63 micron</v>
      </c>
      <c r="L769" t="s">
        <v>135</v>
      </c>
      <c r="M769" t="s">
        <v>60</v>
      </c>
      <c r="N769" t="s">
        <v>90</v>
      </c>
      <c r="O769" t="s">
        <v>45</v>
      </c>
      <c r="P769" t="s">
        <v>227</v>
      </c>
      <c r="Q769" t="s">
        <v>32</v>
      </c>
      <c r="R769" t="s">
        <v>47</v>
      </c>
      <c r="S769" t="s">
        <v>142</v>
      </c>
      <c r="T769" t="s">
        <v>110</v>
      </c>
      <c r="U769" t="s">
        <v>129</v>
      </c>
      <c r="V769" t="s">
        <v>32</v>
      </c>
      <c r="W769" t="s">
        <v>38</v>
      </c>
    </row>
    <row r="770" spans="1:23" hidden="1" x14ac:dyDescent="0.3">
      <c r="A770" t="s">
        <v>3310</v>
      </c>
      <c r="B770" t="s">
        <v>3311</v>
      </c>
      <c r="C770" s="1" t="str">
        <f t="shared" si="48"/>
        <v>21:0047</v>
      </c>
      <c r="D770" s="1" t="str">
        <f t="shared" si="49"/>
        <v>21:0038</v>
      </c>
      <c r="E770" t="s">
        <v>3312</v>
      </c>
      <c r="F770" t="s">
        <v>3313</v>
      </c>
      <c r="H770">
        <v>46.691886400000001</v>
      </c>
      <c r="I770">
        <v>-66.6865272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HYPERLINK("http://geochem.nrcan.gc.ca/cdogs/content/kwd/kwd080004_e.htm", "&lt;63 micron")</f>
        <v>&lt;63 micron</v>
      </c>
      <c r="L770" t="s">
        <v>185</v>
      </c>
      <c r="M770" t="s">
        <v>37</v>
      </c>
      <c r="N770" t="s">
        <v>76</v>
      </c>
      <c r="O770" t="s">
        <v>180</v>
      </c>
      <c r="P770" t="s">
        <v>46</v>
      </c>
      <c r="Q770" t="s">
        <v>206</v>
      </c>
      <c r="R770" t="s">
        <v>47</v>
      </c>
      <c r="S770" t="s">
        <v>86</v>
      </c>
      <c r="T770" t="s">
        <v>47</v>
      </c>
      <c r="U770" t="s">
        <v>307</v>
      </c>
      <c r="V770" t="s">
        <v>206</v>
      </c>
      <c r="W770" t="s">
        <v>38</v>
      </c>
    </row>
    <row r="771" spans="1:23" hidden="1" x14ac:dyDescent="0.3">
      <c r="A771" t="s">
        <v>3314</v>
      </c>
      <c r="B771" t="s">
        <v>3315</v>
      </c>
      <c r="C771" s="1" t="str">
        <f t="shared" si="48"/>
        <v>21:0047</v>
      </c>
      <c r="D771" s="1" t="str">
        <f t="shared" si="49"/>
        <v>21:0038</v>
      </c>
      <c r="E771" t="s">
        <v>3316</v>
      </c>
      <c r="F771" t="s">
        <v>3317</v>
      </c>
      <c r="H771">
        <v>46.719946</v>
      </c>
      <c r="I771">
        <v>-66.694487300000006</v>
      </c>
      <c r="J771" s="1" t="str">
        <f t="shared" si="50"/>
        <v>Till</v>
      </c>
      <c r="K771" s="1" t="str">
        <f t="shared" si="51"/>
        <v>&lt;63 micron</v>
      </c>
      <c r="L771" t="s">
        <v>116</v>
      </c>
      <c r="M771" t="s">
        <v>37</v>
      </c>
      <c r="N771" t="s">
        <v>65</v>
      </c>
      <c r="O771" t="s">
        <v>650</v>
      </c>
      <c r="P771" t="s">
        <v>67</v>
      </c>
      <c r="Q771" t="s">
        <v>32</v>
      </c>
      <c r="R771" t="s">
        <v>47</v>
      </c>
      <c r="S771" t="s">
        <v>2350</v>
      </c>
      <c r="T771" t="s">
        <v>100</v>
      </c>
      <c r="U771" t="s">
        <v>779</v>
      </c>
      <c r="V771" t="s">
        <v>206</v>
      </c>
      <c r="W771" t="s">
        <v>38</v>
      </c>
    </row>
    <row r="772" spans="1:23" hidden="1" x14ac:dyDescent="0.3">
      <c r="A772" t="s">
        <v>3318</v>
      </c>
      <c r="B772" t="s">
        <v>3319</v>
      </c>
      <c r="C772" s="1" t="str">
        <f t="shared" si="48"/>
        <v>21:0047</v>
      </c>
      <c r="D772" s="1" t="str">
        <f t="shared" si="49"/>
        <v>21:0038</v>
      </c>
      <c r="E772" t="s">
        <v>3320</v>
      </c>
      <c r="F772" t="s">
        <v>3321</v>
      </c>
      <c r="H772">
        <v>46.992449000000001</v>
      </c>
      <c r="I772">
        <v>-66.513777899999994</v>
      </c>
      <c r="J772" s="1" t="str">
        <f t="shared" si="50"/>
        <v>Till</v>
      </c>
      <c r="K772" s="1" t="str">
        <f t="shared" si="51"/>
        <v>&lt;63 micron</v>
      </c>
      <c r="L772" t="s">
        <v>44</v>
      </c>
      <c r="M772" t="s">
        <v>37</v>
      </c>
      <c r="N772" t="s">
        <v>29</v>
      </c>
      <c r="O772" t="s">
        <v>45</v>
      </c>
      <c r="P772" t="s">
        <v>31</v>
      </c>
      <c r="Q772" t="s">
        <v>32</v>
      </c>
      <c r="R772" t="s">
        <v>234</v>
      </c>
      <c r="S772" t="s">
        <v>34</v>
      </c>
      <c r="T772" t="s">
        <v>110</v>
      </c>
      <c r="U772" t="s">
        <v>94</v>
      </c>
      <c r="V772" t="s">
        <v>32</v>
      </c>
      <c r="W772" t="s">
        <v>38</v>
      </c>
    </row>
    <row r="773" spans="1:23" hidden="1" x14ac:dyDescent="0.3">
      <c r="A773" t="s">
        <v>3322</v>
      </c>
      <c r="B773" t="s">
        <v>3323</v>
      </c>
      <c r="C773" s="1" t="str">
        <f t="shared" si="48"/>
        <v>21:0047</v>
      </c>
      <c r="D773" s="1" t="str">
        <f t="shared" si="49"/>
        <v>21:0038</v>
      </c>
      <c r="E773" t="s">
        <v>3320</v>
      </c>
      <c r="F773" t="s">
        <v>3324</v>
      </c>
      <c r="H773">
        <v>46.992449000000001</v>
      </c>
      <c r="I773">
        <v>-66.513777899999994</v>
      </c>
      <c r="J773" s="1" t="str">
        <f t="shared" si="50"/>
        <v>Till</v>
      </c>
      <c r="K773" s="1" t="str">
        <f t="shared" si="51"/>
        <v>&lt;63 micron</v>
      </c>
      <c r="L773" t="s">
        <v>206</v>
      </c>
      <c r="M773" t="s">
        <v>37</v>
      </c>
      <c r="N773" t="s">
        <v>116</v>
      </c>
      <c r="O773" t="s">
        <v>256</v>
      </c>
      <c r="P773" t="s">
        <v>36</v>
      </c>
      <c r="Q773" t="s">
        <v>32</v>
      </c>
      <c r="R773" t="s">
        <v>47</v>
      </c>
      <c r="S773" t="s">
        <v>116</v>
      </c>
      <c r="T773" t="s">
        <v>331</v>
      </c>
      <c r="U773" t="s">
        <v>1596</v>
      </c>
      <c r="V773" t="s">
        <v>28</v>
      </c>
      <c r="W773" t="s">
        <v>38</v>
      </c>
    </row>
    <row r="774" spans="1:23" hidden="1" x14ac:dyDescent="0.3">
      <c r="A774" t="s">
        <v>3325</v>
      </c>
      <c r="B774" t="s">
        <v>3326</v>
      </c>
      <c r="C774" s="1" t="str">
        <f t="shared" si="48"/>
        <v>21:0047</v>
      </c>
      <c r="D774" s="1" t="str">
        <f t="shared" si="49"/>
        <v>21:0038</v>
      </c>
      <c r="E774" t="s">
        <v>3327</v>
      </c>
      <c r="F774" t="s">
        <v>3328</v>
      </c>
      <c r="H774">
        <v>46.997985700000001</v>
      </c>
      <c r="I774">
        <v>-66.520097899999996</v>
      </c>
      <c r="J774" s="1" t="str">
        <f t="shared" si="50"/>
        <v>Till</v>
      </c>
      <c r="K774" s="1" t="str">
        <f t="shared" si="51"/>
        <v>&lt;63 micron</v>
      </c>
      <c r="L774" t="s">
        <v>110</v>
      </c>
      <c r="M774" t="s">
        <v>37</v>
      </c>
      <c r="N774" t="s">
        <v>55</v>
      </c>
      <c r="O774" t="s">
        <v>45</v>
      </c>
      <c r="P774" t="s">
        <v>261</v>
      </c>
      <c r="Q774" t="s">
        <v>32</v>
      </c>
      <c r="R774" t="s">
        <v>308</v>
      </c>
      <c r="S774" t="s">
        <v>524</v>
      </c>
      <c r="T774" t="s">
        <v>110</v>
      </c>
      <c r="U774" t="s">
        <v>36</v>
      </c>
      <c r="V774" t="s">
        <v>32</v>
      </c>
      <c r="W774" t="s">
        <v>38</v>
      </c>
    </row>
    <row r="775" spans="1:23" hidden="1" x14ac:dyDescent="0.3">
      <c r="A775" t="s">
        <v>3329</v>
      </c>
      <c r="B775" t="s">
        <v>3330</v>
      </c>
      <c r="C775" s="1" t="str">
        <f t="shared" si="48"/>
        <v>21:0047</v>
      </c>
      <c r="D775" s="1" t="str">
        <f t="shared" si="49"/>
        <v>21:0038</v>
      </c>
      <c r="E775" t="s">
        <v>3331</v>
      </c>
      <c r="F775" t="s">
        <v>3332</v>
      </c>
      <c r="H775">
        <v>47.003875800000003</v>
      </c>
      <c r="I775">
        <v>-66.542846900000001</v>
      </c>
      <c r="J775" s="1" t="str">
        <f t="shared" si="50"/>
        <v>Till</v>
      </c>
      <c r="K775" s="1" t="str">
        <f t="shared" si="51"/>
        <v>&lt;63 micron</v>
      </c>
      <c r="L775" t="s">
        <v>135</v>
      </c>
      <c r="M775" t="s">
        <v>37</v>
      </c>
      <c r="N775" t="s">
        <v>44</v>
      </c>
      <c r="O775" t="s">
        <v>794</v>
      </c>
      <c r="P775" t="s">
        <v>195</v>
      </c>
      <c r="Q775" t="s">
        <v>32</v>
      </c>
      <c r="R775" t="s">
        <v>47</v>
      </c>
      <c r="S775" t="s">
        <v>142</v>
      </c>
      <c r="T775" t="s">
        <v>331</v>
      </c>
      <c r="U775" t="s">
        <v>1061</v>
      </c>
      <c r="V775" t="s">
        <v>37</v>
      </c>
      <c r="W775" t="s">
        <v>38</v>
      </c>
    </row>
    <row r="776" spans="1:23" hidden="1" x14ac:dyDescent="0.3">
      <c r="A776" t="s">
        <v>3333</v>
      </c>
      <c r="B776" t="s">
        <v>3334</v>
      </c>
      <c r="C776" s="1" t="str">
        <f t="shared" si="48"/>
        <v>21:0047</v>
      </c>
      <c r="D776" s="1" t="str">
        <f t="shared" si="49"/>
        <v>21:0038</v>
      </c>
      <c r="E776" t="s">
        <v>3331</v>
      </c>
      <c r="F776" t="s">
        <v>3335</v>
      </c>
      <c r="H776">
        <v>47.003875800000003</v>
      </c>
      <c r="I776">
        <v>-66.542846900000001</v>
      </c>
      <c r="J776" s="1" t="str">
        <f t="shared" si="50"/>
        <v>Till</v>
      </c>
      <c r="K776" s="1" t="str">
        <f t="shared" si="51"/>
        <v>&lt;63 micron</v>
      </c>
      <c r="L776" t="s">
        <v>65</v>
      </c>
      <c r="M776" t="s">
        <v>60</v>
      </c>
      <c r="N776" t="s">
        <v>43</v>
      </c>
      <c r="O776" t="s">
        <v>45</v>
      </c>
      <c r="P776" t="s">
        <v>83</v>
      </c>
      <c r="Q776" t="s">
        <v>32</v>
      </c>
      <c r="R776" t="s">
        <v>47</v>
      </c>
      <c r="S776" t="s">
        <v>86</v>
      </c>
      <c r="T776" t="s">
        <v>44</v>
      </c>
      <c r="U776" t="s">
        <v>60</v>
      </c>
      <c r="V776" t="s">
        <v>32</v>
      </c>
      <c r="W776" t="s">
        <v>38</v>
      </c>
    </row>
    <row r="777" spans="1:23" hidden="1" x14ac:dyDescent="0.3">
      <c r="A777" t="s">
        <v>3336</v>
      </c>
      <c r="B777" t="s">
        <v>3337</v>
      </c>
      <c r="C777" s="1" t="str">
        <f t="shared" si="48"/>
        <v>21:0047</v>
      </c>
      <c r="D777" s="1" t="str">
        <f t="shared" si="49"/>
        <v>21:0038</v>
      </c>
      <c r="E777" t="s">
        <v>3338</v>
      </c>
      <c r="F777" t="s">
        <v>3339</v>
      </c>
      <c r="H777">
        <v>47.019197499999997</v>
      </c>
      <c r="I777">
        <v>-66.586226499999995</v>
      </c>
      <c r="J777" s="1" t="str">
        <f t="shared" si="50"/>
        <v>Till</v>
      </c>
      <c r="K777" s="1" t="str">
        <f t="shared" si="51"/>
        <v>&lt;63 micron</v>
      </c>
      <c r="L777" t="s">
        <v>35</v>
      </c>
      <c r="M777" t="s">
        <v>37</v>
      </c>
      <c r="N777" t="s">
        <v>65</v>
      </c>
      <c r="O777" t="s">
        <v>234</v>
      </c>
      <c r="P777" t="s">
        <v>49</v>
      </c>
      <c r="Q777" t="s">
        <v>37</v>
      </c>
      <c r="R777" t="s">
        <v>47</v>
      </c>
      <c r="S777" t="s">
        <v>86</v>
      </c>
      <c r="T777" t="s">
        <v>205</v>
      </c>
      <c r="U777" t="s">
        <v>102</v>
      </c>
      <c r="V777" t="s">
        <v>186</v>
      </c>
      <c r="W777" t="s">
        <v>38</v>
      </c>
    </row>
    <row r="778" spans="1:23" hidden="1" x14ac:dyDescent="0.3">
      <c r="A778" t="s">
        <v>3340</v>
      </c>
      <c r="B778" t="s">
        <v>3341</v>
      </c>
      <c r="C778" s="1" t="str">
        <f t="shared" si="48"/>
        <v>21:0047</v>
      </c>
      <c r="D778" s="1" t="str">
        <f t="shared" si="49"/>
        <v>21:0038</v>
      </c>
      <c r="E778" t="s">
        <v>3338</v>
      </c>
      <c r="F778" t="s">
        <v>3342</v>
      </c>
      <c r="H778">
        <v>47.019197499999997</v>
      </c>
      <c r="I778">
        <v>-66.586226499999995</v>
      </c>
      <c r="J778" s="1" t="str">
        <f t="shared" si="50"/>
        <v>Till</v>
      </c>
      <c r="K778" s="1" t="str">
        <f t="shared" si="51"/>
        <v>&lt;63 micron</v>
      </c>
      <c r="L778" t="s">
        <v>35</v>
      </c>
      <c r="M778" t="s">
        <v>60</v>
      </c>
      <c r="N778" t="s">
        <v>164</v>
      </c>
      <c r="O778" t="s">
        <v>1363</v>
      </c>
      <c r="P778" t="s">
        <v>206</v>
      </c>
      <c r="Q778" t="s">
        <v>32</v>
      </c>
      <c r="R778" t="s">
        <v>47</v>
      </c>
      <c r="S778" t="s">
        <v>86</v>
      </c>
      <c r="T778" t="s">
        <v>110</v>
      </c>
      <c r="U778" t="s">
        <v>48</v>
      </c>
      <c r="V778" t="s">
        <v>32</v>
      </c>
      <c r="W778" t="s">
        <v>38</v>
      </c>
    </row>
    <row r="779" spans="1:23" hidden="1" x14ac:dyDescent="0.3">
      <c r="A779" t="s">
        <v>3343</v>
      </c>
      <c r="B779" t="s">
        <v>3344</v>
      </c>
      <c r="C779" s="1" t="str">
        <f t="shared" si="48"/>
        <v>21:0047</v>
      </c>
      <c r="D779" s="1" t="str">
        <f t="shared" si="49"/>
        <v>21:0038</v>
      </c>
      <c r="E779" t="s">
        <v>3338</v>
      </c>
      <c r="F779" t="s">
        <v>3345</v>
      </c>
      <c r="H779">
        <v>47.019197499999997</v>
      </c>
      <c r="I779">
        <v>-66.586226499999995</v>
      </c>
      <c r="J779" s="1" t="str">
        <f t="shared" si="50"/>
        <v>Till</v>
      </c>
      <c r="K779" s="1" t="str">
        <f t="shared" si="51"/>
        <v>&lt;63 micron</v>
      </c>
      <c r="L779" t="s">
        <v>55</v>
      </c>
      <c r="M779" t="s">
        <v>60</v>
      </c>
      <c r="N779" t="s">
        <v>165</v>
      </c>
      <c r="O779" t="s">
        <v>139</v>
      </c>
      <c r="P779" t="s">
        <v>57</v>
      </c>
      <c r="Q779" t="s">
        <v>37</v>
      </c>
      <c r="R779" t="s">
        <v>497</v>
      </c>
      <c r="S779" t="s">
        <v>69</v>
      </c>
      <c r="T779" t="s">
        <v>65</v>
      </c>
      <c r="U779" t="s">
        <v>48</v>
      </c>
      <c r="V779" t="s">
        <v>37</v>
      </c>
      <c r="W779" t="s">
        <v>38</v>
      </c>
    </row>
    <row r="780" spans="1:23" hidden="1" x14ac:dyDescent="0.3">
      <c r="A780" t="s">
        <v>3346</v>
      </c>
      <c r="B780" t="s">
        <v>3347</v>
      </c>
      <c r="C780" s="1" t="str">
        <f t="shared" si="48"/>
        <v>21:0047</v>
      </c>
      <c r="D780" s="1" t="str">
        <f t="shared" si="49"/>
        <v>21:0038</v>
      </c>
      <c r="E780" t="s">
        <v>3348</v>
      </c>
      <c r="F780" t="s">
        <v>3349</v>
      </c>
      <c r="H780">
        <v>47.0431253</v>
      </c>
      <c r="I780">
        <v>-66.611476800000005</v>
      </c>
      <c r="J780" s="1" t="str">
        <f t="shared" si="50"/>
        <v>Till</v>
      </c>
      <c r="K780" s="1" t="str">
        <f t="shared" si="51"/>
        <v>&lt;63 micron</v>
      </c>
      <c r="L780" t="s">
        <v>28</v>
      </c>
      <c r="M780" t="s">
        <v>37</v>
      </c>
      <c r="N780" t="s">
        <v>116</v>
      </c>
      <c r="O780" t="s">
        <v>47</v>
      </c>
      <c r="P780" t="s">
        <v>60</v>
      </c>
      <c r="Q780" t="s">
        <v>32</v>
      </c>
      <c r="R780" t="s">
        <v>47</v>
      </c>
      <c r="S780" t="s">
        <v>2350</v>
      </c>
      <c r="T780" t="s">
        <v>200</v>
      </c>
      <c r="U780" t="s">
        <v>396</v>
      </c>
      <c r="V780" t="s">
        <v>28</v>
      </c>
      <c r="W780" t="s">
        <v>38</v>
      </c>
    </row>
    <row r="781" spans="1:23" hidden="1" x14ac:dyDescent="0.3">
      <c r="A781" t="s">
        <v>3350</v>
      </c>
      <c r="B781" t="s">
        <v>3351</v>
      </c>
      <c r="C781" s="1" t="str">
        <f t="shared" si="48"/>
        <v>21:0047</v>
      </c>
      <c r="D781" s="1" t="str">
        <f t="shared" si="49"/>
        <v>21:0038</v>
      </c>
      <c r="E781" t="s">
        <v>3348</v>
      </c>
      <c r="F781" t="s">
        <v>3352</v>
      </c>
      <c r="H781">
        <v>47.0431253</v>
      </c>
      <c r="I781">
        <v>-66.611476800000005</v>
      </c>
      <c r="J781" s="1" t="str">
        <f t="shared" si="50"/>
        <v>Till</v>
      </c>
      <c r="K781" s="1" t="str">
        <f t="shared" si="51"/>
        <v>&lt;63 micron</v>
      </c>
      <c r="L781" t="s">
        <v>28</v>
      </c>
      <c r="M781" t="s">
        <v>60</v>
      </c>
      <c r="N781" t="s">
        <v>116</v>
      </c>
      <c r="O781" t="s">
        <v>38</v>
      </c>
      <c r="P781" t="s">
        <v>159</v>
      </c>
      <c r="Q781" t="s">
        <v>32</v>
      </c>
      <c r="R781" t="s">
        <v>47</v>
      </c>
      <c r="S781" t="s">
        <v>2350</v>
      </c>
      <c r="T781" t="s">
        <v>209</v>
      </c>
      <c r="U781" t="s">
        <v>509</v>
      </c>
      <c r="V781" t="s">
        <v>206</v>
      </c>
      <c r="W781" t="s">
        <v>38</v>
      </c>
    </row>
    <row r="782" spans="1:23" hidden="1" x14ac:dyDescent="0.3">
      <c r="A782" t="s">
        <v>3353</v>
      </c>
      <c r="B782" t="s">
        <v>3354</v>
      </c>
      <c r="C782" s="1" t="str">
        <f t="shared" si="48"/>
        <v>21:0047</v>
      </c>
      <c r="D782" s="1" t="str">
        <f t="shared" si="49"/>
        <v>21:0038</v>
      </c>
      <c r="E782" t="s">
        <v>3355</v>
      </c>
      <c r="F782" t="s">
        <v>3356</v>
      </c>
      <c r="H782">
        <v>46.833463600000002</v>
      </c>
      <c r="I782">
        <v>-66.987306799999999</v>
      </c>
      <c r="J782" s="1" t="str">
        <f t="shared" si="50"/>
        <v>Till</v>
      </c>
      <c r="K782" s="1" t="str">
        <f t="shared" si="51"/>
        <v>&lt;63 micron</v>
      </c>
      <c r="L782" t="s">
        <v>28</v>
      </c>
      <c r="M782" t="s">
        <v>60</v>
      </c>
      <c r="N782" t="s">
        <v>65</v>
      </c>
      <c r="O782" t="s">
        <v>47</v>
      </c>
      <c r="P782" t="s">
        <v>208</v>
      </c>
      <c r="Q782" t="s">
        <v>32</v>
      </c>
      <c r="R782" t="s">
        <v>47</v>
      </c>
      <c r="S782" t="s">
        <v>34</v>
      </c>
      <c r="T782" t="s">
        <v>3357</v>
      </c>
      <c r="U782" t="s">
        <v>472</v>
      </c>
      <c r="V782" t="s">
        <v>171</v>
      </c>
      <c r="W782" t="s">
        <v>38</v>
      </c>
    </row>
    <row r="783" spans="1:23" hidden="1" x14ac:dyDescent="0.3">
      <c r="A783" t="s">
        <v>3358</v>
      </c>
      <c r="B783" t="s">
        <v>3359</v>
      </c>
      <c r="C783" s="1" t="str">
        <f t="shared" si="48"/>
        <v>21:0047</v>
      </c>
      <c r="D783" s="1" t="str">
        <f t="shared" si="49"/>
        <v>21:0038</v>
      </c>
      <c r="E783" t="s">
        <v>3355</v>
      </c>
      <c r="F783" t="s">
        <v>3360</v>
      </c>
      <c r="H783">
        <v>46.833463600000002</v>
      </c>
      <c r="I783">
        <v>-66.987306799999999</v>
      </c>
      <c r="J783" s="1" t="str">
        <f t="shared" si="50"/>
        <v>Till</v>
      </c>
      <c r="K783" s="1" t="str">
        <f t="shared" si="51"/>
        <v>&lt;63 micron</v>
      </c>
      <c r="L783" t="s">
        <v>28</v>
      </c>
      <c r="M783" t="s">
        <v>37</v>
      </c>
      <c r="N783" t="s">
        <v>65</v>
      </c>
      <c r="O783" t="s">
        <v>47</v>
      </c>
      <c r="P783" t="s">
        <v>208</v>
      </c>
      <c r="Q783" t="s">
        <v>32</v>
      </c>
      <c r="R783" t="s">
        <v>47</v>
      </c>
      <c r="S783" t="s">
        <v>34</v>
      </c>
      <c r="T783" t="s">
        <v>3357</v>
      </c>
      <c r="U783" t="s">
        <v>472</v>
      </c>
      <c r="V783" t="s">
        <v>171</v>
      </c>
      <c r="W783" t="s">
        <v>38</v>
      </c>
    </row>
    <row r="784" spans="1:23" hidden="1" x14ac:dyDescent="0.3">
      <c r="A784" t="s">
        <v>3361</v>
      </c>
      <c r="B784" t="s">
        <v>3362</v>
      </c>
      <c r="C784" s="1" t="str">
        <f t="shared" si="48"/>
        <v>21:0047</v>
      </c>
      <c r="D784" s="1" t="str">
        <f t="shared" si="49"/>
        <v>21:0038</v>
      </c>
      <c r="E784" t="s">
        <v>3363</v>
      </c>
      <c r="F784" t="s">
        <v>3364</v>
      </c>
      <c r="H784">
        <v>47.097861399999999</v>
      </c>
      <c r="I784">
        <v>-66.6472464</v>
      </c>
      <c r="J784" s="1" t="str">
        <f t="shared" si="50"/>
        <v>Till</v>
      </c>
      <c r="K784" s="1" t="str">
        <f t="shared" si="51"/>
        <v>&lt;63 micron</v>
      </c>
      <c r="L784" t="s">
        <v>206</v>
      </c>
      <c r="M784" t="s">
        <v>37</v>
      </c>
      <c r="N784" t="s">
        <v>116</v>
      </c>
      <c r="O784" t="s">
        <v>47</v>
      </c>
      <c r="P784" t="s">
        <v>28</v>
      </c>
      <c r="Q784" t="s">
        <v>37</v>
      </c>
      <c r="R784" t="s">
        <v>47</v>
      </c>
      <c r="S784" t="s">
        <v>142</v>
      </c>
      <c r="T784" t="s">
        <v>194</v>
      </c>
      <c r="U784" t="s">
        <v>35</v>
      </c>
      <c r="V784" t="s">
        <v>37</v>
      </c>
      <c r="W784" t="s">
        <v>38</v>
      </c>
    </row>
    <row r="785" spans="1:23" hidden="1" x14ac:dyDescent="0.3">
      <c r="A785" t="s">
        <v>3365</v>
      </c>
      <c r="B785" t="s">
        <v>3366</v>
      </c>
      <c r="C785" s="1" t="str">
        <f t="shared" si="48"/>
        <v>21:0047</v>
      </c>
      <c r="D785" s="1" t="str">
        <f t="shared" si="49"/>
        <v>21:0038</v>
      </c>
      <c r="E785" t="s">
        <v>3367</v>
      </c>
      <c r="F785" t="s">
        <v>3368</v>
      </c>
      <c r="H785">
        <v>47.0779195</v>
      </c>
      <c r="I785">
        <v>-66.684351899999996</v>
      </c>
      <c r="J785" s="1" t="str">
        <f t="shared" si="50"/>
        <v>Till</v>
      </c>
      <c r="K785" s="1" t="str">
        <f t="shared" si="51"/>
        <v>&lt;63 micron</v>
      </c>
      <c r="L785" t="s">
        <v>206</v>
      </c>
      <c r="M785" t="s">
        <v>37</v>
      </c>
      <c r="N785" t="s">
        <v>35</v>
      </c>
      <c r="O785" t="s">
        <v>344</v>
      </c>
      <c r="P785" t="s">
        <v>129</v>
      </c>
      <c r="Q785" t="s">
        <v>32</v>
      </c>
      <c r="R785" t="s">
        <v>47</v>
      </c>
      <c r="S785" t="s">
        <v>34</v>
      </c>
      <c r="T785" t="s">
        <v>200</v>
      </c>
      <c r="U785" t="s">
        <v>762</v>
      </c>
      <c r="V785" t="s">
        <v>28</v>
      </c>
      <c r="W785" t="s">
        <v>38</v>
      </c>
    </row>
    <row r="786" spans="1:23" hidden="1" x14ac:dyDescent="0.3">
      <c r="A786" t="s">
        <v>3369</v>
      </c>
      <c r="B786" t="s">
        <v>3370</v>
      </c>
      <c r="C786" s="1" t="str">
        <f t="shared" si="48"/>
        <v>21:0047</v>
      </c>
      <c r="D786" s="1" t="str">
        <f t="shared" si="49"/>
        <v>21:0038</v>
      </c>
      <c r="E786" t="s">
        <v>3367</v>
      </c>
      <c r="F786" t="s">
        <v>3371</v>
      </c>
      <c r="H786">
        <v>47.0779195</v>
      </c>
      <c r="I786">
        <v>-66.684351899999996</v>
      </c>
      <c r="J786" s="1" t="str">
        <f t="shared" si="50"/>
        <v>Till</v>
      </c>
      <c r="K786" s="1" t="str">
        <f t="shared" si="51"/>
        <v>&lt;63 micron</v>
      </c>
      <c r="L786" t="s">
        <v>233</v>
      </c>
      <c r="M786" t="s">
        <v>60</v>
      </c>
      <c r="N786" t="s">
        <v>91</v>
      </c>
      <c r="O786" t="s">
        <v>66</v>
      </c>
      <c r="P786" t="s">
        <v>301</v>
      </c>
      <c r="Q786" t="s">
        <v>32</v>
      </c>
      <c r="R786" t="s">
        <v>374</v>
      </c>
      <c r="S786" t="s">
        <v>69</v>
      </c>
      <c r="T786" t="s">
        <v>110</v>
      </c>
      <c r="U786" t="s">
        <v>94</v>
      </c>
      <c r="V786" t="s">
        <v>32</v>
      </c>
      <c r="W786" t="s">
        <v>38</v>
      </c>
    </row>
    <row r="787" spans="1:23" hidden="1" x14ac:dyDescent="0.3">
      <c r="A787" t="s">
        <v>3372</v>
      </c>
      <c r="B787" t="s">
        <v>3373</v>
      </c>
      <c r="C787" s="1" t="str">
        <f t="shared" si="48"/>
        <v>21:0047</v>
      </c>
      <c r="D787" s="1" t="str">
        <f t="shared" si="49"/>
        <v>21:0038</v>
      </c>
      <c r="E787" t="s">
        <v>3367</v>
      </c>
      <c r="F787" t="s">
        <v>3374</v>
      </c>
      <c r="H787">
        <v>47.0779195</v>
      </c>
      <c r="I787">
        <v>-66.684351899999996</v>
      </c>
      <c r="J787" s="1" t="str">
        <f t="shared" si="50"/>
        <v>Till</v>
      </c>
      <c r="K787" s="1" t="str">
        <f t="shared" si="51"/>
        <v>&lt;63 micron</v>
      </c>
      <c r="L787" t="s">
        <v>110</v>
      </c>
      <c r="M787" t="s">
        <v>38</v>
      </c>
      <c r="N787" t="s">
        <v>91</v>
      </c>
      <c r="O787" t="s">
        <v>56</v>
      </c>
      <c r="P787" t="s">
        <v>261</v>
      </c>
      <c r="Q787" t="s">
        <v>32</v>
      </c>
      <c r="R787" t="s">
        <v>47</v>
      </c>
      <c r="S787" t="s">
        <v>69</v>
      </c>
      <c r="T787" t="s">
        <v>110</v>
      </c>
      <c r="U787" t="s">
        <v>78</v>
      </c>
      <c r="V787" t="s">
        <v>37</v>
      </c>
      <c r="W787" t="s">
        <v>38</v>
      </c>
    </row>
    <row r="788" spans="1:23" hidden="1" x14ac:dyDescent="0.3">
      <c r="A788" t="s">
        <v>3375</v>
      </c>
      <c r="B788" t="s">
        <v>3376</v>
      </c>
      <c r="C788" s="1" t="str">
        <f t="shared" si="48"/>
        <v>21:0047</v>
      </c>
      <c r="D788" s="1" t="str">
        <f t="shared" si="49"/>
        <v>21:0038</v>
      </c>
      <c r="E788" t="s">
        <v>3377</v>
      </c>
      <c r="F788" t="s">
        <v>3378</v>
      </c>
      <c r="H788">
        <v>47.056878300000001</v>
      </c>
      <c r="I788">
        <v>-66.559505799999997</v>
      </c>
      <c r="J788" s="1" t="str">
        <f t="shared" si="50"/>
        <v>Till</v>
      </c>
      <c r="K788" s="1" t="str">
        <f t="shared" si="51"/>
        <v>&lt;63 micron</v>
      </c>
      <c r="L788" t="s">
        <v>116</v>
      </c>
      <c r="M788" t="s">
        <v>37</v>
      </c>
      <c r="N788" t="s">
        <v>110</v>
      </c>
      <c r="O788" t="s">
        <v>47</v>
      </c>
      <c r="P788" t="s">
        <v>261</v>
      </c>
      <c r="Q788" t="s">
        <v>37</v>
      </c>
      <c r="R788" t="s">
        <v>47</v>
      </c>
      <c r="S788" t="s">
        <v>34</v>
      </c>
      <c r="T788" t="s">
        <v>3379</v>
      </c>
      <c r="U788" t="s">
        <v>44</v>
      </c>
      <c r="V788" t="s">
        <v>28</v>
      </c>
      <c r="W788" t="s">
        <v>38</v>
      </c>
    </row>
    <row r="789" spans="1:23" hidden="1" x14ac:dyDescent="0.3">
      <c r="A789" t="s">
        <v>3380</v>
      </c>
      <c r="B789" t="s">
        <v>3381</v>
      </c>
      <c r="C789" s="1" t="str">
        <f t="shared" si="48"/>
        <v>21:0047</v>
      </c>
      <c r="D789" s="1" t="str">
        <f t="shared" si="49"/>
        <v>21:0038</v>
      </c>
      <c r="E789" t="s">
        <v>3382</v>
      </c>
      <c r="F789" t="s">
        <v>3383</v>
      </c>
      <c r="H789">
        <v>47.043055099999997</v>
      </c>
      <c r="I789">
        <v>-66.544338699999997</v>
      </c>
      <c r="J789" s="1" t="str">
        <f t="shared" si="50"/>
        <v>Till</v>
      </c>
      <c r="K789" s="1" t="str">
        <f t="shared" si="51"/>
        <v>&lt;63 micron</v>
      </c>
      <c r="L789" t="s">
        <v>90</v>
      </c>
      <c r="M789" t="s">
        <v>37</v>
      </c>
      <c r="N789" t="s">
        <v>192</v>
      </c>
      <c r="O789" t="s">
        <v>45</v>
      </c>
      <c r="P789" t="s">
        <v>83</v>
      </c>
      <c r="Q789" t="s">
        <v>28</v>
      </c>
      <c r="R789" t="s">
        <v>504</v>
      </c>
      <c r="S789" t="s">
        <v>86</v>
      </c>
      <c r="T789" t="s">
        <v>35</v>
      </c>
      <c r="U789" t="s">
        <v>159</v>
      </c>
      <c r="V789" t="s">
        <v>32</v>
      </c>
      <c r="W789" t="s">
        <v>38</v>
      </c>
    </row>
    <row r="790" spans="1:23" hidden="1" x14ac:dyDescent="0.3">
      <c r="A790" t="s">
        <v>3384</v>
      </c>
      <c r="B790" t="s">
        <v>3385</v>
      </c>
      <c r="C790" s="1" t="str">
        <f t="shared" si="48"/>
        <v>21:0047</v>
      </c>
      <c r="D790" s="1" t="str">
        <f t="shared" si="49"/>
        <v>21:0038</v>
      </c>
      <c r="E790" t="s">
        <v>3386</v>
      </c>
      <c r="F790" t="s">
        <v>3387</v>
      </c>
      <c r="H790">
        <v>47.041678300000001</v>
      </c>
      <c r="I790">
        <v>-66.543085399999995</v>
      </c>
      <c r="J790" s="1" t="str">
        <f t="shared" si="50"/>
        <v>Till</v>
      </c>
      <c r="K790" s="1" t="str">
        <f t="shared" si="51"/>
        <v>&lt;63 micron</v>
      </c>
      <c r="L790" t="s">
        <v>37</v>
      </c>
      <c r="M790" t="s">
        <v>37</v>
      </c>
      <c r="N790" t="s">
        <v>116</v>
      </c>
      <c r="O790" t="s">
        <v>47</v>
      </c>
      <c r="P790" t="s">
        <v>210</v>
      </c>
      <c r="Q790" t="s">
        <v>32</v>
      </c>
      <c r="R790" t="s">
        <v>47</v>
      </c>
      <c r="S790" t="s">
        <v>34</v>
      </c>
      <c r="T790" t="s">
        <v>200</v>
      </c>
      <c r="U790" t="s">
        <v>82</v>
      </c>
      <c r="V790" t="s">
        <v>116</v>
      </c>
      <c r="W790" t="s">
        <v>38</v>
      </c>
    </row>
    <row r="791" spans="1:23" hidden="1" x14ac:dyDescent="0.3">
      <c r="A791" t="s">
        <v>3388</v>
      </c>
      <c r="B791" t="s">
        <v>3389</v>
      </c>
      <c r="C791" s="1" t="str">
        <f t="shared" si="48"/>
        <v>21:0047</v>
      </c>
      <c r="D791" s="1" t="str">
        <f t="shared" si="49"/>
        <v>21:0038</v>
      </c>
      <c r="E791" t="s">
        <v>3390</v>
      </c>
      <c r="F791" t="s">
        <v>3391</v>
      </c>
      <c r="H791">
        <v>46.9715524</v>
      </c>
      <c r="I791">
        <v>-67.172107600000004</v>
      </c>
      <c r="J791" s="1" t="str">
        <f t="shared" si="50"/>
        <v>Till</v>
      </c>
      <c r="K791" s="1" t="str">
        <f t="shared" si="51"/>
        <v>&lt;63 micron</v>
      </c>
      <c r="L791" t="s">
        <v>135</v>
      </c>
      <c r="M791" t="s">
        <v>37</v>
      </c>
      <c r="N791" t="s">
        <v>76</v>
      </c>
      <c r="O791" t="s">
        <v>45</v>
      </c>
      <c r="P791" t="s">
        <v>92</v>
      </c>
      <c r="Q791" t="s">
        <v>32</v>
      </c>
      <c r="R791" t="s">
        <v>47</v>
      </c>
      <c r="S791" t="s">
        <v>375</v>
      </c>
      <c r="T791" t="s">
        <v>43</v>
      </c>
      <c r="U791" t="s">
        <v>49</v>
      </c>
      <c r="V791" t="s">
        <v>28</v>
      </c>
      <c r="W791" t="s">
        <v>38</v>
      </c>
    </row>
    <row r="792" spans="1:23" hidden="1" x14ac:dyDescent="0.3">
      <c r="A792" t="s">
        <v>3392</v>
      </c>
      <c r="B792" t="s">
        <v>3393</v>
      </c>
      <c r="C792" s="1" t="str">
        <f t="shared" si="48"/>
        <v>21:0047</v>
      </c>
      <c r="D792" s="1" t="str">
        <f t="shared" si="49"/>
        <v>21:0038</v>
      </c>
      <c r="E792" t="s">
        <v>3394</v>
      </c>
      <c r="F792" t="s">
        <v>3395</v>
      </c>
      <c r="H792">
        <v>46.993627699999998</v>
      </c>
      <c r="I792">
        <v>-67.091124899999997</v>
      </c>
      <c r="J792" s="1" t="str">
        <f t="shared" si="50"/>
        <v>Till</v>
      </c>
      <c r="K792" s="1" t="str">
        <f t="shared" si="51"/>
        <v>&lt;63 micron</v>
      </c>
      <c r="L792" t="s">
        <v>233</v>
      </c>
      <c r="M792" t="s">
        <v>37</v>
      </c>
      <c r="N792" t="s">
        <v>43</v>
      </c>
      <c r="O792" t="s">
        <v>317</v>
      </c>
      <c r="P792" t="s">
        <v>116</v>
      </c>
      <c r="Q792" t="s">
        <v>37</v>
      </c>
      <c r="R792" t="s">
        <v>47</v>
      </c>
      <c r="S792" t="s">
        <v>86</v>
      </c>
      <c r="T792" t="s">
        <v>65</v>
      </c>
      <c r="U792" t="s">
        <v>48</v>
      </c>
      <c r="V792" t="s">
        <v>32</v>
      </c>
      <c r="W792" t="s">
        <v>38</v>
      </c>
    </row>
    <row r="793" spans="1:23" hidden="1" x14ac:dyDescent="0.3">
      <c r="A793" t="s">
        <v>3396</v>
      </c>
      <c r="B793" t="s">
        <v>3397</v>
      </c>
      <c r="C793" s="1" t="str">
        <f t="shared" si="48"/>
        <v>21:0047</v>
      </c>
      <c r="D793" s="1" t="str">
        <f t="shared" si="49"/>
        <v>21:0038</v>
      </c>
      <c r="E793" t="s">
        <v>3398</v>
      </c>
      <c r="F793" t="s">
        <v>3399</v>
      </c>
      <c r="H793">
        <v>47.0190828</v>
      </c>
      <c r="I793">
        <v>-67.000738299999995</v>
      </c>
      <c r="J793" s="1" t="str">
        <f t="shared" si="50"/>
        <v>Till</v>
      </c>
      <c r="K793" s="1" t="str">
        <f t="shared" si="51"/>
        <v>&lt;63 micron</v>
      </c>
      <c r="L793" t="s">
        <v>233</v>
      </c>
      <c r="M793" t="s">
        <v>37</v>
      </c>
      <c r="N793" t="s">
        <v>29</v>
      </c>
      <c r="O793" t="s">
        <v>66</v>
      </c>
      <c r="P793" t="s">
        <v>266</v>
      </c>
      <c r="Q793" t="s">
        <v>32</v>
      </c>
      <c r="R793" t="s">
        <v>216</v>
      </c>
      <c r="S793" t="s">
        <v>375</v>
      </c>
      <c r="T793" t="s">
        <v>55</v>
      </c>
      <c r="U793" t="s">
        <v>210</v>
      </c>
      <c r="V793" t="s">
        <v>28</v>
      </c>
      <c r="W793" t="s">
        <v>38</v>
      </c>
    </row>
    <row r="794" spans="1:23" hidden="1" x14ac:dyDescent="0.3">
      <c r="A794" t="s">
        <v>3400</v>
      </c>
      <c r="B794" t="s">
        <v>3401</v>
      </c>
      <c r="C794" s="1" t="str">
        <f t="shared" si="48"/>
        <v>21:0047</v>
      </c>
      <c r="D794" s="1" t="str">
        <f t="shared" si="49"/>
        <v>21:0038</v>
      </c>
      <c r="E794" t="s">
        <v>3402</v>
      </c>
      <c r="F794" t="s">
        <v>3403</v>
      </c>
      <c r="H794">
        <v>47.059249700000002</v>
      </c>
      <c r="I794">
        <v>-66.931417199999999</v>
      </c>
      <c r="J794" s="1" t="str">
        <f t="shared" si="50"/>
        <v>Till</v>
      </c>
      <c r="K794" s="1" t="str">
        <f t="shared" si="51"/>
        <v>&lt;63 micron</v>
      </c>
      <c r="L794" t="s">
        <v>65</v>
      </c>
      <c r="M794" t="s">
        <v>37</v>
      </c>
      <c r="N794" t="s">
        <v>165</v>
      </c>
      <c r="O794" t="s">
        <v>101</v>
      </c>
      <c r="P794" t="s">
        <v>174</v>
      </c>
      <c r="Q794" t="s">
        <v>32</v>
      </c>
      <c r="R794" t="s">
        <v>546</v>
      </c>
      <c r="S794" t="s">
        <v>32</v>
      </c>
      <c r="T794" t="s">
        <v>35</v>
      </c>
      <c r="U794" t="s">
        <v>48</v>
      </c>
      <c r="V794" t="s">
        <v>37</v>
      </c>
      <c r="W794" t="s">
        <v>38</v>
      </c>
    </row>
    <row r="795" spans="1:23" hidden="1" x14ac:dyDescent="0.3">
      <c r="A795" t="s">
        <v>3404</v>
      </c>
      <c r="B795" t="s">
        <v>3405</v>
      </c>
      <c r="C795" s="1" t="str">
        <f t="shared" si="48"/>
        <v>21:0047</v>
      </c>
      <c r="D795" s="1" t="str">
        <f t="shared" si="49"/>
        <v>21:0038</v>
      </c>
      <c r="E795" t="s">
        <v>3406</v>
      </c>
      <c r="F795" t="s">
        <v>3407</v>
      </c>
      <c r="H795">
        <v>46.988183800000002</v>
      </c>
      <c r="I795">
        <v>-66.566581600000006</v>
      </c>
      <c r="J795" s="1" t="str">
        <f t="shared" si="50"/>
        <v>Till</v>
      </c>
      <c r="K795" s="1" t="str">
        <f t="shared" si="51"/>
        <v>&lt;63 micron</v>
      </c>
      <c r="L795" t="s">
        <v>171</v>
      </c>
      <c r="M795" t="s">
        <v>37</v>
      </c>
      <c r="N795" t="s">
        <v>35</v>
      </c>
      <c r="O795" t="s">
        <v>47</v>
      </c>
      <c r="P795" t="s">
        <v>195</v>
      </c>
      <c r="Q795" t="s">
        <v>32</v>
      </c>
      <c r="R795" t="s">
        <v>47</v>
      </c>
      <c r="S795" t="s">
        <v>34</v>
      </c>
      <c r="T795" t="s">
        <v>2570</v>
      </c>
      <c r="U795" t="s">
        <v>44</v>
      </c>
      <c r="V795" t="s">
        <v>206</v>
      </c>
      <c r="W795" t="s">
        <v>38</v>
      </c>
    </row>
    <row r="796" spans="1:23" hidden="1" x14ac:dyDescent="0.3">
      <c r="A796" t="s">
        <v>3408</v>
      </c>
      <c r="B796" t="s">
        <v>3409</v>
      </c>
      <c r="C796" s="1" t="str">
        <f t="shared" si="48"/>
        <v>21:0047</v>
      </c>
      <c r="D796" s="1" t="str">
        <f t="shared" si="49"/>
        <v>21:0038</v>
      </c>
      <c r="E796" t="s">
        <v>3406</v>
      </c>
      <c r="F796" t="s">
        <v>3410</v>
      </c>
      <c r="H796">
        <v>46.988183800000002</v>
      </c>
      <c r="I796">
        <v>-66.566581600000006</v>
      </c>
      <c r="J796" s="1" t="str">
        <f t="shared" si="50"/>
        <v>Till</v>
      </c>
      <c r="K796" s="1" t="str">
        <f t="shared" si="51"/>
        <v>&lt;63 micron</v>
      </c>
      <c r="L796" t="s">
        <v>171</v>
      </c>
      <c r="M796" t="s">
        <v>37</v>
      </c>
      <c r="N796" t="s">
        <v>116</v>
      </c>
      <c r="O796" t="s">
        <v>234</v>
      </c>
      <c r="P796" t="s">
        <v>36</v>
      </c>
      <c r="Q796" t="s">
        <v>32</v>
      </c>
      <c r="R796" t="s">
        <v>47</v>
      </c>
      <c r="S796" t="s">
        <v>34</v>
      </c>
      <c r="T796" t="s">
        <v>331</v>
      </c>
      <c r="U796" t="s">
        <v>193</v>
      </c>
      <c r="V796" t="s">
        <v>186</v>
      </c>
      <c r="W796" t="s">
        <v>38</v>
      </c>
    </row>
    <row r="797" spans="1:23" hidden="1" x14ac:dyDescent="0.3">
      <c r="A797" t="s">
        <v>3411</v>
      </c>
      <c r="B797" t="s">
        <v>3412</v>
      </c>
      <c r="C797" s="1" t="str">
        <f t="shared" si="48"/>
        <v>21:0047</v>
      </c>
      <c r="D797" s="1" t="str">
        <f t="shared" si="49"/>
        <v>21:0038</v>
      </c>
      <c r="E797" t="s">
        <v>3406</v>
      </c>
      <c r="F797" t="s">
        <v>3413</v>
      </c>
      <c r="H797">
        <v>46.988183800000002</v>
      </c>
      <c r="I797">
        <v>-66.566581600000006</v>
      </c>
      <c r="J797" s="1" t="str">
        <f t="shared" si="50"/>
        <v>Till</v>
      </c>
      <c r="K797" s="1" t="str">
        <f t="shared" si="51"/>
        <v>&lt;63 micron</v>
      </c>
      <c r="L797" t="s">
        <v>171</v>
      </c>
      <c r="M797" t="s">
        <v>60</v>
      </c>
      <c r="N797" t="s">
        <v>116</v>
      </c>
      <c r="O797" t="s">
        <v>47</v>
      </c>
      <c r="P797" t="s">
        <v>129</v>
      </c>
      <c r="Q797" t="s">
        <v>37</v>
      </c>
      <c r="R797" t="s">
        <v>47</v>
      </c>
      <c r="S797" t="s">
        <v>34</v>
      </c>
      <c r="T797" t="s">
        <v>331</v>
      </c>
      <c r="U797" t="s">
        <v>1061</v>
      </c>
      <c r="V797" t="s">
        <v>171</v>
      </c>
      <c r="W797" t="s">
        <v>38</v>
      </c>
    </row>
    <row r="798" spans="1:23" hidden="1" x14ac:dyDescent="0.3">
      <c r="A798" t="s">
        <v>3414</v>
      </c>
      <c r="B798" t="s">
        <v>3415</v>
      </c>
      <c r="C798" s="1" t="str">
        <f t="shared" si="48"/>
        <v>21:0047</v>
      </c>
      <c r="D798" s="1" t="str">
        <f t="shared" si="49"/>
        <v>21:0038</v>
      </c>
      <c r="E798" t="s">
        <v>3406</v>
      </c>
      <c r="F798" t="s">
        <v>3416</v>
      </c>
      <c r="H798">
        <v>46.988183800000002</v>
      </c>
      <c r="I798">
        <v>-66.566581600000006</v>
      </c>
      <c r="J798" s="1" t="str">
        <f t="shared" si="50"/>
        <v>Till</v>
      </c>
      <c r="K798" s="1" t="str">
        <f t="shared" si="51"/>
        <v>&lt;63 micron</v>
      </c>
      <c r="L798" t="s">
        <v>32</v>
      </c>
      <c r="M798" t="s">
        <v>37</v>
      </c>
      <c r="N798" t="s">
        <v>116</v>
      </c>
      <c r="O798" t="s">
        <v>374</v>
      </c>
      <c r="P798" t="s">
        <v>3417</v>
      </c>
      <c r="Q798" t="s">
        <v>32</v>
      </c>
      <c r="R798" t="s">
        <v>47</v>
      </c>
      <c r="S798" t="s">
        <v>2350</v>
      </c>
      <c r="T798" t="s">
        <v>735</v>
      </c>
      <c r="U798" t="s">
        <v>775</v>
      </c>
      <c r="V798" t="s">
        <v>116</v>
      </c>
      <c r="W798" t="s">
        <v>38</v>
      </c>
    </row>
    <row r="799" spans="1:23" hidden="1" x14ac:dyDescent="0.3">
      <c r="A799" t="s">
        <v>3418</v>
      </c>
      <c r="B799" t="s">
        <v>3419</v>
      </c>
      <c r="C799" s="1" t="str">
        <f t="shared" si="48"/>
        <v>21:0047</v>
      </c>
      <c r="D799" s="1" t="str">
        <f t="shared" si="49"/>
        <v>21:0038</v>
      </c>
      <c r="E799" t="s">
        <v>3406</v>
      </c>
      <c r="F799" t="s">
        <v>3420</v>
      </c>
      <c r="H799">
        <v>46.988183800000002</v>
      </c>
      <c r="I799">
        <v>-66.566581600000006</v>
      </c>
      <c r="J799" s="1" t="str">
        <f t="shared" si="50"/>
        <v>Till</v>
      </c>
      <c r="K799" s="1" t="str">
        <f t="shared" si="51"/>
        <v>&lt;63 micron</v>
      </c>
      <c r="L799" t="s">
        <v>186</v>
      </c>
      <c r="M799" t="s">
        <v>37</v>
      </c>
      <c r="N799" t="s">
        <v>116</v>
      </c>
      <c r="O799" t="s">
        <v>420</v>
      </c>
      <c r="P799" t="s">
        <v>143</v>
      </c>
      <c r="Q799" t="s">
        <v>32</v>
      </c>
      <c r="R799" t="s">
        <v>47</v>
      </c>
      <c r="S799" t="s">
        <v>142</v>
      </c>
      <c r="T799" t="s">
        <v>209</v>
      </c>
      <c r="U799" t="s">
        <v>509</v>
      </c>
      <c r="V799" t="s">
        <v>186</v>
      </c>
      <c r="W799" t="s">
        <v>38</v>
      </c>
    </row>
    <row r="800" spans="1:23" hidden="1" x14ac:dyDescent="0.3">
      <c r="A800" t="s">
        <v>3421</v>
      </c>
      <c r="B800" t="s">
        <v>3422</v>
      </c>
      <c r="C800" s="1" t="str">
        <f t="shared" si="48"/>
        <v>21:0047</v>
      </c>
      <c r="D800" s="1" t="str">
        <f t="shared" si="49"/>
        <v>21:0038</v>
      </c>
      <c r="E800" t="s">
        <v>3406</v>
      </c>
      <c r="F800" t="s">
        <v>3423</v>
      </c>
      <c r="H800">
        <v>46.988183800000002</v>
      </c>
      <c r="I800">
        <v>-66.566581600000006</v>
      </c>
      <c r="J800" s="1" t="str">
        <f t="shared" si="50"/>
        <v>Till</v>
      </c>
      <c r="K800" s="1" t="str">
        <f t="shared" si="51"/>
        <v>&lt;63 micron</v>
      </c>
      <c r="L800" t="s">
        <v>186</v>
      </c>
      <c r="M800" t="s">
        <v>37</v>
      </c>
      <c r="N800" t="s">
        <v>116</v>
      </c>
      <c r="O800" t="s">
        <v>47</v>
      </c>
      <c r="P800" t="s">
        <v>115</v>
      </c>
      <c r="Q800" t="s">
        <v>206</v>
      </c>
      <c r="R800" t="s">
        <v>47</v>
      </c>
      <c r="S800" t="s">
        <v>34</v>
      </c>
      <c r="T800" t="s">
        <v>240</v>
      </c>
      <c r="U800" t="s">
        <v>193</v>
      </c>
      <c r="V800" t="s">
        <v>186</v>
      </c>
      <c r="W800" t="s">
        <v>38</v>
      </c>
    </row>
    <row r="801" spans="1:23" hidden="1" x14ac:dyDescent="0.3">
      <c r="A801" t="s">
        <v>3424</v>
      </c>
      <c r="B801" t="s">
        <v>3425</v>
      </c>
      <c r="C801" s="1" t="str">
        <f t="shared" si="48"/>
        <v>21:0047</v>
      </c>
      <c r="D801" s="1" t="str">
        <f t="shared" si="49"/>
        <v>21:0038</v>
      </c>
      <c r="E801" t="s">
        <v>3406</v>
      </c>
      <c r="F801" t="s">
        <v>3426</v>
      </c>
      <c r="H801">
        <v>46.988183800000002</v>
      </c>
      <c r="I801">
        <v>-66.566581600000006</v>
      </c>
      <c r="J801" s="1" t="str">
        <f t="shared" si="50"/>
        <v>Till</v>
      </c>
      <c r="K801" s="1" t="str">
        <f t="shared" si="51"/>
        <v>&lt;63 micron</v>
      </c>
      <c r="L801" t="s">
        <v>37</v>
      </c>
      <c r="M801" t="s">
        <v>37</v>
      </c>
      <c r="N801" t="s">
        <v>116</v>
      </c>
      <c r="O801" t="s">
        <v>47</v>
      </c>
      <c r="P801" t="s">
        <v>3417</v>
      </c>
      <c r="Q801" t="s">
        <v>28</v>
      </c>
      <c r="R801" t="s">
        <v>47</v>
      </c>
      <c r="S801" t="s">
        <v>69</v>
      </c>
      <c r="T801" t="s">
        <v>33</v>
      </c>
      <c r="U801" t="s">
        <v>135</v>
      </c>
      <c r="V801" t="s">
        <v>186</v>
      </c>
      <c r="W801" t="s">
        <v>38</v>
      </c>
    </row>
    <row r="802" spans="1:23" hidden="1" x14ac:dyDescent="0.3">
      <c r="A802" t="s">
        <v>3427</v>
      </c>
      <c r="B802" t="s">
        <v>3428</v>
      </c>
      <c r="C802" s="1" t="str">
        <f t="shared" si="48"/>
        <v>21:0047</v>
      </c>
      <c r="D802" s="1" t="str">
        <f t="shared" si="49"/>
        <v>21:0038</v>
      </c>
      <c r="E802" t="s">
        <v>3406</v>
      </c>
      <c r="F802" t="s">
        <v>3429</v>
      </c>
      <c r="H802">
        <v>46.988183800000002</v>
      </c>
      <c r="I802">
        <v>-66.566581600000006</v>
      </c>
      <c r="J802" s="1" t="str">
        <f t="shared" si="50"/>
        <v>Till</v>
      </c>
      <c r="K802" s="1" t="str">
        <f t="shared" si="51"/>
        <v>&lt;63 micron</v>
      </c>
      <c r="L802" t="s">
        <v>37</v>
      </c>
      <c r="M802" t="s">
        <v>60</v>
      </c>
      <c r="N802" t="s">
        <v>116</v>
      </c>
      <c r="O802" t="s">
        <v>47</v>
      </c>
      <c r="P802" t="s">
        <v>375</v>
      </c>
      <c r="Q802" t="s">
        <v>28</v>
      </c>
      <c r="R802" t="s">
        <v>47</v>
      </c>
      <c r="S802" t="s">
        <v>142</v>
      </c>
      <c r="T802" t="s">
        <v>735</v>
      </c>
      <c r="U802" t="s">
        <v>134</v>
      </c>
      <c r="V802" t="s">
        <v>186</v>
      </c>
      <c r="W802" t="s">
        <v>38</v>
      </c>
    </row>
    <row r="803" spans="1:23" hidden="1" x14ac:dyDescent="0.3">
      <c r="A803" t="s">
        <v>3430</v>
      </c>
      <c r="B803" t="s">
        <v>3431</v>
      </c>
      <c r="C803" s="1" t="str">
        <f t="shared" si="48"/>
        <v>21:0047</v>
      </c>
      <c r="D803" s="1" t="str">
        <f t="shared" si="49"/>
        <v>21:0038</v>
      </c>
      <c r="E803" t="s">
        <v>3432</v>
      </c>
      <c r="F803" t="s">
        <v>3433</v>
      </c>
      <c r="H803">
        <v>46.868412200000002</v>
      </c>
      <c r="I803">
        <v>-67.342915099999999</v>
      </c>
      <c r="J803" s="1" t="str">
        <f t="shared" si="50"/>
        <v>Till</v>
      </c>
      <c r="K803" s="1" t="str">
        <f t="shared" si="51"/>
        <v>&lt;63 micron</v>
      </c>
      <c r="L803" t="s">
        <v>47</v>
      </c>
      <c r="M803" t="s">
        <v>37</v>
      </c>
      <c r="N803" t="s">
        <v>76</v>
      </c>
      <c r="O803" t="s">
        <v>360</v>
      </c>
      <c r="P803" t="s">
        <v>31</v>
      </c>
      <c r="Q803" t="s">
        <v>37</v>
      </c>
      <c r="R803" t="s">
        <v>47</v>
      </c>
      <c r="S803" t="s">
        <v>121</v>
      </c>
      <c r="T803" t="s">
        <v>44</v>
      </c>
      <c r="U803" t="s">
        <v>235</v>
      </c>
      <c r="V803" t="s">
        <v>28</v>
      </c>
      <c r="W803" t="s">
        <v>38</v>
      </c>
    </row>
    <row r="804" spans="1:23" hidden="1" x14ac:dyDescent="0.3">
      <c r="A804" t="s">
        <v>3434</v>
      </c>
      <c r="B804" t="s">
        <v>3435</v>
      </c>
      <c r="C804" s="1" t="str">
        <f t="shared" si="48"/>
        <v>21:0047</v>
      </c>
      <c r="D804" s="1" t="str">
        <f t="shared" si="49"/>
        <v>21:0038</v>
      </c>
      <c r="E804" t="s">
        <v>3436</v>
      </c>
      <c r="F804" t="s">
        <v>3437</v>
      </c>
      <c r="H804">
        <v>46.859652699999998</v>
      </c>
      <c r="I804">
        <v>-67.297922</v>
      </c>
      <c r="J804" s="1" t="str">
        <f t="shared" si="50"/>
        <v>Till</v>
      </c>
      <c r="K804" s="1" t="str">
        <f t="shared" si="51"/>
        <v>&lt;63 micron</v>
      </c>
      <c r="L804" t="s">
        <v>135</v>
      </c>
      <c r="M804" t="s">
        <v>37</v>
      </c>
      <c r="N804" t="s">
        <v>116</v>
      </c>
      <c r="O804" t="s">
        <v>45</v>
      </c>
      <c r="P804" t="s">
        <v>143</v>
      </c>
      <c r="Q804" t="s">
        <v>37</v>
      </c>
      <c r="R804" t="s">
        <v>47</v>
      </c>
      <c r="S804" t="s">
        <v>86</v>
      </c>
      <c r="T804" t="s">
        <v>76</v>
      </c>
      <c r="U804" t="s">
        <v>210</v>
      </c>
      <c r="V804" t="s">
        <v>37</v>
      </c>
      <c r="W804" t="s">
        <v>38</v>
      </c>
    </row>
    <row r="805" spans="1:23" hidden="1" x14ac:dyDescent="0.3">
      <c r="A805" t="s">
        <v>3438</v>
      </c>
      <c r="B805" t="s">
        <v>3439</v>
      </c>
      <c r="C805" s="1" t="str">
        <f t="shared" si="48"/>
        <v>21:0047</v>
      </c>
      <c r="D805" s="1" t="str">
        <f t="shared" si="49"/>
        <v>21:0038</v>
      </c>
      <c r="E805" t="s">
        <v>3440</v>
      </c>
      <c r="F805" t="s">
        <v>3441</v>
      </c>
      <c r="H805">
        <v>46.878406499999997</v>
      </c>
      <c r="I805">
        <v>-67.229083099999997</v>
      </c>
      <c r="J805" s="1" t="str">
        <f t="shared" si="50"/>
        <v>Till</v>
      </c>
      <c r="K805" s="1" t="str">
        <f t="shared" si="51"/>
        <v>&lt;63 micron</v>
      </c>
      <c r="L805" t="s">
        <v>35</v>
      </c>
      <c r="M805" t="s">
        <v>37</v>
      </c>
      <c r="N805" t="s">
        <v>116</v>
      </c>
      <c r="O805" t="s">
        <v>45</v>
      </c>
      <c r="P805" t="s">
        <v>49</v>
      </c>
      <c r="Q805" t="s">
        <v>32</v>
      </c>
      <c r="R805" t="s">
        <v>47</v>
      </c>
      <c r="S805" t="s">
        <v>375</v>
      </c>
      <c r="T805" t="s">
        <v>76</v>
      </c>
      <c r="U805" t="s">
        <v>48</v>
      </c>
      <c r="V805" t="s">
        <v>32</v>
      </c>
      <c r="W805" t="s">
        <v>38</v>
      </c>
    </row>
    <row r="806" spans="1:23" hidden="1" x14ac:dyDescent="0.3">
      <c r="A806" t="s">
        <v>3442</v>
      </c>
      <c r="B806" t="s">
        <v>3443</v>
      </c>
      <c r="C806" s="1" t="str">
        <f t="shared" si="48"/>
        <v>21:0047</v>
      </c>
      <c r="D806" s="1" t="str">
        <f t="shared" si="49"/>
        <v>21:0038</v>
      </c>
      <c r="E806" t="s">
        <v>3440</v>
      </c>
      <c r="F806" t="s">
        <v>3444</v>
      </c>
      <c r="H806">
        <v>46.878406499999997</v>
      </c>
      <c r="I806">
        <v>-67.229083099999997</v>
      </c>
      <c r="J806" s="1" t="str">
        <f t="shared" si="50"/>
        <v>Till</v>
      </c>
      <c r="K806" s="1" t="str">
        <f t="shared" si="51"/>
        <v>&lt;63 micron</v>
      </c>
      <c r="L806" t="s">
        <v>233</v>
      </c>
      <c r="M806" t="s">
        <v>60</v>
      </c>
      <c r="N806" t="s">
        <v>35</v>
      </c>
      <c r="O806" t="s">
        <v>56</v>
      </c>
      <c r="P806" t="s">
        <v>261</v>
      </c>
      <c r="Q806" t="s">
        <v>32</v>
      </c>
      <c r="R806" t="s">
        <v>47</v>
      </c>
      <c r="S806" t="s">
        <v>375</v>
      </c>
      <c r="T806" t="s">
        <v>55</v>
      </c>
      <c r="U806" t="s">
        <v>129</v>
      </c>
      <c r="V806" t="s">
        <v>28</v>
      </c>
      <c r="W806" t="s">
        <v>38</v>
      </c>
    </row>
    <row r="807" spans="1:23" hidden="1" x14ac:dyDescent="0.3">
      <c r="A807" t="s">
        <v>3445</v>
      </c>
      <c r="B807" t="s">
        <v>3446</v>
      </c>
      <c r="C807" s="1" t="str">
        <f t="shared" si="48"/>
        <v>21:0047</v>
      </c>
      <c r="D807" s="1" t="str">
        <f t="shared" si="49"/>
        <v>21:0038</v>
      </c>
      <c r="E807" t="s">
        <v>3447</v>
      </c>
      <c r="F807" t="s">
        <v>3448</v>
      </c>
      <c r="H807">
        <v>46.858943400000001</v>
      </c>
      <c r="I807">
        <v>-67.192988600000007</v>
      </c>
      <c r="J807" s="1" t="str">
        <f t="shared" si="50"/>
        <v>Till</v>
      </c>
      <c r="K807" s="1" t="str">
        <f t="shared" si="51"/>
        <v>&lt;63 micron</v>
      </c>
      <c r="L807" t="s">
        <v>44</v>
      </c>
      <c r="M807" t="s">
        <v>60</v>
      </c>
      <c r="N807" t="s">
        <v>35</v>
      </c>
      <c r="O807" t="s">
        <v>45</v>
      </c>
      <c r="P807" t="s">
        <v>206</v>
      </c>
      <c r="Q807" t="s">
        <v>32</v>
      </c>
      <c r="R807" t="s">
        <v>47</v>
      </c>
      <c r="S807" t="s">
        <v>59</v>
      </c>
      <c r="T807" t="s">
        <v>90</v>
      </c>
      <c r="U807" t="s">
        <v>129</v>
      </c>
      <c r="V807" t="s">
        <v>28</v>
      </c>
      <c r="W807" t="s">
        <v>38</v>
      </c>
    </row>
    <row r="808" spans="1:23" hidden="1" x14ac:dyDescent="0.3">
      <c r="A808" t="s">
        <v>3449</v>
      </c>
      <c r="B808" t="s">
        <v>3450</v>
      </c>
      <c r="C808" s="1" t="str">
        <f t="shared" si="48"/>
        <v>21:0047</v>
      </c>
      <c r="D808" s="1" t="str">
        <f t="shared" si="49"/>
        <v>21:0038</v>
      </c>
      <c r="E808" t="s">
        <v>3451</v>
      </c>
      <c r="F808" t="s">
        <v>3452</v>
      </c>
      <c r="H808">
        <v>46.864066200000003</v>
      </c>
      <c r="I808">
        <v>-67.147549999999995</v>
      </c>
      <c r="J808" s="1" t="str">
        <f t="shared" si="50"/>
        <v>Till</v>
      </c>
      <c r="K808" s="1" t="str">
        <f t="shared" si="51"/>
        <v>&lt;63 micron</v>
      </c>
      <c r="L808" t="s">
        <v>135</v>
      </c>
      <c r="M808" t="s">
        <v>37</v>
      </c>
      <c r="N808" t="s">
        <v>90</v>
      </c>
      <c r="O808" t="s">
        <v>1074</v>
      </c>
      <c r="P808" t="s">
        <v>28</v>
      </c>
      <c r="Q808" t="s">
        <v>32</v>
      </c>
      <c r="R808" t="s">
        <v>47</v>
      </c>
      <c r="S808" t="s">
        <v>86</v>
      </c>
      <c r="T808" t="s">
        <v>44</v>
      </c>
      <c r="U808" t="s">
        <v>60</v>
      </c>
      <c r="V808" t="s">
        <v>32</v>
      </c>
      <c r="W808" t="s">
        <v>38</v>
      </c>
    </row>
    <row r="809" spans="1:23" hidden="1" x14ac:dyDescent="0.3">
      <c r="A809" t="s">
        <v>3453</v>
      </c>
      <c r="B809" t="s">
        <v>3454</v>
      </c>
      <c r="C809" s="1" t="str">
        <f t="shared" si="48"/>
        <v>21:0047</v>
      </c>
      <c r="D809" s="1" t="str">
        <f t="shared" si="49"/>
        <v>21:0038</v>
      </c>
      <c r="E809" t="s">
        <v>3455</v>
      </c>
      <c r="F809" t="s">
        <v>3456</v>
      </c>
      <c r="H809">
        <v>46.8380157</v>
      </c>
      <c r="I809">
        <v>-67.295326900000006</v>
      </c>
      <c r="J809" s="1" t="str">
        <f t="shared" si="50"/>
        <v>Till</v>
      </c>
      <c r="K809" s="1" t="str">
        <f t="shared" si="51"/>
        <v>&lt;63 micron</v>
      </c>
      <c r="L809" t="s">
        <v>90</v>
      </c>
      <c r="M809" t="s">
        <v>37</v>
      </c>
      <c r="N809" t="s">
        <v>44</v>
      </c>
      <c r="O809" t="s">
        <v>56</v>
      </c>
      <c r="P809" t="s">
        <v>206</v>
      </c>
      <c r="Q809" t="s">
        <v>32</v>
      </c>
      <c r="R809" t="s">
        <v>344</v>
      </c>
      <c r="S809" t="s">
        <v>93</v>
      </c>
      <c r="T809" t="s">
        <v>65</v>
      </c>
      <c r="U809" t="s">
        <v>60</v>
      </c>
      <c r="V809" t="s">
        <v>28</v>
      </c>
      <c r="W809" t="s">
        <v>38</v>
      </c>
    </row>
    <row r="810" spans="1:23" hidden="1" x14ac:dyDescent="0.3">
      <c r="A810" t="s">
        <v>3457</v>
      </c>
      <c r="B810" t="s">
        <v>3458</v>
      </c>
      <c r="C810" s="1" t="str">
        <f t="shared" si="48"/>
        <v>21:0047</v>
      </c>
      <c r="D810" s="1" t="str">
        <f t="shared" si="49"/>
        <v>21:0038</v>
      </c>
      <c r="E810" t="s">
        <v>3459</v>
      </c>
      <c r="F810" t="s">
        <v>3460</v>
      </c>
      <c r="H810">
        <v>46.814664999999998</v>
      </c>
      <c r="I810">
        <v>-67.268536999999995</v>
      </c>
      <c r="J810" s="1" t="str">
        <f t="shared" si="50"/>
        <v>Till</v>
      </c>
      <c r="K810" s="1" t="str">
        <f t="shared" si="51"/>
        <v>&lt;63 micron</v>
      </c>
      <c r="L810" t="s">
        <v>65</v>
      </c>
      <c r="M810" t="s">
        <v>60</v>
      </c>
      <c r="N810" t="s">
        <v>110</v>
      </c>
      <c r="O810" t="s">
        <v>66</v>
      </c>
      <c r="P810" t="s">
        <v>49</v>
      </c>
      <c r="Q810" t="s">
        <v>28</v>
      </c>
      <c r="R810" t="s">
        <v>47</v>
      </c>
      <c r="S810" t="s">
        <v>59</v>
      </c>
      <c r="T810" t="s">
        <v>76</v>
      </c>
      <c r="U810" t="s">
        <v>28</v>
      </c>
      <c r="V810" t="s">
        <v>28</v>
      </c>
      <c r="W810" t="s">
        <v>38</v>
      </c>
    </row>
    <row r="811" spans="1:23" hidden="1" x14ac:dyDescent="0.3">
      <c r="A811" t="s">
        <v>3461</v>
      </c>
      <c r="B811" t="s">
        <v>3462</v>
      </c>
      <c r="C811" s="1" t="str">
        <f t="shared" si="48"/>
        <v>21:0047</v>
      </c>
      <c r="D811" s="1" t="str">
        <f t="shared" si="49"/>
        <v>21:0038</v>
      </c>
      <c r="E811" t="s">
        <v>3459</v>
      </c>
      <c r="F811" t="s">
        <v>3463</v>
      </c>
      <c r="H811">
        <v>46.814664999999998</v>
      </c>
      <c r="I811">
        <v>-67.268536999999995</v>
      </c>
      <c r="J811" s="1" t="str">
        <f t="shared" si="50"/>
        <v>Till</v>
      </c>
      <c r="K811" s="1" t="str">
        <f t="shared" si="51"/>
        <v>&lt;63 micron</v>
      </c>
      <c r="L811" t="s">
        <v>65</v>
      </c>
      <c r="M811" t="s">
        <v>37</v>
      </c>
      <c r="N811" t="s">
        <v>110</v>
      </c>
      <c r="O811" t="s">
        <v>66</v>
      </c>
      <c r="P811" t="s">
        <v>49</v>
      </c>
      <c r="Q811" t="s">
        <v>28</v>
      </c>
      <c r="R811" t="s">
        <v>47</v>
      </c>
      <c r="S811" t="s">
        <v>59</v>
      </c>
      <c r="T811" t="s">
        <v>76</v>
      </c>
      <c r="U811" t="s">
        <v>28</v>
      </c>
      <c r="V811" t="s">
        <v>28</v>
      </c>
      <c r="W811" t="s">
        <v>38</v>
      </c>
    </row>
    <row r="812" spans="1:23" hidden="1" x14ac:dyDescent="0.3">
      <c r="A812" t="s">
        <v>3464</v>
      </c>
      <c r="B812" t="s">
        <v>3465</v>
      </c>
      <c r="C812" s="1" t="str">
        <f t="shared" ref="C812:C875" si="52">HYPERLINK("http://geochem.nrcan.gc.ca/cdogs/content/bdl/bdl210047_e.htm", "21:0047")</f>
        <v>21:0047</v>
      </c>
      <c r="D812" s="1" t="str">
        <f t="shared" ref="D812:D875" si="53">HYPERLINK("http://geochem.nrcan.gc.ca/cdogs/content/svy/svy210038_e.htm", "21:0038")</f>
        <v>21:0038</v>
      </c>
      <c r="E812" t="s">
        <v>3466</v>
      </c>
      <c r="F812" t="s">
        <v>3467</v>
      </c>
      <c r="H812">
        <v>46.782033900000002</v>
      </c>
      <c r="I812">
        <v>-67.253208000000001</v>
      </c>
      <c r="J812" s="1" t="str">
        <f t="shared" si="50"/>
        <v>Till</v>
      </c>
      <c r="K812" s="1" t="str">
        <f t="shared" si="51"/>
        <v>&lt;63 micron</v>
      </c>
      <c r="L812" t="s">
        <v>110</v>
      </c>
      <c r="M812" t="s">
        <v>37</v>
      </c>
      <c r="N812" t="s">
        <v>90</v>
      </c>
      <c r="O812" t="s">
        <v>1287</v>
      </c>
      <c r="P812" t="s">
        <v>195</v>
      </c>
      <c r="Q812" t="s">
        <v>32</v>
      </c>
      <c r="R812" t="s">
        <v>47</v>
      </c>
      <c r="S812" t="s">
        <v>375</v>
      </c>
      <c r="T812" t="s">
        <v>65</v>
      </c>
      <c r="U812" t="s">
        <v>129</v>
      </c>
      <c r="V812" t="s">
        <v>28</v>
      </c>
      <c r="W812" t="s">
        <v>38</v>
      </c>
    </row>
    <row r="813" spans="1:23" hidden="1" x14ac:dyDescent="0.3">
      <c r="A813" t="s">
        <v>3468</v>
      </c>
      <c r="B813" t="s">
        <v>3469</v>
      </c>
      <c r="C813" s="1" t="str">
        <f t="shared" si="52"/>
        <v>21:0047</v>
      </c>
      <c r="D813" s="1" t="str">
        <f t="shared" si="53"/>
        <v>21:0038</v>
      </c>
      <c r="E813" t="s">
        <v>3470</v>
      </c>
      <c r="F813" t="s">
        <v>3471</v>
      </c>
      <c r="H813">
        <v>47.214566900000001</v>
      </c>
      <c r="I813">
        <v>-65.947062099999997</v>
      </c>
      <c r="J813" s="1" t="str">
        <f t="shared" si="50"/>
        <v>Till</v>
      </c>
      <c r="K813" s="1" t="str">
        <f t="shared" si="51"/>
        <v>&lt;63 micron</v>
      </c>
      <c r="L813" t="s">
        <v>33</v>
      </c>
      <c r="M813" t="s">
        <v>37</v>
      </c>
      <c r="N813" t="s">
        <v>116</v>
      </c>
      <c r="O813" t="s">
        <v>454</v>
      </c>
      <c r="P813" t="s">
        <v>102</v>
      </c>
      <c r="Q813" t="s">
        <v>28</v>
      </c>
      <c r="R813" t="s">
        <v>47</v>
      </c>
      <c r="S813" t="s">
        <v>524</v>
      </c>
      <c r="T813" t="s">
        <v>165</v>
      </c>
      <c r="U813" t="s">
        <v>116</v>
      </c>
      <c r="V813" t="s">
        <v>206</v>
      </c>
      <c r="W813" t="s">
        <v>38</v>
      </c>
    </row>
    <row r="814" spans="1:23" hidden="1" x14ac:dyDescent="0.3">
      <c r="A814" t="s">
        <v>3472</v>
      </c>
      <c r="B814" t="s">
        <v>3473</v>
      </c>
      <c r="C814" s="1" t="str">
        <f t="shared" si="52"/>
        <v>21:0047</v>
      </c>
      <c r="D814" s="1" t="str">
        <f t="shared" si="53"/>
        <v>21:0038</v>
      </c>
      <c r="E814" t="s">
        <v>3474</v>
      </c>
      <c r="F814" t="s">
        <v>3475</v>
      </c>
      <c r="H814">
        <v>47.238166999999997</v>
      </c>
      <c r="I814">
        <v>-65.991315599999993</v>
      </c>
      <c r="J814" s="1" t="str">
        <f t="shared" si="50"/>
        <v>Till</v>
      </c>
      <c r="K814" s="1" t="str">
        <f t="shared" si="51"/>
        <v>&lt;63 micron</v>
      </c>
      <c r="L814" t="s">
        <v>43</v>
      </c>
      <c r="M814" t="s">
        <v>37</v>
      </c>
      <c r="N814" t="s">
        <v>240</v>
      </c>
      <c r="O814" t="s">
        <v>45</v>
      </c>
      <c r="P814" t="s">
        <v>1596</v>
      </c>
      <c r="Q814" t="s">
        <v>32</v>
      </c>
      <c r="R814" t="s">
        <v>1250</v>
      </c>
      <c r="S814" t="s">
        <v>86</v>
      </c>
      <c r="T814" t="s">
        <v>519</v>
      </c>
      <c r="U814" t="s">
        <v>286</v>
      </c>
      <c r="V814" t="s">
        <v>32</v>
      </c>
      <c r="W814" t="s">
        <v>38</v>
      </c>
    </row>
    <row r="815" spans="1:23" hidden="1" x14ac:dyDescent="0.3">
      <c r="A815" t="s">
        <v>3476</v>
      </c>
      <c r="B815" t="s">
        <v>3477</v>
      </c>
      <c r="C815" s="1" t="str">
        <f t="shared" si="52"/>
        <v>21:0047</v>
      </c>
      <c r="D815" s="1" t="str">
        <f t="shared" si="53"/>
        <v>21:0038</v>
      </c>
      <c r="E815" t="s">
        <v>3474</v>
      </c>
      <c r="F815" t="s">
        <v>3478</v>
      </c>
      <c r="H815">
        <v>47.238166999999997</v>
      </c>
      <c r="I815">
        <v>-65.991315599999993</v>
      </c>
      <c r="J815" s="1" t="str">
        <f t="shared" si="50"/>
        <v>Till</v>
      </c>
      <c r="K815" s="1" t="str">
        <f t="shared" si="51"/>
        <v>&lt;63 micron</v>
      </c>
      <c r="L815" t="s">
        <v>165</v>
      </c>
      <c r="M815" t="s">
        <v>171</v>
      </c>
      <c r="N815" t="s">
        <v>240</v>
      </c>
      <c r="O815" t="s">
        <v>139</v>
      </c>
      <c r="P815" t="s">
        <v>1408</v>
      </c>
      <c r="Q815" t="s">
        <v>32</v>
      </c>
      <c r="R815" t="s">
        <v>47</v>
      </c>
      <c r="S815" t="s">
        <v>375</v>
      </c>
      <c r="T815" t="s">
        <v>775</v>
      </c>
      <c r="U815" t="s">
        <v>104</v>
      </c>
      <c r="V815" t="s">
        <v>28</v>
      </c>
      <c r="W815" t="s">
        <v>38</v>
      </c>
    </row>
    <row r="816" spans="1:23" hidden="1" x14ac:dyDescent="0.3">
      <c r="A816" t="s">
        <v>3479</v>
      </c>
      <c r="B816" t="s">
        <v>3480</v>
      </c>
      <c r="C816" s="1" t="str">
        <f t="shared" si="52"/>
        <v>21:0047</v>
      </c>
      <c r="D816" s="1" t="str">
        <f t="shared" si="53"/>
        <v>21:0038</v>
      </c>
      <c r="E816" t="s">
        <v>3481</v>
      </c>
      <c r="F816" t="s">
        <v>3482</v>
      </c>
      <c r="H816">
        <v>47.154863800000001</v>
      </c>
      <c r="I816">
        <v>-65.923967500000003</v>
      </c>
      <c r="J816" s="1" t="str">
        <f t="shared" si="50"/>
        <v>Till</v>
      </c>
      <c r="K816" s="1" t="str">
        <f t="shared" si="51"/>
        <v>&lt;63 micron</v>
      </c>
      <c r="L816" t="s">
        <v>76</v>
      </c>
      <c r="M816" t="s">
        <v>37</v>
      </c>
      <c r="N816" t="s">
        <v>110</v>
      </c>
      <c r="O816" t="s">
        <v>1507</v>
      </c>
      <c r="P816" t="s">
        <v>57</v>
      </c>
      <c r="Q816" t="s">
        <v>37</v>
      </c>
      <c r="R816" t="s">
        <v>47</v>
      </c>
      <c r="S816" t="s">
        <v>59</v>
      </c>
      <c r="T816" t="s">
        <v>29</v>
      </c>
      <c r="U816" t="s">
        <v>266</v>
      </c>
      <c r="V816" t="s">
        <v>28</v>
      </c>
      <c r="W816" t="s">
        <v>38</v>
      </c>
    </row>
    <row r="817" spans="1:23" hidden="1" x14ac:dyDescent="0.3">
      <c r="A817" t="s">
        <v>3483</v>
      </c>
      <c r="B817" t="s">
        <v>3484</v>
      </c>
      <c r="C817" s="1" t="str">
        <f t="shared" si="52"/>
        <v>21:0047</v>
      </c>
      <c r="D817" s="1" t="str">
        <f t="shared" si="53"/>
        <v>21:0038</v>
      </c>
      <c r="E817" t="s">
        <v>3485</v>
      </c>
      <c r="F817" t="s">
        <v>3486</v>
      </c>
      <c r="H817">
        <v>47.146612500000003</v>
      </c>
      <c r="I817">
        <v>-65.999406500000006</v>
      </c>
      <c r="J817" s="1" t="str">
        <f t="shared" si="50"/>
        <v>Till</v>
      </c>
      <c r="K817" s="1" t="str">
        <f t="shared" si="51"/>
        <v>&lt;63 micron</v>
      </c>
      <c r="L817" t="s">
        <v>76</v>
      </c>
      <c r="M817" t="s">
        <v>37</v>
      </c>
      <c r="N817" t="s">
        <v>44</v>
      </c>
      <c r="O817" t="s">
        <v>1074</v>
      </c>
      <c r="P817" t="s">
        <v>83</v>
      </c>
      <c r="Q817" t="s">
        <v>28</v>
      </c>
      <c r="R817" t="s">
        <v>47</v>
      </c>
      <c r="S817" t="s">
        <v>375</v>
      </c>
      <c r="T817" t="s">
        <v>47</v>
      </c>
      <c r="U817" t="s">
        <v>193</v>
      </c>
      <c r="V817" t="s">
        <v>28</v>
      </c>
      <c r="W817" t="s">
        <v>38</v>
      </c>
    </row>
    <row r="818" spans="1:23" hidden="1" x14ac:dyDescent="0.3">
      <c r="A818" t="s">
        <v>3487</v>
      </c>
      <c r="B818" t="s">
        <v>3488</v>
      </c>
      <c r="C818" s="1" t="str">
        <f t="shared" si="52"/>
        <v>21:0047</v>
      </c>
      <c r="D818" s="1" t="str">
        <f t="shared" si="53"/>
        <v>21:0038</v>
      </c>
      <c r="E818" t="s">
        <v>3489</v>
      </c>
      <c r="F818" t="s">
        <v>3490</v>
      </c>
      <c r="H818">
        <v>47.143948799999997</v>
      </c>
      <c r="I818">
        <v>-66.087931900000001</v>
      </c>
      <c r="J818" s="1" t="str">
        <f t="shared" si="50"/>
        <v>Till</v>
      </c>
      <c r="K818" s="1" t="str">
        <f t="shared" si="51"/>
        <v>&lt;63 micron</v>
      </c>
      <c r="L818" t="s">
        <v>271</v>
      </c>
      <c r="M818" t="s">
        <v>37</v>
      </c>
      <c r="N818" t="s">
        <v>116</v>
      </c>
      <c r="O818" t="s">
        <v>232</v>
      </c>
      <c r="P818" t="s">
        <v>307</v>
      </c>
      <c r="Q818" t="s">
        <v>116</v>
      </c>
      <c r="R818" t="s">
        <v>47</v>
      </c>
      <c r="S818" t="s">
        <v>121</v>
      </c>
      <c r="T818" t="s">
        <v>43</v>
      </c>
      <c r="U818" t="s">
        <v>140</v>
      </c>
      <c r="V818" t="s">
        <v>28</v>
      </c>
      <c r="W818" t="s">
        <v>38</v>
      </c>
    </row>
    <row r="819" spans="1:23" hidden="1" x14ac:dyDescent="0.3">
      <c r="A819" t="s">
        <v>3491</v>
      </c>
      <c r="B819" t="s">
        <v>3492</v>
      </c>
      <c r="C819" s="1" t="str">
        <f t="shared" si="52"/>
        <v>21:0047</v>
      </c>
      <c r="D819" s="1" t="str">
        <f t="shared" si="53"/>
        <v>21:0038</v>
      </c>
      <c r="E819" t="s">
        <v>3489</v>
      </c>
      <c r="F819" t="s">
        <v>3493</v>
      </c>
      <c r="H819">
        <v>47.143948799999997</v>
      </c>
      <c r="I819">
        <v>-66.087931900000001</v>
      </c>
      <c r="J819" s="1" t="str">
        <f t="shared" si="50"/>
        <v>Till</v>
      </c>
      <c r="K819" s="1" t="str">
        <f t="shared" si="51"/>
        <v>&lt;63 micron</v>
      </c>
      <c r="L819" t="s">
        <v>172</v>
      </c>
      <c r="M819" t="s">
        <v>60</v>
      </c>
      <c r="N819" t="s">
        <v>110</v>
      </c>
      <c r="O819" t="s">
        <v>1287</v>
      </c>
      <c r="P819" t="s">
        <v>193</v>
      </c>
      <c r="Q819" t="s">
        <v>171</v>
      </c>
      <c r="R819" t="s">
        <v>47</v>
      </c>
      <c r="S819" t="s">
        <v>296</v>
      </c>
      <c r="T819" t="s">
        <v>205</v>
      </c>
      <c r="U819" t="s">
        <v>307</v>
      </c>
      <c r="V819" t="s">
        <v>206</v>
      </c>
      <c r="W819" t="s">
        <v>38</v>
      </c>
    </row>
    <row r="820" spans="1:23" hidden="1" x14ac:dyDescent="0.3">
      <c r="A820" t="s">
        <v>3494</v>
      </c>
      <c r="B820" t="s">
        <v>3495</v>
      </c>
      <c r="C820" s="1" t="str">
        <f t="shared" si="52"/>
        <v>21:0047</v>
      </c>
      <c r="D820" s="1" t="str">
        <f t="shared" si="53"/>
        <v>21:0038</v>
      </c>
      <c r="E820" t="s">
        <v>3496</v>
      </c>
      <c r="F820" t="s">
        <v>3497</v>
      </c>
      <c r="H820">
        <v>47.161191500000001</v>
      </c>
      <c r="I820">
        <v>-65.869556900000006</v>
      </c>
      <c r="J820" s="1" t="str">
        <f t="shared" si="50"/>
        <v>Till</v>
      </c>
      <c r="K820" s="1" t="str">
        <f t="shared" si="51"/>
        <v>&lt;63 micron</v>
      </c>
      <c r="L820" t="s">
        <v>344</v>
      </c>
      <c r="M820" t="s">
        <v>37</v>
      </c>
      <c r="N820" t="s">
        <v>44</v>
      </c>
      <c r="O820" t="s">
        <v>45</v>
      </c>
      <c r="P820" t="s">
        <v>425</v>
      </c>
      <c r="Q820" t="s">
        <v>171</v>
      </c>
      <c r="R820" t="s">
        <v>47</v>
      </c>
      <c r="S820" t="s">
        <v>286</v>
      </c>
      <c r="T820" t="s">
        <v>331</v>
      </c>
      <c r="U820" t="s">
        <v>307</v>
      </c>
      <c r="V820" t="s">
        <v>135</v>
      </c>
      <c r="W820" t="s">
        <v>38</v>
      </c>
    </row>
    <row r="821" spans="1:23" hidden="1" x14ac:dyDescent="0.3">
      <c r="A821" t="s">
        <v>3498</v>
      </c>
      <c r="B821" t="s">
        <v>3499</v>
      </c>
      <c r="C821" s="1" t="str">
        <f t="shared" si="52"/>
        <v>21:0047</v>
      </c>
      <c r="D821" s="1" t="str">
        <f t="shared" si="53"/>
        <v>21:0038</v>
      </c>
      <c r="E821" t="s">
        <v>3500</v>
      </c>
      <c r="F821" t="s">
        <v>3501</v>
      </c>
      <c r="H821">
        <v>47.037686200000003</v>
      </c>
      <c r="I821">
        <v>-65.878061400000007</v>
      </c>
      <c r="J821" s="1" t="str">
        <f t="shared" si="50"/>
        <v>Till</v>
      </c>
      <c r="K821" s="1" t="str">
        <f t="shared" si="51"/>
        <v>&lt;63 micron</v>
      </c>
      <c r="L821" t="s">
        <v>35</v>
      </c>
      <c r="M821" t="s">
        <v>37</v>
      </c>
      <c r="N821" t="s">
        <v>44</v>
      </c>
      <c r="O821" t="s">
        <v>45</v>
      </c>
      <c r="P821" t="s">
        <v>57</v>
      </c>
      <c r="Q821" t="s">
        <v>28</v>
      </c>
      <c r="R821" t="s">
        <v>47</v>
      </c>
      <c r="S821" t="s">
        <v>375</v>
      </c>
      <c r="T821" t="s">
        <v>192</v>
      </c>
      <c r="U821" t="s">
        <v>503</v>
      </c>
      <c r="V821" t="s">
        <v>206</v>
      </c>
      <c r="W821" t="s">
        <v>38</v>
      </c>
    </row>
    <row r="822" spans="1:23" hidden="1" x14ac:dyDescent="0.3">
      <c r="A822" t="s">
        <v>3502</v>
      </c>
      <c r="B822" t="s">
        <v>3503</v>
      </c>
      <c r="C822" s="1" t="str">
        <f t="shared" si="52"/>
        <v>21:0047</v>
      </c>
      <c r="D822" s="1" t="str">
        <f t="shared" si="53"/>
        <v>21:0038</v>
      </c>
      <c r="E822" t="s">
        <v>3504</v>
      </c>
      <c r="F822" t="s">
        <v>3505</v>
      </c>
      <c r="H822">
        <v>47.058182600000002</v>
      </c>
      <c r="I822">
        <v>-65.939085399999996</v>
      </c>
      <c r="J822" s="1" t="str">
        <f t="shared" si="50"/>
        <v>Till</v>
      </c>
      <c r="K822" s="1" t="str">
        <f t="shared" si="51"/>
        <v>&lt;63 micron</v>
      </c>
      <c r="L822" t="s">
        <v>76</v>
      </c>
      <c r="M822" t="s">
        <v>37</v>
      </c>
      <c r="N822" t="s">
        <v>110</v>
      </c>
      <c r="O822" t="s">
        <v>577</v>
      </c>
      <c r="P822" t="s">
        <v>206</v>
      </c>
      <c r="Q822" t="s">
        <v>206</v>
      </c>
      <c r="R822" t="s">
        <v>47</v>
      </c>
      <c r="S822" t="s">
        <v>121</v>
      </c>
      <c r="T822" t="s">
        <v>43</v>
      </c>
      <c r="U822" t="s">
        <v>57</v>
      </c>
      <c r="V822" t="s">
        <v>206</v>
      </c>
      <c r="W822" t="s">
        <v>38</v>
      </c>
    </row>
    <row r="823" spans="1:23" hidden="1" x14ac:dyDescent="0.3">
      <c r="A823" t="s">
        <v>3506</v>
      </c>
      <c r="B823" t="s">
        <v>3507</v>
      </c>
      <c r="C823" s="1" t="str">
        <f t="shared" si="52"/>
        <v>21:0047</v>
      </c>
      <c r="D823" s="1" t="str">
        <f t="shared" si="53"/>
        <v>21:0038</v>
      </c>
      <c r="E823" t="s">
        <v>3508</v>
      </c>
      <c r="F823" t="s">
        <v>3509</v>
      </c>
      <c r="H823">
        <v>47.052822399999997</v>
      </c>
      <c r="I823">
        <v>-66.026403000000002</v>
      </c>
      <c r="J823" s="1" t="str">
        <f t="shared" si="50"/>
        <v>Till</v>
      </c>
      <c r="K823" s="1" t="str">
        <f t="shared" si="51"/>
        <v>&lt;63 micron</v>
      </c>
      <c r="L823" t="s">
        <v>76</v>
      </c>
      <c r="M823" t="s">
        <v>37</v>
      </c>
      <c r="N823" t="s">
        <v>116</v>
      </c>
      <c r="O823" t="s">
        <v>1507</v>
      </c>
      <c r="P823" t="s">
        <v>206</v>
      </c>
      <c r="Q823" t="s">
        <v>206</v>
      </c>
      <c r="R823" t="s">
        <v>47</v>
      </c>
      <c r="S823" t="s">
        <v>59</v>
      </c>
      <c r="T823" t="s">
        <v>29</v>
      </c>
      <c r="U823" t="s">
        <v>31</v>
      </c>
      <c r="V823" t="s">
        <v>28</v>
      </c>
      <c r="W823" t="s">
        <v>38</v>
      </c>
    </row>
    <row r="824" spans="1:23" hidden="1" x14ac:dyDescent="0.3">
      <c r="A824" t="s">
        <v>3510</v>
      </c>
      <c r="B824" t="s">
        <v>3511</v>
      </c>
      <c r="C824" s="1" t="str">
        <f t="shared" si="52"/>
        <v>21:0047</v>
      </c>
      <c r="D824" s="1" t="str">
        <f t="shared" si="53"/>
        <v>21:0038</v>
      </c>
      <c r="E824" t="s">
        <v>3512</v>
      </c>
      <c r="F824" t="s">
        <v>3513</v>
      </c>
      <c r="H824">
        <v>47.035698099999998</v>
      </c>
      <c r="I824">
        <v>-66.060264200000006</v>
      </c>
      <c r="J824" s="1" t="str">
        <f t="shared" si="50"/>
        <v>Till</v>
      </c>
      <c r="K824" s="1" t="str">
        <f t="shared" si="51"/>
        <v>&lt;63 micron</v>
      </c>
      <c r="L824" t="s">
        <v>44</v>
      </c>
      <c r="M824" t="s">
        <v>37</v>
      </c>
      <c r="N824" t="s">
        <v>55</v>
      </c>
      <c r="O824" t="s">
        <v>1019</v>
      </c>
      <c r="P824" t="s">
        <v>46</v>
      </c>
      <c r="Q824" t="s">
        <v>28</v>
      </c>
      <c r="R824" t="s">
        <v>47</v>
      </c>
      <c r="S824" t="s">
        <v>69</v>
      </c>
      <c r="T824" t="s">
        <v>205</v>
      </c>
      <c r="U824" t="s">
        <v>1061</v>
      </c>
      <c r="V824" t="s">
        <v>206</v>
      </c>
      <c r="W824" t="s">
        <v>38</v>
      </c>
    </row>
    <row r="825" spans="1:23" hidden="1" x14ac:dyDescent="0.3">
      <c r="A825" t="s">
        <v>3514</v>
      </c>
      <c r="B825" t="s">
        <v>3515</v>
      </c>
      <c r="C825" s="1" t="str">
        <f t="shared" si="52"/>
        <v>21:0047</v>
      </c>
      <c r="D825" s="1" t="str">
        <f t="shared" si="53"/>
        <v>21:0038</v>
      </c>
      <c r="E825" t="s">
        <v>3516</v>
      </c>
      <c r="F825" t="s">
        <v>3517</v>
      </c>
      <c r="H825">
        <v>47.010258399999998</v>
      </c>
      <c r="I825">
        <v>-66.103765100000004</v>
      </c>
      <c r="J825" s="1" t="str">
        <f t="shared" si="50"/>
        <v>Till</v>
      </c>
      <c r="K825" s="1" t="str">
        <f t="shared" si="51"/>
        <v>&lt;63 micron</v>
      </c>
      <c r="L825" t="s">
        <v>65</v>
      </c>
      <c r="M825" t="s">
        <v>37</v>
      </c>
      <c r="N825" t="s">
        <v>91</v>
      </c>
      <c r="O825" t="s">
        <v>308</v>
      </c>
      <c r="P825" t="s">
        <v>46</v>
      </c>
      <c r="Q825" t="s">
        <v>28</v>
      </c>
      <c r="R825" t="s">
        <v>47</v>
      </c>
      <c r="S825" t="s">
        <v>69</v>
      </c>
      <c r="T825" t="s">
        <v>205</v>
      </c>
      <c r="U825" t="s">
        <v>250</v>
      </c>
      <c r="V825" t="s">
        <v>206</v>
      </c>
      <c r="W825" t="s">
        <v>38</v>
      </c>
    </row>
    <row r="826" spans="1:23" hidden="1" x14ac:dyDescent="0.3">
      <c r="A826" t="s">
        <v>3518</v>
      </c>
      <c r="B826" t="s">
        <v>3519</v>
      </c>
      <c r="C826" s="1" t="str">
        <f t="shared" si="52"/>
        <v>21:0047</v>
      </c>
      <c r="D826" s="1" t="str">
        <f t="shared" si="53"/>
        <v>21:0038</v>
      </c>
      <c r="E826" t="s">
        <v>3520</v>
      </c>
      <c r="F826" t="s">
        <v>3521</v>
      </c>
      <c r="H826">
        <v>47.016378600000003</v>
      </c>
      <c r="I826">
        <v>-66.132383500000003</v>
      </c>
      <c r="J826" s="1" t="str">
        <f t="shared" si="50"/>
        <v>Till</v>
      </c>
      <c r="K826" s="1" t="str">
        <f t="shared" si="51"/>
        <v>&lt;63 micron</v>
      </c>
      <c r="L826" t="s">
        <v>171</v>
      </c>
      <c r="M826" t="s">
        <v>37</v>
      </c>
      <c r="N826" t="s">
        <v>116</v>
      </c>
      <c r="O826" t="s">
        <v>234</v>
      </c>
      <c r="P826" t="s">
        <v>49</v>
      </c>
      <c r="Q826" t="s">
        <v>32</v>
      </c>
      <c r="R826" t="s">
        <v>47</v>
      </c>
      <c r="S826" t="s">
        <v>2350</v>
      </c>
      <c r="T826" t="s">
        <v>165</v>
      </c>
      <c r="U826" t="s">
        <v>307</v>
      </c>
      <c r="V826" t="s">
        <v>28</v>
      </c>
      <c r="W826" t="s">
        <v>38</v>
      </c>
    </row>
    <row r="827" spans="1:23" hidden="1" x14ac:dyDescent="0.3">
      <c r="A827" t="s">
        <v>3522</v>
      </c>
      <c r="B827" t="s">
        <v>3523</v>
      </c>
      <c r="C827" s="1" t="str">
        <f t="shared" si="52"/>
        <v>21:0047</v>
      </c>
      <c r="D827" s="1" t="str">
        <f t="shared" si="53"/>
        <v>21:0038</v>
      </c>
      <c r="E827" t="s">
        <v>3524</v>
      </c>
      <c r="F827" t="s">
        <v>3525</v>
      </c>
      <c r="H827">
        <v>47.044029600000002</v>
      </c>
      <c r="I827">
        <v>-66.1585489</v>
      </c>
      <c r="J827" s="1" t="str">
        <f t="shared" si="50"/>
        <v>Till</v>
      </c>
      <c r="K827" s="1" t="str">
        <f t="shared" si="51"/>
        <v>&lt;63 micron</v>
      </c>
      <c r="L827" t="s">
        <v>135</v>
      </c>
      <c r="M827" t="s">
        <v>37</v>
      </c>
      <c r="N827" t="s">
        <v>116</v>
      </c>
      <c r="O827" t="s">
        <v>577</v>
      </c>
      <c r="P827" t="s">
        <v>227</v>
      </c>
      <c r="Q827" t="s">
        <v>32</v>
      </c>
      <c r="R827" t="s">
        <v>47</v>
      </c>
      <c r="S827" t="s">
        <v>2350</v>
      </c>
      <c r="T827" t="s">
        <v>43</v>
      </c>
      <c r="U827" t="s">
        <v>174</v>
      </c>
      <c r="V827" t="s">
        <v>28</v>
      </c>
      <c r="W827" t="s">
        <v>38</v>
      </c>
    </row>
    <row r="828" spans="1:23" hidden="1" x14ac:dyDescent="0.3">
      <c r="A828" t="s">
        <v>3526</v>
      </c>
      <c r="B828" t="s">
        <v>3527</v>
      </c>
      <c r="C828" s="1" t="str">
        <f t="shared" si="52"/>
        <v>21:0047</v>
      </c>
      <c r="D828" s="1" t="str">
        <f t="shared" si="53"/>
        <v>21:0038</v>
      </c>
      <c r="E828" t="s">
        <v>3524</v>
      </c>
      <c r="F828" t="s">
        <v>3528</v>
      </c>
      <c r="H828">
        <v>47.044029600000002</v>
      </c>
      <c r="I828">
        <v>-66.1585489</v>
      </c>
      <c r="J828" s="1" t="str">
        <f t="shared" si="50"/>
        <v>Till</v>
      </c>
      <c r="K828" s="1" t="str">
        <f t="shared" si="51"/>
        <v>&lt;63 micron</v>
      </c>
      <c r="L828" t="s">
        <v>135</v>
      </c>
      <c r="M828" t="s">
        <v>60</v>
      </c>
      <c r="N828" t="s">
        <v>116</v>
      </c>
      <c r="O828" t="s">
        <v>481</v>
      </c>
      <c r="P828" t="s">
        <v>49</v>
      </c>
      <c r="Q828" t="s">
        <v>32</v>
      </c>
      <c r="R828" t="s">
        <v>47</v>
      </c>
      <c r="S828" t="s">
        <v>34</v>
      </c>
      <c r="T828" t="s">
        <v>165</v>
      </c>
      <c r="U828" t="s">
        <v>486</v>
      </c>
      <c r="V828" t="s">
        <v>206</v>
      </c>
      <c r="W828" t="s">
        <v>38</v>
      </c>
    </row>
    <row r="829" spans="1:23" hidden="1" x14ac:dyDescent="0.3">
      <c r="A829" t="s">
        <v>3529</v>
      </c>
      <c r="B829" t="s">
        <v>3530</v>
      </c>
      <c r="C829" s="1" t="str">
        <f t="shared" si="52"/>
        <v>21:0047</v>
      </c>
      <c r="D829" s="1" t="str">
        <f t="shared" si="53"/>
        <v>21:0038</v>
      </c>
      <c r="E829" t="s">
        <v>3531</v>
      </c>
      <c r="F829" t="s">
        <v>3532</v>
      </c>
      <c r="H829">
        <v>47.083483299999997</v>
      </c>
      <c r="I829">
        <v>-66.301377299999999</v>
      </c>
      <c r="J829" s="1" t="str">
        <f t="shared" si="50"/>
        <v>Till</v>
      </c>
      <c r="K829" s="1" t="str">
        <f t="shared" si="51"/>
        <v>&lt;63 micron</v>
      </c>
      <c r="L829" t="s">
        <v>735</v>
      </c>
      <c r="M829" t="s">
        <v>37</v>
      </c>
      <c r="N829" t="s">
        <v>91</v>
      </c>
      <c r="O829" t="s">
        <v>1656</v>
      </c>
      <c r="P829" t="s">
        <v>174</v>
      </c>
      <c r="Q829" t="s">
        <v>28</v>
      </c>
      <c r="R829" t="s">
        <v>374</v>
      </c>
      <c r="S829" t="s">
        <v>34</v>
      </c>
      <c r="T829" t="s">
        <v>29</v>
      </c>
      <c r="U829" t="s">
        <v>241</v>
      </c>
      <c r="V829" t="s">
        <v>206</v>
      </c>
      <c r="W829" t="s">
        <v>38</v>
      </c>
    </row>
    <row r="830" spans="1:23" hidden="1" x14ac:dyDescent="0.3">
      <c r="A830" t="s">
        <v>3533</v>
      </c>
      <c r="B830" t="s">
        <v>3534</v>
      </c>
      <c r="C830" s="1" t="str">
        <f t="shared" si="52"/>
        <v>21:0047</v>
      </c>
      <c r="D830" s="1" t="str">
        <f t="shared" si="53"/>
        <v>21:0038</v>
      </c>
      <c r="E830" t="s">
        <v>3535</v>
      </c>
      <c r="F830" t="s">
        <v>3536</v>
      </c>
      <c r="H830">
        <v>47.006722500000002</v>
      </c>
      <c r="I830">
        <v>-66.196709400000003</v>
      </c>
      <c r="J830" s="1" t="str">
        <f t="shared" si="50"/>
        <v>Till</v>
      </c>
      <c r="K830" s="1" t="str">
        <f t="shared" si="51"/>
        <v>&lt;63 micron</v>
      </c>
      <c r="L830" t="s">
        <v>135</v>
      </c>
      <c r="M830" t="s">
        <v>37</v>
      </c>
      <c r="N830" t="s">
        <v>116</v>
      </c>
      <c r="O830" t="s">
        <v>128</v>
      </c>
      <c r="P830" t="s">
        <v>108</v>
      </c>
      <c r="Q830" t="s">
        <v>37</v>
      </c>
      <c r="R830" t="s">
        <v>47</v>
      </c>
      <c r="S830" t="s">
        <v>2350</v>
      </c>
      <c r="T830" t="s">
        <v>47</v>
      </c>
      <c r="U830" t="s">
        <v>519</v>
      </c>
      <c r="V830" t="s">
        <v>206</v>
      </c>
      <c r="W830" t="s">
        <v>38</v>
      </c>
    </row>
    <row r="831" spans="1:23" hidden="1" x14ac:dyDescent="0.3">
      <c r="A831" t="s">
        <v>3537</v>
      </c>
      <c r="B831" t="s">
        <v>3538</v>
      </c>
      <c r="C831" s="1" t="str">
        <f t="shared" si="52"/>
        <v>21:0047</v>
      </c>
      <c r="D831" s="1" t="str">
        <f t="shared" si="53"/>
        <v>21:0038</v>
      </c>
      <c r="E831" t="s">
        <v>3539</v>
      </c>
      <c r="F831" t="s">
        <v>3540</v>
      </c>
      <c r="H831">
        <v>46.501536000000002</v>
      </c>
      <c r="I831">
        <v>-67.048477500000004</v>
      </c>
      <c r="J831" s="1" t="str">
        <f t="shared" si="50"/>
        <v>Till</v>
      </c>
      <c r="K831" s="1" t="str">
        <f t="shared" si="51"/>
        <v>&lt;63 micron</v>
      </c>
      <c r="L831" t="s">
        <v>186</v>
      </c>
      <c r="M831" t="s">
        <v>37</v>
      </c>
      <c r="N831" t="s">
        <v>44</v>
      </c>
      <c r="O831" t="s">
        <v>350</v>
      </c>
      <c r="P831" t="s">
        <v>108</v>
      </c>
      <c r="Q831" t="s">
        <v>32</v>
      </c>
      <c r="R831" t="s">
        <v>47</v>
      </c>
      <c r="S831" t="s">
        <v>69</v>
      </c>
      <c r="T831" t="s">
        <v>205</v>
      </c>
      <c r="U831" t="s">
        <v>241</v>
      </c>
      <c r="V831" t="s">
        <v>206</v>
      </c>
      <c r="W831" t="s">
        <v>38</v>
      </c>
    </row>
    <row r="832" spans="1:23" hidden="1" x14ac:dyDescent="0.3">
      <c r="A832" t="s">
        <v>3541</v>
      </c>
      <c r="B832" t="s">
        <v>3542</v>
      </c>
      <c r="C832" s="1" t="str">
        <f t="shared" si="52"/>
        <v>21:0047</v>
      </c>
      <c r="D832" s="1" t="str">
        <f t="shared" si="53"/>
        <v>21:0038</v>
      </c>
      <c r="E832" t="s">
        <v>3543</v>
      </c>
      <c r="F832" t="s">
        <v>3544</v>
      </c>
      <c r="H832">
        <v>46.505066900000003</v>
      </c>
      <c r="I832">
        <v>-67.044440899999998</v>
      </c>
      <c r="J832" s="1" t="str">
        <f t="shared" si="50"/>
        <v>Till</v>
      </c>
      <c r="K832" s="1" t="str">
        <f t="shared" si="51"/>
        <v>&lt;63 micron</v>
      </c>
      <c r="L832" t="s">
        <v>35</v>
      </c>
      <c r="M832" t="s">
        <v>37</v>
      </c>
      <c r="N832" t="s">
        <v>91</v>
      </c>
      <c r="O832" t="s">
        <v>332</v>
      </c>
      <c r="P832" t="s">
        <v>46</v>
      </c>
      <c r="Q832" t="s">
        <v>32</v>
      </c>
      <c r="R832" t="s">
        <v>47</v>
      </c>
      <c r="S832" t="s">
        <v>32</v>
      </c>
      <c r="T832" t="s">
        <v>844</v>
      </c>
      <c r="U832" t="s">
        <v>35</v>
      </c>
      <c r="V832" t="s">
        <v>206</v>
      </c>
      <c r="W832" t="s">
        <v>38</v>
      </c>
    </row>
    <row r="833" spans="1:23" hidden="1" x14ac:dyDescent="0.3">
      <c r="A833" t="s">
        <v>3545</v>
      </c>
      <c r="B833" t="s">
        <v>3546</v>
      </c>
      <c r="C833" s="1" t="str">
        <f t="shared" si="52"/>
        <v>21:0047</v>
      </c>
      <c r="D833" s="1" t="str">
        <f t="shared" si="53"/>
        <v>21:0038</v>
      </c>
      <c r="E833" t="s">
        <v>3547</v>
      </c>
      <c r="F833" t="s">
        <v>3548</v>
      </c>
      <c r="H833">
        <v>46.559122600000002</v>
      </c>
      <c r="I833">
        <v>-67.047714999999997</v>
      </c>
      <c r="J833" s="1" t="str">
        <f t="shared" si="50"/>
        <v>Till</v>
      </c>
      <c r="K833" s="1" t="str">
        <f t="shared" si="51"/>
        <v>&lt;63 micron</v>
      </c>
      <c r="L833" t="s">
        <v>135</v>
      </c>
      <c r="M833" t="s">
        <v>37</v>
      </c>
      <c r="N833" t="s">
        <v>76</v>
      </c>
      <c r="O833" t="s">
        <v>66</v>
      </c>
      <c r="P833" t="s">
        <v>57</v>
      </c>
      <c r="Q833" t="s">
        <v>32</v>
      </c>
      <c r="R833" t="s">
        <v>47</v>
      </c>
      <c r="S833" t="s">
        <v>86</v>
      </c>
      <c r="T833" t="s">
        <v>240</v>
      </c>
      <c r="U833" t="s">
        <v>135</v>
      </c>
      <c r="V833" t="s">
        <v>116</v>
      </c>
      <c r="W833" t="s">
        <v>38</v>
      </c>
    </row>
    <row r="834" spans="1:23" hidden="1" x14ac:dyDescent="0.3">
      <c r="A834" t="s">
        <v>3549</v>
      </c>
      <c r="B834" t="s">
        <v>3550</v>
      </c>
      <c r="C834" s="1" t="str">
        <f t="shared" si="52"/>
        <v>21:0047</v>
      </c>
      <c r="D834" s="1" t="str">
        <f t="shared" si="53"/>
        <v>21:0038</v>
      </c>
      <c r="E834" t="s">
        <v>3551</v>
      </c>
      <c r="F834" t="s">
        <v>3552</v>
      </c>
      <c r="H834">
        <v>46.626153299999999</v>
      </c>
      <c r="I834">
        <v>-67.020483799999994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HYPERLINK("http://geochem.nrcan.gc.ca/cdogs/content/kwd/kwd080004_e.htm", "&lt;63 micron")</f>
        <v>&lt;63 micron</v>
      </c>
      <c r="L834" t="s">
        <v>116</v>
      </c>
      <c r="M834" t="s">
        <v>116</v>
      </c>
      <c r="N834" t="s">
        <v>116</v>
      </c>
      <c r="O834" t="s">
        <v>56</v>
      </c>
      <c r="P834" t="s">
        <v>115</v>
      </c>
      <c r="Q834" t="s">
        <v>28</v>
      </c>
      <c r="R834" t="s">
        <v>47</v>
      </c>
      <c r="S834" t="s">
        <v>69</v>
      </c>
      <c r="T834" t="s">
        <v>240</v>
      </c>
      <c r="U834" t="s">
        <v>65</v>
      </c>
      <c r="V834" t="s">
        <v>206</v>
      </c>
      <c r="W834" t="s">
        <v>38</v>
      </c>
    </row>
    <row r="835" spans="1:23" hidden="1" x14ac:dyDescent="0.3">
      <c r="A835" t="s">
        <v>3553</v>
      </c>
      <c r="B835" t="s">
        <v>3554</v>
      </c>
      <c r="C835" s="1" t="str">
        <f t="shared" si="52"/>
        <v>21:0047</v>
      </c>
      <c r="D835" s="1" t="str">
        <f t="shared" si="53"/>
        <v>21:0038</v>
      </c>
      <c r="E835" t="s">
        <v>3551</v>
      </c>
      <c r="F835" t="s">
        <v>3555</v>
      </c>
      <c r="H835">
        <v>46.626153299999999</v>
      </c>
      <c r="I835">
        <v>-67.020483799999994</v>
      </c>
      <c r="J835" s="1" t="str">
        <f t="shared" si="54"/>
        <v>Till</v>
      </c>
      <c r="K835" s="1" t="str">
        <f t="shared" si="55"/>
        <v>&lt;63 micron</v>
      </c>
      <c r="L835" t="s">
        <v>206</v>
      </c>
      <c r="M835" t="s">
        <v>60</v>
      </c>
      <c r="N835" t="s">
        <v>116</v>
      </c>
      <c r="O835" t="s">
        <v>308</v>
      </c>
      <c r="P835" t="s">
        <v>37</v>
      </c>
      <c r="Q835" t="s">
        <v>37</v>
      </c>
      <c r="R835" t="s">
        <v>47</v>
      </c>
      <c r="S835" t="s">
        <v>34</v>
      </c>
      <c r="T835" t="s">
        <v>192</v>
      </c>
      <c r="U835" t="s">
        <v>110</v>
      </c>
      <c r="V835" t="s">
        <v>206</v>
      </c>
      <c r="W835" t="s">
        <v>38</v>
      </c>
    </row>
    <row r="836" spans="1:23" hidden="1" x14ac:dyDescent="0.3">
      <c r="A836" t="s">
        <v>3556</v>
      </c>
      <c r="B836" t="s">
        <v>3557</v>
      </c>
      <c r="C836" s="1" t="str">
        <f t="shared" si="52"/>
        <v>21:0047</v>
      </c>
      <c r="D836" s="1" t="str">
        <f t="shared" si="53"/>
        <v>21:0038</v>
      </c>
      <c r="E836" t="s">
        <v>3558</v>
      </c>
      <c r="F836" t="s">
        <v>3559</v>
      </c>
      <c r="H836">
        <v>46.680169300000003</v>
      </c>
      <c r="I836">
        <v>-66.970128099999997</v>
      </c>
      <c r="J836" s="1" t="str">
        <f t="shared" si="54"/>
        <v>Till</v>
      </c>
      <c r="K836" s="1" t="str">
        <f t="shared" si="55"/>
        <v>&lt;63 micron</v>
      </c>
      <c r="L836" t="s">
        <v>116</v>
      </c>
      <c r="M836" t="s">
        <v>37</v>
      </c>
      <c r="N836" t="s">
        <v>44</v>
      </c>
      <c r="O836" t="s">
        <v>794</v>
      </c>
      <c r="P836" t="s">
        <v>108</v>
      </c>
      <c r="Q836" t="s">
        <v>32</v>
      </c>
      <c r="R836" t="s">
        <v>47</v>
      </c>
      <c r="S836" t="s">
        <v>34</v>
      </c>
      <c r="T836" t="s">
        <v>100</v>
      </c>
      <c r="U836" t="s">
        <v>1408</v>
      </c>
      <c r="V836" t="s">
        <v>28</v>
      </c>
      <c r="W836" t="s">
        <v>38</v>
      </c>
    </row>
    <row r="837" spans="1:23" hidden="1" x14ac:dyDescent="0.3">
      <c r="A837" t="s">
        <v>3560</v>
      </c>
      <c r="B837" t="s">
        <v>3561</v>
      </c>
      <c r="C837" s="1" t="str">
        <f t="shared" si="52"/>
        <v>21:0047</v>
      </c>
      <c r="D837" s="1" t="str">
        <f t="shared" si="53"/>
        <v>21:0038</v>
      </c>
      <c r="E837" t="s">
        <v>3558</v>
      </c>
      <c r="F837" t="s">
        <v>3562</v>
      </c>
      <c r="H837">
        <v>46.680169300000003</v>
      </c>
      <c r="I837">
        <v>-66.970128099999997</v>
      </c>
      <c r="J837" s="1" t="str">
        <f t="shared" si="54"/>
        <v>Till</v>
      </c>
      <c r="K837" s="1" t="str">
        <f t="shared" si="55"/>
        <v>&lt;63 micron</v>
      </c>
      <c r="L837" t="s">
        <v>206</v>
      </c>
      <c r="M837" t="s">
        <v>37</v>
      </c>
      <c r="N837" t="s">
        <v>116</v>
      </c>
      <c r="O837" t="s">
        <v>256</v>
      </c>
      <c r="P837" t="s">
        <v>210</v>
      </c>
      <c r="Q837" t="s">
        <v>28</v>
      </c>
      <c r="R837" t="s">
        <v>47</v>
      </c>
      <c r="S837" t="s">
        <v>34</v>
      </c>
      <c r="T837" t="s">
        <v>722</v>
      </c>
      <c r="U837" t="s">
        <v>35</v>
      </c>
      <c r="V837" t="s">
        <v>37</v>
      </c>
      <c r="W837" t="s">
        <v>38</v>
      </c>
    </row>
    <row r="838" spans="1:23" hidden="1" x14ac:dyDescent="0.3">
      <c r="A838" t="s">
        <v>3563</v>
      </c>
      <c r="B838" t="s">
        <v>3564</v>
      </c>
      <c r="C838" s="1" t="str">
        <f t="shared" si="52"/>
        <v>21:0047</v>
      </c>
      <c r="D838" s="1" t="str">
        <f t="shared" si="53"/>
        <v>21:0038</v>
      </c>
      <c r="E838" t="s">
        <v>3565</v>
      </c>
      <c r="F838" t="s">
        <v>3566</v>
      </c>
      <c r="H838">
        <v>46.728262200000003</v>
      </c>
      <c r="I838">
        <v>-66.892413899999994</v>
      </c>
      <c r="J838" s="1" t="str">
        <f t="shared" si="54"/>
        <v>Till</v>
      </c>
      <c r="K838" s="1" t="str">
        <f t="shared" si="55"/>
        <v>&lt;63 micron</v>
      </c>
      <c r="L838" t="s">
        <v>233</v>
      </c>
      <c r="M838" t="s">
        <v>37</v>
      </c>
      <c r="N838" t="s">
        <v>165</v>
      </c>
      <c r="O838" t="s">
        <v>317</v>
      </c>
      <c r="P838" t="s">
        <v>425</v>
      </c>
      <c r="Q838" t="s">
        <v>32</v>
      </c>
      <c r="R838" t="s">
        <v>120</v>
      </c>
      <c r="S838" t="s">
        <v>524</v>
      </c>
      <c r="T838" t="s">
        <v>43</v>
      </c>
      <c r="U838" t="s">
        <v>957</v>
      </c>
      <c r="V838" t="s">
        <v>28</v>
      </c>
      <c r="W838" t="s">
        <v>38</v>
      </c>
    </row>
    <row r="839" spans="1:23" hidden="1" x14ac:dyDescent="0.3">
      <c r="A839" t="s">
        <v>3567</v>
      </c>
      <c r="B839" t="s">
        <v>3568</v>
      </c>
      <c r="C839" s="1" t="str">
        <f t="shared" si="52"/>
        <v>21:0047</v>
      </c>
      <c r="D839" s="1" t="str">
        <f t="shared" si="53"/>
        <v>21:0038</v>
      </c>
      <c r="E839" t="s">
        <v>3569</v>
      </c>
      <c r="F839" t="s">
        <v>3570</v>
      </c>
      <c r="H839">
        <v>46.791935500000001</v>
      </c>
      <c r="I839">
        <v>-66.832272799999998</v>
      </c>
      <c r="J839" s="1" t="str">
        <f t="shared" si="54"/>
        <v>Till</v>
      </c>
      <c r="K839" s="1" t="str">
        <f t="shared" si="55"/>
        <v>&lt;63 micron</v>
      </c>
      <c r="L839" t="s">
        <v>116</v>
      </c>
      <c r="M839" t="s">
        <v>37</v>
      </c>
      <c r="N839" t="s">
        <v>47</v>
      </c>
      <c r="O839" t="s">
        <v>317</v>
      </c>
      <c r="P839" t="s">
        <v>221</v>
      </c>
      <c r="Q839" t="s">
        <v>32</v>
      </c>
      <c r="R839" t="s">
        <v>47</v>
      </c>
      <c r="S839" t="s">
        <v>34</v>
      </c>
      <c r="T839" t="s">
        <v>90</v>
      </c>
      <c r="U839" t="s">
        <v>210</v>
      </c>
      <c r="V839" t="s">
        <v>32</v>
      </c>
      <c r="W839" t="s">
        <v>38</v>
      </c>
    </row>
    <row r="840" spans="1:23" hidden="1" x14ac:dyDescent="0.3">
      <c r="A840" t="s">
        <v>3571</v>
      </c>
      <c r="B840" t="s">
        <v>3572</v>
      </c>
      <c r="C840" s="1" t="str">
        <f t="shared" si="52"/>
        <v>21:0047</v>
      </c>
      <c r="D840" s="1" t="str">
        <f t="shared" si="53"/>
        <v>21:0038</v>
      </c>
      <c r="E840" t="s">
        <v>3573</v>
      </c>
      <c r="F840" t="s">
        <v>3574</v>
      </c>
      <c r="H840">
        <v>46.699748300000003</v>
      </c>
      <c r="I840">
        <v>-66.483432899999997</v>
      </c>
      <c r="J840" s="1" t="str">
        <f t="shared" si="54"/>
        <v>Till</v>
      </c>
      <c r="K840" s="1" t="str">
        <f t="shared" si="55"/>
        <v>&lt;63 micron</v>
      </c>
      <c r="L840" t="s">
        <v>47</v>
      </c>
      <c r="M840" t="s">
        <v>54</v>
      </c>
      <c r="N840" t="s">
        <v>76</v>
      </c>
      <c r="O840" t="s">
        <v>601</v>
      </c>
      <c r="P840" t="s">
        <v>235</v>
      </c>
      <c r="Q840" t="s">
        <v>28</v>
      </c>
      <c r="R840" t="s">
        <v>822</v>
      </c>
      <c r="S840" t="s">
        <v>109</v>
      </c>
      <c r="T840" t="s">
        <v>3575</v>
      </c>
      <c r="U840" t="s">
        <v>44</v>
      </c>
      <c r="V840" t="s">
        <v>135</v>
      </c>
      <c r="W840" t="s">
        <v>76</v>
      </c>
    </row>
    <row r="841" spans="1:23" hidden="1" x14ac:dyDescent="0.3">
      <c r="A841" t="s">
        <v>3576</v>
      </c>
      <c r="B841" t="s">
        <v>3577</v>
      </c>
      <c r="C841" s="1" t="str">
        <f t="shared" si="52"/>
        <v>21:0047</v>
      </c>
      <c r="D841" s="1" t="str">
        <f t="shared" si="53"/>
        <v>21:0038</v>
      </c>
      <c r="E841" t="s">
        <v>3578</v>
      </c>
      <c r="F841" t="s">
        <v>3579</v>
      </c>
      <c r="H841">
        <v>46.854748000000001</v>
      </c>
      <c r="I841">
        <v>-66.619191799999996</v>
      </c>
      <c r="J841" s="1" t="str">
        <f t="shared" si="54"/>
        <v>Till</v>
      </c>
      <c r="K841" s="1" t="str">
        <f t="shared" si="55"/>
        <v>&lt;63 micron</v>
      </c>
      <c r="L841" t="s">
        <v>31</v>
      </c>
      <c r="M841" t="s">
        <v>54</v>
      </c>
      <c r="N841" t="s">
        <v>29</v>
      </c>
      <c r="O841" t="s">
        <v>56</v>
      </c>
      <c r="P841" t="s">
        <v>221</v>
      </c>
      <c r="Q841" t="s">
        <v>38</v>
      </c>
      <c r="R841" t="s">
        <v>340</v>
      </c>
      <c r="S841" t="s">
        <v>34</v>
      </c>
      <c r="T841" t="s">
        <v>3580</v>
      </c>
      <c r="U841" t="s">
        <v>343</v>
      </c>
      <c r="V841" t="s">
        <v>28</v>
      </c>
      <c r="W841" t="s">
        <v>99</v>
      </c>
    </row>
    <row r="842" spans="1:23" hidden="1" x14ac:dyDescent="0.3">
      <c r="A842" t="s">
        <v>3581</v>
      </c>
      <c r="B842" t="s">
        <v>3582</v>
      </c>
      <c r="C842" s="1" t="str">
        <f t="shared" si="52"/>
        <v>21:0047</v>
      </c>
      <c r="D842" s="1" t="str">
        <f t="shared" si="53"/>
        <v>21:0038</v>
      </c>
      <c r="E842" t="s">
        <v>3583</v>
      </c>
      <c r="F842" t="s">
        <v>3584</v>
      </c>
      <c r="H842">
        <v>46.884023999999997</v>
      </c>
      <c r="I842">
        <v>-66.620520999999997</v>
      </c>
      <c r="J842" s="1" t="str">
        <f t="shared" si="54"/>
        <v>Till</v>
      </c>
      <c r="K842" s="1" t="str">
        <f t="shared" si="55"/>
        <v>&lt;63 micron</v>
      </c>
      <c r="L842" t="s">
        <v>108</v>
      </c>
      <c r="M842" t="s">
        <v>54</v>
      </c>
      <c r="N842" t="s">
        <v>91</v>
      </c>
      <c r="O842" t="s">
        <v>1502</v>
      </c>
      <c r="P842" t="s">
        <v>351</v>
      </c>
      <c r="Q842" t="s">
        <v>37</v>
      </c>
      <c r="R842" t="s">
        <v>185</v>
      </c>
      <c r="S842" t="s">
        <v>2350</v>
      </c>
      <c r="T842" t="s">
        <v>164</v>
      </c>
      <c r="U842" t="s">
        <v>92</v>
      </c>
      <c r="V842" t="s">
        <v>37</v>
      </c>
      <c r="W842" t="s">
        <v>99</v>
      </c>
    </row>
    <row r="843" spans="1:23" hidden="1" x14ac:dyDescent="0.3">
      <c r="A843" t="s">
        <v>3585</v>
      </c>
      <c r="B843" t="s">
        <v>3586</v>
      </c>
      <c r="C843" s="1" t="str">
        <f t="shared" si="52"/>
        <v>21:0047</v>
      </c>
      <c r="D843" s="1" t="str">
        <f t="shared" si="53"/>
        <v>21:0038</v>
      </c>
      <c r="E843" t="s">
        <v>3587</v>
      </c>
      <c r="F843" t="s">
        <v>3588</v>
      </c>
      <c r="H843">
        <v>46.919251799999998</v>
      </c>
      <c r="I843">
        <v>-66.605169500000002</v>
      </c>
      <c r="J843" s="1" t="str">
        <f t="shared" si="54"/>
        <v>Till</v>
      </c>
      <c r="K843" s="1" t="str">
        <f t="shared" si="55"/>
        <v>&lt;63 micron</v>
      </c>
      <c r="L843" t="s">
        <v>35</v>
      </c>
      <c r="M843" t="s">
        <v>186</v>
      </c>
      <c r="N843" t="s">
        <v>91</v>
      </c>
      <c r="O843" t="s">
        <v>30</v>
      </c>
      <c r="P843" t="s">
        <v>235</v>
      </c>
      <c r="Q843" t="s">
        <v>32</v>
      </c>
      <c r="R843" t="s">
        <v>47</v>
      </c>
      <c r="S843" t="s">
        <v>142</v>
      </c>
      <c r="T843" t="s">
        <v>35</v>
      </c>
      <c r="U843" t="s">
        <v>48</v>
      </c>
      <c r="V843" t="s">
        <v>32</v>
      </c>
      <c r="W843" t="s">
        <v>77</v>
      </c>
    </row>
    <row r="844" spans="1:23" hidden="1" x14ac:dyDescent="0.3">
      <c r="A844" t="s">
        <v>3589</v>
      </c>
      <c r="B844" t="s">
        <v>3590</v>
      </c>
      <c r="C844" s="1" t="str">
        <f t="shared" si="52"/>
        <v>21:0047</v>
      </c>
      <c r="D844" s="1" t="str">
        <f t="shared" si="53"/>
        <v>21:0038</v>
      </c>
      <c r="E844" t="s">
        <v>3591</v>
      </c>
      <c r="F844" t="s">
        <v>3592</v>
      </c>
      <c r="H844">
        <v>46.948045</v>
      </c>
      <c r="I844">
        <v>-66.583515399999996</v>
      </c>
      <c r="J844" s="1" t="str">
        <f t="shared" si="54"/>
        <v>Till</v>
      </c>
      <c r="K844" s="1" t="str">
        <f t="shared" si="55"/>
        <v>&lt;63 micron</v>
      </c>
      <c r="L844" t="s">
        <v>779</v>
      </c>
      <c r="M844" t="s">
        <v>54</v>
      </c>
      <c r="N844" t="s">
        <v>110</v>
      </c>
      <c r="O844" t="s">
        <v>794</v>
      </c>
      <c r="P844" t="s">
        <v>210</v>
      </c>
      <c r="Q844" t="s">
        <v>38</v>
      </c>
      <c r="R844" t="s">
        <v>445</v>
      </c>
      <c r="S844" t="s">
        <v>86</v>
      </c>
      <c r="T844" t="s">
        <v>3593</v>
      </c>
      <c r="U844" t="s">
        <v>75</v>
      </c>
      <c r="V844" t="s">
        <v>171</v>
      </c>
      <c r="W844" t="s">
        <v>180</v>
      </c>
    </row>
    <row r="845" spans="1:23" hidden="1" x14ac:dyDescent="0.3">
      <c r="A845" t="s">
        <v>3594</v>
      </c>
      <c r="B845" t="s">
        <v>3595</v>
      </c>
      <c r="C845" s="1" t="str">
        <f t="shared" si="52"/>
        <v>21:0047</v>
      </c>
      <c r="D845" s="1" t="str">
        <f t="shared" si="53"/>
        <v>21:0038</v>
      </c>
      <c r="E845" t="s">
        <v>3591</v>
      </c>
      <c r="F845" t="s">
        <v>3596</v>
      </c>
      <c r="H845">
        <v>46.948045</v>
      </c>
      <c r="I845">
        <v>-66.583515399999996</v>
      </c>
      <c r="J845" s="1" t="str">
        <f t="shared" si="54"/>
        <v>Till</v>
      </c>
      <c r="K845" s="1" t="str">
        <f t="shared" si="55"/>
        <v>&lt;63 micron</v>
      </c>
      <c r="L845" t="s">
        <v>425</v>
      </c>
      <c r="M845" t="s">
        <v>171</v>
      </c>
      <c r="N845" t="s">
        <v>44</v>
      </c>
      <c r="O845" t="s">
        <v>577</v>
      </c>
      <c r="P845" t="s">
        <v>143</v>
      </c>
      <c r="Q845" t="s">
        <v>32</v>
      </c>
      <c r="R845" t="s">
        <v>100</v>
      </c>
      <c r="S845" t="s">
        <v>69</v>
      </c>
      <c r="T845" t="s">
        <v>77</v>
      </c>
      <c r="U845" t="s">
        <v>187</v>
      </c>
      <c r="V845" t="s">
        <v>171</v>
      </c>
      <c r="W845" t="s">
        <v>481</v>
      </c>
    </row>
    <row r="846" spans="1:23" hidden="1" x14ac:dyDescent="0.3">
      <c r="A846" t="s">
        <v>3597</v>
      </c>
      <c r="B846" t="s">
        <v>3598</v>
      </c>
      <c r="C846" s="1" t="str">
        <f t="shared" si="52"/>
        <v>21:0047</v>
      </c>
      <c r="D846" s="1" t="str">
        <f t="shared" si="53"/>
        <v>21:0038</v>
      </c>
      <c r="E846" t="s">
        <v>3599</v>
      </c>
      <c r="F846" t="s">
        <v>3600</v>
      </c>
      <c r="H846">
        <v>46.962340099999999</v>
      </c>
      <c r="I846">
        <v>-66.599959900000002</v>
      </c>
      <c r="J846" s="1" t="str">
        <f t="shared" si="54"/>
        <v>Till</v>
      </c>
      <c r="K846" s="1" t="str">
        <f t="shared" si="55"/>
        <v>&lt;63 micron</v>
      </c>
      <c r="L846" t="s">
        <v>425</v>
      </c>
      <c r="M846" t="s">
        <v>54</v>
      </c>
      <c r="N846" t="s">
        <v>44</v>
      </c>
      <c r="O846" t="s">
        <v>487</v>
      </c>
      <c r="P846" t="s">
        <v>195</v>
      </c>
      <c r="Q846" t="s">
        <v>38</v>
      </c>
      <c r="R846" t="s">
        <v>205</v>
      </c>
      <c r="S846" t="s">
        <v>142</v>
      </c>
      <c r="T846" t="s">
        <v>3601</v>
      </c>
      <c r="U846" t="s">
        <v>57</v>
      </c>
      <c r="V846" t="s">
        <v>28</v>
      </c>
      <c r="W846" t="s">
        <v>139</v>
      </c>
    </row>
    <row r="847" spans="1:23" hidden="1" x14ac:dyDescent="0.3">
      <c r="A847" t="s">
        <v>3602</v>
      </c>
      <c r="B847" t="s">
        <v>3603</v>
      </c>
      <c r="C847" s="1" t="str">
        <f t="shared" si="52"/>
        <v>21:0047</v>
      </c>
      <c r="D847" s="1" t="str">
        <f t="shared" si="53"/>
        <v>21:0038</v>
      </c>
      <c r="E847" t="s">
        <v>3604</v>
      </c>
      <c r="F847" t="s">
        <v>3605</v>
      </c>
      <c r="H847">
        <v>46.533765500000001</v>
      </c>
      <c r="I847">
        <v>-67.064926</v>
      </c>
      <c r="J847" s="1" t="str">
        <f t="shared" si="54"/>
        <v>Till</v>
      </c>
      <c r="K847" s="1" t="str">
        <f t="shared" si="55"/>
        <v>&lt;63 micron</v>
      </c>
      <c r="L847" t="s">
        <v>425</v>
      </c>
      <c r="M847" t="s">
        <v>54</v>
      </c>
      <c r="N847" t="s">
        <v>76</v>
      </c>
      <c r="O847" t="s">
        <v>179</v>
      </c>
      <c r="P847" t="s">
        <v>67</v>
      </c>
      <c r="Q847" t="s">
        <v>32</v>
      </c>
      <c r="R847" t="s">
        <v>341</v>
      </c>
      <c r="S847" t="s">
        <v>142</v>
      </c>
      <c r="T847" t="s">
        <v>812</v>
      </c>
      <c r="U847" t="s">
        <v>208</v>
      </c>
      <c r="V847" t="s">
        <v>37</v>
      </c>
      <c r="W847" t="s">
        <v>209</v>
      </c>
    </row>
    <row r="848" spans="1:23" hidden="1" x14ac:dyDescent="0.3">
      <c r="A848" t="s">
        <v>3606</v>
      </c>
      <c r="B848" t="s">
        <v>3607</v>
      </c>
      <c r="C848" s="1" t="str">
        <f t="shared" si="52"/>
        <v>21:0047</v>
      </c>
      <c r="D848" s="1" t="str">
        <f t="shared" si="53"/>
        <v>21:0038</v>
      </c>
      <c r="E848" t="s">
        <v>3608</v>
      </c>
      <c r="F848" t="s">
        <v>3609</v>
      </c>
      <c r="H848">
        <v>46.5888949</v>
      </c>
      <c r="I848">
        <v>-67.038812300000004</v>
      </c>
      <c r="J848" s="1" t="str">
        <f t="shared" si="54"/>
        <v>Till</v>
      </c>
      <c r="K848" s="1" t="str">
        <f t="shared" si="55"/>
        <v>&lt;63 micron</v>
      </c>
      <c r="L848" t="s">
        <v>110</v>
      </c>
      <c r="M848" t="s">
        <v>54</v>
      </c>
      <c r="N848" t="s">
        <v>65</v>
      </c>
      <c r="O848" t="s">
        <v>56</v>
      </c>
      <c r="P848" t="s">
        <v>49</v>
      </c>
      <c r="Q848" t="s">
        <v>28</v>
      </c>
      <c r="R848" t="s">
        <v>33</v>
      </c>
      <c r="S848" t="s">
        <v>142</v>
      </c>
      <c r="T848" t="s">
        <v>3601</v>
      </c>
      <c r="U848" t="s">
        <v>173</v>
      </c>
      <c r="V848" t="s">
        <v>28</v>
      </c>
      <c r="W848" t="s">
        <v>99</v>
      </c>
    </row>
    <row r="849" spans="1:23" hidden="1" x14ac:dyDescent="0.3">
      <c r="A849" t="s">
        <v>3610</v>
      </c>
      <c r="B849" t="s">
        <v>3611</v>
      </c>
      <c r="C849" s="1" t="str">
        <f t="shared" si="52"/>
        <v>21:0047</v>
      </c>
      <c r="D849" s="1" t="str">
        <f t="shared" si="53"/>
        <v>21:0038</v>
      </c>
      <c r="E849" t="s">
        <v>3612</v>
      </c>
      <c r="F849" t="s">
        <v>3613</v>
      </c>
      <c r="H849">
        <v>46.631909399999998</v>
      </c>
      <c r="I849">
        <v>-67.041176800000002</v>
      </c>
      <c r="J849" s="1" t="str">
        <f t="shared" si="54"/>
        <v>Till</v>
      </c>
      <c r="K849" s="1" t="str">
        <f t="shared" si="55"/>
        <v>&lt;63 micron</v>
      </c>
      <c r="L849" t="s">
        <v>463</v>
      </c>
      <c r="M849" t="s">
        <v>54</v>
      </c>
      <c r="N849" t="s">
        <v>233</v>
      </c>
      <c r="O849" t="s">
        <v>481</v>
      </c>
      <c r="P849" t="s">
        <v>129</v>
      </c>
      <c r="Q849" t="s">
        <v>38</v>
      </c>
      <c r="R849" t="s">
        <v>331</v>
      </c>
      <c r="S849" t="s">
        <v>69</v>
      </c>
      <c r="T849" t="s">
        <v>90</v>
      </c>
      <c r="U849" t="s">
        <v>775</v>
      </c>
      <c r="V849" t="s">
        <v>186</v>
      </c>
      <c r="W849" t="s">
        <v>47</v>
      </c>
    </row>
    <row r="850" spans="1:23" hidden="1" x14ac:dyDescent="0.3">
      <c r="A850" t="s">
        <v>3614</v>
      </c>
      <c r="B850" t="s">
        <v>3615</v>
      </c>
      <c r="C850" s="1" t="str">
        <f t="shared" si="52"/>
        <v>21:0047</v>
      </c>
      <c r="D850" s="1" t="str">
        <f t="shared" si="53"/>
        <v>21:0038</v>
      </c>
      <c r="E850" t="s">
        <v>3616</v>
      </c>
      <c r="F850" t="s">
        <v>3617</v>
      </c>
      <c r="H850">
        <v>46.546632500000001</v>
      </c>
      <c r="I850">
        <v>-67.080772600000003</v>
      </c>
      <c r="J850" s="1" t="str">
        <f t="shared" si="54"/>
        <v>Till</v>
      </c>
      <c r="K850" s="1" t="str">
        <f t="shared" si="55"/>
        <v>&lt;63 micron</v>
      </c>
      <c r="L850" t="s">
        <v>208</v>
      </c>
      <c r="M850" t="s">
        <v>54</v>
      </c>
      <c r="N850" t="s">
        <v>35</v>
      </c>
      <c r="O850" t="s">
        <v>326</v>
      </c>
      <c r="P850" t="s">
        <v>143</v>
      </c>
      <c r="Q850" t="s">
        <v>38</v>
      </c>
      <c r="R850" t="s">
        <v>77</v>
      </c>
      <c r="S850" t="s">
        <v>69</v>
      </c>
      <c r="T850" t="s">
        <v>164</v>
      </c>
      <c r="U850" t="s">
        <v>67</v>
      </c>
      <c r="V850" t="s">
        <v>28</v>
      </c>
      <c r="W850" t="s">
        <v>99</v>
      </c>
    </row>
    <row r="851" spans="1:23" hidden="1" x14ac:dyDescent="0.3">
      <c r="A851" t="s">
        <v>3618</v>
      </c>
      <c r="B851" t="s">
        <v>3619</v>
      </c>
      <c r="C851" s="1" t="str">
        <f t="shared" si="52"/>
        <v>21:0047</v>
      </c>
      <c r="D851" s="1" t="str">
        <f t="shared" si="53"/>
        <v>21:0038</v>
      </c>
      <c r="E851" t="s">
        <v>3620</v>
      </c>
      <c r="F851" t="s">
        <v>3621</v>
      </c>
      <c r="H851">
        <v>46.565013</v>
      </c>
      <c r="I851">
        <v>-67.103610799999998</v>
      </c>
      <c r="J851" s="1" t="str">
        <f t="shared" si="54"/>
        <v>Till</v>
      </c>
      <c r="K851" s="1" t="str">
        <f t="shared" si="55"/>
        <v>&lt;63 micron</v>
      </c>
      <c r="L851" t="s">
        <v>171</v>
      </c>
      <c r="M851" t="s">
        <v>54</v>
      </c>
      <c r="N851" t="s">
        <v>164</v>
      </c>
      <c r="O851" t="s">
        <v>56</v>
      </c>
      <c r="P851" t="s">
        <v>31</v>
      </c>
      <c r="Q851" t="s">
        <v>37</v>
      </c>
      <c r="R851" t="s">
        <v>58</v>
      </c>
      <c r="S851" t="s">
        <v>142</v>
      </c>
      <c r="T851" t="s">
        <v>3622</v>
      </c>
      <c r="U851" t="s">
        <v>102</v>
      </c>
      <c r="V851" t="s">
        <v>186</v>
      </c>
      <c r="W851" t="s">
        <v>420</v>
      </c>
    </row>
    <row r="852" spans="1:23" hidden="1" x14ac:dyDescent="0.3">
      <c r="A852" t="s">
        <v>3623</v>
      </c>
      <c r="B852" t="s">
        <v>3624</v>
      </c>
      <c r="C852" s="1" t="str">
        <f t="shared" si="52"/>
        <v>21:0047</v>
      </c>
      <c r="D852" s="1" t="str">
        <f t="shared" si="53"/>
        <v>21:0038</v>
      </c>
      <c r="E852" t="s">
        <v>3625</v>
      </c>
      <c r="F852" t="s">
        <v>3626</v>
      </c>
      <c r="H852">
        <v>46.637753600000003</v>
      </c>
      <c r="I852">
        <v>-67.054031499999994</v>
      </c>
      <c r="J852" s="1" t="str">
        <f t="shared" si="54"/>
        <v>Till</v>
      </c>
      <c r="K852" s="1" t="str">
        <f t="shared" si="55"/>
        <v>&lt;63 micron</v>
      </c>
      <c r="L852" t="s">
        <v>509</v>
      </c>
      <c r="M852" t="s">
        <v>54</v>
      </c>
      <c r="N852" t="s">
        <v>135</v>
      </c>
      <c r="O852" t="s">
        <v>308</v>
      </c>
      <c r="P852" t="s">
        <v>36</v>
      </c>
      <c r="Q852" t="s">
        <v>32</v>
      </c>
      <c r="R852" t="s">
        <v>445</v>
      </c>
      <c r="S852" t="s">
        <v>2350</v>
      </c>
      <c r="T852" t="s">
        <v>65</v>
      </c>
      <c r="U852" t="s">
        <v>345</v>
      </c>
      <c r="V852" t="s">
        <v>206</v>
      </c>
      <c r="W852" t="s">
        <v>47</v>
      </c>
    </row>
    <row r="853" spans="1:23" hidden="1" x14ac:dyDescent="0.3">
      <c r="A853" t="s">
        <v>3627</v>
      </c>
      <c r="B853" t="s">
        <v>3628</v>
      </c>
      <c r="C853" s="1" t="str">
        <f t="shared" si="52"/>
        <v>21:0047</v>
      </c>
      <c r="D853" s="1" t="str">
        <f t="shared" si="53"/>
        <v>21:0038</v>
      </c>
      <c r="E853" t="s">
        <v>3629</v>
      </c>
      <c r="F853" t="s">
        <v>3630</v>
      </c>
      <c r="H853">
        <v>46.699868600000002</v>
      </c>
      <c r="I853">
        <v>-67.055069399999994</v>
      </c>
      <c r="J853" s="1" t="str">
        <f t="shared" si="54"/>
        <v>Till</v>
      </c>
      <c r="K853" s="1" t="str">
        <f t="shared" si="55"/>
        <v>&lt;63 micron</v>
      </c>
      <c r="L853" t="s">
        <v>221</v>
      </c>
      <c r="M853" t="s">
        <v>54</v>
      </c>
      <c r="N853" t="s">
        <v>65</v>
      </c>
      <c r="O853" t="s">
        <v>56</v>
      </c>
      <c r="P853" t="s">
        <v>351</v>
      </c>
      <c r="Q853" t="s">
        <v>32</v>
      </c>
      <c r="R853" t="s">
        <v>209</v>
      </c>
      <c r="S853" t="s">
        <v>34</v>
      </c>
      <c r="T853" t="s">
        <v>3631</v>
      </c>
      <c r="U853" t="s">
        <v>307</v>
      </c>
      <c r="V853" t="s">
        <v>28</v>
      </c>
      <c r="W853" t="s">
        <v>209</v>
      </c>
    </row>
    <row r="854" spans="1:23" hidden="1" x14ac:dyDescent="0.3">
      <c r="A854" t="s">
        <v>3632</v>
      </c>
      <c r="B854" t="s">
        <v>3633</v>
      </c>
      <c r="C854" s="1" t="str">
        <f t="shared" si="52"/>
        <v>21:0047</v>
      </c>
      <c r="D854" s="1" t="str">
        <f t="shared" si="53"/>
        <v>21:0038</v>
      </c>
      <c r="E854" t="s">
        <v>3634</v>
      </c>
      <c r="F854" t="s">
        <v>3635</v>
      </c>
      <c r="H854">
        <v>46.595047399999999</v>
      </c>
      <c r="I854">
        <v>-67.096687000000003</v>
      </c>
      <c r="J854" s="1" t="str">
        <f t="shared" si="54"/>
        <v>Till</v>
      </c>
      <c r="K854" s="1" t="str">
        <f t="shared" si="55"/>
        <v>&lt;63 micron</v>
      </c>
      <c r="L854" t="s">
        <v>60</v>
      </c>
      <c r="M854" t="s">
        <v>206</v>
      </c>
      <c r="N854" t="s">
        <v>110</v>
      </c>
      <c r="O854" t="s">
        <v>179</v>
      </c>
      <c r="P854" t="s">
        <v>49</v>
      </c>
      <c r="Q854" t="s">
        <v>37</v>
      </c>
      <c r="R854" t="s">
        <v>47</v>
      </c>
      <c r="S854" t="s">
        <v>69</v>
      </c>
      <c r="T854" t="s">
        <v>164</v>
      </c>
      <c r="U854" t="s">
        <v>266</v>
      </c>
      <c r="V854" t="s">
        <v>38</v>
      </c>
      <c r="W854" t="s">
        <v>47</v>
      </c>
    </row>
    <row r="855" spans="1:23" hidden="1" x14ac:dyDescent="0.3">
      <c r="A855" t="s">
        <v>3636</v>
      </c>
      <c r="B855" t="s">
        <v>3637</v>
      </c>
      <c r="C855" s="1" t="str">
        <f t="shared" si="52"/>
        <v>21:0047</v>
      </c>
      <c r="D855" s="1" t="str">
        <f t="shared" si="53"/>
        <v>21:0038</v>
      </c>
      <c r="E855" t="s">
        <v>3638</v>
      </c>
      <c r="F855" t="s">
        <v>3639</v>
      </c>
      <c r="H855">
        <v>46.615592800000002</v>
      </c>
      <c r="I855">
        <v>-67.114577999999995</v>
      </c>
      <c r="J855" s="1" t="str">
        <f t="shared" si="54"/>
        <v>Till</v>
      </c>
      <c r="K855" s="1" t="str">
        <f t="shared" si="55"/>
        <v>&lt;63 micron</v>
      </c>
      <c r="L855" t="s">
        <v>425</v>
      </c>
      <c r="M855" t="s">
        <v>54</v>
      </c>
      <c r="N855" t="s">
        <v>76</v>
      </c>
      <c r="O855" t="s">
        <v>1019</v>
      </c>
      <c r="P855" t="s">
        <v>57</v>
      </c>
      <c r="Q855" t="s">
        <v>37</v>
      </c>
      <c r="R855" t="s">
        <v>735</v>
      </c>
      <c r="S855" t="s">
        <v>375</v>
      </c>
      <c r="T855" t="s">
        <v>3640</v>
      </c>
      <c r="U855" t="s">
        <v>70</v>
      </c>
      <c r="V855" t="s">
        <v>28</v>
      </c>
      <c r="W855" t="s">
        <v>209</v>
      </c>
    </row>
    <row r="856" spans="1:23" hidden="1" x14ac:dyDescent="0.3">
      <c r="A856" t="s">
        <v>3641</v>
      </c>
      <c r="B856" t="s">
        <v>3642</v>
      </c>
      <c r="C856" s="1" t="str">
        <f t="shared" si="52"/>
        <v>21:0047</v>
      </c>
      <c r="D856" s="1" t="str">
        <f t="shared" si="53"/>
        <v>21:0038</v>
      </c>
      <c r="E856" t="s">
        <v>3643</v>
      </c>
      <c r="F856" t="s">
        <v>3644</v>
      </c>
      <c r="H856">
        <v>46.645321199999998</v>
      </c>
      <c r="I856">
        <v>-67.143927199999993</v>
      </c>
      <c r="J856" s="1" t="str">
        <f t="shared" si="54"/>
        <v>Till</v>
      </c>
      <c r="K856" s="1" t="str">
        <f t="shared" si="55"/>
        <v>&lt;63 micron</v>
      </c>
      <c r="L856" t="s">
        <v>301</v>
      </c>
      <c r="M856" t="s">
        <v>54</v>
      </c>
      <c r="N856" t="s">
        <v>35</v>
      </c>
      <c r="O856" t="s">
        <v>326</v>
      </c>
      <c r="P856" t="s">
        <v>210</v>
      </c>
      <c r="Q856" t="s">
        <v>37</v>
      </c>
      <c r="R856" t="s">
        <v>215</v>
      </c>
      <c r="S856" t="s">
        <v>34</v>
      </c>
      <c r="T856" t="s">
        <v>164</v>
      </c>
      <c r="U856" t="s">
        <v>174</v>
      </c>
      <c r="V856" t="s">
        <v>37</v>
      </c>
      <c r="W856" t="s">
        <v>209</v>
      </c>
    </row>
    <row r="857" spans="1:23" hidden="1" x14ac:dyDescent="0.3">
      <c r="A857" t="s">
        <v>3645</v>
      </c>
      <c r="B857" t="s">
        <v>3646</v>
      </c>
      <c r="C857" s="1" t="str">
        <f t="shared" si="52"/>
        <v>21:0047</v>
      </c>
      <c r="D857" s="1" t="str">
        <f t="shared" si="53"/>
        <v>21:0038</v>
      </c>
      <c r="E857" t="s">
        <v>3643</v>
      </c>
      <c r="F857" t="s">
        <v>3647</v>
      </c>
      <c r="H857">
        <v>46.645321199999998</v>
      </c>
      <c r="I857">
        <v>-67.143927199999993</v>
      </c>
      <c r="J857" s="1" t="str">
        <f t="shared" si="54"/>
        <v>Till</v>
      </c>
      <c r="K857" s="1" t="str">
        <f t="shared" si="55"/>
        <v>&lt;63 micron</v>
      </c>
      <c r="L857" t="s">
        <v>83</v>
      </c>
      <c r="M857" t="s">
        <v>54</v>
      </c>
      <c r="N857" t="s">
        <v>233</v>
      </c>
      <c r="O857" t="s">
        <v>326</v>
      </c>
      <c r="P857" t="s">
        <v>195</v>
      </c>
      <c r="Q857" t="s">
        <v>37</v>
      </c>
      <c r="R857" t="s">
        <v>445</v>
      </c>
      <c r="S857" t="s">
        <v>34</v>
      </c>
      <c r="T857" t="s">
        <v>29</v>
      </c>
      <c r="U857" t="s">
        <v>102</v>
      </c>
      <c r="V857" t="s">
        <v>32</v>
      </c>
      <c r="W857" t="s">
        <v>77</v>
      </c>
    </row>
    <row r="858" spans="1:23" hidden="1" x14ac:dyDescent="0.3">
      <c r="A858" t="s">
        <v>3648</v>
      </c>
      <c r="B858" t="s">
        <v>3649</v>
      </c>
      <c r="C858" s="1" t="str">
        <f t="shared" si="52"/>
        <v>21:0047</v>
      </c>
      <c r="D858" s="1" t="str">
        <f t="shared" si="53"/>
        <v>21:0038</v>
      </c>
      <c r="E858" t="s">
        <v>3650</v>
      </c>
      <c r="F858" t="s">
        <v>3651</v>
      </c>
      <c r="H858">
        <v>46.630648100000002</v>
      </c>
      <c r="I858">
        <v>-67.127119100000002</v>
      </c>
      <c r="J858" s="1" t="str">
        <f t="shared" si="54"/>
        <v>Till</v>
      </c>
      <c r="K858" s="1" t="str">
        <f t="shared" si="55"/>
        <v>&lt;63 micron</v>
      </c>
      <c r="L858" t="s">
        <v>962</v>
      </c>
      <c r="M858" t="s">
        <v>54</v>
      </c>
      <c r="N858" t="s">
        <v>35</v>
      </c>
      <c r="O858" t="s">
        <v>537</v>
      </c>
      <c r="P858" t="s">
        <v>210</v>
      </c>
      <c r="Q858" t="s">
        <v>32</v>
      </c>
      <c r="R858" t="s">
        <v>100</v>
      </c>
      <c r="S858" t="s">
        <v>142</v>
      </c>
      <c r="T858" t="s">
        <v>164</v>
      </c>
      <c r="U858" t="s">
        <v>92</v>
      </c>
      <c r="V858" t="s">
        <v>28</v>
      </c>
      <c r="W858" t="s">
        <v>1047</v>
      </c>
    </row>
    <row r="859" spans="1:23" hidden="1" x14ac:dyDescent="0.3">
      <c r="A859" t="s">
        <v>3652</v>
      </c>
      <c r="B859" t="s">
        <v>3653</v>
      </c>
      <c r="C859" s="1" t="str">
        <f t="shared" si="52"/>
        <v>21:0047</v>
      </c>
      <c r="D859" s="1" t="str">
        <f t="shared" si="53"/>
        <v>21:0038</v>
      </c>
      <c r="E859" t="s">
        <v>3654</v>
      </c>
      <c r="F859" t="s">
        <v>3655</v>
      </c>
      <c r="H859">
        <v>46.5799351</v>
      </c>
      <c r="I859">
        <v>-67.107984299999998</v>
      </c>
      <c r="J859" s="1" t="str">
        <f t="shared" si="54"/>
        <v>Till</v>
      </c>
      <c r="K859" s="1" t="str">
        <f t="shared" si="55"/>
        <v>&lt;63 micron</v>
      </c>
      <c r="L859" t="s">
        <v>135</v>
      </c>
      <c r="M859" t="s">
        <v>116</v>
      </c>
      <c r="N859" t="s">
        <v>91</v>
      </c>
      <c r="O859" t="s">
        <v>350</v>
      </c>
      <c r="P859" t="s">
        <v>31</v>
      </c>
      <c r="Q859" t="s">
        <v>37</v>
      </c>
      <c r="R859" t="s">
        <v>200</v>
      </c>
      <c r="S859" t="s">
        <v>86</v>
      </c>
      <c r="T859" t="s">
        <v>2862</v>
      </c>
      <c r="U859" t="s">
        <v>31</v>
      </c>
      <c r="V859" t="s">
        <v>32</v>
      </c>
      <c r="W859" t="s">
        <v>99</v>
      </c>
    </row>
    <row r="860" spans="1:23" hidden="1" x14ac:dyDescent="0.3">
      <c r="A860" t="s">
        <v>3656</v>
      </c>
      <c r="B860" t="s">
        <v>3657</v>
      </c>
      <c r="C860" s="1" t="str">
        <f t="shared" si="52"/>
        <v>21:0047</v>
      </c>
      <c r="D860" s="1" t="str">
        <f t="shared" si="53"/>
        <v>21:0038</v>
      </c>
      <c r="E860" t="s">
        <v>3658</v>
      </c>
      <c r="F860" t="s">
        <v>3659</v>
      </c>
      <c r="H860">
        <v>46.842479300000001</v>
      </c>
      <c r="I860">
        <v>-66.690230400000004</v>
      </c>
      <c r="J860" s="1" t="str">
        <f t="shared" si="54"/>
        <v>Till</v>
      </c>
      <c r="K860" s="1" t="str">
        <f t="shared" si="55"/>
        <v>&lt;63 micron</v>
      </c>
      <c r="L860" t="s">
        <v>93</v>
      </c>
      <c r="M860" t="s">
        <v>37</v>
      </c>
      <c r="N860" t="s">
        <v>2645</v>
      </c>
      <c r="O860" t="s">
        <v>58</v>
      </c>
      <c r="P860" t="s">
        <v>104</v>
      </c>
      <c r="Q860" t="s">
        <v>32</v>
      </c>
      <c r="R860" t="s">
        <v>445</v>
      </c>
      <c r="S860" t="s">
        <v>3417</v>
      </c>
      <c r="T860" t="s">
        <v>35</v>
      </c>
      <c r="U860" t="s">
        <v>1061</v>
      </c>
      <c r="V860" t="s">
        <v>32</v>
      </c>
      <c r="W860" t="s">
        <v>1074</v>
      </c>
    </row>
    <row r="861" spans="1:23" hidden="1" x14ac:dyDescent="0.3">
      <c r="A861" t="s">
        <v>3660</v>
      </c>
      <c r="B861" t="s">
        <v>3661</v>
      </c>
      <c r="C861" s="1" t="str">
        <f t="shared" si="52"/>
        <v>21:0047</v>
      </c>
      <c r="D861" s="1" t="str">
        <f t="shared" si="53"/>
        <v>21:0038</v>
      </c>
      <c r="E861" t="s">
        <v>3662</v>
      </c>
      <c r="F861" t="s">
        <v>3663</v>
      </c>
      <c r="H861">
        <v>46.825407900000002</v>
      </c>
      <c r="I861">
        <v>-66.6804731</v>
      </c>
      <c r="J861" s="1" t="str">
        <f t="shared" si="54"/>
        <v>Till</v>
      </c>
      <c r="K861" s="1" t="str">
        <f t="shared" si="55"/>
        <v>&lt;63 micron</v>
      </c>
      <c r="L861" t="s">
        <v>94</v>
      </c>
      <c r="M861" t="s">
        <v>206</v>
      </c>
      <c r="N861" t="s">
        <v>2645</v>
      </c>
      <c r="O861" t="s">
        <v>99</v>
      </c>
      <c r="P861" t="s">
        <v>37</v>
      </c>
      <c r="Q861" t="s">
        <v>32</v>
      </c>
      <c r="R861" t="s">
        <v>445</v>
      </c>
      <c r="S861" t="s">
        <v>3020</v>
      </c>
      <c r="T861" t="s">
        <v>44</v>
      </c>
      <c r="U861" t="s">
        <v>208</v>
      </c>
      <c r="V861" t="s">
        <v>32</v>
      </c>
      <c r="W861" t="s">
        <v>481</v>
      </c>
    </row>
    <row r="862" spans="1:23" hidden="1" x14ac:dyDescent="0.3">
      <c r="A862" t="s">
        <v>3664</v>
      </c>
      <c r="B862" t="s">
        <v>3665</v>
      </c>
      <c r="C862" s="1" t="str">
        <f t="shared" si="52"/>
        <v>21:0047</v>
      </c>
      <c r="D862" s="1" t="str">
        <f t="shared" si="53"/>
        <v>21:0038</v>
      </c>
      <c r="E862" t="s">
        <v>3666</v>
      </c>
      <c r="F862" t="s">
        <v>3667</v>
      </c>
      <c r="H862">
        <v>46.813064300000001</v>
      </c>
      <c r="I862">
        <v>-66.693129600000006</v>
      </c>
      <c r="J862" s="1" t="str">
        <f t="shared" si="54"/>
        <v>Till</v>
      </c>
      <c r="K862" s="1" t="str">
        <f t="shared" si="55"/>
        <v>&lt;63 micron</v>
      </c>
      <c r="L862" t="s">
        <v>35</v>
      </c>
      <c r="M862" t="s">
        <v>116</v>
      </c>
      <c r="N862" t="s">
        <v>186</v>
      </c>
      <c r="O862" t="s">
        <v>1363</v>
      </c>
      <c r="P862" t="s">
        <v>49</v>
      </c>
      <c r="Q862" t="s">
        <v>37</v>
      </c>
      <c r="R862" t="s">
        <v>280</v>
      </c>
      <c r="S862" t="s">
        <v>3020</v>
      </c>
      <c r="T862" t="s">
        <v>164</v>
      </c>
      <c r="U862" t="s">
        <v>345</v>
      </c>
      <c r="V862" t="s">
        <v>37</v>
      </c>
      <c r="W862" t="s">
        <v>420</v>
      </c>
    </row>
    <row r="863" spans="1:23" hidden="1" x14ac:dyDescent="0.3">
      <c r="A863" t="s">
        <v>3668</v>
      </c>
      <c r="B863" t="s">
        <v>3669</v>
      </c>
      <c r="C863" s="1" t="str">
        <f t="shared" si="52"/>
        <v>21:0047</v>
      </c>
      <c r="D863" s="1" t="str">
        <f t="shared" si="53"/>
        <v>21:0038</v>
      </c>
      <c r="E863" t="s">
        <v>3670</v>
      </c>
      <c r="F863" t="s">
        <v>3671</v>
      </c>
      <c r="H863">
        <v>46.799217800000001</v>
      </c>
      <c r="I863">
        <v>-66.709447999999995</v>
      </c>
      <c r="J863" s="1" t="str">
        <f t="shared" si="54"/>
        <v>Till</v>
      </c>
      <c r="K863" s="1" t="str">
        <f t="shared" si="55"/>
        <v>&lt;63 micron</v>
      </c>
      <c r="L863" t="s">
        <v>195</v>
      </c>
      <c r="M863" t="s">
        <v>54</v>
      </c>
      <c r="N863" t="s">
        <v>2645</v>
      </c>
      <c r="O863" t="s">
        <v>234</v>
      </c>
      <c r="P863" t="s">
        <v>48</v>
      </c>
      <c r="Q863" t="s">
        <v>37</v>
      </c>
      <c r="R863" t="s">
        <v>43</v>
      </c>
      <c r="S863" t="s">
        <v>3417</v>
      </c>
      <c r="T863" t="s">
        <v>29</v>
      </c>
      <c r="U863" t="s">
        <v>1596</v>
      </c>
      <c r="V863" t="s">
        <v>38</v>
      </c>
      <c r="W863" t="s">
        <v>388</v>
      </c>
    </row>
    <row r="864" spans="1:23" hidden="1" x14ac:dyDescent="0.3">
      <c r="A864" t="s">
        <v>3672</v>
      </c>
      <c r="B864" t="s">
        <v>3673</v>
      </c>
      <c r="C864" s="1" t="str">
        <f t="shared" si="52"/>
        <v>21:0047</v>
      </c>
      <c r="D864" s="1" t="str">
        <f t="shared" si="53"/>
        <v>21:0038</v>
      </c>
      <c r="E864" t="s">
        <v>3674</v>
      </c>
      <c r="F864" t="s">
        <v>3675</v>
      </c>
      <c r="H864">
        <v>46.765408800000003</v>
      </c>
      <c r="I864">
        <v>-66.740350599999999</v>
      </c>
      <c r="J864" s="1" t="str">
        <f t="shared" si="54"/>
        <v>Till</v>
      </c>
      <c r="K864" s="1" t="str">
        <f t="shared" si="55"/>
        <v>&lt;63 micron</v>
      </c>
      <c r="L864" t="s">
        <v>266</v>
      </c>
      <c r="M864" t="s">
        <v>116</v>
      </c>
      <c r="N864" t="s">
        <v>186</v>
      </c>
      <c r="O864" t="s">
        <v>374</v>
      </c>
      <c r="P864" t="s">
        <v>48</v>
      </c>
      <c r="Q864" t="s">
        <v>37</v>
      </c>
      <c r="R864" t="s">
        <v>445</v>
      </c>
      <c r="S864" t="s">
        <v>3417</v>
      </c>
      <c r="T864" t="s">
        <v>55</v>
      </c>
      <c r="U864" t="s">
        <v>208</v>
      </c>
      <c r="V864" t="s">
        <v>37</v>
      </c>
      <c r="W864" t="s">
        <v>180</v>
      </c>
    </row>
    <row r="865" spans="1:23" hidden="1" x14ac:dyDescent="0.3">
      <c r="A865" t="s">
        <v>3676</v>
      </c>
      <c r="B865" t="s">
        <v>3677</v>
      </c>
      <c r="C865" s="1" t="str">
        <f t="shared" si="52"/>
        <v>21:0047</v>
      </c>
      <c r="D865" s="1" t="str">
        <f t="shared" si="53"/>
        <v>21:0038</v>
      </c>
      <c r="E865" t="s">
        <v>3674</v>
      </c>
      <c r="F865" t="s">
        <v>3678</v>
      </c>
      <c r="H865">
        <v>46.765408800000003</v>
      </c>
      <c r="I865">
        <v>-66.740350599999999</v>
      </c>
      <c r="J865" s="1" t="str">
        <f t="shared" si="54"/>
        <v>Till</v>
      </c>
      <c r="K865" s="1" t="str">
        <f t="shared" si="55"/>
        <v>&lt;63 micron</v>
      </c>
      <c r="L865" t="s">
        <v>195</v>
      </c>
      <c r="M865" t="s">
        <v>28</v>
      </c>
      <c r="N865" t="s">
        <v>215</v>
      </c>
      <c r="O865" t="s">
        <v>101</v>
      </c>
      <c r="P865" t="s">
        <v>116</v>
      </c>
      <c r="Q865" t="s">
        <v>37</v>
      </c>
      <c r="R865" t="s">
        <v>388</v>
      </c>
      <c r="S865" t="s">
        <v>3020</v>
      </c>
      <c r="T865" t="s">
        <v>35</v>
      </c>
      <c r="U865" t="s">
        <v>129</v>
      </c>
      <c r="V865" t="s">
        <v>28</v>
      </c>
      <c r="W865" t="s">
        <v>43</v>
      </c>
    </row>
    <row r="866" spans="1:23" hidden="1" x14ac:dyDescent="0.3">
      <c r="A866" t="s">
        <v>3679</v>
      </c>
      <c r="B866" t="s">
        <v>3680</v>
      </c>
      <c r="C866" s="1" t="str">
        <f t="shared" si="52"/>
        <v>21:0047</v>
      </c>
      <c r="D866" s="1" t="str">
        <f t="shared" si="53"/>
        <v>21:0038</v>
      </c>
      <c r="E866" t="s">
        <v>3681</v>
      </c>
      <c r="F866" t="s">
        <v>3682</v>
      </c>
      <c r="H866">
        <v>46.759101700000002</v>
      </c>
      <c r="I866">
        <v>-66.762876599999998</v>
      </c>
      <c r="J866" s="1" t="str">
        <f t="shared" si="54"/>
        <v>Till</v>
      </c>
      <c r="K866" s="1" t="str">
        <f t="shared" si="55"/>
        <v>&lt;63 micron</v>
      </c>
      <c r="L866" t="s">
        <v>110</v>
      </c>
      <c r="M866" t="s">
        <v>135</v>
      </c>
      <c r="N866" t="s">
        <v>2645</v>
      </c>
      <c r="O866" t="s">
        <v>497</v>
      </c>
      <c r="P866" t="s">
        <v>159</v>
      </c>
      <c r="Q866" t="s">
        <v>37</v>
      </c>
      <c r="R866" t="s">
        <v>445</v>
      </c>
      <c r="S866" t="s">
        <v>3417</v>
      </c>
      <c r="T866" t="s">
        <v>55</v>
      </c>
      <c r="U866" t="s">
        <v>241</v>
      </c>
      <c r="V866" t="s">
        <v>38</v>
      </c>
      <c r="W866" t="s">
        <v>77</v>
      </c>
    </row>
    <row r="867" spans="1:23" hidden="1" x14ac:dyDescent="0.3">
      <c r="A867" t="s">
        <v>3683</v>
      </c>
      <c r="B867" t="s">
        <v>3684</v>
      </c>
      <c r="C867" s="1" t="str">
        <f t="shared" si="52"/>
        <v>21:0047</v>
      </c>
      <c r="D867" s="1" t="str">
        <f t="shared" si="53"/>
        <v>21:0038</v>
      </c>
      <c r="E867" t="s">
        <v>3685</v>
      </c>
      <c r="F867" t="s">
        <v>3686</v>
      </c>
      <c r="H867">
        <v>46.760433599999999</v>
      </c>
      <c r="I867">
        <v>-66.785083999999998</v>
      </c>
      <c r="J867" s="1" t="str">
        <f t="shared" si="54"/>
        <v>Till</v>
      </c>
      <c r="K867" s="1" t="str">
        <f t="shared" si="55"/>
        <v>&lt;63 micron</v>
      </c>
      <c r="L867" t="s">
        <v>722</v>
      </c>
      <c r="M867" t="s">
        <v>37</v>
      </c>
      <c r="N867" t="s">
        <v>55</v>
      </c>
      <c r="O867" t="s">
        <v>302</v>
      </c>
      <c r="P867" t="s">
        <v>57</v>
      </c>
      <c r="Q867" t="s">
        <v>37</v>
      </c>
      <c r="R867" t="s">
        <v>56</v>
      </c>
      <c r="S867" t="s">
        <v>32</v>
      </c>
      <c r="T867" t="s">
        <v>166</v>
      </c>
      <c r="U867" t="s">
        <v>78</v>
      </c>
      <c r="V867" t="s">
        <v>32</v>
      </c>
      <c r="W867" t="s">
        <v>388</v>
      </c>
    </row>
    <row r="868" spans="1:23" hidden="1" x14ac:dyDescent="0.3">
      <c r="A868" t="s">
        <v>3687</v>
      </c>
      <c r="B868" t="s">
        <v>3688</v>
      </c>
      <c r="C868" s="1" t="str">
        <f t="shared" si="52"/>
        <v>21:0047</v>
      </c>
      <c r="D868" s="1" t="str">
        <f t="shared" si="53"/>
        <v>21:0038</v>
      </c>
      <c r="E868" t="s">
        <v>3689</v>
      </c>
      <c r="F868" t="s">
        <v>3690</v>
      </c>
      <c r="H868">
        <v>46.6834627</v>
      </c>
      <c r="I868">
        <v>-66.807196200000007</v>
      </c>
      <c r="J868" s="1" t="str">
        <f t="shared" si="54"/>
        <v>Till</v>
      </c>
      <c r="K868" s="1" t="str">
        <f t="shared" si="55"/>
        <v>&lt;63 micron</v>
      </c>
      <c r="L868" t="s">
        <v>44</v>
      </c>
      <c r="M868" t="s">
        <v>186</v>
      </c>
      <c r="N868" t="s">
        <v>2645</v>
      </c>
      <c r="O868" t="s">
        <v>344</v>
      </c>
      <c r="P868" t="s">
        <v>48</v>
      </c>
      <c r="Q868" t="s">
        <v>32</v>
      </c>
      <c r="R868" t="s">
        <v>445</v>
      </c>
      <c r="S868" t="s">
        <v>3020</v>
      </c>
      <c r="T868" t="s">
        <v>55</v>
      </c>
      <c r="U868" t="s">
        <v>102</v>
      </c>
      <c r="V868" t="s">
        <v>32</v>
      </c>
      <c r="W868" t="s">
        <v>209</v>
      </c>
    </row>
    <row r="869" spans="1:23" hidden="1" x14ac:dyDescent="0.3">
      <c r="A869" t="s">
        <v>3691</v>
      </c>
      <c r="B869" t="s">
        <v>3692</v>
      </c>
      <c r="C869" s="1" t="str">
        <f t="shared" si="52"/>
        <v>21:0047</v>
      </c>
      <c r="D869" s="1" t="str">
        <f t="shared" si="53"/>
        <v>21:0038</v>
      </c>
      <c r="E869" t="s">
        <v>3693</v>
      </c>
      <c r="F869" t="s">
        <v>3694</v>
      </c>
      <c r="H869">
        <v>46.572399900000001</v>
      </c>
      <c r="I869">
        <v>-66.483461399999996</v>
      </c>
      <c r="J869" s="1" t="str">
        <f t="shared" si="54"/>
        <v>Till</v>
      </c>
      <c r="K869" s="1" t="str">
        <f t="shared" si="55"/>
        <v>&lt;63 micron</v>
      </c>
      <c r="L869" t="s">
        <v>55</v>
      </c>
      <c r="M869" t="s">
        <v>54</v>
      </c>
      <c r="N869" t="s">
        <v>165</v>
      </c>
      <c r="O869" t="s">
        <v>502</v>
      </c>
      <c r="P869" t="s">
        <v>174</v>
      </c>
      <c r="Q869" t="s">
        <v>37</v>
      </c>
      <c r="R869" t="s">
        <v>56</v>
      </c>
      <c r="S869" t="s">
        <v>109</v>
      </c>
      <c r="T869" t="s">
        <v>90</v>
      </c>
      <c r="U869" t="s">
        <v>49</v>
      </c>
      <c r="V869" t="s">
        <v>37</v>
      </c>
      <c r="W869" t="s">
        <v>43</v>
      </c>
    </row>
    <row r="870" spans="1:23" hidden="1" x14ac:dyDescent="0.3">
      <c r="A870" t="s">
        <v>3695</v>
      </c>
      <c r="B870" t="s">
        <v>3696</v>
      </c>
      <c r="C870" s="1" t="str">
        <f t="shared" si="52"/>
        <v>21:0047</v>
      </c>
      <c r="D870" s="1" t="str">
        <f t="shared" si="53"/>
        <v>21:0038</v>
      </c>
      <c r="E870" t="s">
        <v>3697</v>
      </c>
      <c r="F870" t="s">
        <v>3698</v>
      </c>
      <c r="H870">
        <v>46.594370099999999</v>
      </c>
      <c r="I870">
        <v>-66.479832599999995</v>
      </c>
      <c r="J870" s="1" t="str">
        <f t="shared" si="54"/>
        <v>Till</v>
      </c>
      <c r="K870" s="1" t="str">
        <f t="shared" si="55"/>
        <v>&lt;63 micron</v>
      </c>
      <c r="L870" t="s">
        <v>722</v>
      </c>
      <c r="M870" t="s">
        <v>28</v>
      </c>
      <c r="N870" t="s">
        <v>43</v>
      </c>
      <c r="O870" t="s">
        <v>66</v>
      </c>
      <c r="P870" t="s">
        <v>83</v>
      </c>
      <c r="Q870" t="s">
        <v>28</v>
      </c>
      <c r="R870" t="s">
        <v>1233</v>
      </c>
      <c r="S870" t="s">
        <v>697</v>
      </c>
      <c r="T870" t="s">
        <v>91</v>
      </c>
      <c r="U870" t="s">
        <v>92</v>
      </c>
      <c r="V870" t="s">
        <v>171</v>
      </c>
      <c r="W870" t="s">
        <v>43</v>
      </c>
    </row>
    <row r="871" spans="1:23" hidden="1" x14ac:dyDescent="0.3">
      <c r="A871" t="s">
        <v>3699</v>
      </c>
      <c r="B871" t="s">
        <v>3700</v>
      </c>
      <c r="C871" s="1" t="str">
        <f t="shared" si="52"/>
        <v>21:0047</v>
      </c>
      <c r="D871" s="1" t="str">
        <f t="shared" si="53"/>
        <v>21:0038</v>
      </c>
      <c r="E871" t="s">
        <v>3701</v>
      </c>
      <c r="F871" t="s">
        <v>3702</v>
      </c>
      <c r="H871">
        <v>46.626502700000003</v>
      </c>
      <c r="I871">
        <v>-66.4881381</v>
      </c>
      <c r="J871" s="1" t="str">
        <f t="shared" si="54"/>
        <v>Till</v>
      </c>
      <c r="K871" s="1" t="str">
        <f t="shared" si="55"/>
        <v>&lt;63 micron</v>
      </c>
      <c r="L871" t="s">
        <v>844</v>
      </c>
      <c r="M871" t="s">
        <v>54</v>
      </c>
      <c r="N871" t="s">
        <v>331</v>
      </c>
      <c r="O871" t="s">
        <v>66</v>
      </c>
      <c r="P871" t="s">
        <v>208</v>
      </c>
      <c r="Q871" t="s">
        <v>171</v>
      </c>
      <c r="R871" t="s">
        <v>326</v>
      </c>
      <c r="S871" t="s">
        <v>127</v>
      </c>
      <c r="T871" t="s">
        <v>164</v>
      </c>
      <c r="U871" t="s">
        <v>173</v>
      </c>
      <c r="V871" t="s">
        <v>171</v>
      </c>
      <c r="W871" t="s">
        <v>77</v>
      </c>
    </row>
    <row r="872" spans="1:23" hidden="1" x14ac:dyDescent="0.3">
      <c r="A872" t="s">
        <v>3703</v>
      </c>
      <c r="B872" t="s">
        <v>3704</v>
      </c>
      <c r="C872" s="1" t="str">
        <f t="shared" si="52"/>
        <v>21:0047</v>
      </c>
      <c r="D872" s="1" t="str">
        <f t="shared" si="53"/>
        <v>21:0038</v>
      </c>
      <c r="E872" t="s">
        <v>3705</v>
      </c>
      <c r="F872" t="s">
        <v>3706</v>
      </c>
      <c r="H872">
        <v>46.694290700000003</v>
      </c>
      <c r="I872">
        <v>-66.420249299999995</v>
      </c>
      <c r="J872" s="1" t="str">
        <f t="shared" si="54"/>
        <v>Till</v>
      </c>
      <c r="K872" s="1" t="str">
        <f t="shared" si="55"/>
        <v>&lt;63 micron</v>
      </c>
      <c r="L872" t="s">
        <v>55</v>
      </c>
      <c r="M872" t="s">
        <v>54</v>
      </c>
      <c r="N872" t="s">
        <v>192</v>
      </c>
      <c r="O872" t="s">
        <v>126</v>
      </c>
      <c r="P872" t="s">
        <v>250</v>
      </c>
      <c r="Q872" t="s">
        <v>37</v>
      </c>
      <c r="R872" t="s">
        <v>149</v>
      </c>
      <c r="S872" t="s">
        <v>59</v>
      </c>
      <c r="T872" t="s">
        <v>1538</v>
      </c>
      <c r="U872" t="s">
        <v>127</v>
      </c>
      <c r="V872" t="s">
        <v>37</v>
      </c>
      <c r="W872" t="s">
        <v>388</v>
      </c>
    </row>
    <row r="873" spans="1:23" hidden="1" x14ac:dyDescent="0.3">
      <c r="A873" t="s">
        <v>3707</v>
      </c>
      <c r="B873" t="s">
        <v>3708</v>
      </c>
      <c r="C873" s="1" t="str">
        <f t="shared" si="52"/>
        <v>21:0047</v>
      </c>
      <c r="D873" s="1" t="str">
        <f t="shared" si="53"/>
        <v>21:0038</v>
      </c>
      <c r="E873" t="s">
        <v>3709</v>
      </c>
      <c r="F873" t="s">
        <v>3710</v>
      </c>
      <c r="H873">
        <v>46.6846788</v>
      </c>
      <c r="I873">
        <v>-66.393243999999996</v>
      </c>
      <c r="J873" s="1" t="str">
        <f t="shared" si="54"/>
        <v>Till</v>
      </c>
      <c r="K873" s="1" t="str">
        <f t="shared" si="55"/>
        <v>&lt;63 micron</v>
      </c>
      <c r="L873" t="s">
        <v>215</v>
      </c>
      <c r="M873" t="s">
        <v>206</v>
      </c>
      <c r="N873" t="s">
        <v>185</v>
      </c>
      <c r="O873" t="s">
        <v>66</v>
      </c>
      <c r="P873" t="s">
        <v>301</v>
      </c>
      <c r="Q873" t="s">
        <v>37</v>
      </c>
      <c r="R873" t="s">
        <v>141</v>
      </c>
      <c r="S873" t="s">
        <v>375</v>
      </c>
      <c r="T873" t="s">
        <v>76</v>
      </c>
      <c r="U873" t="s">
        <v>195</v>
      </c>
      <c r="V873" t="s">
        <v>37</v>
      </c>
      <c r="W873" t="s">
        <v>77</v>
      </c>
    </row>
    <row r="874" spans="1:23" hidden="1" x14ac:dyDescent="0.3">
      <c r="A874" t="s">
        <v>3711</v>
      </c>
      <c r="B874" t="s">
        <v>3712</v>
      </c>
      <c r="C874" s="1" t="str">
        <f t="shared" si="52"/>
        <v>21:0047</v>
      </c>
      <c r="D874" s="1" t="str">
        <f t="shared" si="53"/>
        <v>21:0038</v>
      </c>
      <c r="E874" t="s">
        <v>3713</v>
      </c>
      <c r="F874" t="s">
        <v>3714</v>
      </c>
      <c r="H874">
        <v>46.6852485</v>
      </c>
      <c r="I874">
        <v>-66.359214199999997</v>
      </c>
      <c r="J874" s="1" t="str">
        <f t="shared" si="54"/>
        <v>Till</v>
      </c>
      <c r="K874" s="1" t="str">
        <f t="shared" si="55"/>
        <v>&lt;63 micron</v>
      </c>
      <c r="L874" t="s">
        <v>47</v>
      </c>
      <c r="M874" t="s">
        <v>206</v>
      </c>
      <c r="N874" t="s">
        <v>215</v>
      </c>
      <c r="O874" t="s">
        <v>126</v>
      </c>
      <c r="P874" t="s">
        <v>208</v>
      </c>
      <c r="Q874" t="s">
        <v>28</v>
      </c>
      <c r="R874" t="s">
        <v>158</v>
      </c>
      <c r="S874" t="s">
        <v>104</v>
      </c>
      <c r="T874" t="s">
        <v>29</v>
      </c>
      <c r="U874" t="s">
        <v>250</v>
      </c>
      <c r="V874" t="s">
        <v>206</v>
      </c>
      <c r="W874" t="s">
        <v>43</v>
      </c>
    </row>
    <row r="875" spans="1:23" hidden="1" x14ac:dyDescent="0.3">
      <c r="A875" t="s">
        <v>3715</v>
      </c>
      <c r="B875" t="s">
        <v>3716</v>
      </c>
      <c r="C875" s="1" t="str">
        <f t="shared" si="52"/>
        <v>21:0047</v>
      </c>
      <c r="D875" s="1" t="str">
        <f t="shared" si="53"/>
        <v>21:0038</v>
      </c>
      <c r="E875" t="s">
        <v>3717</v>
      </c>
      <c r="F875" t="s">
        <v>3718</v>
      </c>
      <c r="H875">
        <v>46.6400644</v>
      </c>
      <c r="I875">
        <v>-66.470523200000002</v>
      </c>
      <c r="J875" s="1" t="str">
        <f t="shared" si="54"/>
        <v>Till</v>
      </c>
      <c r="K875" s="1" t="str">
        <f t="shared" si="55"/>
        <v>&lt;63 micron</v>
      </c>
      <c r="L875" t="s">
        <v>822</v>
      </c>
      <c r="M875" t="s">
        <v>54</v>
      </c>
      <c r="N875" t="s">
        <v>29</v>
      </c>
      <c r="O875" t="s">
        <v>1047</v>
      </c>
      <c r="P875" t="s">
        <v>266</v>
      </c>
      <c r="Q875" t="s">
        <v>206</v>
      </c>
      <c r="R875" t="s">
        <v>68</v>
      </c>
      <c r="S875" t="s">
        <v>94</v>
      </c>
      <c r="T875" t="s">
        <v>3719</v>
      </c>
      <c r="U875" t="s">
        <v>472</v>
      </c>
      <c r="V875" t="s">
        <v>135</v>
      </c>
      <c r="W875" t="s">
        <v>43</v>
      </c>
    </row>
    <row r="876" spans="1:23" hidden="1" x14ac:dyDescent="0.3">
      <c r="A876" t="s">
        <v>3720</v>
      </c>
      <c r="B876" t="s">
        <v>3721</v>
      </c>
      <c r="C876" s="1" t="str">
        <f t="shared" ref="C876:C939" si="56">HYPERLINK("http://geochem.nrcan.gc.ca/cdogs/content/bdl/bdl210047_e.htm", "21:0047")</f>
        <v>21:0047</v>
      </c>
      <c r="D876" s="1" t="str">
        <f t="shared" ref="D876:D939" si="57">HYPERLINK("http://geochem.nrcan.gc.ca/cdogs/content/svy/svy210038_e.htm", "21:0038")</f>
        <v>21:0038</v>
      </c>
      <c r="E876" t="s">
        <v>3722</v>
      </c>
      <c r="F876" t="s">
        <v>3723</v>
      </c>
      <c r="H876">
        <v>46.689137299999999</v>
      </c>
      <c r="I876">
        <v>-66.332866999999993</v>
      </c>
      <c r="J876" s="1" t="str">
        <f t="shared" si="54"/>
        <v>Till</v>
      </c>
      <c r="K876" s="1" t="str">
        <f t="shared" si="55"/>
        <v>&lt;63 micron</v>
      </c>
      <c r="L876" t="s">
        <v>192</v>
      </c>
      <c r="M876" t="s">
        <v>54</v>
      </c>
      <c r="N876" t="s">
        <v>29</v>
      </c>
      <c r="O876" t="s">
        <v>126</v>
      </c>
      <c r="P876" t="s">
        <v>57</v>
      </c>
      <c r="Q876" t="s">
        <v>37</v>
      </c>
      <c r="R876" t="s">
        <v>308</v>
      </c>
      <c r="S876" t="s">
        <v>93</v>
      </c>
      <c r="T876" t="s">
        <v>91</v>
      </c>
      <c r="U876" t="s">
        <v>266</v>
      </c>
      <c r="V876" t="s">
        <v>206</v>
      </c>
      <c r="W876" t="s">
        <v>344</v>
      </c>
    </row>
    <row r="877" spans="1:23" hidden="1" x14ac:dyDescent="0.3">
      <c r="A877" t="s">
        <v>3724</v>
      </c>
      <c r="B877" t="s">
        <v>3725</v>
      </c>
      <c r="C877" s="1" t="str">
        <f t="shared" si="56"/>
        <v>21:0047</v>
      </c>
      <c r="D877" s="1" t="str">
        <f t="shared" si="57"/>
        <v>21:0038</v>
      </c>
      <c r="E877" t="s">
        <v>3726</v>
      </c>
      <c r="F877" t="s">
        <v>3727</v>
      </c>
      <c r="H877">
        <v>46.670191500000001</v>
      </c>
      <c r="I877">
        <v>-66.369753700000004</v>
      </c>
      <c r="J877" s="1" t="str">
        <f t="shared" si="54"/>
        <v>Till</v>
      </c>
      <c r="K877" s="1" t="str">
        <f t="shared" si="55"/>
        <v>&lt;63 micron</v>
      </c>
      <c r="L877" t="s">
        <v>331</v>
      </c>
      <c r="M877" t="s">
        <v>54</v>
      </c>
      <c r="N877" t="s">
        <v>215</v>
      </c>
      <c r="O877" t="s">
        <v>179</v>
      </c>
      <c r="P877" t="s">
        <v>227</v>
      </c>
      <c r="Q877" t="s">
        <v>37</v>
      </c>
      <c r="R877" t="s">
        <v>340</v>
      </c>
      <c r="S877" t="s">
        <v>121</v>
      </c>
      <c r="T877" t="s">
        <v>215</v>
      </c>
      <c r="U877" t="s">
        <v>486</v>
      </c>
      <c r="V877" t="s">
        <v>116</v>
      </c>
      <c r="W877" t="s">
        <v>77</v>
      </c>
    </row>
    <row r="878" spans="1:23" hidden="1" x14ac:dyDescent="0.3">
      <c r="A878" t="s">
        <v>3728</v>
      </c>
      <c r="B878" t="s">
        <v>3729</v>
      </c>
      <c r="C878" s="1" t="str">
        <f t="shared" si="56"/>
        <v>21:0047</v>
      </c>
      <c r="D878" s="1" t="str">
        <f t="shared" si="57"/>
        <v>21:0038</v>
      </c>
      <c r="E878" t="s">
        <v>3730</v>
      </c>
      <c r="F878" t="s">
        <v>3731</v>
      </c>
      <c r="H878">
        <v>46.683229500000003</v>
      </c>
      <c r="I878">
        <v>-66.428622399999995</v>
      </c>
      <c r="J878" s="1" t="str">
        <f t="shared" si="54"/>
        <v>Till</v>
      </c>
      <c r="K878" s="1" t="str">
        <f t="shared" si="55"/>
        <v>&lt;63 micron</v>
      </c>
      <c r="L878" t="s">
        <v>735</v>
      </c>
      <c r="M878" t="s">
        <v>54</v>
      </c>
      <c r="N878" t="s">
        <v>43</v>
      </c>
      <c r="O878" t="s">
        <v>56</v>
      </c>
      <c r="P878" t="s">
        <v>57</v>
      </c>
      <c r="Q878" t="s">
        <v>206</v>
      </c>
      <c r="R878" t="s">
        <v>285</v>
      </c>
      <c r="S878" t="s">
        <v>104</v>
      </c>
      <c r="T878" t="s">
        <v>3732</v>
      </c>
      <c r="U878" t="s">
        <v>775</v>
      </c>
      <c r="V878" t="s">
        <v>171</v>
      </c>
      <c r="W878" t="s">
        <v>43</v>
      </c>
    </row>
    <row r="879" spans="1:23" hidden="1" x14ac:dyDescent="0.3">
      <c r="A879" t="s">
        <v>3733</v>
      </c>
      <c r="B879" t="s">
        <v>3734</v>
      </c>
      <c r="C879" s="1" t="str">
        <f t="shared" si="56"/>
        <v>21:0047</v>
      </c>
      <c r="D879" s="1" t="str">
        <f t="shared" si="57"/>
        <v>21:0038</v>
      </c>
      <c r="E879" t="s">
        <v>3735</v>
      </c>
      <c r="F879" t="s">
        <v>3736</v>
      </c>
      <c r="H879">
        <v>46.713363299999997</v>
      </c>
      <c r="I879">
        <v>-66.329710199999994</v>
      </c>
      <c r="J879" s="1" t="str">
        <f t="shared" si="54"/>
        <v>Till</v>
      </c>
      <c r="K879" s="1" t="str">
        <f t="shared" si="55"/>
        <v>&lt;63 micron</v>
      </c>
      <c r="L879" t="s">
        <v>331</v>
      </c>
      <c r="M879" t="s">
        <v>206</v>
      </c>
      <c r="N879" t="s">
        <v>43</v>
      </c>
      <c r="O879" t="s">
        <v>66</v>
      </c>
      <c r="P879" t="s">
        <v>46</v>
      </c>
      <c r="Q879" t="s">
        <v>37</v>
      </c>
      <c r="R879" t="s">
        <v>794</v>
      </c>
      <c r="S879" t="s">
        <v>121</v>
      </c>
      <c r="T879" t="s">
        <v>3737</v>
      </c>
      <c r="U879" t="s">
        <v>761</v>
      </c>
      <c r="V879" t="s">
        <v>171</v>
      </c>
      <c r="W879" t="s">
        <v>43</v>
      </c>
    </row>
    <row r="880" spans="1:23" hidden="1" x14ac:dyDescent="0.3">
      <c r="A880" t="s">
        <v>3738</v>
      </c>
      <c r="B880" t="s">
        <v>3739</v>
      </c>
      <c r="C880" s="1" t="str">
        <f t="shared" si="56"/>
        <v>21:0047</v>
      </c>
      <c r="D880" s="1" t="str">
        <f t="shared" si="57"/>
        <v>21:0038</v>
      </c>
      <c r="E880" t="s">
        <v>3740</v>
      </c>
      <c r="F880" t="s">
        <v>3741</v>
      </c>
      <c r="H880">
        <v>46.715137300000002</v>
      </c>
      <c r="I880">
        <v>-66.347941800000001</v>
      </c>
      <c r="J880" s="1" t="str">
        <f t="shared" si="54"/>
        <v>Till</v>
      </c>
      <c r="K880" s="1" t="str">
        <f t="shared" si="55"/>
        <v>&lt;63 micron</v>
      </c>
      <c r="L880" t="s">
        <v>164</v>
      </c>
      <c r="M880" t="s">
        <v>54</v>
      </c>
      <c r="N880" t="s">
        <v>165</v>
      </c>
      <c r="O880" t="s">
        <v>317</v>
      </c>
      <c r="P880" t="s">
        <v>46</v>
      </c>
      <c r="Q880" t="s">
        <v>37</v>
      </c>
      <c r="R880" t="s">
        <v>822</v>
      </c>
      <c r="S880" t="s">
        <v>375</v>
      </c>
      <c r="T880" t="s">
        <v>47</v>
      </c>
      <c r="U880" t="s">
        <v>425</v>
      </c>
      <c r="V880" t="s">
        <v>206</v>
      </c>
      <c r="W880" t="s">
        <v>43</v>
      </c>
    </row>
    <row r="881" spans="1:23" hidden="1" x14ac:dyDescent="0.3">
      <c r="A881" t="s">
        <v>3742</v>
      </c>
      <c r="B881" t="s">
        <v>3743</v>
      </c>
      <c r="C881" s="1" t="str">
        <f t="shared" si="56"/>
        <v>21:0047</v>
      </c>
      <c r="D881" s="1" t="str">
        <f t="shared" si="57"/>
        <v>21:0038</v>
      </c>
      <c r="E881" t="s">
        <v>3744</v>
      </c>
      <c r="F881" t="s">
        <v>3745</v>
      </c>
      <c r="H881">
        <v>46.719230600000003</v>
      </c>
      <c r="I881">
        <v>-66.388962300000003</v>
      </c>
      <c r="J881" s="1" t="str">
        <f t="shared" si="54"/>
        <v>Till</v>
      </c>
      <c r="K881" s="1" t="str">
        <f t="shared" si="55"/>
        <v>&lt;63 micron</v>
      </c>
      <c r="L881" t="s">
        <v>192</v>
      </c>
      <c r="M881" t="s">
        <v>54</v>
      </c>
      <c r="N881" t="s">
        <v>215</v>
      </c>
      <c r="O881" t="s">
        <v>45</v>
      </c>
      <c r="P881" t="s">
        <v>307</v>
      </c>
      <c r="Q881" t="s">
        <v>37</v>
      </c>
      <c r="R881" t="s">
        <v>234</v>
      </c>
      <c r="S881" t="s">
        <v>69</v>
      </c>
      <c r="T881" t="s">
        <v>3746</v>
      </c>
      <c r="U881" t="s">
        <v>1061</v>
      </c>
      <c r="V881" t="s">
        <v>206</v>
      </c>
      <c r="W881" t="s">
        <v>481</v>
      </c>
    </row>
    <row r="882" spans="1:23" hidden="1" x14ac:dyDescent="0.3">
      <c r="A882" t="s">
        <v>3747</v>
      </c>
      <c r="B882" t="s">
        <v>3748</v>
      </c>
      <c r="C882" s="1" t="str">
        <f t="shared" si="56"/>
        <v>21:0047</v>
      </c>
      <c r="D882" s="1" t="str">
        <f t="shared" si="57"/>
        <v>21:0038</v>
      </c>
      <c r="E882" t="s">
        <v>3749</v>
      </c>
      <c r="F882" t="s">
        <v>3750</v>
      </c>
      <c r="H882">
        <v>46.701955599999998</v>
      </c>
      <c r="I882">
        <v>-66.381292500000001</v>
      </c>
      <c r="J882" s="1" t="str">
        <f t="shared" si="54"/>
        <v>Till</v>
      </c>
      <c r="K882" s="1" t="str">
        <f t="shared" si="55"/>
        <v>&lt;63 micron</v>
      </c>
      <c r="L882" t="s">
        <v>43</v>
      </c>
      <c r="M882" t="s">
        <v>54</v>
      </c>
      <c r="N882" t="s">
        <v>44</v>
      </c>
      <c r="O882" t="s">
        <v>1287</v>
      </c>
      <c r="P882" t="s">
        <v>206</v>
      </c>
      <c r="Q882" t="s">
        <v>28</v>
      </c>
      <c r="R882" t="s">
        <v>285</v>
      </c>
      <c r="S882" t="s">
        <v>524</v>
      </c>
      <c r="T882" t="s">
        <v>3640</v>
      </c>
      <c r="U882" t="s">
        <v>1132</v>
      </c>
      <c r="V882" t="s">
        <v>171</v>
      </c>
      <c r="W882" t="s">
        <v>43</v>
      </c>
    </row>
    <row r="883" spans="1:23" hidden="1" x14ac:dyDescent="0.3">
      <c r="A883" t="s">
        <v>3751</v>
      </c>
      <c r="B883" t="s">
        <v>3752</v>
      </c>
      <c r="C883" s="1" t="str">
        <f t="shared" si="56"/>
        <v>21:0047</v>
      </c>
      <c r="D883" s="1" t="str">
        <f t="shared" si="57"/>
        <v>21:0038</v>
      </c>
      <c r="E883" t="s">
        <v>3753</v>
      </c>
      <c r="F883" t="s">
        <v>3754</v>
      </c>
      <c r="H883">
        <v>46.520885200000002</v>
      </c>
      <c r="I883">
        <v>-67.048435499999997</v>
      </c>
      <c r="J883" s="1" t="str">
        <f t="shared" si="54"/>
        <v>Till</v>
      </c>
      <c r="K883" s="1" t="str">
        <f t="shared" si="55"/>
        <v>&lt;63 micron</v>
      </c>
      <c r="L883" t="s">
        <v>1132</v>
      </c>
      <c r="M883" t="s">
        <v>54</v>
      </c>
      <c r="N883" t="s">
        <v>65</v>
      </c>
      <c r="O883" t="s">
        <v>650</v>
      </c>
      <c r="P883" t="s">
        <v>49</v>
      </c>
      <c r="Q883" t="s">
        <v>37</v>
      </c>
      <c r="R883" t="s">
        <v>209</v>
      </c>
      <c r="S883" t="s">
        <v>69</v>
      </c>
      <c r="T883" t="s">
        <v>3755</v>
      </c>
      <c r="U883" t="s">
        <v>241</v>
      </c>
      <c r="V883" t="s">
        <v>206</v>
      </c>
      <c r="W883" t="s">
        <v>388</v>
      </c>
    </row>
    <row r="884" spans="1:23" hidden="1" x14ac:dyDescent="0.3">
      <c r="A884" t="s">
        <v>3756</v>
      </c>
      <c r="B884" t="s">
        <v>3757</v>
      </c>
      <c r="C884" s="1" t="str">
        <f t="shared" si="56"/>
        <v>21:0047</v>
      </c>
      <c r="D884" s="1" t="str">
        <f t="shared" si="57"/>
        <v>21:0038</v>
      </c>
      <c r="E884" t="s">
        <v>3753</v>
      </c>
      <c r="F884" t="s">
        <v>3758</v>
      </c>
      <c r="H884">
        <v>46.520885200000002</v>
      </c>
      <c r="I884">
        <v>-67.048435499999997</v>
      </c>
      <c r="J884" s="1" t="str">
        <f t="shared" si="54"/>
        <v>Till</v>
      </c>
      <c r="K884" s="1" t="str">
        <f t="shared" si="55"/>
        <v>&lt;63 micron</v>
      </c>
      <c r="L884" t="s">
        <v>717</v>
      </c>
      <c r="M884" t="s">
        <v>54</v>
      </c>
      <c r="N884" t="s">
        <v>76</v>
      </c>
      <c r="O884" t="s">
        <v>546</v>
      </c>
      <c r="P884" t="s">
        <v>67</v>
      </c>
      <c r="Q884" t="s">
        <v>37</v>
      </c>
      <c r="R884" t="s">
        <v>735</v>
      </c>
      <c r="S884" t="s">
        <v>69</v>
      </c>
      <c r="T884" t="s">
        <v>47</v>
      </c>
      <c r="U884" t="s">
        <v>307</v>
      </c>
      <c r="V884" t="s">
        <v>116</v>
      </c>
      <c r="W884" t="s">
        <v>388</v>
      </c>
    </row>
    <row r="885" spans="1:23" hidden="1" x14ac:dyDescent="0.3">
      <c r="A885" t="s">
        <v>3759</v>
      </c>
      <c r="B885" t="s">
        <v>3760</v>
      </c>
      <c r="C885" s="1" t="str">
        <f t="shared" si="56"/>
        <v>21:0047</v>
      </c>
      <c r="D885" s="1" t="str">
        <f t="shared" si="57"/>
        <v>21:0038</v>
      </c>
      <c r="E885" t="s">
        <v>3761</v>
      </c>
      <c r="F885" t="s">
        <v>3762</v>
      </c>
      <c r="H885">
        <v>46.574993599999999</v>
      </c>
      <c r="I885">
        <v>-67.028547500000002</v>
      </c>
      <c r="J885" s="1" t="str">
        <f t="shared" si="54"/>
        <v>Till</v>
      </c>
      <c r="K885" s="1" t="str">
        <f t="shared" si="55"/>
        <v>&lt;63 micron</v>
      </c>
      <c r="L885" t="s">
        <v>503</v>
      </c>
      <c r="M885" t="s">
        <v>186</v>
      </c>
      <c r="N885" t="s">
        <v>65</v>
      </c>
      <c r="O885" t="s">
        <v>671</v>
      </c>
      <c r="P885" t="s">
        <v>108</v>
      </c>
      <c r="Q885" t="s">
        <v>37</v>
      </c>
      <c r="R885" t="s">
        <v>271</v>
      </c>
      <c r="S885" t="s">
        <v>142</v>
      </c>
      <c r="T885" t="s">
        <v>3763</v>
      </c>
      <c r="U885" t="s">
        <v>519</v>
      </c>
      <c r="V885" t="s">
        <v>28</v>
      </c>
      <c r="W885" t="s">
        <v>77</v>
      </c>
    </row>
    <row r="886" spans="1:23" hidden="1" x14ac:dyDescent="0.3">
      <c r="A886" t="s">
        <v>3764</v>
      </c>
      <c r="B886" t="s">
        <v>3765</v>
      </c>
      <c r="C886" s="1" t="str">
        <f t="shared" si="56"/>
        <v>21:0047</v>
      </c>
      <c r="D886" s="1" t="str">
        <f t="shared" si="57"/>
        <v>21:0038</v>
      </c>
      <c r="E886" t="s">
        <v>3766</v>
      </c>
      <c r="F886" t="s">
        <v>3767</v>
      </c>
      <c r="H886">
        <v>46.603735700000001</v>
      </c>
      <c r="I886">
        <v>-67.025218699999996</v>
      </c>
      <c r="J886" s="1" t="str">
        <f t="shared" si="54"/>
        <v>Till</v>
      </c>
      <c r="K886" s="1" t="str">
        <f t="shared" si="55"/>
        <v>&lt;63 micron</v>
      </c>
      <c r="L886" t="s">
        <v>90</v>
      </c>
      <c r="M886" t="s">
        <v>54</v>
      </c>
      <c r="N886" t="s">
        <v>90</v>
      </c>
      <c r="O886" t="s">
        <v>537</v>
      </c>
      <c r="P886" t="s">
        <v>92</v>
      </c>
      <c r="Q886" t="s">
        <v>37</v>
      </c>
      <c r="R886" t="s">
        <v>240</v>
      </c>
      <c r="S886" t="s">
        <v>142</v>
      </c>
      <c r="T886" t="s">
        <v>3768</v>
      </c>
      <c r="U886" t="s">
        <v>166</v>
      </c>
      <c r="V886" t="s">
        <v>206</v>
      </c>
      <c r="W886" t="s">
        <v>344</v>
      </c>
    </row>
    <row r="887" spans="1:23" hidden="1" x14ac:dyDescent="0.3">
      <c r="A887" t="s">
        <v>3769</v>
      </c>
      <c r="B887" t="s">
        <v>3770</v>
      </c>
      <c r="C887" s="1" t="str">
        <f t="shared" si="56"/>
        <v>21:0047</v>
      </c>
      <c r="D887" s="1" t="str">
        <f t="shared" si="57"/>
        <v>21:0038</v>
      </c>
      <c r="E887" t="s">
        <v>3771</v>
      </c>
      <c r="F887" t="s">
        <v>3772</v>
      </c>
      <c r="H887">
        <v>46.741083500000002</v>
      </c>
      <c r="I887">
        <v>-66.929223100000002</v>
      </c>
      <c r="J887" s="1" t="str">
        <f t="shared" si="54"/>
        <v>Till</v>
      </c>
      <c r="K887" s="1" t="str">
        <f t="shared" si="55"/>
        <v>&lt;63 micron</v>
      </c>
      <c r="L887" t="s">
        <v>38</v>
      </c>
      <c r="M887" t="s">
        <v>38</v>
      </c>
      <c r="N887" t="s">
        <v>38</v>
      </c>
      <c r="O887" t="s">
        <v>38</v>
      </c>
      <c r="P887" t="s">
        <v>38</v>
      </c>
      <c r="Q887" t="s">
        <v>38</v>
      </c>
      <c r="R887" t="s">
        <v>38</v>
      </c>
      <c r="S887" t="s">
        <v>38</v>
      </c>
      <c r="T887" t="s">
        <v>38</v>
      </c>
      <c r="U887" t="s">
        <v>38</v>
      </c>
      <c r="V887" t="s">
        <v>38</v>
      </c>
      <c r="W887" t="s">
        <v>344</v>
      </c>
    </row>
    <row r="888" spans="1:23" hidden="1" x14ac:dyDescent="0.3">
      <c r="A888" t="s">
        <v>3773</v>
      </c>
      <c r="B888" t="s">
        <v>3774</v>
      </c>
      <c r="C888" s="1" t="str">
        <f t="shared" si="56"/>
        <v>21:0047</v>
      </c>
      <c r="D888" s="1" t="str">
        <f t="shared" si="57"/>
        <v>21:0038</v>
      </c>
      <c r="E888" t="s">
        <v>3775</v>
      </c>
      <c r="F888" t="s">
        <v>3776</v>
      </c>
      <c r="H888">
        <v>46.754666200000003</v>
      </c>
      <c r="I888">
        <v>-66.909060999999994</v>
      </c>
      <c r="J888" s="1" t="str">
        <f t="shared" si="54"/>
        <v>Till</v>
      </c>
      <c r="K888" s="1" t="str">
        <f t="shared" si="55"/>
        <v>&lt;63 micron</v>
      </c>
      <c r="L888" t="s">
        <v>140</v>
      </c>
      <c r="M888" t="s">
        <v>54</v>
      </c>
      <c r="N888" t="s">
        <v>43</v>
      </c>
      <c r="O888" t="s">
        <v>66</v>
      </c>
      <c r="P888" t="s">
        <v>83</v>
      </c>
      <c r="Q888" t="s">
        <v>32</v>
      </c>
      <c r="R888" t="s">
        <v>822</v>
      </c>
      <c r="S888" t="s">
        <v>34</v>
      </c>
      <c r="T888" t="s">
        <v>1034</v>
      </c>
      <c r="U888" t="s">
        <v>486</v>
      </c>
      <c r="V888" t="s">
        <v>37</v>
      </c>
      <c r="W888" t="s">
        <v>77</v>
      </c>
    </row>
    <row r="889" spans="1:23" hidden="1" x14ac:dyDescent="0.3">
      <c r="A889" t="s">
        <v>3777</v>
      </c>
      <c r="B889" t="s">
        <v>3778</v>
      </c>
      <c r="C889" s="1" t="str">
        <f t="shared" si="56"/>
        <v>21:0047</v>
      </c>
      <c r="D889" s="1" t="str">
        <f t="shared" si="57"/>
        <v>21:0038</v>
      </c>
      <c r="E889" t="s">
        <v>3779</v>
      </c>
      <c r="F889" t="s">
        <v>3780</v>
      </c>
      <c r="H889">
        <v>46.755096500000001</v>
      </c>
      <c r="I889">
        <v>-66.883510400000006</v>
      </c>
      <c r="J889" s="1" t="str">
        <f t="shared" si="54"/>
        <v>Till</v>
      </c>
      <c r="K889" s="1" t="str">
        <f t="shared" si="55"/>
        <v>&lt;63 micron</v>
      </c>
      <c r="L889" t="s">
        <v>48</v>
      </c>
      <c r="M889" t="s">
        <v>54</v>
      </c>
      <c r="N889" t="s">
        <v>192</v>
      </c>
      <c r="O889" t="s">
        <v>45</v>
      </c>
      <c r="P889" t="s">
        <v>173</v>
      </c>
      <c r="Q889" t="s">
        <v>38</v>
      </c>
      <c r="R889" t="s">
        <v>172</v>
      </c>
      <c r="S889" t="s">
        <v>69</v>
      </c>
      <c r="T889" t="s">
        <v>110</v>
      </c>
      <c r="U889" t="s">
        <v>129</v>
      </c>
      <c r="V889" t="s">
        <v>28</v>
      </c>
      <c r="W889" t="s">
        <v>35</v>
      </c>
    </row>
    <row r="890" spans="1:23" hidden="1" x14ac:dyDescent="0.3">
      <c r="A890" t="s">
        <v>3781</v>
      </c>
      <c r="B890" t="s">
        <v>3782</v>
      </c>
      <c r="C890" s="1" t="str">
        <f t="shared" si="56"/>
        <v>21:0047</v>
      </c>
      <c r="D890" s="1" t="str">
        <f t="shared" si="57"/>
        <v>21:0038</v>
      </c>
      <c r="E890" t="s">
        <v>3783</v>
      </c>
      <c r="F890" t="s">
        <v>3784</v>
      </c>
      <c r="H890">
        <v>46.755105499999999</v>
      </c>
      <c r="I890">
        <v>-66.883510099999995</v>
      </c>
      <c r="J890" s="1" t="str">
        <f t="shared" si="54"/>
        <v>Till</v>
      </c>
      <c r="K890" s="1" t="str">
        <f t="shared" si="55"/>
        <v>&lt;63 micron</v>
      </c>
      <c r="L890" t="s">
        <v>210</v>
      </c>
      <c r="M890" t="s">
        <v>54</v>
      </c>
      <c r="N890" t="s">
        <v>341</v>
      </c>
      <c r="O890" t="s">
        <v>30</v>
      </c>
      <c r="P890" t="s">
        <v>1408</v>
      </c>
      <c r="Q890" t="s">
        <v>37</v>
      </c>
      <c r="R890" t="s">
        <v>344</v>
      </c>
      <c r="S890" t="s">
        <v>34</v>
      </c>
      <c r="T890" t="s">
        <v>65</v>
      </c>
      <c r="U890" t="s">
        <v>57</v>
      </c>
      <c r="V890" t="s">
        <v>28</v>
      </c>
      <c r="W890" t="s">
        <v>1074</v>
      </c>
    </row>
    <row r="891" spans="1:23" hidden="1" x14ac:dyDescent="0.3">
      <c r="A891" t="s">
        <v>3785</v>
      </c>
      <c r="B891" t="s">
        <v>3786</v>
      </c>
      <c r="C891" s="1" t="str">
        <f t="shared" si="56"/>
        <v>21:0047</v>
      </c>
      <c r="D891" s="1" t="str">
        <f t="shared" si="57"/>
        <v>21:0038</v>
      </c>
      <c r="E891" t="s">
        <v>3787</v>
      </c>
      <c r="F891" t="s">
        <v>3788</v>
      </c>
      <c r="H891">
        <v>46.755704399999999</v>
      </c>
      <c r="I891">
        <v>-66.867773200000002</v>
      </c>
      <c r="J891" s="1" t="str">
        <f t="shared" si="54"/>
        <v>Till</v>
      </c>
      <c r="K891" s="1" t="str">
        <f t="shared" si="55"/>
        <v>&lt;63 micron</v>
      </c>
      <c r="L891" t="s">
        <v>519</v>
      </c>
      <c r="M891" t="s">
        <v>54</v>
      </c>
      <c r="N891" t="s">
        <v>77</v>
      </c>
      <c r="O891" t="s">
        <v>365</v>
      </c>
      <c r="P891" t="s">
        <v>519</v>
      </c>
      <c r="Q891" t="s">
        <v>37</v>
      </c>
      <c r="R891" t="s">
        <v>403</v>
      </c>
      <c r="S891" t="s">
        <v>142</v>
      </c>
      <c r="T891" t="s">
        <v>76</v>
      </c>
      <c r="U891" t="s">
        <v>261</v>
      </c>
      <c r="V891" t="s">
        <v>37</v>
      </c>
      <c r="W891" t="s">
        <v>77</v>
      </c>
    </row>
    <row r="892" spans="1:23" hidden="1" x14ac:dyDescent="0.3">
      <c r="A892" t="s">
        <v>3789</v>
      </c>
      <c r="B892" t="s">
        <v>3790</v>
      </c>
      <c r="C892" s="1" t="str">
        <f t="shared" si="56"/>
        <v>21:0047</v>
      </c>
      <c r="D892" s="1" t="str">
        <f t="shared" si="57"/>
        <v>21:0038</v>
      </c>
      <c r="E892" t="s">
        <v>3791</v>
      </c>
      <c r="F892" t="s">
        <v>3792</v>
      </c>
      <c r="H892">
        <v>46.780170599999998</v>
      </c>
      <c r="I892">
        <v>-66.828815300000002</v>
      </c>
      <c r="J892" s="1" t="str">
        <f t="shared" si="54"/>
        <v>Till</v>
      </c>
      <c r="K892" s="1" t="str">
        <f t="shared" si="55"/>
        <v>&lt;63 micron</v>
      </c>
      <c r="L892" t="s">
        <v>261</v>
      </c>
      <c r="M892" t="s">
        <v>54</v>
      </c>
      <c r="N892" t="s">
        <v>47</v>
      </c>
      <c r="O892" t="s">
        <v>45</v>
      </c>
      <c r="P892" t="s">
        <v>241</v>
      </c>
      <c r="Q892" t="s">
        <v>37</v>
      </c>
      <c r="R892" t="s">
        <v>344</v>
      </c>
      <c r="S892" t="s">
        <v>3020</v>
      </c>
      <c r="T892" t="s">
        <v>65</v>
      </c>
      <c r="U892" t="s">
        <v>210</v>
      </c>
      <c r="V892" t="s">
        <v>38</v>
      </c>
      <c r="W892" t="s">
        <v>403</v>
      </c>
    </row>
    <row r="893" spans="1:23" hidden="1" x14ac:dyDescent="0.3">
      <c r="A893" t="s">
        <v>3793</v>
      </c>
      <c r="B893" t="s">
        <v>3794</v>
      </c>
      <c r="C893" s="1" t="str">
        <f t="shared" si="56"/>
        <v>21:0047</v>
      </c>
      <c r="D893" s="1" t="str">
        <f t="shared" si="57"/>
        <v>21:0038</v>
      </c>
      <c r="E893" t="s">
        <v>3795</v>
      </c>
      <c r="F893" t="s">
        <v>3796</v>
      </c>
      <c r="H893">
        <v>46.801175399999998</v>
      </c>
      <c r="I893">
        <v>-66.845006799999993</v>
      </c>
      <c r="J893" s="1" t="str">
        <f t="shared" si="54"/>
        <v>Till</v>
      </c>
      <c r="K893" s="1" t="str">
        <f t="shared" si="55"/>
        <v>&lt;63 micron</v>
      </c>
      <c r="L893" t="s">
        <v>235</v>
      </c>
      <c r="M893" t="s">
        <v>54</v>
      </c>
      <c r="N893" t="s">
        <v>99</v>
      </c>
      <c r="O893" t="s">
        <v>317</v>
      </c>
      <c r="P893" t="s">
        <v>208</v>
      </c>
      <c r="Q893" t="s">
        <v>38</v>
      </c>
      <c r="R893" t="s">
        <v>101</v>
      </c>
      <c r="S893" t="s">
        <v>3417</v>
      </c>
      <c r="T893" t="s">
        <v>509</v>
      </c>
      <c r="U893" t="s">
        <v>109</v>
      </c>
      <c r="V893" t="s">
        <v>37</v>
      </c>
      <c r="W893" t="s">
        <v>344</v>
      </c>
    </row>
    <row r="894" spans="1:23" hidden="1" x14ac:dyDescent="0.3">
      <c r="A894" t="s">
        <v>3797</v>
      </c>
      <c r="B894" t="s">
        <v>3798</v>
      </c>
      <c r="C894" s="1" t="str">
        <f t="shared" si="56"/>
        <v>21:0047</v>
      </c>
      <c r="D894" s="1" t="str">
        <f t="shared" si="57"/>
        <v>21:0038</v>
      </c>
      <c r="E894" t="s">
        <v>3799</v>
      </c>
      <c r="F894" t="s">
        <v>3800</v>
      </c>
      <c r="H894">
        <v>46.828787800000001</v>
      </c>
      <c r="I894">
        <v>-66.853736600000005</v>
      </c>
      <c r="J894" s="1" t="str">
        <f t="shared" si="54"/>
        <v>Till</v>
      </c>
      <c r="K894" s="1" t="str">
        <f t="shared" si="55"/>
        <v>&lt;63 micron</v>
      </c>
      <c r="L894" t="s">
        <v>235</v>
      </c>
      <c r="M894" t="s">
        <v>54</v>
      </c>
      <c r="N894" t="s">
        <v>33</v>
      </c>
      <c r="O894" t="s">
        <v>784</v>
      </c>
      <c r="P894" t="s">
        <v>102</v>
      </c>
      <c r="Q894" t="s">
        <v>32</v>
      </c>
      <c r="R894" t="s">
        <v>45</v>
      </c>
      <c r="S894" t="s">
        <v>3020</v>
      </c>
      <c r="T894" t="s">
        <v>233</v>
      </c>
      <c r="U894" t="s">
        <v>78</v>
      </c>
      <c r="V894" t="s">
        <v>38</v>
      </c>
      <c r="W894" t="s">
        <v>43</v>
      </c>
    </row>
    <row r="895" spans="1:23" hidden="1" x14ac:dyDescent="0.3">
      <c r="A895" t="s">
        <v>3801</v>
      </c>
      <c r="B895" t="s">
        <v>3802</v>
      </c>
      <c r="C895" s="1" t="str">
        <f t="shared" si="56"/>
        <v>21:0047</v>
      </c>
      <c r="D895" s="1" t="str">
        <f t="shared" si="57"/>
        <v>21:0038</v>
      </c>
      <c r="E895" t="s">
        <v>3803</v>
      </c>
      <c r="F895" t="s">
        <v>3804</v>
      </c>
      <c r="H895">
        <v>46.845559199999997</v>
      </c>
      <c r="I895">
        <v>-66.860282400000003</v>
      </c>
      <c r="J895" s="1" t="str">
        <f t="shared" si="54"/>
        <v>Till</v>
      </c>
      <c r="K895" s="1" t="str">
        <f t="shared" si="55"/>
        <v>&lt;63 micron</v>
      </c>
      <c r="L895" t="s">
        <v>134</v>
      </c>
      <c r="M895" t="s">
        <v>54</v>
      </c>
      <c r="N895" t="s">
        <v>735</v>
      </c>
      <c r="O895" t="s">
        <v>502</v>
      </c>
      <c r="P895" t="s">
        <v>75</v>
      </c>
      <c r="Q895" t="s">
        <v>37</v>
      </c>
      <c r="R895" t="s">
        <v>794</v>
      </c>
      <c r="S895" t="s">
        <v>375</v>
      </c>
      <c r="T895" t="s">
        <v>935</v>
      </c>
      <c r="U895" t="s">
        <v>31</v>
      </c>
      <c r="V895" t="s">
        <v>32</v>
      </c>
      <c r="W895" t="s">
        <v>35</v>
      </c>
    </row>
    <row r="896" spans="1:23" hidden="1" x14ac:dyDescent="0.3">
      <c r="A896" t="s">
        <v>3805</v>
      </c>
      <c r="B896" t="s">
        <v>3806</v>
      </c>
      <c r="C896" s="1" t="str">
        <f t="shared" si="56"/>
        <v>21:0047</v>
      </c>
      <c r="D896" s="1" t="str">
        <f t="shared" si="57"/>
        <v>21:0038</v>
      </c>
      <c r="E896" t="s">
        <v>3807</v>
      </c>
      <c r="F896" t="s">
        <v>3808</v>
      </c>
      <c r="H896">
        <v>46.8104114</v>
      </c>
      <c r="I896">
        <v>-66.906244099999995</v>
      </c>
      <c r="J896" s="1" t="str">
        <f t="shared" si="54"/>
        <v>Till</v>
      </c>
      <c r="K896" s="1" t="str">
        <f t="shared" si="55"/>
        <v>&lt;63 micron</v>
      </c>
      <c r="L896" t="s">
        <v>90</v>
      </c>
      <c r="M896" t="s">
        <v>206</v>
      </c>
      <c r="N896" t="s">
        <v>135</v>
      </c>
      <c r="O896" t="s">
        <v>546</v>
      </c>
      <c r="P896" t="s">
        <v>143</v>
      </c>
      <c r="Q896" t="s">
        <v>37</v>
      </c>
      <c r="R896" t="s">
        <v>445</v>
      </c>
      <c r="S896" t="s">
        <v>3020</v>
      </c>
      <c r="T896" t="s">
        <v>91</v>
      </c>
      <c r="U896" t="s">
        <v>171</v>
      </c>
      <c r="V896" t="s">
        <v>37</v>
      </c>
      <c r="W896" t="s">
        <v>99</v>
      </c>
    </row>
    <row r="897" spans="1:23" hidden="1" x14ac:dyDescent="0.3">
      <c r="A897" t="s">
        <v>3809</v>
      </c>
      <c r="B897" t="s">
        <v>3810</v>
      </c>
      <c r="C897" s="1" t="str">
        <f t="shared" si="56"/>
        <v>21:0047</v>
      </c>
      <c r="D897" s="1" t="str">
        <f t="shared" si="57"/>
        <v>21:0038</v>
      </c>
      <c r="E897" t="s">
        <v>3811</v>
      </c>
      <c r="F897" t="s">
        <v>3812</v>
      </c>
      <c r="H897">
        <v>46.818767899999997</v>
      </c>
      <c r="I897">
        <v>-66.920340199999998</v>
      </c>
      <c r="J897" s="1" t="str">
        <f t="shared" si="54"/>
        <v>Till</v>
      </c>
      <c r="K897" s="1" t="str">
        <f t="shared" si="55"/>
        <v>&lt;63 micron</v>
      </c>
      <c r="L897" t="s">
        <v>116</v>
      </c>
      <c r="M897" t="s">
        <v>206</v>
      </c>
      <c r="N897" t="s">
        <v>186</v>
      </c>
      <c r="O897" t="s">
        <v>794</v>
      </c>
      <c r="P897" t="s">
        <v>129</v>
      </c>
      <c r="Q897" t="s">
        <v>38</v>
      </c>
      <c r="R897" t="s">
        <v>445</v>
      </c>
      <c r="S897" t="s">
        <v>3020</v>
      </c>
      <c r="T897" t="s">
        <v>65</v>
      </c>
      <c r="U897" t="s">
        <v>46</v>
      </c>
      <c r="V897" t="s">
        <v>38</v>
      </c>
      <c r="W897" t="s">
        <v>77</v>
      </c>
    </row>
    <row r="898" spans="1:23" hidden="1" x14ac:dyDescent="0.3">
      <c r="A898" t="s">
        <v>3813</v>
      </c>
      <c r="B898" t="s">
        <v>3814</v>
      </c>
      <c r="C898" s="1" t="str">
        <f t="shared" si="56"/>
        <v>21:0047</v>
      </c>
      <c r="D898" s="1" t="str">
        <f t="shared" si="57"/>
        <v>21:0038</v>
      </c>
      <c r="E898" t="s">
        <v>3815</v>
      </c>
      <c r="F898" t="s">
        <v>3816</v>
      </c>
      <c r="H898">
        <v>46.802261100000003</v>
      </c>
      <c r="I898">
        <v>-66.879038499999993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HYPERLINK("http://geochem.nrcan.gc.ca/cdogs/content/kwd/kwd080004_e.htm", "&lt;63 micron")</f>
        <v>&lt;63 micron</v>
      </c>
      <c r="L898" t="s">
        <v>110</v>
      </c>
      <c r="M898" t="s">
        <v>205</v>
      </c>
      <c r="N898" t="s">
        <v>135</v>
      </c>
      <c r="O898" t="s">
        <v>56</v>
      </c>
      <c r="P898" t="s">
        <v>49</v>
      </c>
      <c r="Q898" t="s">
        <v>37</v>
      </c>
      <c r="R898" t="s">
        <v>341</v>
      </c>
      <c r="S898" t="s">
        <v>3417</v>
      </c>
      <c r="T898" t="s">
        <v>29</v>
      </c>
      <c r="U898" t="s">
        <v>486</v>
      </c>
      <c r="V898" t="s">
        <v>32</v>
      </c>
      <c r="W898" t="s">
        <v>77</v>
      </c>
    </row>
    <row r="899" spans="1:23" hidden="1" x14ac:dyDescent="0.3">
      <c r="A899" t="s">
        <v>3817</v>
      </c>
      <c r="B899" t="s">
        <v>3818</v>
      </c>
      <c r="C899" s="1" t="str">
        <f t="shared" si="56"/>
        <v>21:0047</v>
      </c>
      <c r="D899" s="1" t="str">
        <f t="shared" si="57"/>
        <v>21:0038</v>
      </c>
      <c r="E899" t="s">
        <v>3819</v>
      </c>
      <c r="F899" t="s">
        <v>3820</v>
      </c>
      <c r="H899">
        <v>46.7796351</v>
      </c>
      <c r="I899">
        <v>-66.946084499999998</v>
      </c>
      <c r="J899" s="1" t="str">
        <f t="shared" si="58"/>
        <v>Till</v>
      </c>
      <c r="K899" s="1" t="str">
        <f t="shared" si="59"/>
        <v>&lt;63 micron</v>
      </c>
      <c r="L899" t="s">
        <v>49</v>
      </c>
      <c r="M899" t="s">
        <v>37</v>
      </c>
      <c r="N899" t="s">
        <v>135</v>
      </c>
      <c r="O899" t="s">
        <v>207</v>
      </c>
      <c r="P899" t="s">
        <v>206</v>
      </c>
      <c r="Q899" t="s">
        <v>37</v>
      </c>
      <c r="R899" t="s">
        <v>445</v>
      </c>
      <c r="S899" t="s">
        <v>3417</v>
      </c>
      <c r="T899" t="s">
        <v>55</v>
      </c>
      <c r="U899" t="s">
        <v>261</v>
      </c>
      <c r="V899" t="s">
        <v>38</v>
      </c>
      <c r="W899" t="s">
        <v>344</v>
      </c>
    </row>
    <row r="900" spans="1:23" hidden="1" x14ac:dyDescent="0.3">
      <c r="A900" t="s">
        <v>3821</v>
      </c>
      <c r="B900" t="s">
        <v>3822</v>
      </c>
      <c r="C900" s="1" t="str">
        <f t="shared" si="56"/>
        <v>21:0047</v>
      </c>
      <c r="D900" s="1" t="str">
        <f t="shared" si="57"/>
        <v>21:0038</v>
      </c>
      <c r="E900" t="s">
        <v>3819</v>
      </c>
      <c r="F900" t="s">
        <v>3823</v>
      </c>
      <c r="H900">
        <v>46.7796351</v>
      </c>
      <c r="I900">
        <v>-66.946084499999998</v>
      </c>
      <c r="J900" s="1" t="str">
        <f t="shared" si="58"/>
        <v>Till</v>
      </c>
      <c r="K900" s="1" t="str">
        <f t="shared" si="59"/>
        <v>&lt;63 micron</v>
      </c>
      <c r="L900" t="s">
        <v>173</v>
      </c>
      <c r="M900" t="s">
        <v>54</v>
      </c>
      <c r="N900" t="s">
        <v>44</v>
      </c>
      <c r="O900" t="s">
        <v>650</v>
      </c>
      <c r="P900" t="s">
        <v>28</v>
      </c>
      <c r="Q900" t="s">
        <v>32</v>
      </c>
      <c r="R900" t="s">
        <v>445</v>
      </c>
      <c r="S900" t="s">
        <v>142</v>
      </c>
      <c r="T900" t="s">
        <v>35</v>
      </c>
      <c r="U900" t="s">
        <v>28</v>
      </c>
      <c r="V900" t="s">
        <v>37</v>
      </c>
      <c r="W900" t="s">
        <v>510</v>
      </c>
    </row>
    <row r="901" spans="1:23" hidden="1" x14ac:dyDescent="0.3">
      <c r="A901" t="s">
        <v>3824</v>
      </c>
      <c r="B901" t="s">
        <v>3825</v>
      </c>
      <c r="C901" s="1" t="str">
        <f t="shared" si="56"/>
        <v>21:0047</v>
      </c>
      <c r="D901" s="1" t="str">
        <f t="shared" si="57"/>
        <v>21:0038</v>
      </c>
      <c r="E901" t="s">
        <v>3826</v>
      </c>
      <c r="F901" t="s">
        <v>3827</v>
      </c>
      <c r="H901">
        <v>46.784391499999998</v>
      </c>
      <c r="I901">
        <v>-66.721868700000002</v>
      </c>
      <c r="J901" s="1" t="str">
        <f t="shared" si="58"/>
        <v>Till</v>
      </c>
      <c r="K901" s="1" t="str">
        <f t="shared" si="59"/>
        <v>&lt;63 micron</v>
      </c>
      <c r="L901" t="s">
        <v>93</v>
      </c>
      <c r="M901" t="s">
        <v>28</v>
      </c>
      <c r="N901" t="s">
        <v>135</v>
      </c>
      <c r="O901" t="s">
        <v>454</v>
      </c>
      <c r="P901" t="s">
        <v>143</v>
      </c>
      <c r="Q901" t="s">
        <v>37</v>
      </c>
      <c r="R901" t="s">
        <v>445</v>
      </c>
      <c r="S901" t="s">
        <v>3020</v>
      </c>
      <c r="T901" t="s">
        <v>110</v>
      </c>
      <c r="U901" t="s">
        <v>143</v>
      </c>
      <c r="V901" t="s">
        <v>38</v>
      </c>
      <c r="W901" t="s">
        <v>481</v>
      </c>
    </row>
    <row r="902" spans="1:23" hidden="1" x14ac:dyDescent="0.3">
      <c r="A902" t="s">
        <v>3828</v>
      </c>
      <c r="B902" t="s">
        <v>3829</v>
      </c>
      <c r="C902" s="1" t="str">
        <f t="shared" si="56"/>
        <v>21:0047</v>
      </c>
      <c r="D902" s="1" t="str">
        <f t="shared" si="57"/>
        <v>21:0038</v>
      </c>
      <c r="E902" t="s">
        <v>3830</v>
      </c>
      <c r="F902" t="s">
        <v>3831</v>
      </c>
      <c r="H902">
        <v>46.947620000000001</v>
      </c>
      <c r="I902">
        <v>-66.716262599999993</v>
      </c>
      <c r="J902" s="1" t="str">
        <f t="shared" si="58"/>
        <v>Till</v>
      </c>
      <c r="K902" s="1" t="str">
        <f t="shared" si="59"/>
        <v>&lt;63 micron</v>
      </c>
      <c r="L902" t="s">
        <v>296</v>
      </c>
      <c r="M902" t="s">
        <v>54</v>
      </c>
      <c r="N902" t="s">
        <v>65</v>
      </c>
      <c r="O902" t="s">
        <v>504</v>
      </c>
      <c r="P902" t="s">
        <v>195</v>
      </c>
      <c r="Q902" t="s">
        <v>37</v>
      </c>
      <c r="R902" t="s">
        <v>240</v>
      </c>
      <c r="S902" t="s">
        <v>3417</v>
      </c>
      <c r="T902" t="s">
        <v>44</v>
      </c>
      <c r="U902" t="s">
        <v>195</v>
      </c>
      <c r="V902" t="s">
        <v>38</v>
      </c>
      <c r="W902" t="s">
        <v>344</v>
      </c>
    </row>
    <row r="903" spans="1:23" hidden="1" x14ac:dyDescent="0.3">
      <c r="A903" t="s">
        <v>3832</v>
      </c>
      <c r="B903" t="s">
        <v>3833</v>
      </c>
      <c r="C903" s="1" t="str">
        <f t="shared" si="56"/>
        <v>21:0047</v>
      </c>
      <c r="D903" s="1" t="str">
        <f t="shared" si="57"/>
        <v>21:0038</v>
      </c>
      <c r="E903" t="s">
        <v>3834</v>
      </c>
      <c r="F903" t="s">
        <v>3835</v>
      </c>
      <c r="H903">
        <v>46.926585899999999</v>
      </c>
      <c r="I903">
        <v>-66.744743099999994</v>
      </c>
      <c r="J903" s="1" t="str">
        <f t="shared" si="58"/>
        <v>Till</v>
      </c>
      <c r="K903" s="1" t="str">
        <f t="shared" si="59"/>
        <v>&lt;63 micron</v>
      </c>
      <c r="L903" t="s">
        <v>104</v>
      </c>
      <c r="M903" t="s">
        <v>233</v>
      </c>
      <c r="N903" t="s">
        <v>90</v>
      </c>
      <c r="O903" t="s">
        <v>66</v>
      </c>
      <c r="P903" t="s">
        <v>227</v>
      </c>
      <c r="Q903" t="s">
        <v>37</v>
      </c>
      <c r="R903" t="s">
        <v>215</v>
      </c>
      <c r="S903" t="s">
        <v>3417</v>
      </c>
      <c r="T903" t="s">
        <v>76</v>
      </c>
      <c r="U903" t="s">
        <v>46</v>
      </c>
      <c r="V903" t="s">
        <v>38</v>
      </c>
      <c r="W903" t="s">
        <v>209</v>
      </c>
    </row>
    <row r="904" spans="1:23" hidden="1" x14ac:dyDescent="0.3">
      <c r="A904" t="s">
        <v>3836</v>
      </c>
      <c r="B904" t="s">
        <v>3837</v>
      </c>
      <c r="C904" s="1" t="str">
        <f t="shared" si="56"/>
        <v>21:0047</v>
      </c>
      <c r="D904" s="1" t="str">
        <f t="shared" si="57"/>
        <v>21:0038</v>
      </c>
      <c r="E904" t="s">
        <v>3838</v>
      </c>
      <c r="F904" t="s">
        <v>3839</v>
      </c>
      <c r="H904">
        <v>46.913662700000003</v>
      </c>
      <c r="I904">
        <v>-66.774178199999994</v>
      </c>
      <c r="J904" s="1" t="str">
        <f t="shared" si="58"/>
        <v>Till</v>
      </c>
      <c r="K904" s="1" t="str">
        <f t="shared" si="59"/>
        <v>&lt;63 micron</v>
      </c>
      <c r="L904" t="s">
        <v>110</v>
      </c>
      <c r="M904" t="s">
        <v>735</v>
      </c>
      <c r="N904" t="s">
        <v>110</v>
      </c>
      <c r="O904" t="s">
        <v>601</v>
      </c>
      <c r="P904" t="s">
        <v>108</v>
      </c>
      <c r="Q904" t="s">
        <v>37</v>
      </c>
      <c r="R904" t="s">
        <v>209</v>
      </c>
      <c r="S904" t="s">
        <v>3840</v>
      </c>
      <c r="T904" t="s">
        <v>90</v>
      </c>
      <c r="U904" t="s">
        <v>235</v>
      </c>
      <c r="V904" t="s">
        <v>37</v>
      </c>
      <c r="W904" t="s">
        <v>420</v>
      </c>
    </row>
    <row r="905" spans="1:23" hidden="1" x14ac:dyDescent="0.3">
      <c r="A905" t="s">
        <v>3841</v>
      </c>
      <c r="B905" t="s">
        <v>3842</v>
      </c>
      <c r="C905" s="1" t="str">
        <f t="shared" si="56"/>
        <v>21:0047</v>
      </c>
      <c r="D905" s="1" t="str">
        <f t="shared" si="57"/>
        <v>21:0038</v>
      </c>
      <c r="E905" t="s">
        <v>3843</v>
      </c>
      <c r="F905" t="s">
        <v>3844</v>
      </c>
      <c r="H905">
        <v>46.899966399999997</v>
      </c>
      <c r="I905">
        <v>-66.7872184</v>
      </c>
      <c r="J905" s="1" t="str">
        <f t="shared" si="58"/>
        <v>Till</v>
      </c>
      <c r="K905" s="1" t="str">
        <f t="shared" si="59"/>
        <v>&lt;63 micron</v>
      </c>
      <c r="L905" t="s">
        <v>36</v>
      </c>
      <c r="M905" t="s">
        <v>28</v>
      </c>
      <c r="N905" t="s">
        <v>171</v>
      </c>
      <c r="O905" t="s">
        <v>234</v>
      </c>
      <c r="P905" t="s">
        <v>159</v>
      </c>
      <c r="Q905" t="s">
        <v>38</v>
      </c>
      <c r="R905" t="s">
        <v>445</v>
      </c>
      <c r="S905" t="s">
        <v>3840</v>
      </c>
      <c r="T905" t="s">
        <v>76</v>
      </c>
      <c r="U905" t="s">
        <v>235</v>
      </c>
      <c r="V905" t="s">
        <v>38</v>
      </c>
      <c r="W905" t="s">
        <v>403</v>
      </c>
    </row>
    <row r="906" spans="1:23" hidden="1" x14ac:dyDescent="0.3">
      <c r="A906" t="s">
        <v>3845</v>
      </c>
      <c r="B906" t="s">
        <v>3846</v>
      </c>
      <c r="C906" s="1" t="str">
        <f t="shared" si="56"/>
        <v>21:0047</v>
      </c>
      <c r="D906" s="1" t="str">
        <f t="shared" si="57"/>
        <v>21:0038</v>
      </c>
      <c r="E906" t="s">
        <v>3847</v>
      </c>
      <c r="F906" t="s">
        <v>3848</v>
      </c>
      <c r="H906">
        <v>46.880161000000001</v>
      </c>
      <c r="I906">
        <v>-66.798532899999998</v>
      </c>
      <c r="J906" s="1" t="str">
        <f t="shared" si="58"/>
        <v>Till</v>
      </c>
      <c r="K906" s="1" t="str">
        <f t="shared" si="59"/>
        <v>&lt;63 micron</v>
      </c>
      <c r="L906" t="s">
        <v>37</v>
      </c>
      <c r="M906" t="s">
        <v>206</v>
      </c>
      <c r="N906" t="s">
        <v>116</v>
      </c>
      <c r="O906" t="s">
        <v>481</v>
      </c>
      <c r="P906" t="s">
        <v>115</v>
      </c>
      <c r="Q906" t="s">
        <v>37</v>
      </c>
      <c r="R906" t="s">
        <v>445</v>
      </c>
      <c r="S906" t="s">
        <v>3417</v>
      </c>
      <c r="T906" t="s">
        <v>3849</v>
      </c>
      <c r="U906" t="s">
        <v>171</v>
      </c>
      <c r="V906" t="s">
        <v>38</v>
      </c>
      <c r="W906" t="s">
        <v>1074</v>
      </c>
    </row>
    <row r="907" spans="1:23" hidden="1" x14ac:dyDescent="0.3">
      <c r="A907" t="s">
        <v>3850</v>
      </c>
      <c r="B907" t="s">
        <v>3851</v>
      </c>
      <c r="C907" s="1" t="str">
        <f t="shared" si="56"/>
        <v>21:0047</v>
      </c>
      <c r="D907" s="1" t="str">
        <f t="shared" si="57"/>
        <v>21:0038</v>
      </c>
      <c r="E907" t="s">
        <v>3852</v>
      </c>
      <c r="F907" t="s">
        <v>3853</v>
      </c>
      <c r="H907">
        <v>46.907943899999999</v>
      </c>
      <c r="I907">
        <v>-66.839744699999997</v>
      </c>
      <c r="J907" s="1" t="str">
        <f t="shared" si="58"/>
        <v>Till</v>
      </c>
      <c r="K907" s="1" t="str">
        <f t="shared" si="59"/>
        <v>&lt;63 micron</v>
      </c>
      <c r="L907" t="s">
        <v>519</v>
      </c>
      <c r="M907" t="s">
        <v>206</v>
      </c>
      <c r="N907" t="s">
        <v>135</v>
      </c>
      <c r="O907" t="s">
        <v>332</v>
      </c>
      <c r="P907" t="s">
        <v>143</v>
      </c>
      <c r="Q907" t="s">
        <v>38</v>
      </c>
      <c r="R907" t="s">
        <v>445</v>
      </c>
      <c r="S907" t="s">
        <v>3417</v>
      </c>
      <c r="T907" t="s">
        <v>3854</v>
      </c>
      <c r="U907" t="s">
        <v>127</v>
      </c>
      <c r="V907" t="s">
        <v>38</v>
      </c>
      <c r="W907" t="s">
        <v>77</v>
      </c>
    </row>
    <row r="908" spans="1:23" hidden="1" x14ac:dyDescent="0.3">
      <c r="A908" t="s">
        <v>3855</v>
      </c>
      <c r="B908" t="s">
        <v>3856</v>
      </c>
      <c r="C908" s="1" t="str">
        <f t="shared" si="56"/>
        <v>21:0047</v>
      </c>
      <c r="D908" s="1" t="str">
        <f t="shared" si="57"/>
        <v>21:0038</v>
      </c>
      <c r="E908" t="s">
        <v>3857</v>
      </c>
      <c r="F908" t="s">
        <v>3858</v>
      </c>
      <c r="H908">
        <v>46.897334399999998</v>
      </c>
      <c r="I908">
        <v>-66.837873400000007</v>
      </c>
      <c r="J908" s="1" t="str">
        <f t="shared" si="58"/>
        <v>Till</v>
      </c>
      <c r="K908" s="1" t="str">
        <f t="shared" si="59"/>
        <v>&lt;63 micron</v>
      </c>
      <c r="L908" t="s">
        <v>37</v>
      </c>
      <c r="M908" t="s">
        <v>28</v>
      </c>
      <c r="N908" t="s">
        <v>171</v>
      </c>
      <c r="O908" t="s">
        <v>1233</v>
      </c>
      <c r="P908" t="s">
        <v>115</v>
      </c>
      <c r="Q908" t="s">
        <v>32</v>
      </c>
      <c r="R908" t="s">
        <v>209</v>
      </c>
      <c r="S908" t="s">
        <v>3417</v>
      </c>
      <c r="T908" t="s">
        <v>55</v>
      </c>
      <c r="U908" t="s">
        <v>67</v>
      </c>
      <c r="V908" t="s">
        <v>38</v>
      </c>
      <c r="W908" t="s">
        <v>43</v>
      </c>
    </row>
    <row r="909" spans="1:23" hidden="1" x14ac:dyDescent="0.3">
      <c r="A909" t="s">
        <v>3859</v>
      </c>
      <c r="B909" t="s">
        <v>3860</v>
      </c>
      <c r="C909" s="1" t="str">
        <f t="shared" si="56"/>
        <v>21:0047</v>
      </c>
      <c r="D909" s="1" t="str">
        <f t="shared" si="57"/>
        <v>21:0038</v>
      </c>
      <c r="E909" t="s">
        <v>3861</v>
      </c>
      <c r="F909" t="s">
        <v>3862</v>
      </c>
      <c r="H909">
        <v>46.881997599999998</v>
      </c>
      <c r="I909">
        <v>-66.835864700000002</v>
      </c>
      <c r="J909" s="1" t="str">
        <f t="shared" si="58"/>
        <v>Till</v>
      </c>
      <c r="K909" s="1" t="str">
        <f t="shared" si="59"/>
        <v>&lt;63 micron</v>
      </c>
      <c r="L909" t="s">
        <v>486</v>
      </c>
      <c r="M909" t="s">
        <v>116</v>
      </c>
      <c r="N909" t="s">
        <v>186</v>
      </c>
      <c r="O909" t="s">
        <v>403</v>
      </c>
      <c r="P909" t="s">
        <v>36</v>
      </c>
      <c r="Q909" t="s">
        <v>37</v>
      </c>
      <c r="R909" t="s">
        <v>735</v>
      </c>
      <c r="S909" t="s">
        <v>3417</v>
      </c>
      <c r="T909" t="s">
        <v>164</v>
      </c>
      <c r="U909" t="s">
        <v>116</v>
      </c>
      <c r="V909" t="s">
        <v>32</v>
      </c>
      <c r="W909" t="s">
        <v>481</v>
      </c>
    </row>
    <row r="910" spans="1:23" hidden="1" x14ac:dyDescent="0.3">
      <c r="A910" t="s">
        <v>3863</v>
      </c>
      <c r="B910" t="s">
        <v>3864</v>
      </c>
      <c r="C910" s="1" t="str">
        <f t="shared" si="56"/>
        <v>21:0047</v>
      </c>
      <c r="D910" s="1" t="str">
        <f t="shared" si="57"/>
        <v>21:0038</v>
      </c>
      <c r="E910" t="s">
        <v>3865</v>
      </c>
      <c r="F910" t="s">
        <v>3866</v>
      </c>
      <c r="H910">
        <v>46.872050799999997</v>
      </c>
      <c r="I910">
        <v>-66.857261199999996</v>
      </c>
      <c r="J910" s="1" t="str">
        <f t="shared" si="58"/>
        <v>Till</v>
      </c>
      <c r="K910" s="1" t="str">
        <f t="shared" si="59"/>
        <v>&lt;63 micron</v>
      </c>
      <c r="L910" t="s">
        <v>37</v>
      </c>
      <c r="M910" t="s">
        <v>28</v>
      </c>
      <c r="N910" t="s">
        <v>2645</v>
      </c>
      <c r="O910" t="s">
        <v>234</v>
      </c>
      <c r="P910" t="s">
        <v>36</v>
      </c>
      <c r="Q910" t="s">
        <v>38</v>
      </c>
      <c r="R910" t="s">
        <v>445</v>
      </c>
      <c r="S910" t="s">
        <v>3417</v>
      </c>
      <c r="T910" t="s">
        <v>3867</v>
      </c>
      <c r="U910" t="s">
        <v>193</v>
      </c>
      <c r="V910" t="s">
        <v>38</v>
      </c>
      <c r="W910" t="s">
        <v>101</v>
      </c>
    </row>
    <row r="911" spans="1:23" hidden="1" x14ac:dyDescent="0.3">
      <c r="A911" t="s">
        <v>3868</v>
      </c>
      <c r="B911" t="s">
        <v>3869</v>
      </c>
      <c r="C911" s="1" t="str">
        <f t="shared" si="56"/>
        <v>21:0047</v>
      </c>
      <c r="D911" s="1" t="str">
        <f t="shared" si="57"/>
        <v>21:0038</v>
      </c>
      <c r="E911" t="s">
        <v>3870</v>
      </c>
      <c r="F911" t="s">
        <v>3871</v>
      </c>
      <c r="H911">
        <v>46.848418600000002</v>
      </c>
      <c r="I911">
        <v>-66.774252399999995</v>
      </c>
      <c r="J911" s="1" t="str">
        <f t="shared" si="58"/>
        <v>Till</v>
      </c>
      <c r="K911" s="1" t="str">
        <f t="shared" si="59"/>
        <v>&lt;63 micron</v>
      </c>
      <c r="L911" t="s">
        <v>78</v>
      </c>
      <c r="M911" t="s">
        <v>116</v>
      </c>
      <c r="N911" t="s">
        <v>2645</v>
      </c>
      <c r="O911" t="s">
        <v>149</v>
      </c>
      <c r="P911" t="s">
        <v>36</v>
      </c>
      <c r="Q911" t="s">
        <v>38</v>
      </c>
      <c r="R911" t="s">
        <v>445</v>
      </c>
      <c r="S911" t="s">
        <v>3020</v>
      </c>
      <c r="T911" t="s">
        <v>3872</v>
      </c>
      <c r="U911" t="s">
        <v>174</v>
      </c>
      <c r="V911" t="s">
        <v>38</v>
      </c>
      <c r="W911" t="s">
        <v>2337</v>
      </c>
    </row>
    <row r="912" spans="1:23" hidden="1" x14ac:dyDescent="0.3">
      <c r="A912" t="s">
        <v>3873</v>
      </c>
      <c r="B912" t="s">
        <v>3874</v>
      </c>
      <c r="C912" s="1" t="str">
        <f t="shared" si="56"/>
        <v>21:0047</v>
      </c>
      <c r="D912" s="1" t="str">
        <f t="shared" si="57"/>
        <v>21:0038</v>
      </c>
      <c r="E912" t="s">
        <v>3875</v>
      </c>
      <c r="F912" t="s">
        <v>3876</v>
      </c>
      <c r="H912">
        <v>46.770481099999998</v>
      </c>
      <c r="I912">
        <v>-66.528602500000005</v>
      </c>
      <c r="J912" s="1" t="str">
        <f t="shared" si="58"/>
        <v>Till</v>
      </c>
      <c r="K912" s="1" t="str">
        <f t="shared" si="59"/>
        <v>&lt;63 micron</v>
      </c>
      <c r="L912" t="s">
        <v>235</v>
      </c>
      <c r="M912" t="s">
        <v>54</v>
      </c>
      <c r="N912" t="s">
        <v>90</v>
      </c>
      <c r="O912" t="s">
        <v>232</v>
      </c>
      <c r="P912" t="s">
        <v>206</v>
      </c>
      <c r="Q912" t="s">
        <v>37</v>
      </c>
      <c r="R912" t="s">
        <v>58</v>
      </c>
      <c r="S912" t="s">
        <v>3020</v>
      </c>
      <c r="T912" t="s">
        <v>3877</v>
      </c>
      <c r="U912" t="s">
        <v>187</v>
      </c>
      <c r="V912" t="s">
        <v>116</v>
      </c>
      <c r="W912" t="s">
        <v>344</v>
      </c>
    </row>
    <row r="913" spans="1:23" hidden="1" x14ac:dyDescent="0.3">
      <c r="A913" t="s">
        <v>3878</v>
      </c>
      <c r="B913" t="s">
        <v>3879</v>
      </c>
      <c r="C913" s="1" t="str">
        <f t="shared" si="56"/>
        <v>21:0047</v>
      </c>
      <c r="D913" s="1" t="str">
        <f t="shared" si="57"/>
        <v>21:0038</v>
      </c>
      <c r="E913" t="s">
        <v>3875</v>
      </c>
      <c r="F913" t="s">
        <v>3880</v>
      </c>
      <c r="H913">
        <v>46.770481099999998</v>
      </c>
      <c r="I913">
        <v>-66.528602500000005</v>
      </c>
      <c r="J913" s="1" t="str">
        <f t="shared" si="58"/>
        <v>Till</v>
      </c>
      <c r="K913" s="1" t="str">
        <f t="shared" si="59"/>
        <v>&lt;63 micron</v>
      </c>
      <c r="L913" t="s">
        <v>261</v>
      </c>
      <c r="M913" t="s">
        <v>1145</v>
      </c>
      <c r="N913" t="s">
        <v>65</v>
      </c>
      <c r="O913" t="s">
        <v>1502</v>
      </c>
      <c r="P913" t="s">
        <v>46</v>
      </c>
      <c r="Q913" t="s">
        <v>28</v>
      </c>
      <c r="R913" t="s">
        <v>205</v>
      </c>
      <c r="S913" t="s">
        <v>2350</v>
      </c>
      <c r="T913" t="s">
        <v>3881</v>
      </c>
      <c r="U913" t="s">
        <v>135</v>
      </c>
      <c r="V913" t="s">
        <v>116</v>
      </c>
      <c r="W913" t="s">
        <v>344</v>
      </c>
    </row>
    <row r="914" spans="1:23" hidden="1" x14ac:dyDescent="0.3">
      <c r="A914" t="s">
        <v>3882</v>
      </c>
      <c r="B914" t="s">
        <v>3883</v>
      </c>
      <c r="C914" s="1" t="str">
        <f t="shared" si="56"/>
        <v>21:0047</v>
      </c>
      <c r="D914" s="1" t="str">
        <f t="shared" si="57"/>
        <v>21:0038</v>
      </c>
      <c r="E914" t="s">
        <v>3884</v>
      </c>
      <c r="F914" t="s">
        <v>3885</v>
      </c>
      <c r="H914">
        <v>46.733592399999999</v>
      </c>
      <c r="I914">
        <v>-66.487748499999995</v>
      </c>
      <c r="J914" s="1" t="str">
        <f t="shared" si="58"/>
        <v>Till</v>
      </c>
      <c r="K914" s="1" t="str">
        <f t="shared" si="59"/>
        <v>&lt;63 micron</v>
      </c>
      <c r="L914" t="s">
        <v>472</v>
      </c>
      <c r="M914" t="s">
        <v>54</v>
      </c>
      <c r="N914" t="s">
        <v>44</v>
      </c>
      <c r="O914" t="s">
        <v>794</v>
      </c>
      <c r="P914" t="s">
        <v>351</v>
      </c>
      <c r="Q914" t="s">
        <v>37</v>
      </c>
      <c r="R914" t="s">
        <v>77</v>
      </c>
      <c r="S914" t="s">
        <v>2350</v>
      </c>
      <c r="T914" t="s">
        <v>3886</v>
      </c>
      <c r="U914" t="s">
        <v>90</v>
      </c>
      <c r="V914" t="s">
        <v>206</v>
      </c>
      <c r="W914" t="s">
        <v>35</v>
      </c>
    </row>
    <row r="915" spans="1:23" hidden="1" x14ac:dyDescent="0.3">
      <c r="A915" t="s">
        <v>3887</v>
      </c>
      <c r="B915" t="s">
        <v>3888</v>
      </c>
      <c r="C915" s="1" t="str">
        <f t="shared" si="56"/>
        <v>21:0047</v>
      </c>
      <c r="D915" s="1" t="str">
        <f t="shared" si="57"/>
        <v>21:0038</v>
      </c>
      <c r="E915" t="s">
        <v>3889</v>
      </c>
      <c r="F915" t="s">
        <v>3890</v>
      </c>
      <c r="H915">
        <v>46.707783800000001</v>
      </c>
      <c r="I915">
        <v>-66.460163899999998</v>
      </c>
      <c r="J915" s="1" t="str">
        <f t="shared" si="58"/>
        <v>Till</v>
      </c>
      <c r="K915" s="1" t="str">
        <f t="shared" si="59"/>
        <v>&lt;63 micron</v>
      </c>
      <c r="L915" t="s">
        <v>76</v>
      </c>
      <c r="M915" t="s">
        <v>54</v>
      </c>
      <c r="N915" t="s">
        <v>76</v>
      </c>
      <c r="O915" t="s">
        <v>232</v>
      </c>
      <c r="P915" t="s">
        <v>235</v>
      </c>
      <c r="Q915" t="s">
        <v>37</v>
      </c>
      <c r="R915" t="s">
        <v>77</v>
      </c>
      <c r="S915" t="s">
        <v>375</v>
      </c>
      <c r="T915" t="s">
        <v>3891</v>
      </c>
      <c r="U915" t="s">
        <v>76</v>
      </c>
      <c r="V915" t="s">
        <v>186</v>
      </c>
      <c r="W915" t="s">
        <v>77</v>
      </c>
    </row>
    <row r="916" spans="1:23" hidden="1" x14ac:dyDescent="0.3">
      <c r="A916" t="s">
        <v>3892</v>
      </c>
      <c r="B916" t="s">
        <v>3893</v>
      </c>
      <c r="C916" s="1" t="str">
        <f t="shared" si="56"/>
        <v>21:0047</v>
      </c>
      <c r="D916" s="1" t="str">
        <f t="shared" si="57"/>
        <v>21:0038</v>
      </c>
      <c r="E916" t="s">
        <v>3894</v>
      </c>
      <c r="F916" t="s">
        <v>3895</v>
      </c>
      <c r="H916">
        <v>46.678863999999997</v>
      </c>
      <c r="I916">
        <v>-66.495517800000002</v>
      </c>
      <c r="J916" s="1" t="str">
        <f t="shared" si="58"/>
        <v>Till</v>
      </c>
      <c r="K916" s="1" t="str">
        <f t="shared" si="59"/>
        <v>&lt;63 micron</v>
      </c>
      <c r="L916" t="s">
        <v>3896</v>
      </c>
      <c r="M916" t="s">
        <v>206</v>
      </c>
      <c r="N916" t="s">
        <v>165</v>
      </c>
      <c r="O916" t="s">
        <v>45</v>
      </c>
      <c r="P916" t="s">
        <v>301</v>
      </c>
      <c r="Q916" t="s">
        <v>28</v>
      </c>
      <c r="R916" t="s">
        <v>172</v>
      </c>
      <c r="S916" t="s">
        <v>78</v>
      </c>
      <c r="T916" t="s">
        <v>3897</v>
      </c>
      <c r="U916" t="s">
        <v>35</v>
      </c>
      <c r="V916" t="s">
        <v>233</v>
      </c>
      <c r="W916" t="s">
        <v>77</v>
      </c>
    </row>
    <row r="917" spans="1:23" hidden="1" x14ac:dyDescent="0.3">
      <c r="A917" t="s">
        <v>3898</v>
      </c>
      <c r="B917" t="s">
        <v>3899</v>
      </c>
      <c r="C917" s="1" t="str">
        <f t="shared" si="56"/>
        <v>21:0047</v>
      </c>
      <c r="D917" s="1" t="str">
        <f t="shared" si="57"/>
        <v>21:0038</v>
      </c>
      <c r="E917" t="s">
        <v>3900</v>
      </c>
      <c r="F917" t="s">
        <v>3901</v>
      </c>
      <c r="H917">
        <v>46.700112300000001</v>
      </c>
      <c r="I917">
        <v>-66.520697200000001</v>
      </c>
      <c r="J917" s="1" t="str">
        <f t="shared" si="58"/>
        <v>Till</v>
      </c>
      <c r="K917" s="1" t="str">
        <f t="shared" si="59"/>
        <v>&lt;63 micron</v>
      </c>
      <c r="L917" t="s">
        <v>65</v>
      </c>
      <c r="M917" t="s">
        <v>54</v>
      </c>
      <c r="N917" t="s">
        <v>110</v>
      </c>
      <c r="O917" t="s">
        <v>420</v>
      </c>
      <c r="P917" t="s">
        <v>227</v>
      </c>
      <c r="Q917" t="s">
        <v>37</v>
      </c>
      <c r="R917" t="s">
        <v>822</v>
      </c>
      <c r="S917" t="s">
        <v>34</v>
      </c>
      <c r="T917" t="s">
        <v>3902</v>
      </c>
      <c r="U917" t="s">
        <v>164</v>
      </c>
      <c r="V917" t="s">
        <v>135</v>
      </c>
      <c r="W917" t="s">
        <v>43</v>
      </c>
    </row>
    <row r="918" spans="1:23" hidden="1" x14ac:dyDescent="0.3">
      <c r="A918" t="s">
        <v>3903</v>
      </c>
      <c r="B918" t="s">
        <v>3904</v>
      </c>
      <c r="C918" s="1" t="str">
        <f t="shared" si="56"/>
        <v>21:0047</v>
      </c>
      <c r="D918" s="1" t="str">
        <f t="shared" si="57"/>
        <v>21:0038</v>
      </c>
      <c r="E918" t="s">
        <v>3905</v>
      </c>
      <c r="F918" t="s">
        <v>3906</v>
      </c>
      <c r="H918">
        <v>46.713698800000003</v>
      </c>
      <c r="I918">
        <v>-66.545589500000006</v>
      </c>
      <c r="J918" s="1" t="str">
        <f t="shared" si="58"/>
        <v>Till</v>
      </c>
      <c r="K918" s="1" t="str">
        <f t="shared" si="59"/>
        <v>&lt;63 micron</v>
      </c>
      <c r="L918" t="s">
        <v>171</v>
      </c>
      <c r="M918" t="s">
        <v>54</v>
      </c>
      <c r="N918" t="s">
        <v>233</v>
      </c>
      <c r="O918" t="s">
        <v>735</v>
      </c>
      <c r="P918" t="s">
        <v>143</v>
      </c>
      <c r="Q918" t="s">
        <v>37</v>
      </c>
      <c r="R918" t="s">
        <v>445</v>
      </c>
      <c r="S918" t="s">
        <v>3020</v>
      </c>
      <c r="T918" t="s">
        <v>3907</v>
      </c>
      <c r="U918" t="s">
        <v>55</v>
      </c>
      <c r="V918" t="s">
        <v>135</v>
      </c>
      <c r="W918" t="s">
        <v>388</v>
      </c>
    </row>
    <row r="919" spans="1:23" hidden="1" x14ac:dyDescent="0.3">
      <c r="A919" t="s">
        <v>3908</v>
      </c>
      <c r="B919" t="s">
        <v>3909</v>
      </c>
      <c r="C919" s="1" t="str">
        <f t="shared" si="56"/>
        <v>21:0047</v>
      </c>
      <c r="D919" s="1" t="str">
        <f t="shared" si="57"/>
        <v>21:0038</v>
      </c>
      <c r="E919" t="s">
        <v>3910</v>
      </c>
      <c r="F919" t="s">
        <v>3911</v>
      </c>
      <c r="H919">
        <v>46.671199799999997</v>
      </c>
      <c r="I919">
        <v>-66.515483000000003</v>
      </c>
      <c r="J919" s="1" t="str">
        <f t="shared" si="58"/>
        <v>Till</v>
      </c>
      <c r="K919" s="1" t="str">
        <f t="shared" si="59"/>
        <v>&lt;63 micron</v>
      </c>
      <c r="L919" t="s">
        <v>341</v>
      </c>
      <c r="M919" t="s">
        <v>54</v>
      </c>
      <c r="N919" t="s">
        <v>29</v>
      </c>
      <c r="O919" t="s">
        <v>671</v>
      </c>
      <c r="P919" t="s">
        <v>266</v>
      </c>
      <c r="Q919" t="s">
        <v>186</v>
      </c>
      <c r="R919" t="s">
        <v>234</v>
      </c>
      <c r="S919" t="s">
        <v>59</v>
      </c>
      <c r="T919" t="s">
        <v>1893</v>
      </c>
      <c r="U919" t="s">
        <v>76</v>
      </c>
      <c r="V919" t="s">
        <v>35</v>
      </c>
      <c r="W919" t="s">
        <v>77</v>
      </c>
    </row>
    <row r="920" spans="1:23" hidden="1" x14ac:dyDescent="0.3">
      <c r="A920" t="s">
        <v>3912</v>
      </c>
      <c r="B920" t="s">
        <v>3913</v>
      </c>
      <c r="C920" s="1" t="str">
        <f t="shared" si="56"/>
        <v>21:0047</v>
      </c>
      <c r="D920" s="1" t="str">
        <f t="shared" si="57"/>
        <v>21:0038</v>
      </c>
      <c r="E920" t="s">
        <v>3914</v>
      </c>
      <c r="F920" t="s">
        <v>3915</v>
      </c>
      <c r="H920">
        <v>46.544828000000003</v>
      </c>
      <c r="I920">
        <v>-66.498432899999997</v>
      </c>
      <c r="J920" s="1" t="str">
        <f t="shared" si="58"/>
        <v>Till</v>
      </c>
      <c r="K920" s="1" t="str">
        <f t="shared" si="59"/>
        <v>&lt;63 micron</v>
      </c>
      <c r="L920" t="s">
        <v>76</v>
      </c>
      <c r="M920" t="s">
        <v>54</v>
      </c>
      <c r="N920" t="s">
        <v>341</v>
      </c>
      <c r="O920" t="s">
        <v>317</v>
      </c>
      <c r="P920" t="s">
        <v>127</v>
      </c>
      <c r="Q920" t="s">
        <v>32</v>
      </c>
      <c r="R920" t="s">
        <v>1047</v>
      </c>
      <c r="S920" t="s">
        <v>32</v>
      </c>
      <c r="T920" t="s">
        <v>55</v>
      </c>
      <c r="U920" t="s">
        <v>301</v>
      </c>
      <c r="V920" t="s">
        <v>206</v>
      </c>
      <c r="W920" t="s">
        <v>344</v>
      </c>
    </row>
    <row r="921" spans="1:23" hidden="1" x14ac:dyDescent="0.3">
      <c r="A921" t="s">
        <v>3916</v>
      </c>
      <c r="B921" t="s">
        <v>3917</v>
      </c>
      <c r="C921" s="1" t="str">
        <f t="shared" si="56"/>
        <v>21:0047</v>
      </c>
      <c r="D921" s="1" t="str">
        <f t="shared" si="57"/>
        <v>21:0038</v>
      </c>
      <c r="E921" t="s">
        <v>3918</v>
      </c>
      <c r="F921" t="s">
        <v>3919</v>
      </c>
      <c r="H921">
        <v>46.547080399999999</v>
      </c>
      <c r="I921">
        <v>-66.519200499999997</v>
      </c>
      <c r="J921" s="1" t="str">
        <f t="shared" si="58"/>
        <v>Till</v>
      </c>
      <c r="K921" s="1" t="str">
        <f t="shared" si="59"/>
        <v>&lt;63 micron</v>
      </c>
      <c r="L921" t="s">
        <v>164</v>
      </c>
      <c r="M921" t="s">
        <v>54</v>
      </c>
      <c r="N921" t="s">
        <v>164</v>
      </c>
      <c r="O921" t="s">
        <v>139</v>
      </c>
      <c r="P921" t="s">
        <v>266</v>
      </c>
      <c r="Q921" t="s">
        <v>37</v>
      </c>
      <c r="R921" t="s">
        <v>180</v>
      </c>
      <c r="S921" t="s">
        <v>286</v>
      </c>
      <c r="T921" t="s">
        <v>55</v>
      </c>
      <c r="U921" t="s">
        <v>108</v>
      </c>
      <c r="V921" t="s">
        <v>206</v>
      </c>
      <c r="W921" t="s">
        <v>388</v>
      </c>
    </row>
    <row r="922" spans="1:23" hidden="1" x14ac:dyDescent="0.3">
      <c r="A922" t="s">
        <v>3920</v>
      </c>
      <c r="B922" t="s">
        <v>3921</v>
      </c>
      <c r="C922" s="1" t="str">
        <f t="shared" si="56"/>
        <v>21:0047</v>
      </c>
      <c r="D922" s="1" t="str">
        <f t="shared" si="57"/>
        <v>21:0038</v>
      </c>
      <c r="E922" t="s">
        <v>3922</v>
      </c>
      <c r="F922" t="s">
        <v>3923</v>
      </c>
      <c r="H922">
        <v>46.591501700000002</v>
      </c>
      <c r="I922">
        <v>-66.5974614</v>
      </c>
      <c r="J922" s="1" t="str">
        <f t="shared" si="58"/>
        <v>Till</v>
      </c>
      <c r="K922" s="1" t="str">
        <f t="shared" si="59"/>
        <v>&lt;63 micron</v>
      </c>
      <c r="L922" t="s">
        <v>510</v>
      </c>
      <c r="M922" t="s">
        <v>54</v>
      </c>
      <c r="N922" t="s">
        <v>205</v>
      </c>
      <c r="O922" t="s">
        <v>577</v>
      </c>
      <c r="P922" t="s">
        <v>227</v>
      </c>
      <c r="Q922" t="s">
        <v>116</v>
      </c>
      <c r="R922" t="s">
        <v>58</v>
      </c>
      <c r="S922" t="s">
        <v>37</v>
      </c>
      <c r="T922" t="s">
        <v>3924</v>
      </c>
      <c r="U922" t="s">
        <v>44</v>
      </c>
      <c r="V922" t="s">
        <v>240</v>
      </c>
      <c r="W922" t="s">
        <v>77</v>
      </c>
    </row>
    <row r="923" spans="1:23" hidden="1" x14ac:dyDescent="0.3">
      <c r="A923" t="s">
        <v>3925</v>
      </c>
      <c r="B923" t="s">
        <v>3926</v>
      </c>
      <c r="C923" s="1" t="str">
        <f t="shared" si="56"/>
        <v>21:0047</v>
      </c>
      <c r="D923" s="1" t="str">
        <f t="shared" si="57"/>
        <v>21:0038</v>
      </c>
      <c r="E923" t="s">
        <v>3927</v>
      </c>
      <c r="F923" t="s">
        <v>3928</v>
      </c>
      <c r="H923">
        <v>46.555525699999997</v>
      </c>
      <c r="I923">
        <v>-66.753652000000002</v>
      </c>
      <c r="J923" s="1" t="str">
        <f t="shared" si="58"/>
        <v>Till</v>
      </c>
      <c r="K923" s="1" t="str">
        <f t="shared" si="59"/>
        <v>&lt;63 micron</v>
      </c>
      <c r="L923" t="s">
        <v>29</v>
      </c>
      <c r="M923" t="s">
        <v>54</v>
      </c>
      <c r="N923" t="s">
        <v>65</v>
      </c>
      <c r="O923" t="s">
        <v>66</v>
      </c>
      <c r="P923" t="s">
        <v>351</v>
      </c>
      <c r="Q923" t="s">
        <v>37</v>
      </c>
      <c r="R923" t="s">
        <v>388</v>
      </c>
      <c r="S923" t="s">
        <v>375</v>
      </c>
      <c r="T923" t="s">
        <v>164</v>
      </c>
      <c r="U923" t="s">
        <v>208</v>
      </c>
      <c r="V923" t="s">
        <v>116</v>
      </c>
      <c r="W923" t="s">
        <v>35</v>
      </c>
    </row>
    <row r="924" spans="1:23" hidden="1" x14ac:dyDescent="0.3">
      <c r="A924" t="s">
        <v>3929</v>
      </c>
      <c r="B924" t="s">
        <v>3930</v>
      </c>
      <c r="C924" s="1" t="str">
        <f t="shared" si="56"/>
        <v>21:0047</v>
      </c>
      <c r="D924" s="1" t="str">
        <f t="shared" si="57"/>
        <v>21:0038</v>
      </c>
      <c r="E924" t="s">
        <v>3931</v>
      </c>
      <c r="F924" t="s">
        <v>3932</v>
      </c>
      <c r="H924">
        <v>46.562628500000002</v>
      </c>
      <c r="I924">
        <v>-66.725957300000005</v>
      </c>
      <c r="J924" s="1" t="str">
        <f t="shared" si="58"/>
        <v>Till</v>
      </c>
      <c r="K924" s="1" t="str">
        <f t="shared" si="59"/>
        <v>&lt;63 micron</v>
      </c>
      <c r="L924" t="s">
        <v>205</v>
      </c>
      <c r="M924" t="s">
        <v>54</v>
      </c>
      <c r="N924" t="s">
        <v>35</v>
      </c>
      <c r="O924" t="s">
        <v>207</v>
      </c>
      <c r="P924" t="s">
        <v>108</v>
      </c>
      <c r="Q924" t="s">
        <v>32</v>
      </c>
      <c r="R924" t="s">
        <v>209</v>
      </c>
      <c r="S924" t="s">
        <v>32</v>
      </c>
      <c r="T924" t="s">
        <v>2771</v>
      </c>
      <c r="U924" t="s">
        <v>307</v>
      </c>
      <c r="V924" t="s">
        <v>171</v>
      </c>
      <c r="W924" t="s">
        <v>831</v>
      </c>
    </row>
    <row r="925" spans="1:23" hidden="1" x14ac:dyDescent="0.3">
      <c r="A925" t="s">
        <v>3933</v>
      </c>
      <c r="B925" t="s">
        <v>3934</v>
      </c>
      <c r="C925" s="1" t="str">
        <f t="shared" si="56"/>
        <v>21:0047</v>
      </c>
      <c r="D925" s="1" t="str">
        <f t="shared" si="57"/>
        <v>21:0038</v>
      </c>
      <c r="E925" t="s">
        <v>3935</v>
      </c>
      <c r="F925" t="s">
        <v>3936</v>
      </c>
      <c r="H925">
        <v>46.5733417</v>
      </c>
      <c r="I925">
        <v>-66.721593900000002</v>
      </c>
      <c r="J925" s="1" t="str">
        <f t="shared" si="58"/>
        <v>Till</v>
      </c>
      <c r="K925" s="1" t="str">
        <f t="shared" si="59"/>
        <v>&lt;63 micron</v>
      </c>
      <c r="L925" t="s">
        <v>44</v>
      </c>
      <c r="M925" t="s">
        <v>54</v>
      </c>
      <c r="N925" t="s">
        <v>44</v>
      </c>
      <c r="O925" t="s">
        <v>350</v>
      </c>
      <c r="P925" t="s">
        <v>227</v>
      </c>
      <c r="Q925" t="s">
        <v>28</v>
      </c>
      <c r="R925" t="s">
        <v>77</v>
      </c>
      <c r="S925" t="s">
        <v>69</v>
      </c>
      <c r="T925" t="s">
        <v>3937</v>
      </c>
      <c r="U925" t="s">
        <v>1192</v>
      </c>
      <c r="V925" t="s">
        <v>171</v>
      </c>
      <c r="W925" t="s">
        <v>388</v>
      </c>
    </row>
    <row r="926" spans="1:23" hidden="1" x14ac:dyDescent="0.3">
      <c r="A926" t="s">
        <v>3938</v>
      </c>
      <c r="B926" t="s">
        <v>3939</v>
      </c>
      <c r="C926" s="1" t="str">
        <f t="shared" si="56"/>
        <v>21:0047</v>
      </c>
      <c r="D926" s="1" t="str">
        <f t="shared" si="57"/>
        <v>21:0038</v>
      </c>
      <c r="E926" t="s">
        <v>3940</v>
      </c>
      <c r="F926" t="s">
        <v>3941</v>
      </c>
      <c r="H926">
        <v>46.568548900000003</v>
      </c>
      <c r="I926">
        <v>-66.684603199999998</v>
      </c>
      <c r="J926" s="1" t="str">
        <f t="shared" si="58"/>
        <v>Till</v>
      </c>
      <c r="K926" s="1" t="str">
        <f t="shared" si="59"/>
        <v>&lt;63 micron</v>
      </c>
      <c r="L926" t="s">
        <v>47</v>
      </c>
      <c r="M926" t="s">
        <v>54</v>
      </c>
      <c r="N926" t="s">
        <v>55</v>
      </c>
      <c r="O926" t="s">
        <v>342</v>
      </c>
      <c r="P926" t="s">
        <v>31</v>
      </c>
      <c r="Q926" t="s">
        <v>37</v>
      </c>
      <c r="R926" t="s">
        <v>271</v>
      </c>
      <c r="S926" t="s">
        <v>59</v>
      </c>
      <c r="T926" t="s">
        <v>3937</v>
      </c>
      <c r="U926" t="s">
        <v>148</v>
      </c>
      <c r="V926" t="s">
        <v>186</v>
      </c>
      <c r="W926" t="s">
        <v>77</v>
      </c>
    </row>
    <row r="927" spans="1:23" hidden="1" x14ac:dyDescent="0.3">
      <c r="A927" t="s">
        <v>3942</v>
      </c>
      <c r="B927" t="s">
        <v>3943</v>
      </c>
      <c r="C927" s="1" t="str">
        <f t="shared" si="56"/>
        <v>21:0047</v>
      </c>
      <c r="D927" s="1" t="str">
        <f t="shared" si="57"/>
        <v>21:0038</v>
      </c>
      <c r="E927" t="s">
        <v>3944</v>
      </c>
      <c r="F927" t="s">
        <v>3945</v>
      </c>
      <c r="H927">
        <v>46.573150300000002</v>
      </c>
      <c r="I927">
        <v>-66.667441199999999</v>
      </c>
      <c r="J927" s="1" t="str">
        <f t="shared" si="58"/>
        <v>Till</v>
      </c>
      <c r="K927" s="1" t="str">
        <f t="shared" si="59"/>
        <v>&lt;63 micron</v>
      </c>
      <c r="L927" t="s">
        <v>3946</v>
      </c>
      <c r="M927" t="s">
        <v>54</v>
      </c>
      <c r="N927" t="s">
        <v>233</v>
      </c>
      <c r="O927" t="s">
        <v>1233</v>
      </c>
      <c r="P927" t="s">
        <v>210</v>
      </c>
      <c r="Q927" t="s">
        <v>206</v>
      </c>
      <c r="R927" t="s">
        <v>445</v>
      </c>
      <c r="S927" t="s">
        <v>375</v>
      </c>
      <c r="T927" t="s">
        <v>3947</v>
      </c>
      <c r="U927" t="s">
        <v>90</v>
      </c>
      <c r="V927" t="s">
        <v>90</v>
      </c>
      <c r="W927" t="s">
        <v>403</v>
      </c>
    </row>
    <row r="928" spans="1:23" hidden="1" x14ac:dyDescent="0.3">
      <c r="A928" t="s">
        <v>3948</v>
      </c>
      <c r="B928" t="s">
        <v>3949</v>
      </c>
      <c r="C928" s="1" t="str">
        <f t="shared" si="56"/>
        <v>21:0047</v>
      </c>
      <c r="D928" s="1" t="str">
        <f t="shared" si="57"/>
        <v>21:0038</v>
      </c>
      <c r="E928" t="s">
        <v>3950</v>
      </c>
      <c r="F928" t="s">
        <v>3951</v>
      </c>
      <c r="H928">
        <v>46.581468700000002</v>
      </c>
      <c r="I928">
        <v>-66.678179</v>
      </c>
      <c r="J928" s="1" t="str">
        <f t="shared" si="58"/>
        <v>Till</v>
      </c>
      <c r="K928" s="1" t="str">
        <f t="shared" si="59"/>
        <v>&lt;63 micron</v>
      </c>
      <c r="L928" t="s">
        <v>3952</v>
      </c>
      <c r="M928" t="s">
        <v>54</v>
      </c>
      <c r="N928" t="s">
        <v>90</v>
      </c>
      <c r="O928" t="s">
        <v>504</v>
      </c>
      <c r="P928" t="s">
        <v>261</v>
      </c>
      <c r="Q928" t="s">
        <v>28</v>
      </c>
      <c r="R928" t="s">
        <v>341</v>
      </c>
      <c r="S928" t="s">
        <v>524</v>
      </c>
      <c r="T928" t="s">
        <v>3953</v>
      </c>
      <c r="U928" t="s">
        <v>35</v>
      </c>
      <c r="V928" t="s">
        <v>65</v>
      </c>
      <c r="W928" t="s">
        <v>388</v>
      </c>
    </row>
    <row r="929" spans="1:23" hidden="1" x14ac:dyDescent="0.3">
      <c r="A929" t="s">
        <v>3954</v>
      </c>
      <c r="B929" t="s">
        <v>3955</v>
      </c>
      <c r="C929" s="1" t="str">
        <f t="shared" si="56"/>
        <v>21:0047</v>
      </c>
      <c r="D929" s="1" t="str">
        <f t="shared" si="57"/>
        <v>21:0038</v>
      </c>
      <c r="E929" t="s">
        <v>3956</v>
      </c>
      <c r="F929" t="s">
        <v>3957</v>
      </c>
      <c r="H929">
        <v>46.582231499999999</v>
      </c>
      <c r="I929">
        <v>-66.649430100000004</v>
      </c>
      <c r="J929" s="1" t="str">
        <f t="shared" si="58"/>
        <v>Till</v>
      </c>
      <c r="K929" s="1" t="str">
        <f t="shared" si="59"/>
        <v>&lt;63 micron</v>
      </c>
      <c r="L929" t="s">
        <v>280</v>
      </c>
      <c r="M929" t="s">
        <v>206</v>
      </c>
      <c r="N929" t="s">
        <v>233</v>
      </c>
      <c r="O929" t="s">
        <v>1047</v>
      </c>
      <c r="P929" t="s">
        <v>227</v>
      </c>
      <c r="Q929" t="s">
        <v>28</v>
      </c>
      <c r="R929" t="s">
        <v>77</v>
      </c>
      <c r="S929" t="s">
        <v>375</v>
      </c>
      <c r="T929" t="s">
        <v>3958</v>
      </c>
      <c r="U929" t="s">
        <v>35</v>
      </c>
      <c r="V929" t="s">
        <v>110</v>
      </c>
      <c r="W929" t="s">
        <v>388</v>
      </c>
    </row>
    <row r="930" spans="1:23" hidden="1" x14ac:dyDescent="0.3">
      <c r="A930" t="s">
        <v>3959</v>
      </c>
      <c r="B930" t="s">
        <v>3960</v>
      </c>
      <c r="C930" s="1" t="str">
        <f t="shared" si="56"/>
        <v>21:0047</v>
      </c>
      <c r="D930" s="1" t="str">
        <f t="shared" si="57"/>
        <v>21:0038</v>
      </c>
      <c r="E930" t="s">
        <v>3961</v>
      </c>
      <c r="F930" t="s">
        <v>3962</v>
      </c>
      <c r="H930">
        <v>46.590854299999997</v>
      </c>
      <c r="I930">
        <v>-66.652973500000002</v>
      </c>
      <c r="J930" s="1" t="str">
        <f t="shared" si="58"/>
        <v>Till</v>
      </c>
      <c r="K930" s="1" t="str">
        <f t="shared" si="59"/>
        <v>&lt;63 micron</v>
      </c>
      <c r="L930" t="s">
        <v>1815</v>
      </c>
      <c r="M930" t="s">
        <v>54</v>
      </c>
      <c r="N930" t="s">
        <v>110</v>
      </c>
      <c r="O930" t="s">
        <v>350</v>
      </c>
      <c r="P930" t="s">
        <v>46</v>
      </c>
      <c r="Q930" t="s">
        <v>28</v>
      </c>
      <c r="R930" t="s">
        <v>497</v>
      </c>
      <c r="S930" t="s">
        <v>375</v>
      </c>
      <c r="T930" t="s">
        <v>3963</v>
      </c>
      <c r="U930" t="s">
        <v>110</v>
      </c>
      <c r="V930" t="s">
        <v>29</v>
      </c>
      <c r="W930" t="s">
        <v>481</v>
      </c>
    </row>
    <row r="931" spans="1:23" hidden="1" x14ac:dyDescent="0.3">
      <c r="A931" t="s">
        <v>3964</v>
      </c>
      <c r="B931" t="s">
        <v>3965</v>
      </c>
      <c r="C931" s="1" t="str">
        <f t="shared" si="56"/>
        <v>21:0047</v>
      </c>
      <c r="D931" s="1" t="str">
        <f t="shared" si="57"/>
        <v>21:0038</v>
      </c>
      <c r="E931" t="s">
        <v>3966</v>
      </c>
      <c r="F931" t="s">
        <v>3967</v>
      </c>
      <c r="H931">
        <v>46.5418874</v>
      </c>
      <c r="I931">
        <v>-66.701389899999995</v>
      </c>
      <c r="J931" s="1" t="str">
        <f t="shared" si="58"/>
        <v>Till</v>
      </c>
      <c r="K931" s="1" t="str">
        <f t="shared" si="59"/>
        <v>&lt;63 micron</v>
      </c>
      <c r="L931" t="s">
        <v>3968</v>
      </c>
      <c r="M931" t="s">
        <v>116</v>
      </c>
      <c r="N931" t="s">
        <v>205</v>
      </c>
      <c r="O931" t="s">
        <v>139</v>
      </c>
      <c r="P931" t="s">
        <v>241</v>
      </c>
      <c r="Q931" t="s">
        <v>28</v>
      </c>
      <c r="R931" t="s">
        <v>481</v>
      </c>
      <c r="S931" t="s">
        <v>127</v>
      </c>
      <c r="T931" t="s">
        <v>91</v>
      </c>
      <c r="U931" t="s">
        <v>92</v>
      </c>
      <c r="V931" t="s">
        <v>116</v>
      </c>
      <c r="W931" t="s">
        <v>43</v>
      </c>
    </row>
    <row r="932" spans="1:23" hidden="1" x14ac:dyDescent="0.3">
      <c r="A932" t="s">
        <v>3969</v>
      </c>
      <c r="B932" t="s">
        <v>3970</v>
      </c>
      <c r="C932" s="1" t="str">
        <f t="shared" si="56"/>
        <v>21:0047</v>
      </c>
      <c r="D932" s="1" t="str">
        <f t="shared" si="57"/>
        <v>21:0038</v>
      </c>
      <c r="E932" t="s">
        <v>3971</v>
      </c>
      <c r="F932" t="s">
        <v>3972</v>
      </c>
      <c r="H932">
        <v>46.537948700000001</v>
      </c>
      <c r="I932">
        <v>-66.684601200000003</v>
      </c>
      <c r="J932" s="1" t="str">
        <f t="shared" si="58"/>
        <v>Till</v>
      </c>
      <c r="K932" s="1" t="str">
        <f t="shared" si="59"/>
        <v>&lt;63 micron</v>
      </c>
      <c r="L932" t="s">
        <v>3973</v>
      </c>
      <c r="M932" t="s">
        <v>172</v>
      </c>
      <c r="N932" t="s">
        <v>165</v>
      </c>
      <c r="O932" t="s">
        <v>66</v>
      </c>
      <c r="P932" t="s">
        <v>241</v>
      </c>
      <c r="Q932" t="s">
        <v>37</v>
      </c>
      <c r="R932" t="s">
        <v>341</v>
      </c>
      <c r="S932" t="s">
        <v>37</v>
      </c>
      <c r="T932" t="s">
        <v>55</v>
      </c>
      <c r="U932" t="s">
        <v>351</v>
      </c>
      <c r="V932" t="s">
        <v>206</v>
      </c>
      <c r="W932" t="s">
        <v>317</v>
      </c>
    </row>
    <row r="933" spans="1:23" hidden="1" x14ac:dyDescent="0.3">
      <c r="A933" t="s">
        <v>3974</v>
      </c>
      <c r="B933" t="s">
        <v>3975</v>
      </c>
      <c r="C933" s="1" t="str">
        <f t="shared" si="56"/>
        <v>21:0047</v>
      </c>
      <c r="D933" s="1" t="str">
        <f t="shared" si="57"/>
        <v>21:0038</v>
      </c>
      <c r="E933" t="s">
        <v>3976</v>
      </c>
      <c r="F933" t="s">
        <v>3977</v>
      </c>
      <c r="H933">
        <v>46.534270900000003</v>
      </c>
      <c r="I933">
        <v>-66.658674700000006</v>
      </c>
      <c r="J933" s="1" t="str">
        <f t="shared" si="58"/>
        <v>Till</v>
      </c>
      <c r="K933" s="1" t="str">
        <f t="shared" si="59"/>
        <v>&lt;63 micron</v>
      </c>
      <c r="L933" t="s">
        <v>3978</v>
      </c>
      <c r="M933" t="s">
        <v>171</v>
      </c>
      <c r="N933" t="s">
        <v>35</v>
      </c>
      <c r="O933" t="s">
        <v>232</v>
      </c>
      <c r="P933" t="s">
        <v>206</v>
      </c>
      <c r="Q933" t="s">
        <v>28</v>
      </c>
      <c r="R933" t="s">
        <v>341</v>
      </c>
      <c r="S933" t="s">
        <v>36</v>
      </c>
      <c r="T933" t="s">
        <v>55</v>
      </c>
      <c r="U933" t="s">
        <v>206</v>
      </c>
      <c r="V933" t="s">
        <v>186</v>
      </c>
      <c r="W933" t="s">
        <v>961</v>
      </c>
    </row>
    <row r="934" spans="1:23" hidden="1" x14ac:dyDescent="0.3">
      <c r="A934" t="s">
        <v>3979</v>
      </c>
      <c r="B934" t="s">
        <v>3980</v>
      </c>
      <c r="C934" s="1" t="str">
        <f t="shared" si="56"/>
        <v>21:0047</v>
      </c>
      <c r="D934" s="1" t="str">
        <f t="shared" si="57"/>
        <v>21:0038</v>
      </c>
      <c r="E934" t="s">
        <v>3981</v>
      </c>
      <c r="F934" t="s">
        <v>3982</v>
      </c>
      <c r="H934">
        <v>46.537796899999996</v>
      </c>
      <c r="I934">
        <v>-66.6115712</v>
      </c>
      <c r="J934" s="1" t="str">
        <f t="shared" si="58"/>
        <v>Till</v>
      </c>
      <c r="K934" s="1" t="str">
        <f t="shared" si="59"/>
        <v>&lt;63 micron</v>
      </c>
      <c r="L934" t="s">
        <v>3983</v>
      </c>
      <c r="M934" t="s">
        <v>54</v>
      </c>
      <c r="N934" t="s">
        <v>43</v>
      </c>
      <c r="O934" t="s">
        <v>45</v>
      </c>
      <c r="P934" t="s">
        <v>174</v>
      </c>
      <c r="Q934" t="s">
        <v>37</v>
      </c>
      <c r="R934" t="s">
        <v>172</v>
      </c>
      <c r="S934" t="s">
        <v>48</v>
      </c>
      <c r="T934" t="s">
        <v>76</v>
      </c>
      <c r="U934" t="s">
        <v>57</v>
      </c>
      <c r="V934" t="s">
        <v>37</v>
      </c>
      <c r="W934" t="s">
        <v>403</v>
      </c>
    </row>
    <row r="935" spans="1:23" hidden="1" x14ac:dyDescent="0.3">
      <c r="A935" t="s">
        <v>3984</v>
      </c>
      <c r="B935" t="s">
        <v>3985</v>
      </c>
      <c r="C935" s="1" t="str">
        <f t="shared" si="56"/>
        <v>21:0047</v>
      </c>
      <c r="D935" s="1" t="str">
        <f t="shared" si="57"/>
        <v>21:0038</v>
      </c>
      <c r="E935" t="s">
        <v>3986</v>
      </c>
      <c r="F935" t="s">
        <v>3987</v>
      </c>
      <c r="H935">
        <v>46.529730399999998</v>
      </c>
      <c r="I935">
        <v>-66.591712599999994</v>
      </c>
      <c r="J935" s="1" t="str">
        <f t="shared" si="58"/>
        <v>Till</v>
      </c>
      <c r="K935" s="1" t="str">
        <f t="shared" si="59"/>
        <v>&lt;63 micron</v>
      </c>
      <c r="L935" t="s">
        <v>2619</v>
      </c>
      <c r="M935" t="s">
        <v>233</v>
      </c>
      <c r="N935" t="s">
        <v>35</v>
      </c>
      <c r="O935" t="s">
        <v>66</v>
      </c>
      <c r="P935" t="s">
        <v>83</v>
      </c>
      <c r="Q935" t="s">
        <v>37</v>
      </c>
      <c r="R935" t="s">
        <v>200</v>
      </c>
      <c r="S935" t="s">
        <v>296</v>
      </c>
      <c r="T935" t="s">
        <v>76</v>
      </c>
      <c r="U935" t="s">
        <v>301</v>
      </c>
      <c r="V935" t="s">
        <v>206</v>
      </c>
      <c r="W935" t="s">
        <v>1047</v>
      </c>
    </row>
    <row r="936" spans="1:23" hidden="1" x14ac:dyDescent="0.3">
      <c r="A936" t="s">
        <v>3988</v>
      </c>
      <c r="B936" t="s">
        <v>3989</v>
      </c>
      <c r="C936" s="1" t="str">
        <f t="shared" si="56"/>
        <v>21:0047</v>
      </c>
      <c r="D936" s="1" t="str">
        <f t="shared" si="57"/>
        <v>21:0038</v>
      </c>
      <c r="E936" t="s">
        <v>3990</v>
      </c>
      <c r="F936" t="s">
        <v>3991</v>
      </c>
      <c r="H936">
        <v>46.538736200000002</v>
      </c>
      <c r="I936">
        <v>-66.528710500000003</v>
      </c>
      <c r="J936" s="1" t="str">
        <f t="shared" si="58"/>
        <v>Till</v>
      </c>
      <c r="K936" s="1" t="str">
        <f t="shared" si="59"/>
        <v>&lt;63 micron</v>
      </c>
      <c r="L936" t="s">
        <v>735</v>
      </c>
      <c r="M936" t="s">
        <v>54</v>
      </c>
      <c r="N936" t="s">
        <v>165</v>
      </c>
      <c r="O936" t="s">
        <v>66</v>
      </c>
      <c r="P936" t="s">
        <v>266</v>
      </c>
      <c r="Q936" t="s">
        <v>28</v>
      </c>
      <c r="R936" t="s">
        <v>546</v>
      </c>
      <c r="S936" t="s">
        <v>37</v>
      </c>
      <c r="T936" t="s">
        <v>3992</v>
      </c>
      <c r="U936" t="s">
        <v>486</v>
      </c>
      <c r="V936" t="s">
        <v>171</v>
      </c>
      <c r="W936" t="s">
        <v>43</v>
      </c>
    </row>
    <row r="937" spans="1:23" hidden="1" x14ac:dyDescent="0.3">
      <c r="A937" t="s">
        <v>3993</v>
      </c>
      <c r="B937" t="s">
        <v>3994</v>
      </c>
      <c r="C937" s="1" t="str">
        <f t="shared" si="56"/>
        <v>21:0047</v>
      </c>
      <c r="D937" s="1" t="str">
        <f t="shared" si="57"/>
        <v>21:0038</v>
      </c>
      <c r="E937" t="s">
        <v>3990</v>
      </c>
      <c r="F937" t="s">
        <v>3995</v>
      </c>
      <c r="H937">
        <v>46.538736200000002</v>
      </c>
      <c r="I937">
        <v>-66.528710500000003</v>
      </c>
      <c r="J937" s="1" t="str">
        <f t="shared" si="58"/>
        <v>Till</v>
      </c>
      <c r="K937" s="1" t="str">
        <f t="shared" si="59"/>
        <v>&lt;63 micron</v>
      </c>
      <c r="L937" t="s">
        <v>735</v>
      </c>
      <c r="M937" t="s">
        <v>54</v>
      </c>
      <c r="N937" t="s">
        <v>215</v>
      </c>
      <c r="O937" t="s">
        <v>66</v>
      </c>
      <c r="P937" t="s">
        <v>83</v>
      </c>
      <c r="Q937" t="s">
        <v>37</v>
      </c>
      <c r="R937" t="s">
        <v>858</v>
      </c>
      <c r="S937" t="s">
        <v>37</v>
      </c>
      <c r="T937" t="s">
        <v>3996</v>
      </c>
      <c r="U937" t="s">
        <v>1061</v>
      </c>
      <c r="V937" t="s">
        <v>186</v>
      </c>
      <c r="W937" t="s">
        <v>77</v>
      </c>
    </row>
    <row r="938" spans="1:23" hidden="1" x14ac:dyDescent="0.3">
      <c r="A938" t="s">
        <v>3997</v>
      </c>
      <c r="B938" t="s">
        <v>3998</v>
      </c>
      <c r="C938" s="1" t="str">
        <f t="shared" si="56"/>
        <v>21:0047</v>
      </c>
      <c r="D938" s="1" t="str">
        <f t="shared" si="57"/>
        <v>21:0038</v>
      </c>
      <c r="E938" t="s">
        <v>3999</v>
      </c>
      <c r="F938" t="s">
        <v>4000</v>
      </c>
      <c r="H938">
        <v>46.557547399999997</v>
      </c>
      <c r="I938">
        <v>-66.545469400000002</v>
      </c>
      <c r="J938" s="1" t="str">
        <f t="shared" si="58"/>
        <v>Till</v>
      </c>
      <c r="K938" s="1" t="str">
        <f t="shared" si="59"/>
        <v>&lt;63 micron</v>
      </c>
      <c r="L938" t="s">
        <v>158</v>
      </c>
      <c r="M938" t="s">
        <v>206</v>
      </c>
      <c r="N938" t="s">
        <v>33</v>
      </c>
      <c r="O938" t="s">
        <v>207</v>
      </c>
      <c r="P938" t="s">
        <v>46</v>
      </c>
      <c r="Q938" t="s">
        <v>206</v>
      </c>
      <c r="R938" t="s">
        <v>114</v>
      </c>
      <c r="S938" t="s">
        <v>28</v>
      </c>
      <c r="T938" t="s">
        <v>4001</v>
      </c>
      <c r="U938" t="s">
        <v>35</v>
      </c>
      <c r="V938" t="s">
        <v>110</v>
      </c>
      <c r="W938" t="s">
        <v>43</v>
      </c>
    </row>
    <row r="939" spans="1:23" hidden="1" x14ac:dyDescent="0.3">
      <c r="A939" t="s">
        <v>4002</v>
      </c>
      <c r="B939" t="s">
        <v>4003</v>
      </c>
      <c r="C939" s="1" t="str">
        <f t="shared" si="56"/>
        <v>21:0047</v>
      </c>
      <c r="D939" s="1" t="str">
        <f t="shared" si="57"/>
        <v>21:0038</v>
      </c>
      <c r="E939" t="s">
        <v>4004</v>
      </c>
      <c r="F939" t="s">
        <v>4005</v>
      </c>
      <c r="H939">
        <v>46.5886335</v>
      </c>
      <c r="I939">
        <v>-66.568215899999998</v>
      </c>
      <c r="J939" s="1" t="str">
        <f t="shared" si="58"/>
        <v>Till</v>
      </c>
      <c r="K939" s="1" t="str">
        <f t="shared" si="59"/>
        <v>&lt;63 micron</v>
      </c>
      <c r="L939" t="s">
        <v>4006</v>
      </c>
      <c r="M939" t="s">
        <v>54</v>
      </c>
      <c r="N939" t="s">
        <v>822</v>
      </c>
      <c r="O939" t="s">
        <v>45</v>
      </c>
      <c r="P939" t="s">
        <v>173</v>
      </c>
      <c r="Q939" t="s">
        <v>116</v>
      </c>
      <c r="R939" t="s">
        <v>1656</v>
      </c>
      <c r="S939" t="s">
        <v>261</v>
      </c>
      <c r="T939" t="s">
        <v>4007</v>
      </c>
      <c r="U939" t="s">
        <v>779</v>
      </c>
      <c r="V939" t="s">
        <v>35</v>
      </c>
      <c r="W939" t="s">
        <v>77</v>
      </c>
    </row>
    <row r="940" spans="1:23" hidden="1" x14ac:dyDescent="0.3">
      <c r="A940" t="s">
        <v>4008</v>
      </c>
      <c r="B940" t="s">
        <v>4009</v>
      </c>
      <c r="C940" s="1" t="str">
        <f t="shared" ref="C940:C1003" si="60">HYPERLINK("http://geochem.nrcan.gc.ca/cdogs/content/bdl/bdl210047_e.htm", "21:0047")</f>
        <v>21:0047</v>
      </c>
      <c r="D940" s="1" t="str">
        <f t="shared" ref="D940:D1003" si="61">HYPERLINK("http://geochem.nrcan.gc.ca/cdogs/content/svy/svy210038_e.htm", "21:0038")</f>
        <v>21:0038</v>
      </c>
      <c r="E940" t="s">
        <v>4010</v>
      </c>
      <c r="F940" t="s">
        <v>4011</v>
      </c>
      <c r="H940">
        <v>46.603879399999997</v>
      </c>
      <c r="I940">
        <v>-66.651757700000005</v>
      </c>
      <c r="J940" s="1" t="str">
        <f t="shared" si="58"/>
        <v>Till</v>
      </c>
      <c r="K940" s="1" t="str">
        <f t="shared" si="59"/>
        <v>&lt;63 micron</v>
      </c>
      <c r="L940" t="s">
        <v>4012</v>
      </c>
      <c r="M940" t="s">
        <v>186</v>
      </c>
      <c r="N940" t="s">
        <v>280</v>
      </c>
      <c r="O940" t="s">
        <v>45</v>
      </c>
      <c r="P940" t="s">
        <v>343</v>
      </c>
      <c r="Q940" t="s">
        <v>91</v>
      </c>
      <c r="R940" t="s">
        <v>308</v>
      </c>
      <c r="S940" t="s">
        <v>93</v>
      </c>
      <c r="T940" t="s">
        <v>3872</v>
      </c>
      <c r="U940" t="s">
        <v>35</v>
      </c>
      <c r="V940" t="s">
        <v>65</v>
      </c>
      <c r="W940" t="s">
        <v>77</v>
      </c>
    </row>
    <row r="941" spans="1:23" hidden="1" x14ac:dyDescent="0.3">
      <c r="A941" t="s">
        <v>4013</v>
      </c>
      <c r="B941" t="s">
        <v>4014</v>
      </c>
      <c r="C941" s="1" t="str">
        <f t="shared" si="60"/>
        <v>21:0047</v>
      </c>
      <c r="D941" s="1" t="str">
        <f t="shared" si="61"/>
        <v>21:0038</v>
      </c>
      <c r="E941" t="s">
        <v>4015</v>
      </c>
      <c r="F941" t="s">
        <v>4016</v>
      </c>
      <c r="H941">
        <v>46.616458600000001</v>
      </c>
      <c r="I941">
        <v>-66.6727645</v>
      </c>
      <c r="J941" s="1" t="str">
        <f t="shared" si="58"/>
        <v>Till</v>
      </c>
      <c r="K941" s="1" t="str">
        <f t="shared" si="59"/>
        <v>&lt;63 micron</v>
      </c>
      <c r="L941" t="s">
        <v>735</v>
      </c>
      <c r="M941" t="s">
        <v>54</v>
      </c>
      <c r="N941" t="s">
        <v>164</v>
      </c>
      <c r="O941" t="s">
        <v>66</v>
      </c>
      <c r="P941" t="s">
        <v>140</v>
      </c>
      <c r="Q941" t="s">
        <v>206</v>
      </c>
      <c r="R941" t="s">
        <v>822</v>
      </c>
      <c r="S941" t="s">
        <v>69</v>
      </c>
      <c r="T941" t="s">
        <v>3867</v>
      </c>
      <c r="U941" t="s">
        <v>27</v>
      </c>
      <c r="V941" t="s">
        <v>44</v>
      </c>
      <c r="W941" t="s">
        <v>43</v>
      </c>
    </row>
    <row r="942" spans="1:23" hidden="1" x14ac:dyDescent="0.3">
      <c r="A942" t="s">
        <v>4017</v>
      </c>
      <c r="B942" t="s">
        <v>4018</v>
      </c>
      <c r="C942" s="1" t="str">
        <f t="shared" si="60"/>
        <v>21:0047</v>
      </c>
      <c r="D942" s="1" t="str">
        <f t="shared" si="61"/>
        <v>21:0038</v>
      </c>
      <c r="E942" t="s">
        <v>4015</v>
      </c>
      <c r="F942" t="s">
        <v>4019</v>
      </c>
      <c r="H942">
        <v>46.616458600000001</v>
      </c>
      <c r="I942">
        <v>-66.6727645</v>
      </c>
      <c r="J942" s="1" t="str">
        <f t="shared" si="58"/>
        <v>Till</v>
      </c>
      <c r="K942" s="1" t="str">
        <f t="shared" si="59"/>
        <v>&lt;63 micron</v>
      </c>
      <c r="L942" t="s">
        <v>735</v>
      </c>
      <c r="M942" t="s">
        <v>116</v>
      </c>
      <c r="N942" t="s">
        <v>55</v>
      </c>
      <c r="O942" t="s">
        <v>360</v>
      </c>
      <c r="P942" t="s">
        <v>266</v>
      </c>
      <c r="Q942" t="s">
        <v>206</v>
      </c>
      <c r="R942" t="s">
        <v>99</v>
      </c>
      <c r="S942" t="s">
        <v>86</v>
      </c>
      <c r="T942" t="s">
        <v>4020</v>
      </c>
      <c r="U942" t="s">
        <v>1408</v>
      </c>
      <c r="V942" t="s">
        <v>110</v>
      </c>
      <c r="W942" t="s">
        <v>47</v>
      </c>
    </row>
    <row r="943" spans="1:23" hidden="1" x14ac:dyDescent="0.3">
      <c r="A943" t="s">
        <v>4021</v>
      </c>
      <c r="B943" t="s">
        <v>4022</v>
      </c>
      <c r="C943" s="1" t="str">
        <f t="shared" si="60"/>
        <v>21:0047</v>
      </c>
      <c r="D943" s="1" t="str">
        <f t="shared" si="61"/>
        <v>21:0038</v>
      </c>
      <c r="E943" t="s">
        <v>4023</v>
      </c>
      <c r="F943" t="s">
        <v>4024</v>
      </c>
      <c r="H943">
        <v>46.661801699999998</v>
      </c>
      <c r="I943">
        <v>-66.9747378</v>
      </c>
      <c r="J943" s="1" t="str">
        <f t="shared" si="58"/>
        <v>Till</v>
      </c>
      <c r="K943" s="1" t="str">
        <f t="shared" si="59"/>
        <v>&lt;63 micron</v>
      </c>
      <c r="L943" t="s">
        <v>351</v>
      </c>
      <c r="M943" t="s">
        <v>54</v>
      </c>
      <c r="N943" t="s">
        <v>44</v>
      </c>
      <c r="O943" t="s">
        <v>120</v>
      </c>
      <c r="P943" t="s">
        <v>108</v>
      </c>
      <c r="Q943" t="s">
        <v>32</v>
      </c>
      <c r="R943" t="s">
        <v>445</v>
      </c>
      <c r="S943" t="s">
        <v>34</v>
      </c>
      <c r="T943" t="s">
        <v>4025</v>
      </c>
      <c r="U943" t="s">
        <v>65</v>
      </c>
      <c r="V943" t="s">
        <v>28</v>
      </c>
      <c r="W943" t="s">
        <v>47</v>
      </c>
    </row>
    <row r="944" spans="1:23" hidden="1" x14ac:dyDescent="0.3">
      <c r="A944" t="s">
        <v>4026</v>
      </c>
      <c r="B944" t="s">
        <v>4027</v>
      </c>
      <c r="C944" s="1" t="str">
        <f t="shared" si="60"/>
        <v>21:0047</v>
      </c>
      <c r="D944" s="1" t="str">
        <f t="shared" si="61"/>
        <v>21:0038</v>
      </c>
      <c r="E944" t="s">
        <v>4028</v>
      </c>
      <c r="F944" t="s">
        <v>4029</v>
      </c>
      <c r="H944">
        <v>46.638542600000001</v>
      </c>
      <c r="I944">
        <v>-66.957314400000001</v>
      </c>
      <c r="J944" s="1" t="str">
        <f t="shared" si="58"/>
        <v>Till</v>
      </c>
      <c r="K944" s="1" t="str">
        <f t="shared" si="59"/>
        <v>&lt;63 micron</v>
      </c>
      <c r="L944" t="s">
        <v>307</v>
      </c>
      <c r="M944" t="s">
        <v>54</v>
      </c>
      <c r="N944" t="s">
        <v>65</v>
      </c>
      <c r="O944" t="s">
        <v>481</v>
      </c>
      <c r="P944" t="s">
        <v>28</v>
      </c>
      <c r="Q944" t="s">
        <v>32</v>
      </c>
      <c r="R944" t="s">
        <v>445</v>
      </c>
      <c r="S944" t="s">
        <v>2350</v>
      </c>
      <c r="T944" t="s">
        <v>4030</v>
      </c>
      <c r="U944" t="s">
        <v>503</v>
      </c>
      <c r="V944" t="s">
        <v>28</v>
      </c>
      <c r="W944" t="s">
        <v>344</v>
      </c>
    </row>
    <row r="945" spans="1:23" hidden="1" x14ac:dyDescent="0.3">
      <c r="A945" t="s">
        <v>4031</v>
      </c>
      <c r="B945" t="s">
        <v>4032</v>
      </c>
      <c r="C945" s="1" t="str">
        <f t="shared" si="60"/>
        <v>21:0047</v>
      </c>
      <c r="D945" s="1" t="str">
        <f t="shared" si="61"/>
        <v>21:0038</v>
      </c>
      <c r="E945" t="s">
        <v>4033</v>
      </c>
      <c r="F945" t="s">
        <v>4034</v>
      </c>
      <c r="H945">
        <v>46.619644000000001</v>
      </c>
      <c r="I945">
        <v>-66.957373099999998</v>
      </c>
      <c r="J945" s="1" t="str">
        <f t="shared" si="58"/>
        <v>Till</v>
      </c>
      <c r="K945" s="1" t="str">
        <f t="shared" si="59"/>
        <v>&lt;63 micron</v>
      </c>
      <c r="L945" t="s">
        <v>509</v>
      </c>
      <c r="M945" t="s">
        <v>54</v>
      </c>
      <c r="N945" t="s">
        <v>55</v>
      </c>
      <c r="O945" t="s">
        <v>56</v>
      </c>
      <c r="P945" t="s">
        <v>57</v>
      </c>
      <c r="Q945" t="s">
        <v>32</v>
      </c>
      <c r="R945" t="s">
        <v>85</v>
      </c>
      <c r="S945" t="s">
        <v>86</v>
      </c>
      <c r="T945" t="s">
        <v>1034</v>
      </c>
      <c r="U945" t="s">
        <v>307</v>
      </c>
      <c r="V945" t="s">
        <v>206</v>
      </c>
      <c r="W945" t="s">
        <v>43</v>
      </c>
    </row>
    <row r="946" spans="1:23" hidden="1" x14ac:dyDescent="0.3">
      <c r="A946" t="s">
        <v>4035</v>
      </c>
      <c r="B946" t="s">
        <v>4036</v>
      </c>
      <c r="C946" s="1" t="str">
        <f t="shared" si="60"/>
        <v>21:0047</v>
      </c>
      <c r="D946" s="1" t="str">
        <f t="shared" si="61"/>
        <v>21:0038</v>
      </c>
      <c r="E946" t="s">
        <v>4037</v>
      </c>
      <c r="F946" t="s">
        <v>4038</v>
      </c>
      <c r="H946">
        <v>46.5952792</v>
      </c>
      <c r="I946">
        <v>-66.953720500000003</v>
      </c>
      <c r="J946" s="1" t="str">
        <f t="shared" si="58"/>
        <v>Till</v>
      </c>
      <c r="K946" s="1" t="str">
        <f t="shared" si="59"/>
        <v>&lt;63 micron</v>
      </c>
      <c r="L946" t="s">
        <v>186</v>
      </c>
      <c r="M946" t="s">
        <v>54</v>
      </c>
      <c r="N946" t="s">
        <v>44</v>
      </c>
      <c r="O946" t="s">
        <v>114</v>
      </c>
      <c r="P946" t="s">
        <v>28</v>
      </c>
      <c r="Q946" t="s">
        <v>38</v>
      </c>
      <c r="R946" t="s">
        <v>185</v>
      </c>
      <c r="S946" t="s">
        <v>34</v>
      </c>
      <c r="T946" t="s">
        <v>29</v>
      </c>
      <c r="U946" t="s">
        <v>57</v>
      </c>
      <c r="V946" t="s">
        <v>28</v>
      </c>
      <c r="W946" t="s">
        <v>481</v>
      </c>
    </row>
    <row r="947" spans="1:23" hidden="1" x14ac:dyDescent="0.3">
      <c r="A947" t="s">
        <v>4039</v>
      </c>
      <c r="B947" t="s">
        <v>4040</v>
      </c>
      <c r="C947" s="1" t="str">
        <f t="shared" si="60"/>
        <v>21:0047</v>
      </c>
      <c r="D947" s="1" t="str">
        <f t="shared" si="61"/>
        <v>21:0038</v>
      </c>
      <c r="E947" t="s">
        <v>4041</v>
      </c>
      <c r="F947" t="s">
        <v>4042</v>
      </c>
      <c r="H947">
        <v>46.571065599999997</v>
      </c>
      <c r="I947">
        <v>-66.958547800000005</v>
      </c>
      <c r="J947" s="1" t="str">
        <f t="shared" si="58"/>
        <v>Till</v>
      </c>
      <c r="K947" s="1" t="str">
        <f t="shared" si="59"/>
        <v>&lt;63 micron</v>
      </c>
      <c r="L947" t="s">
        <v>463</v>
      </c>
      <c r="M947" t="s">
        <v>54</v>
      </c>
      <c r="N947" t="s">
        <v>35</v>
      </c>
      <c r="O947" t="s">
        <v>858</v>
      </c>
      <c r="P947" t="s">
        <v>143</v>
      </c>
      <c r="Q947" t="s">
        <v>38</v>
      </c>
      <c r="R947" t="s">
        <v>43</v>
      </c>
      <c r="S947" t="s">
        <v>34</v>
      </c>
      <c r="T947" t="s">
        <v>4043</v>
      </c>
      <c r="U947" t="s">
        <v>174</v>
      </c>
      <c r="V947" t="s">
        <v>37</v>
      </c>
      <c r="W947" t="s">
        <v>344</v>
      </c>
    </row>
    <row r="948" spans="1:23" hidden="1" x14ac:dyDescent="0.3">
      <c r="A948" t="s">
        <v>4044</v>
      </c>
      <c r="B948" t="s">
        <v>4045</v>
      </c>
      <c r="C948" s="1" t="str">
        <f t="shared" si="60"/>
        <v>21:0047</v>
      </c>
      <c r="D948" s="1" t="str">
        <f t="shared" si="61"/>
        <v>21:0038</v>
      </c>
      <c r="E948" t="s">
        <v>4046</v>
      </c>
      <c r="F948" t="s">
        <v>4047</v>
      </c>
      <c r="H948">
        <v>46.555627299999998</v>
      </c>
      <c r="I948">
        <v>-66.976087899999996</v>
      </c>
      <c r="J948" s="1" t="str">
        <f t="shared" si="58"/>
        <v>Till</v>
      </c>
      <c r="K948" s="1" t="str">
        <f t="shared" si="59"/>
        <v>&lt;63 micron</v>
      </c>
      <c r="L948" t="s">
        <v>1596</v>
      </c>
      <c r="M948" t="s">
        <v>54</v>
      </c>
      <c r="N948" t="s">
        <v>55</v>
      </c>
      <c r="O948" t="s">
        <v>403</v>
      </c>
      <c r="P948" t="s">
        <v>67</v>
      </c>
      <c r="Q948" t="s">
        <v>37</v>
      </c>
      <c r="R948" t="s">
        <v>77</v>
      </c>
      <c r="S948" t="s">
        <v>69</v>
      </c>
      <c r="T948" t="s">
        <v>4048</v>
      </c>
      <c r="U948" t="s">
        <v>186</v>
      </c>
      <c r="V948" t="s">
        <v>28</v>
      </c>
      <c r="W948" t="s">
        <v>43</v>
      </c>
    </row>
    <row r="949" spans="1:23" hidden="1" x14ac:dyDescent="0.3">
      <c r="A949" t="s">
        <v>4049</v>
      </c>
      <c r="B949" t="s">
        <v>4050</v>
      </c>
      <c r="C949" s="1" t="str">
        <f t="shared" si="60"/>
        <v>21:0047</v>
      </c>
      <c r="D949" s="1" t="str">
        <f t="shared" si="61"/>
        <v>21:0038</v>
      </c>
      <c r="E949" t="s">
        <v>4046</v>
      </c>
      <c r="F949" t="s">
        <v>4051</v>
      </c>
      <c r="H949">
        <v>46.555627299999998</v>
      </c>
      <c r="I949">
        <v>-66.976087899999996</v>
      </c>
      <c r="J949" s="1" t="str">
        <f t="shared" si="58"/>
        <v>Till</v>
      </c>
      <c r="K949" s="1" t="str">
        <f t="shared" si="59"/>
        <v>&lt;63 micron</v>
      </c>
      <c r="L949" t="s">
        <v>463</v>
      </c>
      <c r="M949" t="s">
        <v>54</v>
      </c>
      <c r="N949" t="s">
        <v>65</v>
      </c>
      <c r="O949" t="s">
        <v>1502</v>
      </c>
      <c r="P949" t="s">
        <v>235</v>
      </c>
      <c r="Q949" t="s">
        <v>32</v>
      </c>
      <c r="R949" t="s">
        <v>722</v>
      </c>
      <c r="S949" t="s">
        <v>69</v>
      </c>
      <c r="T949" t="s">
        <v>4052</v>
      </c>
      <c r="U949" t="s">
        <v>134</v>
      </c>
      <c r="V949" t="s">
        <v>206</v>
      </c>
      <c r="W949" t="s">
        <v>47</v>
      </c>
    </row>
    <row r="950" spans="1:23" hidden="1" x14ac:dyDescent="0.3">
      <c r="A950" t="s">
        <v>4053</v>
      </c>
      <c r="B950" t="s">
        <v>4054</v>
      </c>
      <c r="C950" s="1" t="str">
        <f t="shared" si="60"/>
        <v>21:0047</v>
      </c>
      <c r="D950" s="1" t="str">
        <f t="shared" si="61"/>
        <v>21:0038</v>
      </c>
      <c r="E950" t="s">
        <v>4055</v>
      </c>
      <c r="F950" t="s">
        <v>4056</v>
      </c>
      <c r="H950">
        <v>46.601152200000001</v>
      </c>
      <c r="I950">
        <v>-66.929996399999993</v>
      </c>
      <c r="J950" s="1" t="str">
        <f t="shared" si="58"/>
        <v>Till</v>
      </c>
      <c r="K950" s="1" t="str">
        <f t="shared" si="59"/>
        <v>&lt;63 micron</v>
      </c>
      <c r="L950" t="s">
        <v>90</v>
      </c>
      <c r="M950" t="s">
        <v>54</v>
      </c>
      <c r="N950" t="s">
        <v>65</v>
      </c>
      <c r="O950" t="s">
        <v>1287</v>
      </c>
      <c r="P950" t="s">
        <v>261</v>
      </c>
      <c r="Q950" t="s">
        <v>37</v>
      </c>
      <c r="R950" t="s">
        <v>722</v>
      </c>
      <c r="S950" t="s">
        <v>142</v>
      </c>
      <c r="T950" t="s">
        <v>29</v>
      </c>
      <c r="U950" t="s">
        <v>31</v>
      </c>
      <c r="V950" t="s">
        <v>28</v>
      </c>
      <c r="W950" t="s">
        <v>388</v>
      </c>
    </row>
    <row r="951" spans="1:23" hidden="1" x14ac:dyDescent="0.3">
      <c r="A951" t="s">
        <v>4057</v>
      </c>
      <c r="B951" t="s">
        <v>4058</v>
      </c>
      <c r="C951" s="1" t="str">
        <f t="shared" si="60"/>
        <v>21:0047</v>
      </c>
      <c r="D951" s="1" t="str">
        <f t="shared" si="61"/>
        <v>21:0038</v>
      </c>
      <c r="E951" t="s">
        <v>4059</v>
      </c>
      <c r="F951" t="s">
        <v>4060</v>
      </c>
      <c r="H951">
        <v>46.611802599999997</v>
      </c>
      <c r="I951">
        <v>-66.921754300000003</v>
      </c>
      <c r="J951" s="1" t="str">
        <f t="shared" si="58"/>
        <v>Till</v>
      </c>
      <c r="K951" s="1" t="str">
        <f t="shared" si="59"/>
        <v>&lt;63 micron</v>
      </c>
      <c r="L951" t="s">
        <v>957</v>
      </c>
      <c r="M951" t="s">
        <v>54</v>
      </c>
      <c r="N951" t="s">
        <v>90</v>
      </c>
      <c r="O951" t="s">
        <v>114</v>
      </c>
      <c r="P951" t="s">
        <v>210</v>
      </c>
      <c r="Q951" t="s">
        <v>32</v>
      </c>
      <c r="R951" t="s">
        <v>47</v>
      </c>
      <c r="S951" t="s">
        <v>142</v>
      </c>
      <c r="T951" t="s">
        <v>215</v>
      </c>
      <c r="U951" t="s">
        <v>127</v>
      </c>
      <c r="V951" t="s">
        <v>206</v>
      </c>
      <c r="W951" t="s">
        <v>43</v>
      </c>
    </row>
    <row r="952" spans="1:23" hidden="1" x14ac:dyDescent="0.3">
      <c r="A952" t="s">
        <v>4061</v>
      </c>
      <c r="B952" t="s">
        <v>4062</v>
      </c>
      <c r="C952" s="1" t="str">
        <f t="shared" si="60"/>
        <v>21:0047</v>
      </c>
      <c r="D952" s="1" t="str">
        <f t="shared" si="61"/>
        <v>21:0038</v>
      </c>
      <c r="E952" t="s">
        <v>4063</v>
      </c>
      <c r="F952" t="s">
        <v>4064</v>
      </c>
      <c r="H952">
        <v>46.555825400000003</v>
      </c>
      <c r="I952">
        <v>-66.656442400000003</v>
      </c>
      <c r="J952" s="1" t="str">
        <f t="shared" si="58"/>
        <v>Till</v>
      </c>
      <c r="K952" s="1" t="str">
        <f t="shared" si="59"/>
        <v>&lt;63 micron</v>
      </c>
      <c r="L952" t="s">
        <v>59</v>
      </c>
      <c r="M952" t="s">
        <v>28</v>
      </c>
      <c r="N952" t="s">
        <v>116</v>
      </c>
      <c r="O952" t="s">
        <v>103</v>
      </c>
      <c r="P952" t="s">
        <v>94</v>
      </c>
      <c r="Q952" t="s">
        <v>37</v>
      </c>
      <c r="R952" t="s">
        <v>445</v>
      </c>
      <c r="S952" t="s">
        <v>3417</v>
      </c>
      <c r="T952" t="s">
        <v>65</v>
      </c>
      <c r="U952" t="s">
        <v>227</v>
      </c>
      <c r="V952" t="s">
        <v>37</v>
      </c>
      <c r="W952" t="s">
        <v>47</v>
      </c>
    </row>
    <row r="953" spans="1:23" hidden="1" x14ac:dyDescent="0.3">
      <c r="A953" t="s">
        <v>4065</v>
      </c>
      <c r="B953" t="s">
        <v>4066</v>
      </c>
      <c r="C953" s="1" t="str">
        <f t="shared" si="60"/>
        <v>21:0047</v>
      </c>
      <c r="D953" s="1" t="str">
        <f t="shared" si="61"/>
        <v>21:0038</v>
      </c>
      <c r="E953" t="s">
        <v>4063</v>
      </c>
      <c r="F953" t="s">
        <v>4067</v>
      </c>
      <c r="H953">
        <v>46.555825400000003</v>
      </c>
      <c r="I953">
        <v>-66.656442400000003</v>
      </c>
      <c r="J953" s="1" t="str">
        <f t="shared" si="58"/>
        <v>Till</v>
      </c>
      <c r="K953" s="1" t="str">
        <f t="shared" si="59"/>
        <v>&lt;63 micron</v>
      </c>
      <c r="L953" t="s">
        <v>226</v>
      </c>
      <c r="M953" t="s">
        <v>54</v>
      </c>
      <c r="N953" t="s">
        <v>100</v>
      </c>
      <c r="O953" t="s">
        <v>676</v>
      </c>
      <c r="P953" t="s">
        <v>92</v>
      </c>
      <c r="Q953" t="s">
        <v>28</v>
      </c>
      <c r="R953" t="s">
        <v>1250</v>
      </c>
      <c r="S953" t="s">
        <v>301</v>
      </c>
      <c r="T953" t="s">
        <v>76</v>
      </c>
      <c r="U953" t="s">
        <v>301</v>
      </c>
      <c r="V953" t="s">
        <v>171</v>
      </c>
      <c r="W953" t="s">
        <v>47</v>
      </c>
    </row>
    <row r="954" spans="1:23" hidden="1" x14ac:dyDescent="0.3">
      <c r="A954" t="s">
        <v>4068</v>
      </c>
      <c r="B954" t="s">
        <v>4069</v>
      </c>
      <c r="C954" s="1" t="str">
        <f t="shared" si="60"/>
        <v>21:0047</v>
      </c>
      <c r="D954" s="1" t="str">
        <f t="shared" si="61"/>
        <v>21:0038</v>
      </c>
      <c r="E954" t="s">
        <v>4070</v>
      </c>
      <c r="F954" t="s">
        <v>4071</v>
      </c>
      <c r="H954">
        <v>46.568004799999997</v>
      </c>
      <c r="I954">
        <v>-66.657874899999996</v>
      </c>
      <c r="J954" s="1" t="str">
        <f t="shared" si="58"/>
        <v>Till</v>
      </c>
      <c r="K954" s="1" t="str">
        <f t="shared" si="59"/>
        <v>&lt;63 micron</v>
      </c>
      <c r="L954" t="s">
        <v>697</v>
      </c>
      <c r="M954" t="s">
        <v>28</v>
      </c>
      <c r="N954" t="s">
        <v>2645</v>
      </c>
      <c r="O954" t="s">
        <v>141</v>
      </c>
      <c r="P954" t="s">
        <v>48</v>
      </c>
      <c r="Q954" t="s">
        <v>37</v>
      </c>
      <c r="R954" t="s">
        <v>445</v>
      </c>
      <c r="S954" t="s">
        <v>3417</v>
      </c>
      <c r="T954" t="s">
        <v>55</v>
      </c>
      <c r="U954" t="s">
        <v>261</v>
      </c>
      <c r="V954" t="s">
        <v>38</v>
      </c>
      <c r="W954" t="s">
        <v>481</v>
      </c>
    </row>
    <row r="955" spans="1:23" hidden="1" x14ac:dyDescent="0.3">
      <c r="A955" t="s">
        <v>4072</v>
      </c>
      <c r="B955" t="s">
        <v>4073</v>
      </c>
      <c r="C955" s="1" t="str">
        <f t="shared" si="60"/>
        <v>21:0047</v>
      </c>
      <c r="D955" s="1" t="str">
        <f t="shared" si="61"/>
        <v>21:0038</v>
      </c>
      <c r="E955" t="s">
        <v>4074</v>
      </c>
      <c r="F955" t="s">
        <v>4075</v>
      </c>
      <c r="H955">
        <v>46.577345399999999</v>
      </c>
      <c r="I955">
        <v>-66.630716500000005</v>
      </c>
      <c r="J955" s="1" t="str">
        <f t="shared" si="58"/>
        <v>Till</v>
      </c>
      <c r="K955" s="1" t="str">
        <f t="shared" si="59"/>
        <v>&lt;63 micron</v>
      </c>
      <c r="L955" t="s">
        <v>159</v>
      </c>
      <c r="M955" t="s">
        <v>54</v>
      </c>
      <c r="N955" t="s">
        <v>35</v>
      </c>
      <c r="O955" t="s">
        <v>1502</v>
      </c>
      <c r="P955" t="s">
        <v>108</v>
      </c>
      <c r="Q955" t="s">
        <v>28</v>
      </c>
      <c r="R955" t="s">
        <v>445</v>
      </c>
      <c r="S955" t="s">
        <v>3417</v>
      </c>
      <c r="T955" t="s">
        <v>164</v>
      </c>
      <c r="U955" t="s">
        <v>67</v>
      </c>
      <c r="V955" t="s">
        <v>38</v>
      </c>
      <c r="W955" t="s">
        <v>388</v>
      </c>
    </row>
    <row r="956" spans="1:23" hidden="1" x14ac:dyDescent="0.3">
      <c r="A956" t="s">
        <v>4076</v>
      </c>
      <c r="B956" t="s">
        <v>4077</v>
      </c>
      <c r="C956" s="1" t="str">
        <f t="shared" si="60"/>
        <v>21:0047</v>
      </c>
      <c r="D956" s="1" t="str">
        <f t="shared" si="61"/>
        <v>21:0038</v>
      </c>
      <c r="E956" t="s">
        <v>4078</v>
      </c>
      <c r="F956" t="s">
        <v>4079</v>
      </c>
      <c r="H956">
        <v>46.588531199999998</v>
      </c>
      <c r="I956">
        <v>-66.627617799999996</v>
      </c>
      <c r="J956" s="1" t="str">
        <f t="shared" si="58"/>
        <v>Till</v>
      </c>
      <c r="K956" s="1" t="str">
        <f t="shared" si="59"/>
        <v>&lt;63 micron</v>
      </c>
      <c r="L956" t="s">
        <v>28</v>
      </c>
      <c r="M956" t="s">
        <v>171</v>
      </c>
      <c r="N956" t="s">
        <v>35</v>
      </c>
      <c r="O956" t="s">
        <v>350</v>
      </c>
      <c r="P956" t="s">
        <v>108</v>
      </c>
      <c r="Q956" t="s">
        <v>37</v>
      </c>
      <c r="R956" t="s">
        <v>445</v>
      </c>
      <c r="S956" t="s">
        <v>3840</v>
      </c>
      <c r="T956" t="s">
        <v>44</v>
      </c>
      <c r="U956" t="s">
        <v>49</v>
      </c>
      <c r="V956" t="s">
        <v>38</v>
      </c>
      <c r="W956" t="s">
        <v>1074</v>
      </c>
    </row>
    <row r="957" spans="1:23" hidden="1" x14ac:dyDescent="0.3">
      <c r="A957" t="s">
        <v>4080</v>
      </c>
      <c r="B957" t="s">
        <v>4081</v>
      </c>
      <c r="C957" s="1" t="str">
        <f t="shared" si="60"/>
        <v>21:0047</v>
      </c>
      <c r="D957" s="1" t="str">
        <f t="shared" si="61"/>
        <v>21:0038</v>
      </c>
      <c r="E957" t="s">
        <v>4078</v>
      </c>
      <c r="F957" t="s">
        <v>4082</v>
      </c>
      <c r="H957">
        <v>46.588531199999998</v>
      </c>
      <c r="I957">
        <v>-66.627617799999996</v>
      </c>
      <c r="J957" s="1" t="str">
        <f t="shared" si="58"/>
        <v>Till</v>
      </c>
      <c r="K957" s="1" t="str">
        <f t="shared" si="59"/>
        <v>&lt;63 micron</v>
      </c>
      <c r="L957" t="s">
        <v>343</v>
      </c>
      <c r="M957" t="s">
        <v>116</v>
      </c>
      <c r="N957" t="s">
        <v>186</v>
      </c>
      <c r="O957" t="s">
        <v>308</v>
      </c>
      <c r="P957" t="s">
        <v>143</v>
      </c>
      <c r="Q957" t="s">
        <v>37</v>
      </c>
      <c r="R957" t="s">
        <v>445</v>
      </c>
      <c r="S957" t="s">
        <v>3417</v>
      </c>
      <c r="T957" t="s">
        <v>90</v>
      </c>
      <c r="U957" t="s">
        <v>227</v>
      </c>
      <c r="V957" t="s">
        <v>38</v>
      </c>
      <c r="W957" t="s">
        <v>99</v>
      </c>
    </row>
    <row r="958" spans="1:23" hidden="1" x14ac:dyDescent="0.3">
      <c r="A958" t="s">
        <v>4083</v>
      </c>
      <c r="B958" t="s">
        <v>4084</v>
      </c>
      <c r="C958" s="1" t="str">
        <f t="shared" si="60"/>
        <v>21:0047</v>
      </c>
      <c r="D958" s="1" t="str">
        <f t="shared" si="61"/>
        <v>21:0038</v>
      </c>
      <c r="E958" t="s">
        <v>4085</v>
      </c>
      <c r="F958" t="s">
        <v>4086</v>
      </c>
      <c r="H958">
        <v>46.578784300000002</v>
      </c>
      <c r="I958">
        <v>-66.678946300000007</v>
      </c>
      <c r="J958" s="1" t="str">
        <f t="shared" si="58"/>
        <v>Till</v>
      </c>
      <c r="K958" s="1" t="str">
        <f t="shared" si="59"/>
        <v>&lt;63 micron</v>
      </c>
      <c r="L958" t="s">
        <v>109</v>
      </c>
      <c r="M958" t="s">
        <v>192</v>
      </c>
      <c r="N958" t="s">
        <v>2645</v>
      </c>
      <c r="O958" t="s">
        <v>1250</v>
      </c>
      <c r="P958" t="s">
        <v>109</v>
      </c>
      <c r="Q958" t="s">
        <v>37</v>
      </c>
      <c r="R958" t="s">
        <v>445</v>
      </c>
      <c r="S958" t="s">
        <v>38</v>
      </c>
      <c r="T958" t="s">
        <v>29</v>
      </c>
      <c r="U958" t="s">
        <v>174</v>
      </c>
      <c r="V958" t="s">
        <v>32</v>
      </c>
      <c r="W958" t="s">
        <v>481</v>
      </c>
    </row>
    <row r="959" spans="1:23" hidden="1" x14ac:dyDescent="0.3">
      <c r="A959" t="s">
        <v>4087</v>
      </c>
      <c r="B959" t="s">
        <v>4088</v>
      </c>
      <c r="C959" s="1" t="str">
        <f t="shared" si="60"/>
        <v>21:0047</v>
      </c>
      <c r="D959" s="1" t="str">
        <f t="shared" si="61"/>
        <v>21:0038</v>
      </c>
      <c r="E959" t="s">
        <v>4089</v>
      </c>
      <c r="F959" t="s">
        <v>4090</v>
      </c>
      <c r="H959">
        <v>46.577882700000004</v>
      </c>
      <c r="I959">
        <v>-66.656796600000007</v>
      </c>
      <c r="J959" s="1" t="str">
        <f t="shared" si="58"/>
        <v>Till</v>
      </c>
      <c r="K959" s="1" t="str">
        <f t="shared" si="59"/>
        <v>&lt;63 micron</v>
      </c>
      <c r="L959" t="s">
        <v>524</v>
      </c>
      <c r="M959" t="s">
        <v>54</v>
      </c>
      <c r="N959" t="s">
        <v>2645</v>
      </c>
      <c r="O959" t="s">
        <v>340</v>
      </c>
      <c r="P959" t="s">
        <v>104</v>
      </c>
      <c r="Q959" t="s">
        <v>38</v>
      </c>
      <c r="R959" t="s">
        <v>445</v>
      </c>
      <c r="S959" t="s">
        <v>3417</v>
      </c>
      <c r="T959" t="s">
        <v>43</v>
      </c>
      <c r="U959" t="s">
        <v>67</v>
      </c>
      <c r="V959" t="s">
        <v>38</v>
      </c>
      <c r="W959" t="s">
        <v>403</v>
      </c>
    </row>
    <row r="960" spans="1:23" hidden="1" x14ac:dyDescent="0.3">
      <c r="A960" t="s">
        <v>4091</v>
      </c>
      <c r="B960" t="s">
        <v>4092</v>
      </c>
      <c r="C960" s="1" t="str">
        <f t="shared" si="60"/>
        <v>21:0047</v>
      </c>
      <c r="D960" s="1" t="str">
        <f t="shared" si="61"/>
        <v>21:0038</v>
      </c>
      <c r="E960" t="s">
        <v>4093</v>
      </c>
      <c r="F960" t="s">
        <v>4094</v>
      </c>
      <c r="H960">
        <v>46.590914300000001</v>
      </c>
      <c r="I960">
        <v>-66.634041199999999</v>
      </c>
      <c r="J960" s="1" t="str">
        <f t="shared" si="58"/>
        <v>Till</v>
      </c>
      <c r="K960" s="1" t="str">
        <f t="shared" si="59"/>
        <v>&lt;63 micron</v>
      </c>
      <c r="L960" t="s">
        <v>86</v>
      </c>
      <c r="M960" t="s">
        <v>186</v>
      </c>
      <c r="N960" t="s">
        <v>233</v>
      </c>
      <c r="O960" t="s">
        <v>128</v>
      </c>
      <c r="P960" t="s">
        <v>48</v>
      </c>
      <c r="Q960" t="s">
        <v>28</v>
      </c>
      <c r="R960" t="s">
        <v>77</v>
      </c>
      <c r="S960" t="s">
        <v>3417</v>
      </c>
      <c r="T960" t="s">
        <v>65</v>
      </c>
      <c r="U960" t="s">
        <v>206</v>
      </c>
      <c r="V960" t="s">
        <v>38</v>
      </c>
      <c r="W960" t="s">
        <v>47</v>
      </c>
    </row>
    <row r="961" spans="1:23" hidden="1" x14ac:dyDescent="0.3">
      <c r="A961" t="s">
        <v>4095</v>
      </c>
      <c r="B961" t="s">
        <v>4096</v>
      </c>
      <c r="C961" s="1" t="str">
        <f t="shared" si="60"/>
        <v>21:0047</v>
      </c>
      <c r="D961" s="1" t="str">
        <f t="shared" si="61"/>
        <v>21:0038</v>
      </c>
      <c r="E961" t="s">
        <v>4097</v>
      </c>
      <c r="F961" t="s">
        <v>4098</v>
      </c>
      <c r="H961">
        <v>46.591120400000001</v>
      </c>
      <c r="I961">
        <v>-66.6222827</v>
      </c>
      <c r="J961" s="1" t="str">
        <f t="shared" si="58"/>
        <v>Till</v>
      </c>
      <c r="K961" s="1" t="str">
        <f t="shared" si="59"/>
        <v>&lt;63 micron</v>
      </c>
      <c r="L961" t="s">
        <v>86</v>
      </c>
      <c r="M961" t="s">
        <v>28</v>
      </c>
      <c r="N961" t="s">
        <v>171</v>
      </c>
      <c r="O961" t="s">
        <v>1019</v>
      </c>
      <c r="P961" t="s">
        <v>94</v>
      </c>
      <c r="Q961" t="s">
        <v>38</v>
      </c>
      <c r="R961" t="s">
        <v>445</v>
      </c>
      <c r="S961" t="s">
        <v>38</v>
      </c>
      <c r="T961" t="s">
        <v>76</v>
      </c>
      <c r="U961" t="s">
        <v>31</v>
      </c>
      <c r="V961" t="s">
        <v>32</v>
      </c>
      <c r="W961" t="s">
        <v>481</v>
      </c>
    </row>
    <row r="962" spans="1:23" hidden="1" x14ac:dyDescent="0.3">
      <c r="A962" t="s">
        <v>4099</v>
      </c>
      <c r="B962" t="s">
        <v>4100</v>
      </c>
      <c r="C962" s="1" t="str">
        <f t="shared" si="60"/>
        <v>21:0047</v>
      </c>
      <c r="D962" s="1" t="str">
        <f t="shared" si="61"/>
        <v>21:0038</v>
      </c>
      <c r="E962" t="s">
        <v>4101</v>
      </c>
      <c r="F962" t="s">
        <v>4102</v>
      </c>
      <c r="H962">
        <v>46.572559099999999</v>
      </c>
      <c r="I962">
        <v>-66.727499399999999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HYPERLINK("http://geochem.nrcan.gc.ca/cdogs/content/kwd/kwd080004_e.htm", "&lt;63 micron")</f>
        <v>&lt;63 micron</v>
      </c>
      <c r="L962" t="s">
        <v>121</v>
      </c>
      <c r="M962" t="s">
        <v>68</v>
      </c>
      <c r="N962" t="s">
        <v>186</v>
      </c>
      <c r="O962" t="s">
        <v>403</v>
      </c>
      <c r="P962" t="s">
        <v>94</v>
      </c>
      <c r="Q962" t="s">
        <v>37</v>
      </c>
      <c r="R962" t="s">
        <v>445</v>
      </c>
      <c r="S962" t="s">
        <v>3840</v>
      </c>
      <c r="T962" t="s">
        <v>3872</v>
      </c>
      <c r="U962" t="s">
        <v>174</v>
      </c>
      <c r="V962" t="s">
        <v>38</v>
      </c>
      <c r="W962" t="s">
        <v>344</v>
      </c>
    </row>
    <row r="963" spans="1:23" hidden="1" x14ac:dyDescent="0.3">
      <c r="A963" t="s">
        <v>4103</v>
      </c>
      <c r="B963" t="s">
        <v>4104</v>
      </c>
      <c r="C963" s="1" t="str">
        <f t="shared" si="60"/>
        <v>21:0047</v>
      </c>
      <c r="D963" s="1" t="str">
        <f t="shared" si="61"/>
        <v>21:0038</v>
      </c>
      <c r="E963" t="s">
        <v>4105</v>
      </c>
      <c r="F963" t="s">
        <v>4106</v>
      </c>
      <c r="H963">
        <v>46.556692499999997</v>
      </c>
      <c r="I963">
        <v>-66.721639100000004</v>
      </c>
      <c r="J963" s="1" t="str">
        <f t="shared" si="62"/>
        <v>Till</v>
      </c>
      <c r="K963" s="1" t="str">
        <f t="shared" si="63"/>
        <v>&lt;63 micron</v>
      </c>
      <c r="L963" t="s">
        <v>32</v>
      </c>
      <c r="M963" t="s">
        <v>135</v>
      </c>
      <c r="N963" t="s">
        <v>171</v>
      </c>
      <c r="O963" t="s">
        <v>1507</v>
      </c>
      <c r="P963" t="s">
        <v>159</v>
      </c>
      <c r="Q963" t="s">
        <v>37</v>
      </c>
      <c r="R963" t="s">
        <v>445</v>
      </c>
      <c r="S963" t="s">
        <v>38</v>
      </c>
      <c r="T963" t="s">
        <v>164</v>
      </c>
      <c r="U963" t="s">
        <v>57</v>
      </c>
      <c r="V963" t="s">
        <v>38</v>
      </c>
      <c r="W963" t="s">
        <v>47</v>
      </c>
    </row>
    <row r="964" spans="1:23" hidden="1" x14ac:dyDescent="0.3">
      <c r="A964" t="s">
        <v>4107</v>
      </c>
      <c r="B964" t="s">
        <v>4108</v>
      </c>
      <c r="C964" s="1" t="str">
        <f t="shared" si="60"/>
        <v>21:0047</v>
      </c>
      <c r="D964" s="1" t="str">
        <f t="shared" si="61"/>
        <v>21:0038</v>
      </c>
      <c r="E964" t="s">
        <v>4109</v>
      </c>
      <c r="F964" t="s">
        <v>4110</v>
      </c>
      <c r="H964">
        <v>46.5702681</v>
      </c>
      <c r="I964">
        <v>-66.680614899999995</v>
      </c>
      <c r="J964" s="1" t="str">
        <f t="shared" si="62"/>
        <v>Till</v>
      </c>
      <c r="K964" s="1" t="str">
        <f t="shared" si="63"/>
        <v>&lt;63 micron</v>
      </c>
      <c r="L964" t="s">
        <v>82</v>
      </c>
      <c r="M964" t="s">
        <v>186</v>
      </c>
      <c r="N964" t="s">
        <v>65</v>
      </c>
      <c r="O964" t="s">
        <v>66</v>
      </c>
      <c r="P964" t="s">
        <v>108</v>
      </c>
      <c r="Q964" t="s">
        <v>32</v>
      </c>
      <c r="R964" t="s">
        <v>331</v>
      </c>
      <c r="S964" t="s">
        <v>3417</v>
      </c>
      <c r="T964" t="s">
        <v>44</v>
      </c>
      <c r="U964" t="s">
        <v>261</v>
      </c>
      <c r="V964" t="s">
        <v>32</v>
      </c>
      <c r="W964" t="s">
        <v>77</v>
      </c>
    </row>
    <row r="965" spans="1:23" hidden="1" x14ac:dyDescent="0.3">
      <c r="A965" t="s">
        <v>4111</v>
      </c>
      <c r="B965" t="s">
        <v>4112</v>
      </c>
      <c r="C965" s="1" t="str">
        <f t="shared" si="60"/>
        <v>21:0047</v>
      </c>
      <c r="D965" s="1" t="str">
        <f t="shared" si="61"/>
        <v>21:0038</v>
      </c>
      <c r="E965" t="s">
        <v>4113</v>
      </c>
      <c r="F965" t="s">
        <v>4114</v>
      </c>
      <c r="H965">
        <v>46.571788499999997</v>
      </c>
      <c r="I965">
        <v>-66.689032800000007</v>
      </c>
      <c r="J965" s="1" t="str">
        <f t="shared" si="62"/>
        <v>Till</v>
      </c>
      <c r="K965" s="1" t="str">
        <f t="shared" si="63"/>
        <v>&lt;63 micron</v>
      </c>
      <c r="L965" t="s">
        <v>127</v>
      </c>
      <c r="M965" t="s">
        <v>35</v>
      </c>
      <c r="N965" t="s">
        <v>110</v>
      </c>
      <c r="O965" t="s">
        <v>66</v>
      </c>
      <c r="P965" t="s">
        <v>108</v>
      </c>
      <c r="Q965" t="s">
        <v>38</v>
      </c>
      <c r="R965" t="s">
        <v>331</v>
      </c>
      <c r="S965" t="s">
        <v>3417</v>
      </c>
      <c r="T965" t="s">
        <v>76</v>
      </c>
      <c r="U965" t="s">
        <v>206</v>
      </c>
      <c r="V965" t="s">
        <v>38</v>
      </c>
      <c r="W965" t="s">
        <v>47</v>
      </c>
    </row>
    <row r="966" spans="1:23" hidden="1" x14ac:dyDescent="0.3">
      <c r="A966" t="s">
        <v>4115</v>
      </c>
      <c r="B966" t="s">
        <v>4116</v>
      </c>
      <c r="C966" s="1" t="str">
        <f t="shared" si="60"/>
        <v>21:0047</v>
      </c>
      <c r="D966" s="1" t="str">
        <f t="shared" si="61"/>
        <v>21:0038</v>
      </c>
      <c r="E966" t="s">
        <v>4117</v>
      </c>
      <c r="F966" t="s">
        <v>4118</v>
      </c>
      <c r="H966">
        <v>46.574930600000002</v>
      </c>
      <c r="I966">
        <v>-66.644525400000006</v>
      </c>
      <c r="J966" s="1" t="str">
        <f t="shared" si="62"/>
        <v>Till</v>
      </c>
      <c r="K966" s="1" t="str">
        <f t="shared" si="63"/>
        <v>&lt;63 micron</v>
      </c>
      <c r="L966" t="s">
        <v>100</v>
      </c>
      <c r="M966" t="s">
        <v>28</v>
      </c>
      <c r="N966" t="s">
        <v>91</v>
      </c>
      <c r="O966" t="s">
        <v>66</v>
      </c>
      <c r="P966" t="s">
        <v>208</v>
      </c>
      <c r="Q966" t="s">
        <v>37</v>
      </c>
      <c r="R966" t="s">
        <v>722</v>
      </c>
      <c r="S966" t="s">
        <v>3417</v>
      </c>
      <c r="T966" t="s">
        <v>82</v>
      </c>
      <c r="U966" t="s">
        <v>227</v>
      </c>
      <c r="V966" t="s">
        <v>38</v>
      </c>
      <c r="W966" t="s">
        <v>209</v>
      </c>
    </row>
    <row r="967" spans="1:23" hidden="1" x14ac:dyDescent="0.3">
      <c r="A967" t="s">
        <v>4119</v>
      </c>
      <c r="B967" t="s">
        <v>4120</v>
      </c>
      <c r="C967" s="1" t="str">
        <f t="shared" si="60"/>
        <v>21:0047</v>
      </c>
      <c r="D967" s="1" t="str">
        <f t="shared" si="61"/>
        <v>21:0038</v>
      </c>
      <c r="E967" t="s">
        <v>4121</v>
      </c>
      <c r="F967" t="s">
        <v>4122</v>
      </c>
      <c r="H967">
        <v>46.580860100000002</v>
      </c>
      <c r="I967">
        <v>-66.670373400000003</v>
      </c>
      <c r="J967" s="1" t="str">
        <f t="shared" si="62"/>
        <v>Till</v>
      </c>
      <c r="K967" s="1" t="str">
        <f t="shared" si="63"/>
        <v>&lt;63 micron</v>
      </c>
      <c r="L967" t="s">
        <v>76</v>
      </c>
      <c r="M967" t="s">
        <v>135</v>
      </c>
      <c r="N967" t="s">
        <v>76</v>
      </c>
      <c r="O967" t="s">
        <v>66</v>
      </c>
      <c r="P967" t="s">
        <v>31</v>
      </c>
      <c r="Q967" t="s">
        <v>37</v>
      </c>
      <c r="R967" t="s">
        <v>280</v>
      </c>
      <c r="S967" t="s">
        <v>3417</v>
      </c>
      <c r="T967" t="s">
        <v>90</v>
      </c>
      <c r="U967" t="s">
        <v>351</v>
      </c>
      <c r="V967" t="s">
        <v>32</v>
      </c>
      <c r="W967" t="s">
        <v>481</v>
      </c>
    </row>
    <row r="968" spans="1:23" hidden="1" x14ac:dyDescent="0.3">
      <c r="A968" t="s">
        <v>4123</v>
      </c>
      <c r="B968" t="s">
        <v>4124</v>
      </c>
      <c r="C968" s="1" t="str">
        <f t="shared" si="60"/>
        <v>21:0047</v>
      </c>
      <c r="D968" s="1" t="str">
        <f t="shared" si="61"/>
        <v>21:0038</v>
      </c>
      <c r="E968" t="s">
        <v>4125</v>
      </c>
      <c r="F968" t="s">
        <v>4126</v>
      </c>
      <c r="H968">
        <v>46.546950899999999</v>
      </c>
      <c r="I968">
        <v>-66.707046000000005</v>
      </c>
      <c r="J968" s="1" t="str">
        <f t="shared" si="62"/>
        <v>Till</v>
      </c>
      <c r="K968" s="1" t="str">
        <f t="shared" si="63"/>
        <v>&lt;63 micron</v>
      </c>
      <c r="L968" t="s">
        <v>159</v>
      </c>
      <c r="M968" t="s">
        <v>54</v>
      </c>
      <c r="N968" t="s">
        <v>186</v>
      </c>
      <c r="O968" t="s">
        <v>577</v>
      </c>
      <c r="P968" t="s">
        <v>94</v>
      </c>
      <c r="Q968" t="s">
        <v>37</v>
      </c>
      <c r="R968" t="s">
        <v>215</v>
      </c>
      <c r="S968" t="s">
        <v>3020</v>
      </c>
      <c r="T968" t="s">
        <v>76</v>
      </c>
      <c r="U968" t="s">
        <v>57</v>
      </c>
      <c r="V968" t="s">
        <v>37</v>
      </c>
      <c r="W968" t="s">
        <v>403</v>
      </c>
    </row>
    <row r="969" spans="1:23" hidden="1" x14ac:dyDescent="0.3">
      <c r="A969" t="s">
        <v>4127</v>
      </c>
      <c r="B969" t="s">
        <v>4128</v>
      </c>
      <c r="C969" s="1" t="str">
        <f t="shared" si="60"/>
        <v>21:0047</v>
      </c>
      <c r="D969" s="1" t="str">
        <f t="shared" si="61"/>
        <v>21:0038</v>
      </c>
      <c r="E969" t="s">
        <v>4129</v>
      </c>
      <c r="F969" t="s">
        <v>4130</v>
      </c>
      <c r="H969">
        <v>46.566025699999997</v>
      </c>
      <c r="I969">
        <v>-66.605764399999998</v>
      </c>
      <c r="J969" s="1" t="str">
        <f t="shared" si="62"/>
        <v>Till</v>
      </c>
      <c r="K969" s="1" t="str">
        <f t="shared" si="63"/>
        <v>&lt;63 micron</v>
      </c>
      <c r="L969" t="s">
        <v>286</v>
      </c>
      <c r="M969" t="s">
        <v>28</v>
      </c>
      <c r="N969" t="s">
        <v>2645</v>
      </c>
      <c r="O969" t="s">
        <v>577</v>
      </c>
      <c r="P969" t="s">
        <v>36</v>
      </c>
      <c r="Q969" t="s">
        <v>37</v>
      </c>
      <c r="R969" t="s">
        <v>445</v>
      </c>
      <c r="S969" t="s">
        <v>3417</v>
      </c>
      <c r="T969" t="s">
        <v>29</v>
      </c>
      <c r="U969" t="s">
        <v>127</v>
      </c>
      <c r="V969" t="s">
        <v>38</v>
      </c>
      <c r="W969" t="s">
        <v>481</v>
      </c>
    </row>
    <row r="970" spans="1:23" hidden="1" x14ac:dyDescent="0.3">
      <c r="A970" t="s">
        <v>4131</v>
      </c>
      <c r="B970" t="s">
        <v>4132</v>
      </c>
      <c r="C970" s="1" t="str">
        <f t="shared" si="60"/>
        <v>21:0047</v>
      </c>
      <c r="D970" s="1" t="str">
        <f t="shared" si="61"/>
        <v>21:0038</v>
      </c>
      <c r="E970" t="s">
        <v>4133</v>
      </c>
      <c r="F970" t="s">
        <v>4134</v>
      </c>
      <c r="H970">
        <v>46.572564300000003</v>
      </c>
      <c r="I970">
        <v>-66.595688499999994</v>
      </c>
      <c r="J970" s="1" t="str">
        <f t="shared" si="62"/>
        <v>Till</v>
      </c>
      <c r="K970" s="1" t="str">
        <f t="shared" si="63"/>
        <v>&lt;63 micron</v>
      </c>
      <c r="L970" t="s">
        <v>28</v>
      </c>
      <c r="M970" t="s">
        <v>54</v>
      </c>
      <c r="N970" t="s">
        <v>65</v>
      </c>
      <c r="O970" t="s">
        <v>56</v>
      </c>
      <c r="P970" t="s">
        <v>67</v>
      </c>
      <c r="Q970" t="s">
        <v>32</v>
      </c>
      <c r="R970" t="s">
        <v>445</v>
      </c>
      <c r="S970" t="s">
        <v>3020</v>
      </c>
      <c r="T970" t="s">
        <v>4135</v>
      </c>
      <c r="U970" t="s">
        <v>250</v>
      </c>
      <c r="V970" t="s">
        <v>32</v>
      </c>
      <c r="W970" t="s">
        <v>831</v>
      </c>
    </row>
    <row r="971" spans="1:23" hidden="1" x14ac:dyDescent="0.3">
      <c r="A971" t="s">
        <v>4136</v>
      </c>
      <c r="B971" t="s">
        <v>4137</v>
      </c>
      <c r="C971" s="1" t="str">
        <f t="shared" si="60"/>
        <v>21:0047</v>
      </c>
      <c r="D971" s="1" t="str">
        <f t="shared" si="61"/>
        <v>21:0038</v>
      </c>
      <c r="E971" t="s">
        <v>4138</v>
      </c>
      <c r="F971" t="s">
        <v>4139</v>
      </c>
      <c r="H971">
        <v>46.556393</v>
      </c>
      <c r="I971">
        <v>-66.597055800000007</v>
      </c>
      <c r="J971" s="1" t="str">
        <f t="shared" si="62"/>
        <v>Till</v>
      </c>
      <c r="K971" s="1" t="str">
        <f t="shared" si="63"/>
        <v>&lt;63 micron</v>
      </c>
      <c r="L971" t="s">
        <v>94</v>
      </c>
      <c r="M971" t="s">
        <v>44</v>
      </c>
      <c r="N971" t="s">
        <v>35</v>
      </c>
      <c r="O971" t="s">
        <v>2934</v>
      </c>
      <c r="P971" t="s">
        <v>351</v>
      </c>
      <c r="Q971" t="s">
        <v>28</v>
      </c>
      <c r="R971" t="s">
        <v>192</v>
      </c>
      <c r="S971" t="s">
        <v>3840</v>
      </c>
      <c r="T971" t="s">
        <v>29</v>
      </c>
      <c r="U971" t="s">
        <v>92</v>
      </c>
      <c r="V971" t="s">
        <v>38</v>
      </c>
      <c r="W971" t="s">
        <v>1047</v>
      </c>
    </row>
    <row r="972" spans="1:23" hidden="1" x14ac:dyDescent="0.3">
      <c r="A972" t="s">
        <v>4140</v>
      </c>
      <c r="B972" t="s">
        <v>4141</v>
      </c>
      <c r="C972" s="1" t="str">
        <f t="shared" si="60"/>
        <v>21:0047</v>
      </c>
      <c r="D972" s="1" t="str">
        <f t="shared" si="61"/>
        <v>21:0038</v>
      </c>
      <c r="E972" t="s">
        <v>4142</v>
      </c>
      <c r="F972" t="s">
        <v>4143</v>
      </c>
      <c r="H972">
        <v>46.553319000000002</v>
      </c>
      <c r="I972">
        <v>-66.633067800000006</v>
      </c>
      <c r="J972" s="1" t="str">
        <f t="shared" si="62"/>
        <v>Till</v>
      </c>
      <c r="K972" s="1" t="str">
        <f t="shared" si="63"/>
        <v>&lt;63 micron</v>
      </c>
      <c r="L972" t="s">
        <v>143</v>
      </c>
      <c r="M972" t="s">
        <v>77</v>
      </c>
      <c r="N972" t="s">
        <v>44</v>
      </c>
      <c r="O972" t="s">
        <v>45</v>
      </c>
      <c r="P972" t="s">
        <v>261</v>
      </c>
      <c r="Q972" t="s">
        <v>38</v>
      </c>
      <c r="R972" t="s">
        <v>165</v>
      </c>
      <c r="S972" t="s">
        <v>3417</v>
      </c>
      <c r="T972" t="s">
        <v>4144</v>
      </c>
      <c r="U972" t="s">
        <v>301</v>
      </c>
      <c r="V972" t="s">
        <v>38</v>
      </c>
      <c r="W972" t="s">
        <v>1074</v>
      </c>
    </row>
    <row r="973" spans="1:23" hidden="1" x14ac:dyDescent="0.3">
      <c r="A973" t="s">
        <v>4145</v>
      </c>
      <c r="B973" t="s">
        <v>4146</v>
      </c>
      <c r="C973" s="1" t="str">
        <f t="shared" si="60"/>
        <v>21:0047</v>
      </c>
      <c r="D973" s="1" t="str">
        <f t="shared" si="61"/>
        <v>21:0038</v>
      </c>
      <c r="E973" t="s">
        <v>4147</v>
      </c>
      <c r="F973" t="s">
        <v>4148</v>
      </c>
      <c r="H973">
        <v>46.553386400000001</v>
      </c>
      <c r="I973">
        <v>-66.636326299999993</v>
      </c>
      <c r="J973" s="1" t="str">
        <f t="shared" si="62"/>
        <v>Till</v>
      </c>
      <c r="K973" s="1" t="str">
        <f t="shared" si="63"/>
        <v>&lt;63 micron</v>
      </c>
      <c r="L973" t="s">
        <v>143</v>
      </c>
      <c r="M973" t="s">
        <v>206</v>
      </c>
      <c r="N973" t="s">
        <v>55</v>
      </c>
      <c r="O973" t="s">
        <v>45</v>
      </c>
      <c r="P973" t="s">
        <v>208</v>
      </c>
      <c r="Q973" t="s">
        <v>28</v>
      </c>
      <c r="R973" t="s">
        <v>240</v>
      </c>
      <c r="S973" t="s">
        <v>3417</v>
      </c>
      <c r="T973" t="s">
        <v>3631</v>
      </c>
      <c r="U973" t="s">
        <v>509</v>
      </c>
      <c r="V973" t="s">
        <v>38</v>
      </c>
      <c r="W973" t="s">
        <v>101</v>
      </c>
    </row>
    <row r="974" spans="1:23" hidden="1" x14ac:dyDescent="0.3">
      <c r="A974" t="s">
        <v>4149</v>
      </c>
      <c r="B974" t="s">
        <v>4150</v>
      </c>
      <c r="C974" s="1" t="str">
        <f t="shared" si="60"/>
        <v>21:0047</v>
      </c>
      <c r="D974" s="1" t="str">
        <f t="shared" si="61"/>
        <v>21:0038</v>
      </c>
      <c r="E974" t="s">
        <v>4151</v>
      </c>
      <c r="F974" t="s">
        <v>4152</v>
      </c>
      <c r="H974">
        <v>46.557882300000003</v>
      </c>
      <c r="I974">
        <v>-66.636131000000006</v>
      </c>
      <c r="J974" s="1" t="str">
        <f t="shared" si="62"/>
        <v>Till</v>
      </c>
      <c r="K974" s="1" t="str">
        <f t="shared" si="63"/>
        <v>&lt;63 micron</v>
      </c>
      <c r="L974" t="s">
        <v>104</v>
      </c>
      <c r="M974" t="s">
        <v>28</v>
      </c>
      <c r="N974" t="s">
        <v>76</v>
      </c>
      <c r="O974" t="s">
        <v>56</v>
      </c>
      <c r="P974" t="s">
        <v>351</v>
      </c>
      <c r="Q974" t="s">
        <v>37</v>
      </c>
      <c r="R974" t="s">
        <v>844</v>
      </c>
      <c r="S974" t="s">
        <v>3417</v>
      </c>
      <c r="T974" t="s">
        <v>4153</v>
      </c>
      <c r="U974" t="s">
        <v>193</v>
      </c>
      <c r="V974" t="s">
        <v>32</v>
      </c>
      <c r="W974" t="s">
        <v>30</v>
      </c>
    </row>
    <row r="975" spans="1:23" hidden="1" x14ac:dyDescent="0.3">
      <c r="A975" t="s">
        <v>4154</v>
      </c>
      <c r="B975" t="s">
        <v>4155</v>
      </c>
      <c r="C975" s="1" t="str">
        <f t="shared" si="60"/>
        <v>21:0047</v>
      </c>
      <c r="D975" s="1" t="str">
        <f t="shared" si="61"/>
        <v>21:0038</v>
      </c>
      <c r="E975" t="s">
        <v>4156</v>
      </c>
      <c r="F975" t="s">
        <v>4157</v>
      </c>
      <c r="H975">
        <v>46.557522599999999</v>
      </c>
      <c r="I975">
        <v>-66.629623100000003</v>
      </c>
      <c r="J975" s="1" t="str">
        <f t="shared" si="62"/>
        <v>Till</v>
      </c>
      <c r="K975" s="1" t="str">
        <f t="shared" si="63"/>
        <v>&lt;63 micron</v>
      </c>
      <c r="L975" t="s">
        <v>165</v>
      </c>
      <c r="M975" t="s">
        <v>116</v>
      </c>
      <c r="N975" t="s">
        <v>35</v>
      </c>
      <c r="O975" t="s">
        <v>128</v>
      </c>
      <c r="P975" t="s">
        <v>235</v>
      </c>
      <c r="Q975" t="s">
        <v>32</v>
      </c>
      <c r="R975" t="s">
        <v>445</v>
      </c>
      <c r="S975" t="s">
        <v>3417</v>
      </c>
      <c r="T975" t="s">
        <v>76</v>
      </c>
      <c r="U975" t="s">
        <v>206</v>
      </c>
      <c r="V975" t="s">
        <v>38</v>
      </c>
      <c r="W975" t="s">
        <v>502</v>
      </c>
    </row>
    <row r="976" spans="1:23" hidden="1" x14ac:dyDescent="0.3">
      <c r="A976" t="s">
        <v>4158</v>
      </c>
      <c r="B976" t="s">
        <v>4159</v>
      </c>
      <c r="C976" s="1" t="str">
        <f t="shared" si="60"/>
        <v>21:0047</v>
      </c>
      <c r="D976" s="1" t="str">
        <f t="shared" si="61"/>
        <v>21:0038</v>
      </c>
      <c r="E976" t="s">
        <v>4160</v>
      </c>
      <c r="F976" t="s">
        <v>4161</v>
      </c>
      <c r="H976">
        <v>46.555724300000001</v>
      </c>
      <c r="I976">
        <v>-66.629701499999996</v>
      </c>
      <c r="J976" s="1" t="str">
        <f t="shared" si="62"/>
        <v>Till</v>
      </c>
      <c r="K976" s="1" t="str">
        <f t="shared" si="63"/>
        <v>&lt;63 micron</v>
      </c>
      <c r="L976" t="s">
        <v>102</v>
      </c>
      <c r="M976" t="s">
        <v>171</v>
      </c>
      <c r="N976" t="s">
        <v>35</v>
      </c>
      <c r="O976" t="s">
        <v>671</v>
      </c>
      <c r="P976" t="s">
        <v>227</v>
      </c>
      <c r="Q976" t="s">
        <v>37</v>
      </c>
      <c r="R976" t="s">
        <v>445</v>
      </c>
      <c r="S976" t="s">
        <v>3840</v>
      </c>
      <c r="T976" t="s">
        <v>90</v>
      </c>
      <c r="U976" t="s">
        <v>227</v>
      </c>
      <c r="V976" t="s">
        <v>38</v>
      </c>
      <c r="W976" t="s">
        <v>853</v>
      </c>
    </row>
    <row r="977" spans="1:23" hidden="1" x14ac:dyDescent="0.3">
      <c r="A977" t="s">
        <v>4162</v>
      </c>
      <c r="B977" t="s">
        <v>4163</v>
      </c>
      <c r="C977" s="1" t="str">
        <f t="shared" si="60"/>
        <v>21:0047</v>
      </c>
      <c r="D977" s="1" t="str">
        <f t="shared" si="61"/>
        <v>21:0038</v>
      </c>
      <c r="E977" t="s">
        <v>4164</v>
      </c>
      <c r="F977" t="s">
        <v>4165</v>
      </c>
      <c r="H977">
        <v>46.550792199999997</v>
      </c>
      <c r="I977">
        <v>-66.630568699999998</v>
      </c>
      <c r="J977" s="1" t="str">
        <f t="shared" si="62"/>
        <v>Till</v>
      </c>
      <c r="K977" s="1" t="str">
        <f t="shared" si="63"/>
        <v>&lt;63 micron</v>
      </c>
      <c r="L977" t="s">
        <v>78</v>
      </c>
      <c r="M977" t="s">
        <v>54</v>
      </c>
      <c r="N977" t="s">
        <v>65</v>
      </c>
      <c r="O977" t="s">
        <v>66</v>
      </c>
      <c r="P977" t="s">
        <v>206</v>
      </c>
      <c r="Q977" t="s">
        <v>37</v>
      </c>
      <c r="R977" t="s">
        <v>280</v>
      </c>
      <c r="S977" t="s">
        <v>3417</v>
      </c>
      <c r="T977" t="s">
        <v>43</v>
      </c>
      <c r="U977" t="s">
        <v>1596</v>
      </c>
      <c r="V977" t="s">
        <v>32</v>
      </c>
      <c r="W977" t="s">
        <v>56</v>
      </c>
    </row>
    <row r="978" spans="1:23" hidden="1" x14ac:dyDescent="0.3">
      <c r="A978" t="s">
        <v>4166</v>
      </c>
      <c r="B978" t="s">
        <v>4167</v>
      </c>
      <c r="C978" s="1" t="str">
        <f t="shared" si="60"/>
        <v>21:0047</v>
      </c>
      <c r="D978" s="1" t="str">
        <f t="shared" si="61"/>
        <v>21:0038</v>
      </c>
      <c r="E978" t="s">
        <v>4168</v>
      </c>
      <c r="F978" t="s">
        <v>4169</v>
      </c>
      <c r="H978">
        <v>46.548544200000002</v>
      </c>
      <c r="I978">
        <v>-66.630666599999998</v>
      </c>
      <c r="J978" s="1" t="str">
        <f t="shared" si="62"/>
        <v>Till</v>
      </c>
      <c r="K978" s="1" t="str">
        <f t="shared" si="63"/>
        <v>&lt;63 micron</v>
      </c>
      <c r="L978" t="s">
        <v>69</v>
      </c>
      <c r="M978" t="s">
        <v>54</v>
      </c>
      <c r="N978" t="s">
        <v>2645</v>
      </c>
      <c r="O978" t="s">
        <v>114</v>
      </c>
      <c r="P978" t="s">
        <v>78</v>
      </c>
      <c r="Q978" t="s">
        <v>37</v>
      </c>
      <c r="R978" t="s">
        <v>445</v>
      </c>
      <c r="S978" t="s">
        <v>3840</v>
      </c>
      <c r="T978" t="s">
        <v>164</v>
      </c>
      <c r="U978" t="s">
        <v>116</v>
      </c>
      <c r="V978" t="s">
        <v>38</v>
      </c>
      <c r="W978" t="s">
        <v>915</v>
      </c>
    </row>
    <row r="979" spans="1:23" hidden="1" x14ac:dyDescent="0.3">
      <c r="A979" t="s">
        <v>4170</v>
      </c>
      <c r="B979" t="s">
        <v>4171</v>
      </c>
      <c r="C979" s="1" t="str">
        <f t="shared" si="60"/>
        <v>21:0047</v>
      </c>
      <c r="D979" s="1" t="str">
        <f t="shared" si="61"/>
        <v>21:0038</v>
      </c>
      <c r="E979" t="s">
        <v>4172</v>
      </c>
      <c r="F979" t="s">
        <v>4173</v>
      </c>
      <c r="H979">
        <v>46.548620300000003</v>
      </c>
      <c r="I979">
        <v>-66.623488600000002</v>
      </c>
      <c r="J979" s="1" t="str">
        <f t="shared" si="62"/>
        <v>Till</v>
      </c>
      <c r="K979" s="1" t="str">
        <f t="shared" si="63"/>
        <v>&lt;63 micron</v>
      </c>
      <c r="L979" t="s">
        <v>524</v>
      </c>
      <c r="M979" t="s">
        <v>206</v>
      </c>
      <c r="N979" t="s">
        <v>2645</v>
      </c>
      <c r="O979" t="s">
        <v>141</v>
      </c>
      <c r="P979" t="s">
        <v>104</v>
      </c>
      <c r="Q979" t="s">
        <v>32</v>
      </c>
      <c r="R979" t="s">
        <v>445</v>
      </c>
      <c r="S979" t="s">
        <v>38</v>
      </c>
      <c r="T979" t="s">
        <v>4174</v>
      </c>
      <c r="U979" t="s">
        <v>962</v>
      </c>
      <c r="V979" t="s">
        <v>38</v>
      </c>
      <c r="W979" t="s">
        <v>831</v>
      </c>
    </row>
    <row r="980" spans="1:23" hidden="1" x14ac:dyDescent="0.3">
      <c r="A980" t="s">
        <v>4175</v>
      </c>
      <c r="B980" t="s">
        <v>4176</v>
      </c>
      <c r="C980" s="1" t="str">
        <f t="shared" si="60"/>
        <v>21:0047</v>
      </c>
      <c r="D980" s="1" t="str">
        <f t="shared" si="61"/>
        <v>21:0038</v>
      </c>
      <c r="E980" t="s">
        <v>4177</v>
      </c>
      <c r="F980" t="s">
        <v>4178</v>
      </c>
      <c r="H980">
        <v>46.5528847</v>
      </c>
      <c r="I980">
        <v>-66.622976199999997</v>
      </c>
      <c r="J980" s="1" t="str">
        <f t="shared" si="62"/>
        <v>Till</v>
      </c>
      <c r="K980" s="1" t="str">
        <f t="shared" si="63"/>
        <v>&lt;63 micron</v>
      </c>
      <c r="L980" t="s">
        <v>524</v>
      </c>
      <c r="M980" t="s">
        <v>54</v>
      </c>
      <c r="N980" t="s">
        <v>2645</v>
      </c>
      <c r="O980" t="s">
        <v>487</v>
      </c>
      <c r="P980" t="s">
        <v>159</v>
      </c>
      <c r="Q980" t="s">
        <v>32</v>
      </c>
      <c r="R980" t="s">
        <v>445</v>
      </c>
      <c r="S980" t="s">
        <v>38</v>
      </c>
      <c r="T980" t="s">
        <v>29</v>
      </c>
      <c r="U980" t="s">
        <v>519</v>
      </c>
      <c r="V980" t="s">
        <v>38</v>
      </c>
      <c r="W980" t="s">
        <v>388</v>
      </c>
    </row>
    <row r="981" spans="1:23" hidden="1" x14ac:dyDescent="0.3">
      <c r="A981" t="s">
        <v>4179</v>
      </c>
      <c r="B981" t="s">
        <v>4180</v>
      </c>
      <c r="C981" s="1" t="str">
        <f t="shared" si="60"/>
        <v>21:0047</v>
      </c>
      <c r="D981" s="1" t="str">
        <f t="shared" si="61"/>
        <v>21:0038</v>
      </c>
      <c r="E981" t="s">
        <v>4181</v>
      </c>
      <c r="F981" t="s">
        <v>4182</v>
      </c>
      <c r="H981">
        <v>46.553408699999999</v>
      </c>
      <c r="I981">
        <v>-66.626540899999995</v>
      </c>
      <c r="J981" s="1" t="str">
        <f t="shared" si="62"/>
        <v>Till</v>
      </c>
      <c r="K981" s="1" t="str">
        <f t="shared" si="63"/>
        <v>&lt;63 micron</v>
      </c>
      <c r="L981" t="s">
        <v>142</v>
      </c>
      <c r="M981" t="s">
        <v>206</v>
      </c>
      <c r="N981" t="s">
        <v>2645</v>
      </c>
      <c r="O981" t="s">
        <v>103</v>
      </c>
      <c r="P981" t="s">
        <v>93</v>
      </c>
      <c r="Q981" t="s">
        <v>38</v>
      </c>
      <c r="R981" t="s">
        <v>445</v>
      </c>
      <c r="S981" t="s">
        <v>38</v>
      </c>
      <c r="T981" t="s">
        <v>4183</v>
      </c>
      <c r="U981" t="s">
        <v>1596</v>
      </c>
      <c r="V981" t="s">
        <v>38</v>
      </c>
      <c r="W981" t="s">
        <v>1074</v>
      </c>
    </row>
    <row r="982" spans="1:23" hidden="1" x14ac:dyDescent="0.3">
      <c r="A982" t="s">
        <v>4184</v>
      </c>
      <c r="B982" t="s">
        <v>4185</v>
      </c>
      <c r="C982" s="1" t="str">
        <f t="shared" si="60"/>
        <v>21:0047</v>
      </c>
      <c r="D982" s="1" t="str">
        <f t="shared" si="61"/>
        <v>21:0038</v>
      </c>
      <c r="E982" t="s">
        <v>4186</v>
      </c>
      <c r="F982" t="s">
        <v>4187</v>
      </c>
      <c r="H982">
        <v>46.599250499999997</v>
      </c>
      <c r="I982">
        <v>-66.580797099999998</v>
      </c>
      <c r="J982" s="1" t="str">
        <f t="shared" si="62"/>
        <v>Till</v>
      </c>
      <c r="K982" s="1" t="str">
        <f t="shared" si="63"/>
        <v>&lt;63 micron</v>
      </c>
      <c r="L982" t="s">
        <v>109</v>
      </c>
      <c r="M982" t="s">
        <v>37</v>
      </c>
      <c r="N982" t="s">
        <v>35</v>
      </c>
      <c r="O982" t="s">
        <v>126</v>
      </c>
      <c r="P982" t="s">
        <v>210</v>
      </c>
      <c r="Q982" t="s">
        <v>38</v>
      </c>
      <c r="R982" t="s">
        <v>280</v>
      </c>
      <c r="S982" t="s">
        <v>38</v>
      </c>
      <c r="T982" t="s">
        <v>55</v>
      </c>
      <c r="U982" t="s">
        <v>127</v>
      </c>
      <c r="V982" t="s">
        <v>38</v>
      </c>
      <c r="W982" t="s">
        <v>47</v>
      </c>
    </row>
    <row r="983" spans="1:23" hidden="1" x14ac:dyDescent="0.3">
      <c r="A983" t="s">
        <v>4188</v>
      </c>
      <c r="B983" t="s">
        <v>4189</v>
      </c>
      <c r="C983" s="1" t="str">
        <f t="shared" si="60"/>
        <v>21:0047</v>
      </c>
      <c r="D983" s="1" t="str">
        <f t="shared" si="61"/>
        <v>21:0038</v>
      </c>
      <c r="E983" t="s">
        <v>4190</v>
      </c>
      <c r="F983" t="s">
        <v>4191</v>
      </c>
      <c r="H983">
        <v>46.5768475</v>
      </c>
      <c r="I983">
        <v>-66.564175399999996</v>
      </c>
      <c r="J983" s="1" t="str">
        <f t="shared" si="62"/>
        <v>Till</v>
      </c>
      <c r="K983" s="1" t="str">
        <f t="shared" si="63"/>
        <v>&lt;63 micron</v>
      </c>
      <c r="L983" t="s">
        <v>69</v>
      </c>
      <c r="M983" t="s">
        <v>54</v>
      </c>
      <c r="N983" t="s">
        <v>135</v>
      </c>
      <c r="O983" t="s">
        <v>504</v>
      </c>
      <c r="P983" t="s">
        <v>28</v>
      </c>
      <c r="Q983" t="s">
        <v>32</v>
      </c>
      <c r="R983" t="s">
        <v>240</v>
      </c>
      <c r="S983" t="s">
        <v>38</v>
      </c>
      <c r="T983" t="s">
        <v>65</v>
      </c>
      <c r="U983" t="s">
        <v>127</v>
      </c>
      <c r="V983" t="s">
        <v>38</v>
      </c>
      <c r="W983" t="s">
        <v>1074</v>
      </c>
    </row>
    <row r="984" spans="1:23" hidden="1" x14ac:dyDescent="0.3">
      <c r="A984" t="s">
        <v>4192</v>
      </c>
      <c r="B984" t="s">
        <v>4193</v>
      </c>
      <c r="C984" s="1" t="str">
        <f t="shared" si="60"/>
        <v>21:0047</v>
      </c>
      <c r="D984" s="1" t="str">
        <f t="shared" si="61"/>
        <v>21:0038</v>
      </c>
      <c r="E984" t="s">
        <v>4194</v>
      </c>
      <c r="F984" t="s">
        <v>4195</v>
      </c>
      <c r="H984">
        <v>46.576105499999997</v>
      </c>
      <c r="I984">
        <v>-66.550504700000005</v>
      </c>
      <c r="J984" s="1" t="str">
        <f t="shared" si="62"/>
        <v>Till</v>
      </c>
      <c r="K984" s="1" t="str">
        <f t="shared" si="63"/>
        <v>&lt;63 micron</v>
      </c>
      <c r="L984" t="s">
        <v>375</v>
      </c>
      <c r="M984" t="s">
        <v>206</v>
      </c>
      <c r="N984" t="s">
        <v>135</v>
      </c>
      <c r="O984" t="s">
        <v>332</v>
      </c>
      <c r="P984" t="s">
        <v>37</v>
      </c>
      <c r="Q984" t="s">
        <v>38</v>
      </c>
      <c r="R984" t="s">
        <v>445</v>
      </c>
      <c r="S984" t="s">
        <v>38</v>
      </c>
      <c r="T984" t="s">
        <v>4196</v>
      </c>
      <c r="U984" t="s">
        <v>345</v>
      </c>
      <c r="V984" t="s">
        <v>37</v>
      </c>
      <c r="W984" t="s">
        <v>1047</v>
      </c>
    </row>
    <row r="985" spans="1:23" hidden="1" x14ac:dyDescent="0.3">
      <c r="A985" t="s">
        <v>4197</v>
      </c>
      <c r="B985" t="s">
        <v>4198</v>
      </c>
      <c r="C985" s="1" t="str">
        <f t="shared" si="60"/>
        <v>21:0047</v>
      </c>
      <c r="D985" s="1" t="str">
        <f t="shared" si="61"/>
        <v>21:0038</v>
      </c>
      <c r="E985" t="s">
        <v>4194</v>
      </c>
      <c r="F985" t="s">
        <v>4199</v>
      </c>
      <c r="H985">
        <v>46.576105499999997</v>
      </c>
      <c r="I985">
        <v>-66.550504700000005</v>
      </c>
      <c r="J985" s="1" t="str">
        <f t="shared" si="62"/>
        <v>Till</v>
      </c>
      <c r="K985" s="1" t="str">
        <f t="shared" si="63"/>
        <v>&lt;63 micron</v>
      </c>
      <c r="L985" t="s">
        <v>4200</v>
      </c>
      <c r="M985" t="s">
        <v>54</v>
      </c>
      <c r="N985" t="s">
        <v>29</v>
      </c>
      <c r="O985" t="s">
        <v>66</v>
      </c>
      <c r="P985" t="s">
        <v>57</v>
      </c>
      <c r="Q985" t="s">
        <v>116</v>
      </c>
      <c r="R985" t="s">
        <v>822</v>
      </c>
      <c r="S985" t="s">
        <v>235</v>
      </c>
      <c r="T985" t="s">
        <v>29</v>
      </c>
      <c r="U985" t="s">
        <v>102</v>
      </c>
      <c r="V985" t="s">
        <v>135</v>
      </c>
      <c r="W985" t="s">
        <v>56</v>
      </c>
    </row>
    <row r="986" spans="1:23" hidden="1" x14ac:dyDescent="0.3">
      <c r="A986" t="s">
        <v>4201</v>
      </c>
      <c r="B986" t="s">
        <v>4202</v>
      </c>
      <c r="C986" s="1" t="str">
        <f t="shared" si="60"/>
        <v>21:0047</v>
      </c>
      <c r="D986" s="1" t="str">
        <f t="shared" si="61"/>
        <v>21:0038</v>
      </c>
      <c r="E986" t="s">
        <v>4203</v>
      </c>
      <c r="F986" t="s">
        <v>4204</v>
      </c>
      <c r="H986">
        <v>46.734981099999999</v>
      </c>
      <c r="I986">
        <v>-66.681411100000005</v>
      </c>
      <c r="J986" s="1" t="str">
        <f t="shared" si="62"/>
        <v>Till</v>
      </c>
      <c r="K986" s="1" t="str">
        <f t="shared" si="63"/>
        <v>&lt;63 micron</v>
      </c>
      <c r="L986" t="s">
        <v>286</v>
      </c>
      <c r="M986" t="s">
        <v>206</v>
      </c>
      <c r="N986" t="s">
        <v>35</v>
      </c>
      <c r="O986" t="s">
        <v>207</v>
      </c>
      <c r="P986" t="s">
        <v>210</v>
      </c>
      <c r="Q986" t="s">
        <v>32</v>
      </c>
      <c r="R986" t="s">
        <v>165</v>
      </c>
      <c r="S986" t="s">
        <v>3417</v>
      </c>
      <c r="T986" t="s">
        <v>90</v>
      </c>
      <c r="U986" t="s">
        <v>108</v>
      </c>
      <c r="V986" t="s">
        <v>38</v>
      </c>
      <c r="W986" t="s">
        <v>47</v>
      </c>
    </row>
    <row r="987" spans="1:23" hidden="1" x14ac:dyDescent="0.3">
      <c r="A987" t="s">
        <v>4205</v>
      </c>
      <c r="B987" t="s">
        <v>4206</v>
      </c>
      <c r="C987" s="1" t="str">
        <f t="shared" si="60"/>
        <v>21:0047</v>
      </c>
      <c r="D987" s="1" t="str">
        <f t="shared" si="61"/>
        <v>21:0038</v>
      </c>
      <c r="E987" t="s">
        <v>4207</v>
      </c>
      <c r="F987" t="s">
        <v>4208</v>
      </c>
      <c r="H987">
        <v>46.702533699999996</v>
      </c>
      <c r="I987">
        <v>-66.6350525</v>
      </c>
      <c r="J987" s="1" t="str">
        <f t="shared" si="62"/>
        <v>Till</v>
      </c>
      <c r="K987" s="1" t="str">
        <f t="shared" si="63"/>
        <v>&lt;63 micron</v>
      </c>
      <c r="L987" t="s">
        <v>94</v>
      </c>
      <c r="M987" t="s">
        <v>206</v>
      </c>
      <c r="N987" t="s">
        <v>233</v>
      </c>
      <c r="O987" t="s">
        <v>601</v>
      </c>
      <c r="P987" t="s">
        <v>143</v>
      </c>
      <c r="Q987" t="s">
        <v>37</v>
      </c>
      <c r="R987" t="s">
        <v>445</v>
      </c>
      <c r="S987" t="s">
        <v>3417</v>
      </c>
      <c r="T987" t="s">
        <v>90</v>
      </c>
      <c r="U987" t="s">
        <v>351</v>
      </c>
      <c r="V987" t="s">
        <v>32</v>
      </c>
      <c r="W987" t="s">
        <v>47</v>
      </c>
    </row>
    <row r="988" spans="1:23" hidden="1" x14ac:dyDescent="0.3">
      <c r="A988" t="s">
        <v>4209</v>
      </c>
      <c r="B988" t="s">
        <v>4210</v>
      </c>
      <c r="C988" s="1" t="str">
        <f t="shared" si="60"/>
        <v>21:0047</v>
      </c>
      <c r="D988" s="1" t="str">
        <f t="shared" si="61"/>
        <v>21:0038</v>
      </c>
      <c r="E988" t="s">
        <v>4211</v>
      </c>
      <c r="F988" t="s">
        <v>4212</v>
      </c>
      <c r="H988">
        <v>46.683980400000003</v>
      </c>
      <c r="I988">
        <v>-66.608399199999994</v>
      </c>
      <c r="J988" s="1" t="str">
        <f t="shared" si="62"/>
        <v>Till</v>
      </c>
      <c r="K988" s="1" t="str">
        <f t="shared" si="63"/>
        <v>&lt;63 micron</v>
      </c>
      <c r="L988" t="s">
        <v>78</v>
      </c>
      <c r="M988" t="s">
        <v>116</v>
      </c>
      <c r="N988" t="s">
        <v>116</v>
      </c>
      <c r="O988" t="s">
        <v>158</v>
      </c>
      <c r="P988" t="s">
        <v>60</v>
      </c>
      <c r="Q988" t="s">
        <v>38</v>
      </c>
      <c r="R988" t="s">
        <v>445</v>
      </c>
      <c r="S988" t="s">
        <v>3840</v>
      </c>
      <c r="T988" t="s">
        <v>65</v>
      </c>
      <c r="U988" t="s">
        <v>49</v>
      </c>
      <c r="V988" t="s">
        <v>32</v>
      </c>
      <c r="W988" t="s">
        <v>77</v>
      </c>
    </row>
    <row r="989" spans="1:23" hidden="1" x14ac:dyDescent="0.3">
      <c r="A989" t="s">
        <v>4213</v>
      </c>
      <c r="B989" t="s">
        <v>4214</v>
      </c>
      <c r="C989" s="1" t="str">
        <f t="shared" si="60"/>
        <v>21:0047</v>
      </c>
      <c r="D989" s="1" t="str">
        <f t="shared" si="61"/>
        <v>21:0038</v>
      </c>
      <c r="E989" t="s">
        <v>4215</v>
      </c>
      <c r="F989" t="s">
        <v>4216</v>
      </c>
      <c r="H989">
        <v>46.608082699999997</v>
      </c>
      <c r="I989">
        <v>-66.615663100000006</v>
      </c>
      <c r="J989" s="1" t="str">
        <f t="shared" si="62"/>
        <v>Till</v>
      </c>
      <c r="K989" s="1" t="str">
        <f t="shared" si="63"/>
        <v>&lt;63 micron</v>
      </c>
      <c r="L989" t="s">
        <v>345</v>
      </c>
      <c r="M989" t="s">
        <v>54</v>
      </c>
      <c r="N989" t="s">
        <v>44</v>
      </c>
      <c r="O989" t="s">
        <v>66</v>
      </c>
      <c r="P989" t="s">
        <v>301</v>
      </c>
      <c r="Q989" t="s">
        <v>37</v>
      </c>
      <c r="R989" t="s">
        <v>331</v>
      </c>
      <c r="S989" t="s">
        <v>34</v>
      </c>
      <c r="T989" t="s">
        <v>91</v>
      </c>
      <c r="U989" t="s">
        <v>49</v>
      </c>
      <c r="V989" t="s">
        <v>32</v>
      </c>
      <c r="W989" t="s">
        <v>43</v>
      </c>
    </row>
    <row r="990" spans="1:23" hidden="1" x14ac:dyDescent="0.3">
      <c r="A990" t="s">
        <v>4217</v>
      </c>
      <c r="B990" t="s">
        <v>4218</v>
      </c>
      <c r="C990" s="1" t="str">
        <f t="shared" si="60"/>
        <v>21:0047</v>
      </c>
      <c r="D990" s="1" t="str">
        <f t="shared" si="61"/>
        <v>21:0038</v>
      </c>
      <c r="E990" t="s">
        <v>4219</v>
      </c>
      <c r="F990" t="s">
        <v>4220</v>
      </c>
      <c r="H990">
        <v>46.551043200000002</v>
      </c>
      <c r="I990">
        <v>-66.535978799999995</v>
      </c>
      <c r="J990" s="1" t="str">
        <f t="shared" si="62"/>
        <v>Till</v>
      </c>
      <c r="K990" s="1" t="str">
        <f t="shared" si="63"/>
        <v>&lt;63 micron</v>
      </c>
      <c r="L990" t="s">
        <v>28</v>
      </c>
      <c r="M990" t="s">
        <v>186</v>
      </c>
      <c r="N990" t="s">
        <v>171</v>
      </c>
      <c r="O990" t="s">
        <v>676</v>
      </c>
      <c r="P990" t="s">
        <v>210</v>
      </c>
      <c r="Q990" t="s">
        <v>37</v>
      </c>
      <c r="R990" t="s">
        <v>445</v>
      </c>
      <c r="S990" t="s">
        <v>3020</v>
      </c>
      <c r="T990" t="s">
        <v>164</v>
      </c>
      <c r="U990" t="s">
        <v>140</v>
      </c>
      <c r="V990" t="s">
        <v>38</v>
      </c>
      <c r="W990" t="s">
        <v>420</v>
      </c>
    </row>
    <row r="991" spans="1:23" hidden="1" x14ac:dyDescent="0.3">
      <c r="A991" t="s">
        <v>4221</v>
      </c>
      <c r="B991" t="s">
        <v>4222</v>
      </c>
      <c r="C991" s="1" t="str">
        <f t="shared" si="60"/>
        <v>21:0047</v>
      </c>
      <c r="D991" s="1" t="str">
        <f t="shared" si="61"/>
        <v>21:0038</v>
      </c>
      <c r="E991" t="s">
        <v>4219</v>
      </c>
      <c r="F991" t="s">
        <v>4223</v>
      </c>
      <c r="H991">
        <v>46.551043200000002</v>
      </c>
      <c r="I991">
        <v>-66.535978799999995</v>
      </c>
      <c r="J991" s="1" t="str">
        <f t="shared" si="62"/>
        <v>Till</v>
      </c>
      <c r="K991" s="1" t="str">
        <f t="shared" si="63"/>
        <v>&lt;63 micron</v>
      </c>
      <c r="L991" t="s">
        <v>47</v>
      </c>
      <c r="M991" t="s">
        <v>206</v>
      </c>
      <c r="N991" t="s">
        <v>76</v>
      </c>
      <c r="O991" t="s">
        <v>66</v>
      </c>
      <c r="P991" t="s">
        <v>31</v>
      </c>
      <c r="Q991" t="s">
        <v>37</v>
      </c>
      <c r="R991" t="s">
        <v>344</v>
      </c>
      <c r="S991" t="s">
        <v>104</v>
      </c>
      <c r="T991" t="s">
        <v>76</v>
      </c>
      <c r="U991" t="s">
        <v>301</v>
      </c>
      <c r="V991" t="s">
        <v>206</v>
      </c>
      <c r="W991" t="s">
        <v>481</v>
      </c>
    </row>
    <row r="992" spans="1:23" hidden="1" x14ac:dyDescent="0.3">
      <c r="A992" t="s">
        <v>4224</v>
      </c>
      <c r="B992" t="s">
        <v>4225</v>
      </c>
      <c r="C992" s="1" t="str">
        <f t="shared" si="60"/>
        <v>21:0047</v>
      </c>
      <c r="D992" s="1" t="str">
        <f t="shared" si="61"/>
        <v>21:0038</v>
      </c>
      <c r="E992" t="s">
        <v>4226</v>
      </c>
      <c r="F992" t="s">
        <v>4227</v>
      </c>
      <c r="H992">
        <v>46.537228300000002</v>
      </c>
      <c r="I992">
        <v>-66.500738499999997</v>
      </c>
      <c r="J992" s="1" t="str">
        <f t="shared" si="62"/>
        <v>Till</v>
      </c>
      <c r="K992" s="1" t="str">
        <f t="shared" si="63"/>
        <v>&lt;63 micron</v>
      </c>
      <c r="L992" t="s">
        <v>345</v>
      </c>
      <c r="M992" t="s">
        <v>116</v>
      </c>
      <c r="N992" t="s">
        <v>35</v>
      </c>
      <c r="O992" t="s">
        <v>1074</v>
      </c>
      <c r="P992" t="s">
        <v>195</v>
      </c>
      <c r="Q992" t="s">
        <v>37</v>
      </c>
      <c r="R992" t="s">
        <v>735</v>
      </c>
      <c r="S992" t="s">
        <v>3020</v>
      </c>
      <c r="T992" t="s">
        <v>29</v>
      </c>
      <c r="U992" t="s">
        <v>116</v>
      </c>
      <c r="V992" t="s">
        <v>32</v>
      </c>
      <c r="W992" t="s">
        <v>47</v>
      </c>
    </row>
    <row r="993" spans="1:23" hidden="1" x14ac:dyDescent="0.3">
      <c r="A993" t="s">
        <v>4228</v>
      </c>
      <c r="B993" t="s">
        <v>4229</v>
      </c>
      <c r="C993" s="1" t="str">
        <f t="shared" si="60"/>
        <v>21:0047</v>
      </c>
      <c r="D993" s="1" t="str">
        <f t="shared" si="61"/>
        <v>21:0038</v>
      </c>
      <c r="E993" t="s">
        <v>4230</v>
      </c>
      <c r="F993" t="s">
        <v>4231</v>
      </c>
      <c r="H993">
        <v>46.643948799999997</v>
      </c>
      <c r="I993">
        <v>-66.742150300000006</v>
      </c>
      <c r="J993" s="1" t="str">
        <f t="shared" si="62"/>
        <v>Till</v>
      </c>
      <c r="K993" s="1" t="str">
        <f t="shared" si="63"/>
        <v>&lt;63 micron</v>
      </c>
      <c r="L993" t="s">
        <v>32</v>
      </c>
      <c r="M993" t="s">
        <v>171</v>
      </c>
      <c r="N993" t="s">
        <v>116</v>
      </c>
      <c r="O993" t="s">
        <v>374</v>
      </c>
      <c r="P993" t="s">
        <v>36</v>
      </c>
      <c r="Q993" t="s">
        <v>37</v>
      </c>
      <c r="R993" t="s">
        <v>445</v>
      </c>
      <c r="S993" t="s">
        <v>38</v>
      </c>
      <c r="T993" t="s">
        <v>29</v>
      </c>
      <c r="U993" t="s">
        <v>301</v>
      </c>
      <c r="V993" t="s">
        <v>38</v>
      </c>
      <c r="W993" t="s">
        <v>510</v>
      </c>
    </row>
    <row r="994" spans="1:23" hidden="1" x14ac:dyDescent="0.3">
      <c r="A994" t="s">
        <v>4232</v>
      </c>
      <c r="B994" t="s">
        <v>4233</v>
      </c>
      <c r="C994" s="1" t="str">
        <f t="shared" si="60"/>
        <v>21:0047</v>
      </c>
      <c r="D994" s="1" t="str">
        <f t="shared" si="61"/>
        <v>21:0038</v>
      </c>
      <c r="E994" t="s">
        <v>4234</v>
      </c>
      <c r="F994" t="s">
        <v>4235</v>
      </c>
      <c r="H994">
        <v>46.636433799999999</v>
      </c>
      <c r="I994">
        <v>-66.748996099999999</v>
      </c>
      <c r="J994" s="1" t="str">
        <f t="shared" si="62"/>
        <v>Till</v>
      </c>
      <c r="K994" s="1" t="str">
        <f t="shared" si="63"/>
        <v>&lt;63 micron</v>
      </c>
      <c r="L994" t="s">
        <v>93</v>
      </c>
      <c r="M994" t="s">
        <v>116</v>
      </c>
      <c r="N994" t="s">
        <v>233</v>
      </c>
      <c r="O994" t="s">
        <v>360</v>
      </c>
      <c r="P994" t="s">
        <v>210</v>
      </c>
      <c r="Q994" t="s">
        <v>32</v>
      </c>
      <c r="R994" t="s">
        <v>722</v>
      </c>
      <c r="S994" t="s">
        <v>3840</v>
      </c>
      <c r="T994" t="s">
        <v>4236</v>
      </c>
      <c r="U994" t="s">
        <v>140</v>
      </c>
      <c r="V994" t="s">
        <v>37</v>
      </c>
      <c r="W994" t="s">
        <v>344</v>
      </c>
    </row>
    <row r="995" spans="1:23" hidden="1" x14ac:dyDescent="0.3">
      <c r="A995" t="s">
        <v>4237</v>
      </c>
      <c r="B995" t="s">
        <v>4238</v>
      </c>
      <c r="C995" s="1" t="str">
        <f t="shared" si="60"/>
        <v>21:0047</v>
      </c>
      <c r="D995" s="1" t="str">
        <f t="shared" si="61"/>
        <v>21:0038</v>
      </c>
      <c r="E995" t="s">
        <v>4239</v>
      </c>
      <c r="F995" t="s">
        <v>4240</v>
      </c>
      <c r="H995">
        <v>46.627377000000003</v>
      </c>
      <c r="I995">
        <v>-66.746105999999997</v>
      </c>
      <c r="J995" s="1" t="str">
        <f t="shared" si="62"/>
        <v>Till</v>
      </c>
      <c r="K995" s="1" t="str">
        <f t="shared" si="63"/>
        <v>&lt;63 micron</v>
      </c>
      <c r="L995" t="s">
        <v>86</v>
      </c>
      <c r="M995" t="s">
        <v>37</v>
      </c>
      <c r="N995" t="s">
        <v>35</v>
      </c>
      <c r="O995" t="s">
        <v>1019</v>
      </c>
      <c r="P995" t="s">
        <v>60</v>
      </c>
      <c r="Q995" t="s">
        <v>37</v>
      </c>
      <c r="R995" t="s">
        <v>445</v>
      </c>
      <c r="S995" t="s">
        <v>38</v>
      </c>
      <c r="T995" t="s">
        <v>65</v>
      </c>
      <c r="U995" t="s">
        <v>28</v>
      </c>
      <c r="V995" t="s">
        <v>38</v>
      </c>
      <c r="W995" t="s">
        <v>207</v>
      </c>
    </row>
    <row r="996" spans="1:23" hidden="1" x14ac:dyDescent="0.3">
      <c r="A996" t="s">
        <v>4241</v>
      </c>
      <c r="B996" t="s">
        <v>4242</v>
      </c>
      <c r="C996" s="1" t="str">
        <f t="shared" si="60"/>
        <v>21:0047</v>
      </c>
      <c r="D996" s="1" t="str">
        <f t="shared" si="61"/>
        <v>21:0038</v>
      </c>
      <c r="E996" t="s">
        <v>4243</v>
      </c>
      <c r="F996" t="s">
        <v>4244</v>
      </c>
      <c r="H996">
        <v>46.689820099999999</v>
      </c>
      <c r="I996">
        <v>-66.810208399999993</v>
      </c>
      <c r="J996" s="1" t="str">
        <f t="shared" si="62"/>
        <v>Till</v>
      </c>
      <c r="K996" s="1" t="str">
        <f t="shared" si="63"/>
        <v>&lt;63 micron</v>
      </c>
      <c r="L996" t="s">
        <v>142</v>
      </c>
      <c r="M996" t="s">
        <v>28</v>
      </c>
      <c r="N996" t="s">
        <v>35</v>
      </c>
      <c r="O996" t="s">
        <v>126</v>
      </c>
      <c r="P996" t="s">
        <v>67</v>
      </c>
      <c r="Q996" t="s">
        <v>37</v>
      </c>
      <c r="R996" t="s">
        <v>280</v>
      </c>
      <c r="S996" t="s">
        <v>38</v>
      </c>
      <c r="T996" t="s">
        <v>55</v>
      </c>
      <c r="U996" t="s">
        <v>140</v>
      </c>
      <c r="V996" t="s">
        <v>38</v>
      </c>
      <c r="W996" t="s">
        <v>99</v>
      </c>
    </row>
    <row r="997" spans="1:23" hidden="1" x14ac:dyDescent="0.3">
      <c r="A997" t="s">
        <v>4245</v>
      </c>
      <c r="B997" t="s">
        <v>4246</v>
      </c>
      <c r="C997" s="1" t="str">
        <f t="shared" si="60"/>
        <v>21:0047</v>
      </c>
      <c r="D997" s="1" t="str">
        <f t="shared" si="61"/>
        <v>21:0038</v>
      </c>
      <c r="E997" t="s">
        <v>4247</v>
      </c>
      <c r="F997" t="s">
        <v>4248</v>
      </c>
      <c r="H997">
        <v>46.708216299999997</v>
      </c>
      <c r="I997">
        <v>-66.8310508</v>
      </c>
      <c r="J997" s="1" t="str">
        <f t="shared" si="62"/>
        <v>Till</v>
      </c>
      <c r="K997" s="1" t="str">
        <f t="shared" si="63"/>
        <v>&lt;63 micron</v>
      </c>
      <c r="L997" t="s">
        <v>32</v>
      </c>
      <c r="M997" t="s">
        <v>54</v>
      </c>
      <c r="N997" t="s">
        <v>135</v>
      </c>
      <c r="O997" t="s">
        <v>676</v>
      </c>
      <c r="P997" t="s">
        <v>143</v>
      </c>
      <c r="Q997" t="s">
        <v>37</v>
      </c>
      <c r="R997" t="s">
        <v>205</v>
      </c>
      <c r="S997" t="s">
        <v>38</v>
      </c>
      <c r="T997" t="s">
        <v>4249</v>
      </c>
      <c r="U997" t="s">
        <v>116</v>
      </c>
      <c r="V997" t="s">
        <v>38</v>
      </c>
      <c r="W997" t="s">
        <v>344</v>
      </c>
    </row>
    <row r="998" spans="1:23" hidden="1" x14ac:dyDescent="0.3">
      <c r="A998" t="s">
        <v>4250</v>
      </c>
      <c r="B998" t="s">
        <v>4251</v>
      </c>
      <c r="C998" s="1" t="str">
        <f t="shared" si="60"/>
        <v>21:0047</v>
      </c>
      <c r="D998" s="1" t="str">
        <f t="shared" si="61"/>
        <v>21:0038</v>
      </c>
      <c r="E998" t="s">
        <v>4252</v>
      </c>
      <c r="F998" t="s">
        <v>4253</v>
      </c>
      <c r="H998">
        <v>46.631462599999999</v>
      </c>
      <c r="I998">
        <v>-66.841307499999999</v>
      </c>
      <c r="J998" s="1" t="str">
        <f t="shared" si="62"/>
        <v>Till</v>
      </c>
      <c r="K998" s="1" t="str">
        <f t="shared" si="63"/>
        <v>&lt;63 micron</v>
      </c>
      <c r="L998" t="s">
        <v>94</v>
      </c>
      <c r="M998" t="s">
        <v>28</v>
      </c>
      <c r="N998" t="s">
        <v>65</v>
      </c>
      <c r="O998" t="s">
        <v>66</v>
      </c>
      <c r="P998" t="s">
        <v>261</v>
      </c>
      <c r="Q998" t="s">
        <v>28</v>
      </c>
      <c r="R998" t="s">
        <v>172</v>
      </c>
      <c r="S998" t="s">
        <v>3417</v>
      </c>
      <c r="T998" t="s">
        <v>55</v>
      </c>
      <c r="U998" t="s">
        <v>351</v>
      </c>
      <c r="V998" t="s">
        <v>38</v>
      </c>
      <c r="W998" t="s">
        <v>420</v>
      </c>
    </row>
    <row r="999" spans="1:23" hidden="1" x14ac:dyDescent="0.3">
      <c r="A999" t="s">
        <v>4254</v>
      </c>
      <c r="B999" t="s">
        <v>4255</v>
      </c>
      <c r="C999" s="1" t="str">
        <f t="shared" si="60"/>
        <v>21:0047</v>
      </c>
      <c r="D999" s="1" t="str">
        <f t="shared" si="61"/>
        <v>21:0038</v>
      </c>
      <c r="E999" t="s">
        <v>4256</v>
      </c>
      <c r="F999" t="s">
        <v>4257</v>
      </c>
      <c r="H999">
        <v>46.6616055</v>
      </c>
      <c r="I999">
        <v>-66.864942999999997</v>
      </c>
      <c r="J999" s="1" t="str">
        <f t="shared" si="62"/>
        <v>Till</v>
      </c>
      <c r="K999" s="1" t="str">
        <f t="shared" si="63"/>
        <v>&lt;63 micron</v>
      </c>
      <c r="L999" t="s">
        <v>142</v>
      </c>
      <c r="M999" t="s">
        <v>206</v>
      </c>
      <c r="N999" t="s">
        <v>186</v>
      </c>
      <c r="O999" t="s">
        <v>180</v>
      </c>
      <c r="P999" t="s">
        <v>78</v>
      </c>
      <c r="Q999" t="s">
        <v>38</v>
      </c>
      <c r="R999" t="s">
        <v>445</v>
      </c>
      <c r="S999" t="s">
        <v>38</v>
      </c>
      <c r="T999" t="s">
        <v>3631</v>
      </c>
      <c r="U999" t="s">
        <v>102</v>
      </c>
      <c r="V999" t="s">
        <v>38</v>
      </c>
      <c r="W999" t="s">
        <v>76</v>
      </c>
    </row>
    <row r="1000" spans="1:23" hidden="1" x14ac:dyDescent="0.3">
      <c r="A1000" t="s">
        <v>4258</v>
      </c>
      <c r="B1000" t="s">
        <v>4259</v>
      </c>
      <c r="C1000" s="1" t="str">
        <f t="shared" si="60"/>
        <v>21:0047</v>
      </c>
      <c r="D1000" s="1" t="str">
        <f t="shared" si="61"/>
        <v>21:0038</v>
      </c>
      <c r="E1000" t="s">
        <v>4260</v>
      </c>
      <c r="F1000" t="s">
        <v>4261</v>
      </c>
      <c r="H1000">
        <v>46.6998015</v>
      </c>
      <c r="I1000">
        <v>-66.862128299999995</v>
      </c>
      <c r="J1000" s="1" t="str">
        <f t="shared" si="62"/>
        <v>Till</v>
      </c>
      <c r="K1000" s="1" t="str">
        <f t="shared" si="63"/>
        <v>&lt;63 micron</v>
      </c>
      <c r="L1000" t="s">
        <v>86</v>
      </c>
      <c r="M1000" t="s">
        <v>116</v>
      </c>
      <c r="N1000" t="s">
        <v>171</v>
      </c>
      <c r="O1000" t="s">
        <v>481</v>
      </c>
      <c r="P1000" t="s">
        <v>37</v>
      </c>
      <c r="Q1000" t="s">
        <v>32</v>
      </c>
      <c r="R1000" t="s">
        <v>445</v>
      </c>
      <c r="S1000" t="s">
        <v>38</v>
      </c>
      <c r="T1000" t="s">
        <v>4262</v>
      </c>
      <c r="U1000" t="s">
        <v>402</v>
      </c>
      <c r="V1000" t="s">
        <v>38</v>
      </c>
      <c r="W1000" t="s">
        <v>831</v>
      </c>
    </row>
    <row r="1001" spans="1:23" hidden="1" x14ac:dyDescent="0.3">
      <c r="A1001" t="s">
        <v>4263</v>
      </c>
      <c r="B1001" t="s">
        <v>4264</v>
      </c>
      <c r="C1001" s="1" t="str">
        <f t="shared" si="60"/>
        <v>21:0047</v>
      </c>
      <c r="D1001" s="1" t="str">
        <f t="shared" si="61"/>
        <v>21:0038</v>
      </c>
      <c r="E1001" t="s">
        <v>4265</v>
      </c>
      <c r="F1001" t="s">
        <v>4266</v>
      </c>
      <c r="H1001">
        <v>46.721773200000001</v>
      </c>
      <c r="I1001">
        <v>-66.857988300000002</v>
      </c>
      <c r="J1001" s="1" t="str">
        <f t="shared" si="62"/>
        <v>Till</v>
      </c>
      <c r="K1001" s="1" t="str">
        <f t="shared" si="63"/>
        <v>&lt;63 micron</v>
      </c>
      <c r="L1001" t="s">
        <v>227</v>
      </c>
      <c r="M1001" t="s">
        <v>116</v>
      </c>
      <c r="N1001" t="s">
        <v>171</v>
      </c>
      <c r="O1001" t="s">
        <v>256</v>
      </c>
      <c r="P1001" t="s">
        <v>48</v>
      </c>
      <c r="Q1001" t="s">
        <v>32</v>
      </c>
      <c r="R1001" t="s">
        <v>445</v>
      </c>
      <c r="S1001" t="s">
        <v>3840</v>
      </c>
      <c r="T1001" t="s">
        <v>164</v>
      </c>
      <c r="U1001" t="s">
        <v>140</v>
      </c>
      <c r="V1001" t="s">
        <v>38</v>
      </c>
      <c r="W1001" t="s">
        <v>43</v>
      </c>
    </row>
    <row r="1002" spans="1:23" hidden="1" x14ac:dyDescent="0.3">
      <c r="A1002" t="s">
        <v>4267</v>
      </c>
      <c r="B1002" t="s">
        <v>4268</v>
      </c>
      <c r="C1002" s="1" t="str">
        <f t="shared" si="60"/>
        <v>21:0047</v>
      </c>
      <c r="D1002" s="1" t="str">
        <f t="shared" si="61"/>
        <v>21:0038</v>
      </c>
      <c r="E1002" t="s">
        <v>4269</v>
      </c>
      <c r="F1002" t="s">
        <v>4270</v>
      </c>
      <c r="H1002">
        <v>46.521602100000003</v>
      </c>
      <c r="I1002">
        <v>-66.814376199999998</v>
      </c>
      <c r="J1002" s="1" t="str">
        <f t="shared" si="62"/>
        <v>Till</v>
      </c>
      <c r="K1002" s="1" t="str">
        <f t="shared" si="63"/>
        <v>&lt;63 micron</v>
      </c>
      <c r="L1002" t="s">
        <v>509</v>
      </c>
      <c r="M1002" t="s">
        <v>206</v>
      </c>
      <c r="N1002" t="s">
        <v>35</v>
      </c>
      <c r="O1002" t="s">
        <v>350</v>
      </c>
      <c r="P1002" t="s">
        <v>227</v>
      </c>
      <c r="Q1002" t="s">
        <v>38</v>
      </c>
      <c r="R1002" t="s">
        <v>445</v>
      </c>
      <c r="S1002" t="s">
        <v>3417</v>
      </c>
      <c r="T1002" t="s">
        <v>76</v>
      </c>
      <c r="U1002" t="s">
        <v>108</v>
      </c>
      <c r="V1002" t="s">
        <v>38</v>
      </c>
      <c r="W1002" t="s">
        <v>47</v>
      </c>
    </row>
    <row r="1003" spans="1:23" hidden="1" x14ac:dyDescent="0.3">
      <c r="A1003" t="s">
        <v>4271</v>
      </c>
      <c r="B1003" t="s">
        <v>4272</v>
      </c>
      <c r="C1003" s="1" t="str">
        <f t="shared" si="60"/>
        <v>21:0047</v>
      </c>
      <c r="D1003" s="1" t="str">
        <f t="shared" si="61"/>
        <v>21:0038</v>
      </c>
      <c r="E1003" t="s">
        <v>4273</v>
      </c>
      <c r="F1003" t="s">
        <v>4274</v>
      </c>
      <c r="H1003">
        <v>46.526610599999998</v>
      </c>
      <c r="I1003">
        <v>-66.817434899999995</v>
      </c>
      <c r="J1003" s="1" t="str">
        <f t="shared" si="62"/>
        <v>Till</v>
      </c>
      <c r="K1003" s="1" t="str">
        <f t="shared" si="63"/>
        <v>&lt;63 micron</v>
      </c>
      <c r="L1003" t="s">
        <v>762</v>
      </c>
      <c r="M1003" t="s">
        <v>116</v>
      </c>
      <c r="N1003" t="s">
        <v>110</v>
      </c>
      <c r="O1003" t="s">
        <v>1074</v>
      </c>
      <c r="P1003" t="s">
        <v>227</v>
      </c>
      <c r="Q1003" t="s">
        <v>32</v>
      </c>
      <c r="R1003" t="s">
        <v>280</v>
      </c>
      <c r="S1003" t="s">
        <v>3417</v>
      </c>
      <c r="T1003" t="s">
        <v>164</v>
      </c>
      <c r="U1003" t="s">
        <v>116</v>
      </c>
      <c r="V1003" t="s">
        <v>37</v>
      </c>
      <c r="W1003" t="s">
        <v>43</v>
      </c>
    </row>
    <row r="1004" spans="1:23" hidden="1" x14ac:dyDescent="0.3">
      <c r="A1004" t="s">
        <v>4275</v>
      </c>
      <c r="B1004" t="s">
        <v>4276</v>
      </c>
      <c r="C1004" s="1" t="str">
        <f t="shared" ref="C1004:C1067" si="64">HYPERLINK("http://geochem.nrcan.gc.ca/cdogs/content/bdl/bdl210047_e.htm", "21:0047")</f>
        <v>21:0047</v>
      </c>
      <c r="D1004" s="1" t="str">
        <f t="shared" ref="D1004:D1067" si="65">HYPERLINK("http://geochem.nrcan.gc.ca/cdogs/content/svy/svy210038_e.htm", "21:0038")</f>
        <v>21:0038</v>
      </c>
      <c r="E1004" t="s">
        <v>4277</v>
      </c>
      <c r="F1004" t="s">
        <v>4278</v>
      </c>
      <c r="H1004">
        <v>46.529131499999998</v>
      </c>
      <c r="I1004">
        <v>-66.831677900000003</v>
      </c>
      <c r="J1004" s="1" t="str">
        <f t="shared" si="62"/>
        <v>Till</v>
      </c>
      <c r="K1004" s="1" t="str">
        <f t="shared" si="63"/>
        <v>&lt;63 micron</v>
      </c>
      <c r="L1004" t="s">
        <v>102</v>
      </c>
      <c r="M1004" t="s">
        <v>28</v>
      </c>
      <c r="N1004" t="s">
        <v>233</v>
      </c>
      <c r="O1004" t="s">
        <v>481</v>
      </c>
      <c r="P1004" t="s">
        <v>115</v>
      </c>
      <c r="Q1004" t="s">
        <v>32</v>
      </c>
      <c r="R1004" t="s">
        <v>445</v>
      </c>
      <c r="S1004" t="s">
        <v>3417</v>
      </c>
      <c r="T1004" t="s">
        <v>90</v>
      </c>
      <c r="U1004" t="s">
        <v>206</v>
      </c>
      <c r="V1004" t="s">
        <v>32</v>
      </c>
      <c r="W1004" t="s">
        <v>388</v>
      </c>
    </row>
    <row r="1005" spans="1:23" hidden="1" x14ac:dyDescent="0.3">
      <c r="A1005" t="s">
        <v>4279</v>
      </c>
      <c r="B1005" t="s">
        <v>4280</v>
      </c>
      <c r="C1005" s="1" t="str">
        <f t="shared" si="64"/>
        <v>21:0047</v>
      </c>
      <c r="D1005" s="1" t="str">
        <f t="shared" si="65"/>
        <v>21:0038</v>
      </c>
      <c r="E1005" t="s">
        <v>4281</v>
      </c>
      <c r="F1005" t="s">
        <v>4282</v>
      </c>
      <c r="H1005">
        <v>46.567816700000002</v>
      </c>
      <c r="I1005">
        <v>-66.807298599999996</v>
      </c>
      <c r="J1005" s="1" t="str">
        <f t="shared" si="62"/>
        <v>Till</v>
      </c>
      <c r="K1005" s="1" t="str">
        <f t="shared" si="63"/>
        <v>&lt;63 micron</v>
      </c>
      <c r="L1005" t="s">
        <v>48</v>
      </c>
      <c r="M1005" t="s">
        <v>171</v>
      </c>
      <c r="N1005" t="s">
        <v>233</v>
      </c>
      <c r="O1005" t="s">
        <v>1074</v>
      </c>
      <c r="P1005" t="s">
        <v>28</v>
      </c>
      <c r="Q1005" t="s">
        <v>37</v>
      </c>
      <c r="R1005" t="s">
        <v>100</v>
      </c>
      <c r="S1005" t="s">
        <v>3417</v>
      </c>
      <c r="T1005" t="s">
        <v>44</v>
      </c>
      <c r="U1005" t="s">
        <v>235</v>
      </c>
      <c r="V1005" t="s">
        <v>38</v>
      </c>
      <c r="W1005" t="s">
        <v>43</v>
      </c>
    </row>
    <row r="1006" spans="1:23" hidden="1" x14ac:dyDescent="0.3">
      <c r="A1006" t="s">
        <v>4283</v>
      </c>
      <c r="B1006" t="s">
        <v>4284</v>
      </c>
      <c r="C1006" s="1" t="str">
        <f t="shared" si="64"/>
        <v>21:0047</v>
      </c>
      <c r="D1006" s="1" t="str">
        <f t="shared" si="65"/>
        <v>21:0038</v>
      </c>
      <c r="E1006" t="s">
        <v>4285</v>
      </c>
      <c r="F1006" t="s">
        <v>4286</v>
      </c>
      <c r="H1006">
        <v>46.5684659</v>
      </c>
      <c r="I1006">
        <v>-66.817712</v>
      </c>
      <c r="J1006" s="1" t="str">
        <f t="shared" si="62"/>
        <v>Till</v>
      </c>
      <c r="K1006" s="1" t="str">
        <f t="shared" si="63"/>
        <v>&lt;63 micron</v>
      </c>
      <c r="L1006" t="s">
        <v>115</v>
      </c>
      <c r="M1006" t="s">
        <v>206</v>
      </c>
      <c r="N1006" t="s">
        <v>135</v>
      </c>
      <c r="O1006" t="s">
        <v>577</v>
      </c>
      <c r="P1006" t="s">
        <v>129</v>
      </c>
      <c r="Q1006" t="s">
        <v>37</v>
      </c>
      <c r="R1006" t="s">
        <v>445</v>
      </c>
      <c r="S1006" t="s">
        <v>3417</v>
      </c>
      <c r="T1006" t="s">
        <v>35</v>
      </c>
      <c r="U1006" t="s">
        <v>28</v>
      </c>
      <c r="V1006" t="s">
        <v>38</v>
      </c>
      <c r="W1006" t="s">
        <v>1074</v>
      </c>
    </row>
    <row r="1007" spans="1:23" hidden="1" x14ac:dyDescent="0.3">
      <c r="A1007" t="s">
        <v>4287</v>
      </c>
      <c r="B1007" t="s">
        <v>4288</v>
      </c>
      <c r="C1007" s="1" t="str">
        <f t="shared" si="64"/>
        <v>21:0047</v>
      </c>
      <c r="D1007" s="1" t="str">
        <f t="shared" si="65"/>
        <v>21:0038</v>
      </c>
      <c r="E1007" t="s">
        <v>4289</v>
      </c>
      <c r="F1007" t="s">
        <v>4290</v>
      </c>
      <c r="H1007">
        <v>46.561370799999999</v>
      </c>
      <c r="I1007">
        <v>-66.823215899999994</v>
      </c>
      <c r="J1007" s="1" t="str">
        <f t="shared" si="62"/>
        <v>Till</v>
      </c>
      <c r="K1007" s="1" t="str">
        <f t="shared" si="63"/>
        <v>&lt;63 micron</v>
      </c>
      <c r="L1007" t="s">
        <v>65</v>
      </c>
      <c r="M1007" t="s">
        <v>28</v>
      </c>
      <c r="N1007" t="s">
        <v>233</v>
      </c>
      <c r="O1007" t="s">
        <v>650</v>
      </c>
      <c r="P1007" t="s">
        <v>195</v>
      </c>
      <c r="Q1007" t="s">
        <v>28</v>
      </c>
      <c r="R1007" t="s">
        <v>445</v>
      </c>
      <c r="S1007" t="s">
        <v>3417</v>
      </c>
      <c r="T1007" t="s">
        <v>44</v>
      </c>
      <c r="U1007" t="s">
        <v>206</v>
      </c>
      <c r="V1007" t="s">
        <v>38</v>
      </c>
      <c r="W1007" t="s">
        <v>43</v>
      </c>
    </row>
    <row r="1008" spans="1:23" hidden="1" x14ac:dyDescent="0.3">
      <c r="A1008" t="s">
        <v>4291</v>
      </c>
      <c r="B1008" t="s">
        <v>4292</v>
      </c>
      <c r="C1008" s="1" t="str">
        <f t="shared" si="64"/>
        <v>21:0047</v>
      </c>
      <c r="D1008" s="1" t="str">
        <f t="shared" si="65"/>
        <v>21:0038</v>
      </c>
      <c r="E1008" t="s">
        <v>4289</v>
      </c>
      <c r="F1008" t="s">
        <v>4293</v>
      </c>
      <c r="H1008">
        <v>46.561370799999999</v>
      </c>
      <c r="I1008">
        <v>-66.823215899999994</v>
      </c>
      <c r="J1008" s="1" t="str">
        <f t="shared" si="62"/>
        <v>Till</v>
      </c>
      <c r="K1008" s="1" t="str">
        <f t="shared" si="63"/>
        <v>&lt;63 micron</v>
      </c>
      <c r="L1008" t="s">
        <v>4294</v>
      </c>
      <c r="M1008" t="s">
        <v>206</v>
      </c>
      <c r="N1008" t="s">
        <v>90</v>
      </c>
      <c r="O1008" t="s">
        <v>179</v>
      </c>
      <c r="P1008" t="s">
        <v>57</v>
      </c>
      <c r="Q1008" t="s">
        <v>28</v>
      </c>
      <c r="R1008" t="s">
        <v>85</v>
      </c>
      <c r="S1008" t="s">
        <v>375</v>
      </c>
      <c r="T1008" t="s">
        <v>91</v>
      </c>
      <c r="U1008" t="s">
        <v>301</v>
      </c>
      <c r="V1008" t="s">
        <v>135</v>
      </c>
      <c r="W1008" t="s">
        <v>43</v>
      </c>
    </row>
    <row r="1009" spans="1:23" hidden="1" x14ac:dyDescent="0.3">
      <c r="A1009" t="s">
        <v>4295</v>
      </c>
      <c r="B1009" t="s">
        <v>4296</v>
      </c>
      <c r="C1009" s="1" t="str">
        <f t="shared" si="64"/>
        <v>21:0047</v>
      </c>
      <c r="D1009" s="1" t="str">
        <f t="shared" si="65"/>
        <v>21:0038</v>
      </c>
      <c r="E1009" t="s">
        <v>4297</v>
      </c>
      <c r="F1009" t="s">
        <v>4298</v>
      </c>
      <c r="H1009">
        <v>46.5488547</v>
      </c>
      <c r="I1009">
        <v>-66.827630400000004</v>
      </c>
      <c r="J1009" s="1" t="str">
        <f t="shared" si="62"/>
        <v>Till</v>
      </c>
      <c r="K1009" s="1" t="str">
        <f t="shared" si="63"/>
        <v>&lt;63 micron</v>
      </c>
      <c r="L1009" t="s">
        <v>60</v>
      </c>
      <c r="M1009" t="s">
        <v>171</v>
      </c>
      <c r="N1009" t="s">
        <v>44</v>
      </c>
      <c r="O1009" t="s">
        <v>66</v>
      </c>
      <c r="P1009" t="s">
        <v>108</v>
      </c>
      <c r="Q1009" t="s">
        <v>32</v>
      </c>
      <c r="R1009" t="s">
        <v>240</v>
      </c>
      <c r="S1009" t="s">
        <v>3417</v>
      </c>
      <c r="T1009" t="s">
        <v>65</v>
      </c>
      <c r="U1009" t="s">
        <v>49</v>
      </c>
      <c r="V1009" t="s">
        <v>37</v>
      </c>
      <c r="W1009" t="s">
        <v>43</v>
      </c>
    </row>
    <row r="1010" spans="1:23" hidden="1" x14ac:dyDescent="0.3">
      <c r="A1010" t="s">
        <v>4299</v>
      </c>
      <c r="B1010" t="s">
        <v>4300</v>
      </c>
      <c r="C1010" s="1" t="str">
        <f t="shared" si="64"/>
        <v>21:0047</v>
      </c>
      <c r="D1010" s="1" t="str">
        <f t="shared" si="65"/>
        <v>21:0038</v>
      </c>
      <c r="E1010" t="s">
        <v>4297</v>
      </c>
      <c r="F1010" t="s">
        <v>4301</v>
      </c>
      <c r="H1010">
        <v>46.5488547</v>
      </c>
      <c r="I1010">
        <v>-66.827630400000004</v>
      </c>
      <c r="J1010" s="1" t="str">
        <f t="shared" si="62"/>
        <v>Till</v>
      </c>
      <c r="K1010" s="1" t="str">
        <f t="shared" si="63"/>
        <v>&lt;63 micron</v>
      </c>
      <c r="L1010" t="s">
        <v>29</v>
      </c>
      <c r="M1010" t="s">
        <v>54</v>
      </c>
      <c r="N1010" t="s">
        <v>65</v>
      </c>
      <c r="O1010" t="s">
        <v>326</v>
      </c>
      <c r="P1010" t="s">
        <v>67</v>
      </c>
      <c r="Q1010" t="s">
        <v>84</v>
      </c>
      <c r="R1010" t="s">
        <v>185</v>
      </c>
      <c r="S1010" t="s">
        <v>69</v>
      </c>
      <c r="T1010" t="s">
        <v>55</v>
      </c>
      <c r="U1010" t="s">
        <v>49</v>
      </c>
      <c r="V1010" t="s">
        <v>206</v>
      </c>
      <c r="W1010" t="s">
        <v>43</v>
      </c>
    </row>
    <row r="1011" spans="1:23" hidden="1" x14ac:dyDescent="0.3">
      <c r="A1011" t="s">
        <v>4302</v>
      </c>
      <c r="B1011" t="s">
        <v>4303</v>
      </c>
      <c r="C1011" s="1" t="str">
        <f t="shared" si="64"/>
        <v>21:0047</v>
      </c>
      <c r="D1011" s="1" t="str">
        <f t="shared" si="65"/>
        <v>21:0038</v>
      </c>
      <c r="E1011" t="s">
        <v>4304</v>
      </c>
      <c r="F1011" t="s">
        <v>4305</v>
      </c>
      <c r="H1011">
        <v>46.547425699999998</v>
      </c>
      <c r="I1011">
        <v>-66.847254199999995</v>
      </c>
      <c r="J1011" s="1" t="str">
        <f t="shared" si="62"/>
        <v>Till</v>
      </c>
      <c r="K1011" s="1" t="str">
        <f t="shared" si="63"/>
        <v>&lt;63 micron</v>
      </c>
      <c r="L1011" t="s">
        <v>31</v>
      </c>
      <c r="M1011" t="s">
        <v>110</v>
      </c>
      <c r="N1011" t="s">
        <v>233</v>
      </c>
      <c r="O1011" t="s">
        <v>360</v>
      </c>
      <c r="P1011" t="s">
        <v>67</v>
      </c>
      <c r="Q1011" t="s">
        <v>28</v>
      </c>
      <c r="R1011" t="s">
        <v>240</v>
      </c>
      <c r="S1011" t="s">
        <v>3840</v>
      </c>
      <c r="T1011" t="s">
        <v>76</v>
      </c>
      <c r="U1011" t="s">
        <v>261</v>
      </c>
      <c r="V1011" t="s">
        <v>38</v>
      </c>
      <c r="W1011" t="s">
        <v>209</v>
      </c>
    </row>
    <row r="1012" spans="1:23" hidden="1" x14ac:dyDescent="0.3">
      <c r="A1012" t="s">
        <v>4306</v>
      </c>
      <c r="B1012" t="s">
        <v>4307</v>
      </c>
      <c r="C1012" s="1" t="str">
        <f t="shared" si="64"/>
        <v>21:0047</v>
      </c>
      <c r="D1012" s="1" t="str">
        <f t="shared" si="65"/>
        <v>21:0038</v>
      </c>
      <c r="E1012" t="s">
        <v>4308</v>
      </c>
      <c r="F1012" t="s">
        <v>4309</v>
      </c>
      <c r="H1012">
        <v>46.553234500000002</v>
      </c>
      <c r="I1012">
        <v>-66.845067299999997</v>
      </c>
      <c r="J1012" s="1" t="str">
        <f t="shared" si="62"/>
        <v>Till</v>
      </c>
      <c r="K1012" s="1" t="str">
        <f t="shared" si="63"/>
        <v>&lt;63 micron</v>
      </c>
      <c r="L1012" t="s">
        <v>46</v>
      </c>
      <c r="M1012" t="s">
        <v>206</v>
      </c>
      <c r="N1012" t="s">
        <v>186</v>
      </c>
      <c r="O1012" t="s">
        <v>537</v>
      </c>
      <c r="P1012" t="s">
        <v>28</v>
      </c>
      <c r="Q1012" t="s">
        <v>32</v>
      </c>
      <c r="R1012" t="s">
        <v>445</v>
      </c>
      <c r="S1012" t="s">
        <v>3840</v>
      </c>
      <c r="T1012" t="s">
        <v>91</v>
      </c>
      <c r="U1012" t="s">
        <v>206</v>
      </c>
      <c r="V1012" t="s">
        <v>38</v>
      </c>
      <c r="W1012" t="s">
        <v>1074</v>
      </c>
    </row>
    <row r="1013" spans="1:23" hidden="1" x14ac:dyDescent="0.3">
      <c r="A1013" t="s">
        <v>4310</v>
      </c>
      <c r="B1013" t="s">
        <v>4311</v>
      </c>
      <c r="C1013" s="1" t="str">
        <f t="shared" si="64"/>
        <v>21:0047</v>
      </c>
      <c r="D1013" s="1" t="str">
        <f t="shared" si="65"/>
        <v>21:0038</v>
      </c>
      <c r="E1013" t="s">
        <v>4312</v>
      </c>
      <c r="F1013" t="s">
        <v>4313</v>
      </c>
      <c r="H1013">
        <v>46.540520999999998</v>
      </c>
      <c r="I1013">
        <v>-66.839049599999996</v>
      </c>
      <c r="J1013" s="1" t="str">
        <f t="shared" si="62"/>
        <v>Till</v>
      </c>
      <c r="K1013" s="1" t="str">
        <f t="shared" si="63"/>
        <v>&lt;63 micron</v>
      </c>
      <c r="L1013" t="s">
        <v>69</v>
      </c>
      <c r="M1013" t="s">
        <v>28</v>
      </c>
      <c r="N1013" t="s">
        <v>116</v>
      </c>
      <c r="O1013" t="s">
        <v>114</v>
      </c>
      <c r="P1013" t="s">
        <v>78</v>
      </c>
      <c r="Q1013" t="s">
        <v>37</v>
      </c>
      <c r="R1013" t="s">
        <v>445</v>
      </c>
      <c r="S1013" t="s">
        <v>3840</v>
      </c>
      <c r="T1013" t="s">
        <v>4007</v>
      </c>
      <c r="U1013" t="s">
        <v>519</v>
      </c>
      <c r="V1013" t="s">
        <v>38</v>
      </c>
      <c r="W1013" t="s">
        <v>43</v>
      </c>
    </row>
    <row r="1014" spans="1:23" hidden="1" x14ac:dyDescent="0.3">
      <c r="A1014" t="s">
        <v>4314</v>
      </c>
      <c r="B1014" t="s">
        <v>4315</v>
      </c>
      <c r="C1014" s="1" t="str">
        <f t="shared" si="64"/>
        <v>21:0047</v>
      </c>
      <c r="D1014" s="1" t="str">
        <f t="shared" si="65"/>
        <v>21:0038</v>
      </c>
      <c r="E1014" t="s">
        <v>4316</v>
      </c>
      <c r="F1014" t="s">
        <v>4317</v>
      </c>
      <c r="H1014">
        <v>46.521437300000002</v>
      </c>
      <c r="I1014">
        <v>-66.782439100000005</v>
      </c>
      <c r="J1014" s="1" t="str">
        <f t="shared" si="62"/>
        <v>Till</v>
      </c>
      <c r="K1014" s="1" t="str">
        <f t="shared" si="63"/>
        <v>&lt;63 micron</v>
      </c>
      <c r="L1014" t="s">
        <v>129</v>
      </c>
      <c r="M1014" t="s">
        <v>171</v>
      </c>
      <c r="N1014" t="s">
        <v>35</v>
      </c>
      <c r="O1014" t="s">
        <v>546</v>
      </c>
      <c r="P1014" t="s">
        <v>28</v>
      </c>
      <c r="Q1014" t="s">
        <v>38</v>
      </c>
      <c r="R1014" t="s">
        <v>43</v>
      </c>
      <c r="S1014" t="s">
        <v>3417</v>
      </c>
      <c r="T1014" t="s">
        <v>90</v>
      </c>
      <c r="U1014" t="s">
        <v>351</v>
      </c>
      <c r="V1014" t="s">
        <v>38</v>
      </c>
      <c r="W1014" t="s">
        <v>388</v>
      </c>
    </row>
    <row r="1015" spans="1:23" hidden="1" x14ac:dyDescent="0.3">
      <c r="A1015" t="s">
        <v>4318</v>
      </c>
      <c r="B1015" t="s">
        <v>4319</v>
      </c>
      <c r="C1015" s="1" t="str">
        <f t="shared" si="64"/>
        <v>21:0047</v>
      </c>
      <c r="D1015" s="1" t="str">
        <f t="shared" si="65"/>
        <v>21:0038</v>
      </c>
      <c r="E1015" t="s">
        <v>4320</v>
      </c>
      <c r="F1015" t="s">
        <v>4321</v>
      </c>
      <c r="H1015">
        <v>46.529518400000001</v>
      </c>
      <c r="I1015">
        <v>-66.781457900000007</v>
      </c>
      <c r="J1015" s="1" t="str">
        <f t="shared" si="62"/>
        <v>Till</v>
      </c>
      <c r="K1015" s="1" t="str">
        <f t="shared" si="63"/>
        <v>&lt;63 micron</v>
      </c>
      <c r="L1015" t="s">
        <v>210</v>
      </c>
      <c r="M1015" t="s">
        <v>116</v>
      </c>
      <c r="N1015" t="s">
        <v>186</v>
      </c>
      <c r="O1015" t="s">
        <v>128</v>
      </c>
      <c r="P1015" t="s">
        <v>115</v>
      </c>
      <c r="Q1015" t="s">
        <v>38</v>
      </c>
      <c r="R1015" t="s">
        <v>445</v>
      </c>
      <c r="S1015" t="s">
        <v>3417</v>
      </c>
      <c r="T1015" t="s">
        <v>76</v>
      </c>
      <c r="U1015" t="s">
        <v>261</v>
      </c>
      <c r="V1015" t="s">
        <v>38</v>
      </c>
      <c r="W1015" t="s">
        <v>47</v>
      </c>
    </row>
    <row r="1016" spans="1:23" hidden="1" x14ac:dyDescent="0.3">
      <c r="A1016" t="s">
        <v>4322</v>
      </c>
      <c r="B1016" t="s">
        <v>4323</v>
      </c>
      <c r="C1016" s="1" t="str">
        <f t="shared" si="64"/>
        <v>21:0047</v>
      </c>
      <c r="D1016" s="1" t="str">
        <f t="shared" si="65"/>
        <v>21:0038</v>
      </c>
      <c r="E1016" t="s">
        <v>4324</v>
      </c>
      <c r="F1016" t="s">
        <v>4325</v>
      </c>
      <c r="H1016">
        <v>46.538038100000001</v>
      </c>
      <c r="I1016">
        <v>-66.826758100000006</v>
      </c>
      <c r="J1016" s="1" t="str">
        <f t="shared" si="62"/>
        <v>Till</v>
      </c>
      <c r="K1016" s="1" t="str">
        <f t="shared" si="63"/>
        <v>&lt;63 micron</v>
      </c>
      <c r="L1016" t="s">
        <v>109</v>
      </c>
      <c r="M1016" t="s">
        <v>37</v>
      </c>
      <c r="N1016" t="s">
        <v>35</v>
      </c>
      <c r="O1016" t="s">
        <v>66</v>
      </c>
      <c r="P1016" t="s">
        <v>49</v>
      </c>
      <c r="Q1016" t="s">
        <v>28</v>
      </c>
      <c r="R1016" t="s">
        <v>735</v>
      </c>
      <c r="S1016" t="s">
        <v>3417</v>
      </c>
      <c r="T1016" t="s">
        <v>65</v>
      </c>
      <c r="U1016" t="s">
        <v>108</v>
      </c>
      <c r="V1016" t="s">
        <v>32</v>
      </c>
      <c r="W1016" t="s">
        <v>43</v>
      </c>
    </row>
    <row r="1017" spans="1:23" hidden="1" x14ac:dyDescent="0.3">
      <c r="A1017" t="s">
        <v>4326</v>
      </c>
      <c r="B1017" t="s">
        <v>4327</v>
      </c>
      <c r="C1017" s="1" t="str">
        <f t="shared" si="64"/>
        <v>21:0047</v>
      </c>
      <c r="D1017" s="1" t="str">
        <f t="shared" si="65"/>
        <v>21:0038</v>
      </c>
      <c r="E1017" t="s">
        <v>4328</v>
      </c>
      <c r="F1017" t="s">
        <v>4329</v>
      </c>
      <c r="H1017">
        <v>46.5375017</v>
      </c>
      <c r="I1017">
        <v>-66.822214799999998</v>
      </c>
      <c r="J1017" s="1" t="str">
        <f t="shared" si="62"/>
        <v>Till</v>
      </c>
      <c r="K1017" s="1" t="str">
        <f t="shared" si="63"/>
        <v>&lt;63 micron</v>
      </c>
      <c r="L1017" t="s">
        <v>104</v>
      </c>
      <c r="M1017" t="s">
        <v>28</v>
      </c>
      <c r="N1017" t="s">
        <v>135</v>
      </c>
      <c r="O1017" t="s">
        <v>179</v>
      </c>
      <c r="P1017" t="s">
        <v>115</v>
      </c>
      <c r="Q1017" t="s">
        <v>32</v>
      </c>
      <c r="R1017" t="s">
        <v>205</v>
      </c>
      <c r="S1017" t="s">
        <v>3840</v>
      </c>
      <c r="T1017" t="s">
        <v>76</v>
      </c>
      <c r="U1017" t="s">
        <v>57</v>
      </c>
      <c r="V1017" t="s">
        <v>38</v>
      </c>
      <c r="W1017" t="s">
        <v>1074</v>
      </c>
    </row>
    <row r="1018" spans="1:23" hidden="1" x14ac:dyDescent="0.3">
      <c r="A1018" t="s">
        <v>4330</v>
      </c>
      <c r="B1018" t="s">
        <v>4331</v>
      </c>
      <c r="C1018" s="1" t="str">
        <f t="shared" si="64"/>
        <v>21:0047</v>
      </c>
      <c r="D1018" s="1" t="str">
        <f t="shared" si="65"/>
        <v>21:0038</v>
      </c>
      <c r="E1018" t="s">
        <v>4332</v>
      </c>
      <c r="F1018" t="s">
        <v>4333</v>
      </c>
      <c r="H1018">
        <v>46.5639635</v>
      </c>
      <c r="I1018">
        <v>-66.770918699999996</v>
      </c>
      <c r="J1018" s="1" t="str">
        <f t="shared" si="62"/>
        <v>Till</v>
      </c>
      <c r="K1018" s="1" t="str">
        <f t="shared" si="63"/>
        <v>&lt;63 micron</v>
      </c>
      <c r="L1018" t="s">
        <v>142</v>
      </c>
      <c r="M1018" t="s">
        <v>116</v>
      </c>
      <c r="N1018" t="s">
        <v>171</v>
      </c>
      <c r="O1018" t="s">
        <v>1502</v>
      </c>
      <c r="P1018" t="s">
        <v>60</v>
      </c>
      <c r="Q1018" t="s">
        <v>38</v>
      </c>
      <c r="R1018" t="s">
        <v>47</v>
      </c>
      <c r="S1018" t="s">
        <v>38</v>
      </c>
      <c r="T1018" t="s">
        <v>4334</v>
      </c>
      <c r="U1018" t="s">
        <v>775</v>
      </c>
      <c r="V1018" t="s">
        <v>38</v>
      </c>
      <c r="W1018" t="s">
        <v>1047</v>
      </c>
    </row>
    <row r="1019" spans="1:23" hidden="1" x14ac:dyDescent="0.3">
      <c r="A1019" t="s">
        <v>4335</v>
      </c>
      <c r="B1019" t="s">
        <v>4336</v>
      </c>
      <c r="C1019" s="1" t="str">
        <f t="shared" si="64"/>
        <v>21:0047</v>
      </c>
      <c r="D1019" s="1" t="str">
        <f t="shared" si="65"/>
        <v>21:0038</v>
      </c>
      <c r="E1019" t="s">
        <v>4337</v>
      </c>
      <c r="F1019" t="s">
        <v>4338</v>
      </c>
      <c r="H1019">
        <v>46.566958200000002</v>
      </c>
      <c r="I1019">
        <v>-66.762966399999996</v>
      </c>
      <c r="J1019" s="1" t="str">
        <f t="shared" si="62"/>
        <v>Till</v>
      </c>
      <c r="K1019" s="1" t="str">
        <f t="shared" si="63"/>
        <v>&lt;63 micron</v>
      </c>
      <c r="L1019" t="s">
        <v>524</v>
      </c>
      <c r="M1019" t="s">
        <v>28</v>
      </c>
      <c r="N1019" t="s">
        <v>2645</v>
      </c>
      <c r="O1019" t="s">
        <v>1507</v>
      </c>
      <c r="P1019" t="s">
        <v>78</v>
      </c>
      <c r="Q1019" t="s">
        <v>37</v>
      </c>
      <c r="R1019" t="s">
        <v>445</v>
      </c>
      <c r="S1019" t="s">
        <v>38</v>
      </c>
      <c r="T1019" t="s">
        <v>4339</v>
      </c>
      <c r="U1019" t="s">
        <v>957</v>
      </c>
      <c r="V1019" t="s">
        <v>38</v>
      </c>
      <c r="W1019" t="s">
        <v>481</v>
      </c>
    </row>
    <row r="1020" spans="1:23" hidden="1" x14ac:dyDescent="0.3">
      <c r="A1020" t="s">
        <v>4340</v>
      </c>
      <c r="B1020" t="s">
        <v>4341</v>
      </c>
      <c r="C1020" s="1" t="str">
        <f t="shared" si="64"/>
        <v>21:0047</v>
      </c>
      <c r="D1020" s="1" t="str">
        <f t="shared" si="65"/>
        <v>21:0038</v>
      </c>
      <c r="E1020" t="s">
        <v>4342</v>
      </c>
      <c r="F1020" t="s">
        <v>4343</v>
      </c>
      <c r="H1020">
        <v>46.573176599999996</v>
      </c>
      <c r="I1020">
        <v>-66.758795300000003</v>
      </c>
      <c r="J1020" s="1" t="str">
        <f t="shared" si="62"/>
        <v>Till</v>
      </c>
      <c r="K1020" s="1" t="str">
        <f t="shared" si="63"/>
        <v>&lt;63 micron</v>
      </c>
      <c r="L1020" t="s">
        <v>78</v>
      </c>
      <c r="M1020" t="s">
        <v>54</v>
      </c>
      <c r="N1020" t="s">
        <v>110</v>
      </c>
      <c r="O1020" t="s">
        <v>179</v>
      </c>
      <c r="P1020" t="s">
        <v>108</v>
      </c>
      <c r="Q1020" t="s">
        <v>37</v>
      </c>
      <c r="R1020" t="s">
        <v>185</v>
      </c>
      <c r="S1020" t="s">
        <v>3417</v>
      </c>
      <c r="T1020" t="s">
        <v>90</v>
      </c>
      <c r="U1020" t="s">
        <v>261</v>
      </c>
      <c r="V1020" t="s">
        <v>37</v>
      </c>
      <c r="W1020" t="s">
        <v>99</v>
      </c>
    </row>
    <row r="1021" spans="1:23" hidden="1" x14ac:dyDescent="0.3">
      <c r="A1021" t="s">
        <v>4344</v>
      </c>
      <c r="B1021" t="s">
        <v>4345</v>
      </c>
      <c r="C1021" s="1" t="str">
        <f t="shared" si="64"/>
        <v>21:0047</v>
      </c>
      <c r="D1021" s="1" t="str">
        <f t="shared" si="65"/>
        <v>21:0038</v>
      </c>
      <c r="E1021" t="s">
        <v>4346</v>
      </c>
      <c r="F1021" t="s">
        <v>4347</v>
      </c>
      <c r="H1021">
        <v>46.553702199999996</v>
      </c>
      <c r="I1021">
        <v>-66.798735699999995</v>
      </c>
      <c r="J1021" s="1" t="str">
        <f t="shared" si="62"/>
        <v>Till</v>
      </c>
      <c r="K1021" s="1" t="str">
        <f t="shared" si="63"/>
        <v>&lt;63 micron</v>
      </c>
      <c r="L1021" t="s">
        <v>261</v>
      </c>
      <c r="M1021" t="s">
        <v>206</v>
      </c>
      <c r="N1021" t="s">
        <v>91</v>
      </c>
      <c r="O1021" t="s">
        <v>56</v>
      </c>
      <c r="P1021" t="s">
        <v>127</v>
      </c>
      <c r="Q1021" t="s">
        <v>28</v>
      </c>
      <c r="R1021" t="s">
        <v>47</v>
      </c>
      <c r="S1021" t="s">
        <v>3417</v>
      </c>
      <c r="T1021" t="s">
        <v>29</v>
      </c>
      <c r="U1021" t="s">
        <v>31</v>
      </c>
      <c r="V1021" t="s">
        <v>32</v>
      </c>
      <c r="W1021" t="s">
        <v>388</v>
      </c>
    </row>
    <row r="1022" spans="1:23" hidden="1" x14ac:dyDescent="0.3">
      <c r="A1022" t="s">
        <v>4348</v>
      </c>
      <c r="B1022" t="s">
        <v>4349</v>
      </c>
      <c r="C1022" s="1" t="str">
        <f t="shared" si="64"/>
        <v>21:0047</v>
      </c>
      <c r="D1022" s="1" t="str">
        <f t="shared" si="65"/>
        <v>21:0038</v>
      </c>
      <c r="E1022" t="s">
        <v>4346</v>
      </c>
      <c r="F1022" t="s">
        <v>4350</v>
      </c>
      <c r="H1022">
        <v>46.553702199999996</v>
      </c>
      <c r="I1022">
        <v>-66.798735699999995</v>
      </c>
      <c r="J1022" s="1" t="str">
        <f t="shared" si="62"/>
        <v>Till</v>
      </c>
      <c r="K1022" s="1" t="str">
        <f t="shared" si="63"/>
        <v>&lt;63 micron</v>
      </c>
      <c r="L1022" t="s">
        <v>3896</v>
      </c>
      <c r="M1022" t="s">
        <v>54</v>
      </c>
      <c r="N1022" t="s">
        <v>65</v>
      </c>
      <c r="O1022" t="s">
        <v>1363</v>
      </c>
      <c r="P1022" t="s">
        <v>46</v>
      </c>
      <c r="Q1022" t="s">
        <v>28</v>
      </c>
      <c r="R1022" t="s">
        <v>200</v>
      </c>
      <c r="S1022" t="s">
        <v>375</v>
      </c>
      <c r="T1022" t="s">
        <v>91</v>
      </c>
      <c r="U1022" t="s">
        <v>261</v>
      </c>
      <c r="V1022" t="s">
        <v>186</v>
      </c>
      <c r="W1022" t="s">
        <v>388</v>
      </c>
    </row>
    <row r="1023" spans="1:23" hidden="1" x14ac:dyDescent="0.3">
      <c r="A1023" t="s">
        <v>4351</v>
      </c>
      <c r="B1023" t="s">
        <v>4352</v>
      </c>
      <c r="C1023" s="1" t="str">
        <f t="shared" si="64"/>
        <v>21:0047</v>
      </c>
      <c r="D1023" s="1" t="str">
        <f t="shared" si="65"/>
        <v>21:0038</v>
      </c>
      <c r="E1023" t="s">
        <v>4353</v>
      </c>
      <c r="F1023" t="s">
        <v>4354</v>
      </c>
      <c r="H1023">
        <v>46.536153300000002</v>
      </c>
      <c r="I1023">
        <v>-66.798793700000004</v>
      </c>
      <c r="J1023" s="1" t="str">
        <f t="shared" si="62"/>
        <v>Till</v>
      </c>
      <c r="K1023" s="1" t="str">
        <f t="shared" si="63"/>
        <v>&lt;63 micron</v>
      </c>
      <c r="L1023" t="s">
        <v>99</v>
      </c>
      <c r="M1023" t="s">
        <v>171</v>
      </c>
      <c r="N1023" t="s">
        <v>65</v>
      </c>
      <c r="O1023" t="s">
        <v>66</v>
      </c>
      <c r="P1023" t="s">
        <v>301</v>
      </c>
      <c r="Q1023" t="s">
        <v>37</v>
      </c>
      <c r="R1023" t="s">
        <v>341</v>
      </c>
      <c r="S1023" t="s">
        <v>3840</v>
      </c>
      <c r="T1023" t="s">
        <v>44</v>
      </c>
      <c r="U1023" t="s">
        <v>351</v>
      </c>
      <c r="V1023" t="s">
        <v>32</v>
      </c>
      <c r="W1023" t="s">
        <v>344</v>
      </c>
    </row>
    <row r="1024" spans="1:23" hidden="1" x14ac:dyDescent="0.3">
      <c r="A1024" t="s">
        <v>4355</v>
      </c>
      <c r="B1024" t="s">
        <v>4356</v>
      </c>
      <c r="C1024" s="1" t="str">
        <f t="shared" si="64"/>
        <v>21:0047</v>
      </c>
      <c r="D1024" s="1" t="str">
        <f t="shared" si="65"/>
        <v>21:0038</v>
      </c>
      <c r="E1024" t="s">
        <v>4357</v>
      </c>
      <c r="F1024" t="s">
        <v>4358</v>
      </c>
      <c r="H1024">
        <v>46.539063900000002</v>
      </c>
      <c r="I1024">
        <v>-66.809762000000006</v>
      </c>
      <c r="J1024" s="1" t="str">
        <f t="shared" si="62"/>
        <v>Till</v>
      </c>
      <c r="K1024" s="1" t="str">
        <f t="shared" si="63"/>
        <v>&lt;63 micron</v>
      </c>
      <c r="L1024" t="s">
        <v>195</v>
      </c>
      <c r="M1024" t="s">
        <v>206</v>
      </c>
      <c r="N1024" t="s">
        <v>135</v>
      </c>
      <c r="O1024" t="s">
        <v>497</v>
      </c>
      <c r="P1024" t="s">
        <v>210</v>
      </c>
      <c r="Q1024" t="s">
        <v>32</v>
      </c>
      <c r="R1024" t="s">
        <v>445</v>
      </c>
      <c r="S1024" t="s">
        <v>38</v>
      </c>
      <c r="T1024" t="s">
        <v>35</v>
      </c>
      <c r="U1024" t="s">
        <v>115</v>
      </c>
      <c r="V1024" t="s">
        <v>38</v>
      </c>
      <c r="W1024" t="s">
        <v>47</v>
      </c>
    </row>
    <row r="1025" spans="1:23" hidden="1" x14ac:dyDescent="0.3">
      <c r="A1025" t="s">
        <v>4359</v>
      </c>
      <c r="B1025" t="s">
        <v>4360</v>
      </c>
      <c r="C1025" s="1" t="str">
        <f t="shared" si="64"/>
        <v>21:0047</v>
      </c>
      <c r="D1025" s="1" t="str">
        <f t="shared" si="65"/>
        <v>21:0038</v>
      </c>
      <c r="E1025" t="s">
        <v>4361</v>
      </c>
      <c r="F1025" t="s">
        <v>4362</v>
      </c>
      <c r="H1025">
        <v>46.544884400000001</v>
      </c>
      <c r="I1025">
        <v>-66.808223299999995</v>
      </c>
      <c r="J1025" s="1" t="str">
        <f t="shared" si="62"/>
        <v>Till</v>
      </c>
      <c r="K1025" s="1" t="str">
        <f t="shared" si="63"/>
        <v>&lt;63 micron</v>
      </c>
      <c r="L1025" t="s">
        <v>697</v>
      </c>
      <c r="M1025" t="s">
        <v>54</v>
      </c>
      <c r="N1025" t="s">
        <v>76</v>
      </c>
      <c r="O1025" t="s">
        <v>401</v>
      </c>
      <c r="P1025" t="s">
        <v>208</v>
      </c>
      <c r="Q1025" t="s">
        <v>37</v>
      </c>
      <c r="R1025" t="s">
        <v>822</v>
      </c>
      <c r="S1025" t="s">
        <v>38</v>
      </c>
      <c r="T1025" t="s">
        <v>164</v>
      </c>
      <c r="U1025" t="s">
        <v>396</v>
      </c>
      <c r="V1025" t="s">
        <v>38</v>
      </c>
      <c r="W1025" t="s">
        <v>77</v>
      </c>
    </row>
    <row r="1026" spans="1:23" hidden="1" x14ac:dyDescent="0.3">
      <c r="A1026" t="s">
        <v>4363</v>
      </c>
      <c r="B1026" t="s">
        <v>4364</v>
      </c>
      <c r="C1026" s="1" t="str">
        <f t="shared" si="64"/>
        <v>21:0047</v>
      </c>
      <c r="D1026" s="1" t="str">
        <f t="shared" si="65"/>
        <v>21:0038</v>
      </c>
      <c r="E1026" t="s">
        <v>4365</v>
      </c>
      <c r="F1026" t="s">
        <v>4366</v>
      </c>
      <c r="H1026">
        <v>46.522827599999999</v>
      </c>
      <c r="I1026">
        <v>-66.715885299999997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HYPERLINK("http://geochem.nrcan.gc.ca/cdogs/content/kwd/kwd080004_e.htm", "&lt;63 micron")</f>
        <v>&lt;63 micron</v>
      </c>
      <c r="L1026" t="s">
        <v>142</v>
      </c>
      <c r="M1026" t="s">
        <v>54</v>
      </c>
      <c r="N1026" t="s">
        <v>2645</v>
      </c>
      <c r="O1026" t="s">
        <v>671</v>
      </c>
      <c r="P1026" t="s">
        <v>37</v>
      </c>
      <c r="Q1026" t="s">
        <v>38</v>
      </c>
      <c r="R1026" t="s">
        <v>445</v>
      </c>
      <c r="S1026" t="s">
        <v>38</v>
      </c>
      <c r="T1026" t="s">
        <v>4153</v>
      </c>
      <c r="U1026" t="s">
        <v>519</v>
      </c>
      <c r="V1026" t="s">
        <v>38</v>
      </c>
      <c r="W1026" t="s">
        <v>388</v>
      </c>
    </row>
    <row r="1027" spans="1:23" hidden="1" x14ac:dyDescent="0.3">
      <c r="A1027" t="s">
        <v>4367</v>
      </c>
      <c r="B1027" t="s">
        <v>4368</v>
      </c>
      <c r="C1027" s="1" t="str">
        <f t="shared" si="64"/>
        <v>21:0047</v>
      </c>
      <c r="D1027" s="1" t="str">
        <f t="shared" si="65"/>
        <v>21:0038</v>
      </c>
      <c r="E1027" t="s">
        <v>4369</v>
      </c>
      <c r="F1027" t="s">
        <v>4370</v>
      </c>
      <c r="H1027">
        <v>46.675778800000003</v>
      </c>
      <c r="I1027">
        <v>-66.603530800000001</v>
      </c>
      <c r="J1027" s="1" t="str">
        <f t="shared" si="66"/>
        <v>Till</v>
      </c>
      <c r="K1027" s="1" t="str">
        <f t="shared" si="67"/>
        <v>&lt;63 micron</v>
      </c>
      <c r="L1027" t="s">
        <v>59</v>
      </c>
      <c r="M1027" t="s">
        <v>206</v>
      </c>
      <c r="N1027" t="s">
        <v>171</v>
      </c>
      <c r="O1027" t="s">
        <v>141</v>
      </c>
      <c r="P1027" t="s">
        <v>94</v>
      </c>
      <c r="Q1027" t="s">
        <v>37</v>
      </c>
      <c r="R1027" t="s">
        <v>445</v>
      </c>
      <c r="S1027" t="s">
        <v>38</v>
      </c>
      <c r="T1027" t="s">
        <v>29</v>
      </c>
      <c r="U1027" t="s">
        <v>261</v>
      </c>
      <c r="V1027" t="s">
        <v>38</v>
      </c>
      <c r="W1027" t="s">
        <v>43</v>
      </c>
    </row>
    <row r="1028" spans="1:23" hidden="1" x14ac:dyDescent="0.3">
      <c r="A1028" t="s">
        <v>4371</v>
      </c>
      <c r="B1028" t="s">
        <v>4372</v>
      </c>
      <c r="C1028" s="1" t="str">
        <f t="shared" si="64"/>
        <v>21:0047</v>
      </c>
      <c r="D1028" s="1" t="str">
        <f t="shared" si="65"/>
        <v>21:0038</v>
      </c>
      <c r="E1028" t="s">
        <v>4373</v>
      </c>
      <c r="F1028" t="s">
        <v>4374</v>
      </c>
      <c r="H1028">
        <v>46.685465499999999</v>
      </c>
      <c r="I1028">
        <v>-66.614872800000001</v>
      </c>
      <c r="J1028" s="1" t="str">
        <f t="shared" si="66"/>
        <v>Till</v>
      </c>
      <c r="K1028" s="1" t="str">
        <f t="shared" si="67"/>
        <v>&lt;63 micron</v>
      </c>
      <c r="L1028" t="s">
        <v>69</v>
      </c>
      <c r="M1028" t="s">
        <v>54</v>
      </c>
      <c r="N1028" t="s">
        <v>171</v>
      </c>
      <c r="O1028" t="s">
        <v>497</v>
      </c>
      <c r="P1028" t="s">
        <v>159</v>
      </c>
      <c r="Q1028" t="s">
        <v>37</v>
      </c>
      <c r="R1028" t="s">
        <v>445</v>
      </c>
      <c r="S1028" t="s">
        <v>38</v>
      </c>
      <c r="T1028" t="s">
        <v>91</v>
      </c>
      <c r="U1028" t="s">
        <v>206</v>
      </c>
      <c r="V1028" t="s">
        <v>38</v>
      </c>
      <c r="W1028" t="s">
        <v>76</v>
      </c>
    </row>
    <row r="1029" spans="1:23" hidden="1" x14ac:dyDescent="0.3">
      <c r="A1029" t="s">
        <v>4375</v>
      </c>
      <c r="B1029" t="s">
        <v>4376</v>
      </c>
      <c r="C1029" s="1" t="str">
        <f t="shared" si="64"/>
        <v>21:0047</v>
      </c>
      <c r="D1029" s="1" t="str">
        <f t="shared" si="65"/>
        <v>21:0038</v>
      </c>
      <c r="E1029" t="s">
        <v>4377</v>
      </c>
      <c r="F1029" t="s">
        <v>4378</v>
      </c>
      <c r="H1029">
        <v>46.692412900000001</v>
      </c>
      <c r="I1029">
        <v>-66.624376699999999</v>
      </c>
      <c r="J1029" s="1" t="str">
        <f t="shared" si="66"/>
        <v>Till</v>
      </c>
      <c r="K1029" s="1" t="str">
        <f t="shared" si="67"/>
        <v>&lt;63 micron</v>
      </c>
      <c r="L1029" t="s">
        <v>109</v>
      </c>
      <c r="M1029" t="s">
        <v>28</v>
      </c>
      <c r="N1029" t="s">
        <v>110</v>
      </c>
      <c r="O1029" t="s">
        <v>671</v>
      </c>
      <c r="P1029" t="s">
        <v>210</v>
      </c>
      <c r="Q1029" t="s">
        <v>32</v>
      </c>
      <c r="R1029" t="s">
        <v>100</v>
      </c>
      <c r="S1029" t="s">
        <v>3840</v>
      </c>
      <c r="T1029" t="s">
        <v>35</v>
      </c>
      <c r="U1029" t="s">
        <v>48</v>
      </c>
      <c r="V1029" t="s">
        <v>38</v>
      </c>
      <c r="W1029" t="s">
        <v>43</v>
      </c>
    </row>
    <row r="1030" spans="1:23" hidden="1" x14ac:dyDescent="0.3">
      <c r="A1030" t="s">
        <v>4379</v>
      </c>
      <c r="B1030" t="s">
        <v>4380</v>
      </c>
      <c r="C1030" s="1" t="str">
        <f t="shared" si="64"/>
        <v>21:0047</v>
      </c>
      <c r="D1030" s="1" t="str">
        <f t="shared" si="65"/>
        <v>21:0038</v>
      </c>
      <c r="E1030" t="s">
        <v>4381</v>
      </c>
      <c r="F1030" t="s">
        <v>4382</v>
      </c>
      <c r="H1030">
        <v>46.691743799999998</v>
      </c>
      <c r="I1030">
        <v>-66.635523699999993</v>
      </c>
      <c r="J1030" s="1" t="str">
        <f t="shared" si="66"/>
        <v>Till</v>
      </c>
      <c r="K1030" s="1" t="str">
        <f t="shared" si="67"/>
        <v>&lt;63 micron</v>
      </c>
      <c r="L1030" t="s">
        <v>286</v>
      </c>
      <c r="M1030" t="s">
        <v>54</v>
      </c>
      <c r="N1030" t="s">
        <v>44</v>
      </c>
      <c r="O1030" t="s">
        <v>1233</v>
      </c>
      <c r="P1030" t="s">
        <v>108</v>
      </c>
      <c r="Q1030" t="s">
        <v>38</v>
      </c>
      <c r="R1030" t="s">
        <v>165</v>
      </c>
      <c r="S1030" t="s">
        <v>38</v>
      </c>
      <c r="T1030" t="s">
        <v>35</v>
      </c>
      <c r="U1030" t="s">
        <v>28</v>
      </c>
      <c r="V1030" t="s">
        <v>38</v>
      </c>
      <c r="W1030" t="s">
        <v>510</v>
      </c>
    </row>
    <row r="1031" spans="1:23" hidden="1" x14ac:dyDescent="0.3">
      <c r="A1031" t="s">
        <v>4383</v>
      </c>
      <c r="B1031" t="s">
        <v>4384</v>
      </c>
      <c r="C1031" s="1" t="str">
        <f t="shared" si="64"/>
        <v>21:0047</v>
      </c>
      <c r="D1031" s="1" t="str">
        <f t="shared" si="65"/>
        <v>21:0038</v>
      </c>
      <c r="E1031" t="s">
        <v>4385</v>
      </c>
      <c r="F1031" t="s">
        <v>4386</v>
      </c>
      <c r="H1031">
        <v>46.682153999999997</v>
      </c>
      <c r="I1031">
        <v>-66.6287497</v>
      </c>
      <c r="J1031" s="1" t="str">
        <f t="shared" si="66"/>
        <v>Till</v>
      </c>
      <c r="K1031" s="1" t="str">
        <f t="shared" si="67"/>
        <v>&lt;63 micron</v>
      </c>
      <c r="L1031" t="s">
        <v>108</v>
      </c>
      <c r="M1031" t="s">
        <v>28</v>
      </c>
      <c r="N1031" t="s">
        <v>116</v>
      </c>
      <c r="O1031" t="s">
        <v>487</v>
      </c>
      <c r="P1031" t="s">
        <v>115</v>
      </c>
      <c r="Q1031" t="s">
        <v>38</v>
      </c>
      <c r="R1031" t="s">
        <v>445</v>
      </c>
      <c r="S1031" t="s">
        <v>3840</v>
      </c>
      <c r="T1031" t="s">
        <v>43</v>
      </c>
      <c r="U1031" t="s">
        <v>116</v>
      </c>
      <c r="V1031" t="s">
        <v>38</v>
      </c>
      <c r="W1031" t="s">
        <v>209</v>
      </c>
    </row>
    <row r="1032" spans="1:23" hidden="1" x14ac:dyDescent="0.3">
      <c r="A1032" t="s">
        <v>4387</v>
      </c>
      <c r="B1032" t="s">
        <v>4388</v>
      </c>
      <c r="C1032" s="1" t="str">
        <f t="shared" si="64"/>
        <v>21:0047</v>
      </c>
      <c r="D1032" s="1" t="str">
        <f t="shared" si="65"/>
        <v>21:0038</v>
      </c>
      <c r="E1032" t="s">
        <v>4385</v>
      </c>
      <c r="F1032" t="s">
        <v>4389</v>
      </c>
      <c r="H1032">
        <v>46.682153999999997</v>
      </c>
      <c r="I1032">
        <v>-66.6287497</v>
      </c>
      <c r="J1032" s="1" t="str">
        <f t="shared" si="66"/>
        <v>Till</v>
      </c>
      <c r="K1032" s="1" t="str">
        <f t="shared" si="67"/>
        <v>&lt;63 micron</v>
      </c>
      <c r="L1032" t="s">
        <v>47</v>
      </c>
      <c r="M1032" t="s">
        <v>54</v>
      </c>
      <c r="N1032" t="s">
        <v>205</v>
      </c>
      <c r="O1032" t="s">
        <v>66</v>
      </c>
      <c r="P1032" t="s">
        <v>221</v>
      </c>
      <c r="Q1032" t="s">
        <v>135</v>
      </c>
      <c r="R1032" t="s">
        <v>1250</v>
      </c>
      <c r="S1032" t="s">
        <v>375</v>
      </c>
      <c r="T1032" t="s">
        <v>4390</v>
      </c>
      <c r="U1032" t="s">
        <v>76</v>
      </c>
      <c r="V1032" t="s">
        <v>116</v>
      </c>
      <c r="W1032" t="s">
        <v>209</v>
      </c>
    </row>
    <row r="1033" spans="1:23" hidden="1" x14ac:dyDescent="0.3">
      <c r="A1033" t="s">
        <v>4391</v>
      </c>
      <c r="B1033" t="s">
        <v>4392</v>
      </c>
      <c r="C1033" s="1" t="str">
        <f t="shared" si="64"/>
        <v>21:0047</v>
      </c>
      <c r="D1033" s="1" t="str">
        <f t="shared" si="65"/>
        <v>21:0038</v>
      </c>
      <c r="E1033" t="s">
        <v>4393</v>
      </c>
      <c r="F1033" t="s">
        <v>4394</v>
      </c>
      <c r="H1033">
        <v>46.7232488</v>
      </c>
      <c r="I1033">
        <v>-66.657703600000005</v>
      </c>
      <c r="J1033" s="1" t="str">
        <f t="shared" si="66"/>
        <v>Till</v>
      </c>
      <c r="K1033" s="1" t="str">
        <f t="shared" si="67"/>
        <v>&lt;63 micron</v>
      </c>
      <c r="L1033" t="s">
        <v>159</v>
      </c>
      <c r="M1033" t="s">
        <v>54</v>
      </c>
      <c r="N1033" t="s">
        <v>135</v>
      </c>
      <c r="O1033" t="s">
        <v>546</v>
      </c>
      <c r="P1033" t="s">
        <v>143</v>
      </c>
      <c r="Q1033" t="s">
        <v>37</v>
      </c>
      <c r="R1033" t="s">
        <v>445</v>
      </c>
      <c r="S1033" t="s">
        <v>38</v>
      </c>
      <c r="T1033" t="s">
        <v>91</v>
      </c>
      <c r="U1033" t="s">
        <v>221</v>
      </c>
      <c r="V1033" t="s">
        <v>32</v>
      </c>
      <c r="W1033" t="s">
        <v>47</v>
      </c>
    </row>
    <row r="1034" spans="1:23" hidden="1" x14ac:dyDescent="0.3">
      <c r="A1034" t="s">
        <v>4395</v>
      </c>
      <c r="B1034" t="s">
        <v>4396</v>
      </c>
      <c r="C1034" s="1" t="str">
        <f t="shared" si="64"/>
        <v>21:0047</v>
      </c>
      <c r="D1034" s="1" t="str">
        <f t="shared" si="65"/>
        <v>21:0038</v>
      </c>
      <c r="E1034" t="s">
        <v>4397</v>
      </c>
      <c r="F1034" t="s">
        <v>4398</v>
      </c>
      <c r="H1034">
        <v>46.728844100000003</v>
      </c>
      <c r="I1034">
        <v>-66.667277400000003</v>
      </c>
      <c r="J1034" s="1" t="str">
        <f t="shared" si="66"/>
        <v>Till</v>
      </c>
      <c r="K1034" s="1" t="str">
        <f t="shared" si="67"/>
        <v>&lt;63 micron</v>
      </c>
      <c r="L1034" t="s">
        <v>34</v>
      </c>
      <c r="M1034" t="s">
        <v>28</v>
      </c>
      <c r="N1034" t="s">
        <v>186</v>
      </c>
      <c r="O1034" t="s">
        <v>308</v>
      </c>
      <c r="P1034" t="s">
        <v>48</v>
      </c>
      <c r="Q1034" t="s">
        <v>37</v>
      </c>
      <c r="R1034" t="s">
        <v>445</v>
      </c>
      <c r="S1034" t="s">
        <v>38</v>
      </c>
      <c r="T1034" t="s">
        <v>43</v>
      </c>
      <c r="U1034" t="s">
        <v>301</v>
      </c>
      <c r="V1034" t="s">
        <v>38</v>
      </c>
      <c r="W1034" t="s">
        <v>510</v>
      </c>
    </row>
    <row r="1035" spans="1:23" hidden="1" x14ac:dyDescent="0.3">
      <c r="A1035" t="s">
        <v>4399</v>
      </c>
      <c r="B1035" t="s">
        <v>4400</v>
      </c>
      <c r="C1035" s="1" t="str">
        <f t="shared" si="64"/>
        <v>21:0047</v>
      </c>
      <c r="D1035" s="1" t="str">
        <f t="shared" si="65"/>
        <v>21:0038</v>
      </c>
      <c r="E1035" t="s">
        <v>4401</v>
      </c>
      <c r="F1035" t="s">
        <v>4402</v>
      </c>
      <c r="H1035">
        <v>46.716074999999996</v>
      </c>
      <c r="I1035">
        <v>-66.6370778</v>
      </c>
      <c r="J1035" s="1" t="str">
        <f t="shared" si="66"/>
        <v>Till</v>
      </c>
      <c r="K1035" s="1" t="str">
        <f t="shared" si="67"/>
        <v>&lt;63 micron</v>
      </c>
      <c r="L1035" t="s">
        <v>69</v>
      </c>
      <c r="M1035" t="s">
        <v>206</v>
      </c>
      <c r="N1035" t="s">
        <v>186</v>
      </c>
      <c r="O1035" t="s">
        <v>340</v>
      </c>
      <c r="P1035" t="s">
        <v>129</v>
      </c>
      <c r="Q1035" t="s">
        <v>38</v>
      </c>
      <c r="R1035" t="s">
        <v>445</v>
      </c>
      <c r="S1035" t="s">
        <v>38</v>
      </c>
      <c r="T1035" t="s">
        <v>3719</v>
      </c>
      <c r="U1035" t="s">
        <v>31</v>
      </c>
      <c r="V1035" t="s">
        <v>38</v>
      </c>
      <c r="W1035" t="s">
        <v>344</v>
      </c>
    </row>
    <row r="1036" spans="1:23" hidden="1" x14ac:dyDescent="0.3">
      <c r="A1036" t="s">
        <v>4403</v>
      </c>
      <c r="B1036" t="s">
        <v>4404</v>
      </c>
      <c r="C1036" s="1" t="str">
        <f t="shared" si="64"/>
        <v>21:0047</v>
      </c>
      <c r="D1036" s="1" t="str">
        <f t="shared" si="65"/>
        <v>21:0038</v>
      </c>
      <c r="E1036" t="s">
        <v>4405</v>
      </c>
      <c r="F1036" t="s">
        <v>4406</v>
      </c>
      <c r="H1036">
        <v>46.728838400000001</v>
      </c>
      <c r="I1036">
        <v>-66.645027600000006</v>
      </c>
      <c r="J1036" s="1" t="str">
        <f t="shared" si="66"/>
        <v>Till</v>
      </c>
      <c r="K1036" s="1" t="str">
        <f t="shared" si="67"/>
        <v>&lt;63 micron</v>
      </c>
      <c r="L1036" t="s">
        <v>121</v>
      </c>
      <c r="M1036" t="s">
        <v>206</v>
      </c>
      <c r="N1036" t="s">
        <v>135</v>
      </c>
      <c r="O1036" t="s">
        <v>114</v>
      </c>
      <c r="P1036" t="s">
        <v>115</v>
      </c>
      <c r="Q1036" t="s">
        <v>38</v>
      </c>
      <c r="R1036" t="s">
        <v>445</v>
      </c>
      <c r="S1036" t="s">
        <v>3840</v>
      </c>
      <c r="T1036" t="s">
        <v>65</v>
      </c>
      <c r="U1036" t="s">
        <v>195</v>
      </c>
      <c r="V1036" t="s">
        <v>38</v>
      </c>
      <c r="W1036" t="s">
        <v>510</v>
      </c>
    </row>
    <row r="1037" spans="1:23" hidden="1" x14ac:dyDescent="0.3">
      <c r="A1037" t="s">
        <v>4407</v>
      </c>
      <c r="B1037" t="s">
        <v>4408</v>
      </c>
      <c r="C1037" s="1" t="str">
        <f t="shared" si="64"/>
        <v>21:0047</v>
      </c>
      <c r="D1037" s="1" t="str">
        <f t="shared" si="65"/>
        <v>21:0038</v>
      </c>
      <c r="E1037" t="s">
        <v>4409</v>
      </c>
      <c r="F1037" t="s">
        <v>4410</v>
      </c>
      <c r="H1037">
        <v>46.745090500000003</v>
      </c>
      <c r="I1037">
        <v>-66.647592599999996</v>
      </c>
      <c r="J1037" s="1" t="str">
        <f t="shared" si="66"/>
        <v>Till</v>
      </c>
      <c r="K1037" s="1" t="str">
        <f t="shared" si="67"/>
        <v>&lt;63 micron</v>
      </c>
      <c r="L1037" t="s">
        <v>142</v>
      </c>
      <c r="M1037" t="s">
        <v>54</v>
      </c>
      <c r="N1037" t="s">
        <v>171</v>
      </c>
      <c r="O1037" t="s">
        <v>497</v>
      </c>
      <c r="P1037" t="s">
        <v>37</v>
      </c>
      <c r="Q1037" t="s">
        <v>32</v>
      </c>
      <c r="R1037" t="s">
        <v>445</v>
      </c>
      <c r="S1037" t="s">
        <v>38</v>
      </c>
      <c r="T1037" t="s">
        <v>91</v>
      </c>
      <c r="U1037" t="s">
        <v>31</v>
      </c>
      <c r="V1037" t="s">
        <v>38</v>
      </c>
      <c r="W1037" t="s">
        <v>420</v>
      </c>
    </row>
    <row r="1038" spans="1:23" hidden="1" x14ac:dyDescent="0.3">
      <c r="A1038" t="s">
        <v>4411</v>
      </c>
      <c r="B1038" t="s">
        <v>4412</v>
      </c>
      <c r="C1038" s="1" t="str">
        <f t="shared" si="64"/>
        <v>21:0047</v>
      </c>
      <c r="D1038" s="1" t="str">
        <f t="shared" si="65"/>
        <v>21:0038</v>
      </c>
      <c r="E1038" t="s">
        <v>4413</v>
      </c>
      <c r="F1038" t="s">
        <v>4414</v>
      </c>
      <c r="H1038">
        <v>46.747321900000003</v>
      </c>
      <c r="I1038">
        <v>-66.4982392</v>
      </c>
      <c r="J1038" s="1" t="str">
        <f t="shared" si="66"/>
        <v>Till</v>
      </c>
      <c r="K1038" s="1" t="str">
        <f t="shared" si="67"/>
        <v>&lt;63 micron</v>
      </c>
      <c r="L1038" t="s">
        <v>722</v>
      </c>
      <c r="M1038" t="s">
        <v>54</v>
      </c>
      <c r="N1038" t="s">
        <v>164</v>
      </c>
      <c r="O1038" t="s">
        <v>56</v>
      </c>
      <c r="P1038" t="s">
        <v>307</v>
      </c>
      <c r="Q1038" t="s">
        <v>206</v>
      </c>
      <c r="R1038" t="s">
        <v>844</v>
      </c>
      <c r="S1038" t="s">
        <v>227</v>
      </c>
      <c r="T1038" t="s">
        <v>76</v>
      </c>
      <c r="U1038" t="s">
        <v>31</v>
      </c>
      <c r="V1038" t="s">
        <v>32</v>
      </c>
      <c r="W1038" t="s">
        <v>388</v>
      </c>
    </row>
    <row r="1039" spans="1:23" hidden="1" x14ac:dyDescent="0.3">
      <c r="A1039" t="s">
        <v>4415</v>
      </c>
      <c r="B1039" t="s">
        <v>4416</v>
      </c>
      <c r="C1039" s="1" t="str">
        <f t="shared" si="64"/>
        <v>21:0047</v>
      </c>
      <c r="D1039" s="1" t="str">
        <f t="shared" si="65"/>
        <v>21:0038</v>
      </c>
      <c r="E1039" t="s">
        <v>4417</v>
      </c>
      <c r="F1039" t="s">
        <v>4418</v>
      </c>
      <c r="H1039">
        <v>46.740421400000002</v>
      </c>
      <c r="I1039">
        <v>-66.491358500000004</v>
      </c>
      <c r="J1039" s="1" t="str">
        <f t="shared" si="66"/>
        <v>Till</v>
      </c>
      <c r="K1039" s="1" t="str">
        <f t="shared" si="67"/>
        <v>&lt;63 micron</v>
      </c>
      <c r="L1039" t="s">
        <v>280</v>
      </c>
      <c r="M1039" t="s">
        <v>28</v>
      </c>
      <c r="N1039" t="s">
        <v>205</v>
      </c>
      <c r="O1039" t="s">
        <v>45</v>
      </c>
      <c r="P1039" t="s">
        <v>193</v>
      </c>
      <c r="Q1039" t="s">
        <v>28</v>
      </c>
      <c r="R1039" t="s">
        <v>481</v>
      </c>
      <c r="S1039" t="s">
        <v>28</v>
      </c>
      <c r="T1039" t="s">
        <v>44</v>
      </c>
      <c r="U1039" t="s">
        <v>235</v>
      </c>
      <c r="V1039" t="s">
        <v>32</v>
      </c>
      <c r="W1039" t="s">
        <v>43</v>
      </c>
    </row>
    <row r="1040" spans="1:23" hidden="1" x14ac:dyDescent="0.3">
      <c r="A1040" t="s">
        <v>4419</v>
      </c>
      <c r="B1040" t="s">
        <v>4420</v>
      </c>
      <c r="C1040" s="1" t="str">
        <f t="shared" si="64"/>
        <v>21:0047</v>
      </c>
      <c r="D1040" s="1" t="str">
        <f t="shared" si="65"/>
        <v>21:0038</v>
      </c>
      <c r="E1040" t="s">
        <v>4421</v>
      </c>
      <c r="F1040" t="s">
        <v>4422</v>
      </c>
      <c r="H1040">
        <v>46.711988900000001</v>
      </c>
      <c r="I1040">
        <v>-66.467162799999997</v>
      </c>
      <c r="J1040" s="1" t="str">
        <f t="shared" si="66"/>
        <v>Till</v>
      </c>
      <c r="K1040" s="1" t="str">
        <f t="shared" si="67"/>
        <v>&lt;63 micron</v>
      </c>
      <c r="L1040" t="s">
        <v>331</v>
      </c>
      <c r="M1040" t="s">
        <v>54</v>
      </c>
      <c r="N1040" t="s">
        <v>55</v>
      </c>
      <c r="O1040" t="s">
        <v>360</v>
      </c>
      <c r="P1040" t="s">
        <v>241</v>
      </c>
      <c r="Q1040" t="s">
        <v>28</v>
      </c>
      <c r="R1040" t="s">
        <v>285</v>
      </c>
      <c r="S1040" t="s">
        <v>94</v>
      </c>
      <c r="T1040" t="s">
        <v>65</v>
      </c>
      <c r="U1040" t="s">
        <v>351</v>
      </c>
      <c r="V1040" t="s">
        <v>206</v>
      </c>
      <c r="W1040" t="s">
        <v>47</v>
      </c>
    </row>
    <row r="1041" spans="1:23" hidden="1" x14ac:dyDescent="0.3">
      <c r="A1041" t="s">
        <v>4423</v>
      </c>
      <c r="B1041" t="s">
        <v>4424</v>
      </c>
      <c r="C1041" s="1" t="str">
        <f t="shared" si="64"/>
        <v>21:0047</v>
      </c>
      <c r="D1041" s="1" t="str">
        <f t="shared" si="65"/>
        <v>21:0038</v>
      </c>
      <c r="E1041" t="s">
        <v>4425</v>
      </c>
      <c r="F1041" t="s">
        <v>4426</v>
      </c>
      <c r="H1041">
        <v>46.691465299999997</v>
      </c>
      <c r="I1041">
        <v>-66.495589100000004</v>
      </c>
      <c r="J1041" s="1" t="str">
        <f t="shared" si="66"/>
        <v>Till</v>
      </c>
      <c r="K1041" s="1" t="str">
        <f t="shared" si="67"/>
        <v>&lt;63 micron</v>
      </c>
      <c r="L1041" t="s">
        <v>47</v>
      </c>
      <c r="M1041" t="s">
        <v>206</v>
      </c>
      <c r="N1041" t="s">
        <v>91</v>
      </c>
      <c r="O1041" t="s">
        <v>342</v>
      </c>
      <c r="P1041" t="s">
        <v>127</v>
      </c>
      <c r="Q1041" t="s">
        <v>28</v>
      </c>
      <c r="R1041" t="s">
        <v>209</v>
      </c>
      <c r="S1041" t="s">
        <v>94</v>
      </c>
      <c r="T1041" t="s">
        <v>65</v>
      </c>
      <c r="U1041" t="s">
        <v>351</v>
      </c>
      <c r="V1041" t="s">
        <v>32</v>
      </c>
      <c r="W1041" t="s">
        <v>209</v>
      </c>
    </row>
    <row r="1042" spans="1:23" hidden="1" x14ac:dyDescent="0.3">
      <c r="A1042" t="s">
        <v>4427</v>
      </c>
      <c r="B1042" t="s">
        <v>4428</v>
      </c>
      <c r="C1042" s="1" t="str">
        <f t="shared" si="64"/>
        <v>21:0047</v>
      </c>
      <c r="D1042" s="1" t="str">
        <f t="shared" si="65"/>
        <v>21:0038</v>
      </c>
      <c r="E1042" t="s">
        <v>4429</v>
      </c>
      <c r="F1042" t="s">
        <v>4430</v>
      </c>
      <c r="H1042">
        <v>46.632461300000003</v>
      </c>
      <c r="I1042">
        <v>-66.493088099999994</v>
      </c>
      <c r="J1042" s="1" t="str">
        <f t="shared" si="66"/>
        <v>Till</v>
      </c>
      <c r="K1042" s="1" t="str">
        <f t="shared" si="67"/>
        <v>&lt;63 micron</v>
      </c>
      <c r="L1042" t="s">
        <v>280</v>
      </c>
      <c r="M1042" t="s">
        <v>206</v>
      </c>
      <c r="N1042" t="s">
        <v>29</v>
      </c>
      <c r="O1042" t="s">
        <v>1502</v>
      </c>
      <c r="P1042" t="s">
        <v>250</v>
      </c>
      <c r="Q1042" t="s">
        <v>28</v>
      </c>
      <c r="R1042" t="s">
        <v>99</v>
      </c>
      <c r="S1042" t="s">
        <v>143</v>
      </c>
      <c r="T1042" t="s">
        <v>76</v>
      </c>
      <c r="U1042" t="s">
        <v>301</v>
      </c>
      <c r="V1042" t="s">
        <v>28</v>
      </c>
      <c r="W1042" t="s">
        <v>344</v>
      </c>
    </row>
    <row r="1043" spans="1:23" hidden="1" x14ac:dyDescent="0.3">
      <c r="A1043" t="s">
        <v>4431</v>
      </c>
      <c r="B1043" t="s">
        <v>4432</v>
      </c>
      <c r="C1043" s="1" t="str">
        <f t="shared" si="64"/>
        <v>21:0047</v>
      </c>
      <c r="D1043" s="1" t="str">
        <f t="shared" si="65"/>
        <v>21:0038</v>
      </c>
      <c r="E1043" t="s">
        <v>4433</v>
      </c>
      <c r="F1043" t="s">
        <v>4434</v>
      </c>
      <c r="H1043">
        <v>46.6334655</v>
      </c>
      <c r="I1043">
        <v>-66.477363499999996</v>
      </c>
      <c r="J1043" s="1" t="str">
        <f t="shared" si="66"/>
        <v>Till</v>
      </c>
      <c r="K1043" s="1" t="str">
        <f t="shared" si="67"/>
        <v>&lt;63 micron</v>
      </c>
      <c r="L1043" t="s">
        <v>58</v>
      </c>
      <c r="M1043" t="s">
        <v>54</v>
      </c>
      <c r="N1043" t="s">
        <v>43</v>
      </c>
      <c r="O1043" t="s">
        <v>360</v>
      </c>
      <c r="P1043" t="s">
        <v>486</v>
      </c>
      <c r="Q1043" t="s">
        <v>28</v>
      </c>
      <c r="R1043" t="s">
        <v>285</v>
      </c>
      <c r="S1043" t="s">
        <v>159</v>
      </c>
      <c r="T1043" t="s">
        <v>164</v>
      </c>
      <c r="U1043" t="s">
        <v>266</v>
      </c>
      <c r="V1043" t="s">
        <v>331</v>
      </c>
      <c r="W1043" t="s">
        <v>388</v>
      </c>
    </row>
    <row r="1044" spans="1:23" hidden="1" x14ac:dyDescent="0.3">
      <c r="A1044" t="s">
        <v>4435</v>
      </c>
      <c r="B1044" t="s">
        <v>4436</v>
      </c>
      <c r="C1044" s="1" t="str">
        <f t="shared" si="64"/>
        <v>21:0047</v>
      </c>
      <c r="D1044" s="1" t="str">
        <f t="shared" si="65"/>
        <v>21:0038</v>
      </c>
      <c r="E1044" t="s">
        <v>4437</v>
      </c>
      <c r="F1044" t="s">
        <v>4438</v>
      </c>
      <c r="H1044">
        <v>46.603097900000002</v>
      </c>
      <c r="I1044">
        <v>-66.487915200000003</v>
      </c>
      <c r="J1044" s="1" t="str">
        <f t="shared" si="66"/>
        <v>Till</v>
      </c>
      <c r="K1044" s="1" t="str">
        <f t="shared" si="67"/>
        <v>&lt;63 micron</v>
      </c>
      <c r="L1044" t="s">
        <v>722</v>
      </c>
      <c r="M1044" t="s">
        <v>116</v>
      </c>
      <c r="N1044" t="s">
        <v>65</v>
      </c>
      <c r="O1044" t="s">
        <v>481</v>
      </c>
      <c r="P1044" t="s">
        <v>83</v>
      </c>
      <c r="Q1044" t="s">
        <v>28</v>
      </c>
      <c r="R1044" t="s">
        <v>215</v>
      </c>
      <c r="S1044" t="s">
        <v>60</v>
      </c>
      <c r="T1044" t="s">
        <v>44</v>
      </c>
      <c r="U1044" t="s">
        <v>235</v>
      </c>
      <c r="V1044" t="s">
        <v>28</v>
      </c>
      <c r="W1044" t="s">
        <v>858</v>
      </c>
    </row>
    <row r="1045" spans="1:23" hidden="1" x14ac:dyDescent="0.3">
      <c r="A1045" t="s">
        <v>4439</v>
      </c>
      <c r="B1045" t="s">
        <v>4440</v>
      </c>
      <c r="C1045" s="1" t="str">
        <f t="shared" si="64"/>
        <v>21:0047</v>
      </c>
      <c r="D1045" s="1" t="str">
        <f t="shared" si="65"/>
        <v>21:0038</v>
      </c>
      <c r="E1045" t="s">
        <v>4441</v>
      </c>
      <c r="F1045" t="s">
        <v>4442</v>
      </c>
      <c r="H1045">
        <v>46.556764100000002</v>
      </c>
      <c r="I1045">
        <v>-66.702718200000007</v>
      </c>
      <c r="J1045" s="1" t="str">
        <f t="shared" si="66"/>
        <v>Till</v>
      </c>
      <c r="K1045" s="1" t="str">
        <f t="shared" si="67"/>
        <v>&lt;63 micron</v>
      </c>
      <c r="L1045" t="s">
        <v>47</v>
      </c>
      <c r="M1045" t="s">
        <v>54</v>
      </c>
      <c r="N1045" t="s">
        <v>43</v>
      </c>
      <c r="O1045" t="s">
        <v>66</v>
      </c>
      <c r="P1045" t="s">
        <v>140</v>
      </c>
      <c r="Q1045" t="s">
        <v>32</v>
      </c>
      <c r="R1045" t="s">
        <v>388</v>
      </c>
      <c r="S1045" t="s">
        <v>109</v>
      </c>
      <c r="T1045" t="s">
        <v>91</v>
      </c>
      <c r="U1045" t="s">
        <v>92</v>
      </c>
      <c r="V1045" t="s">
        <v>116</v>
      </c>
      <c r="W1045" t="s">
        <v>209</v>
      </c>
    </row>
    <row r="1046" spans="1:23" hidden="1" x14ac:dyDescent="0.3">
      <c r="A1046" t="s">
        <v>4443</v>
      </c>
      <c r="B1046" t="s">
        <v>4444</v>
      </c>
      <c r="C1046" s="1" t="str">
        <f t="shared" si="64"/>
        <v>21:0047</v>
      </c>
      <c r="D1046" s="1" t="str">
        <f t="shared" si="65"/>
        <v>21:0038</v>
      </c>
      <c r="E1046" t="s">
        <v>4445</v>
      </c>
      <c r="F1046" t="s">
        <v>4446</v>
      </c>
      <c r="H1046">
        <v>46.549954300000003</v>
      </c>
      <c r="I1046">
        <v>-66.699744499999994</v>
      </c>
      <c r="J1046" s="1" t="str">
        <f t="shared" si="66"/>
        <v>Till</v>
      </c>
      <c r="K1046" s="1" t="str">
        <f t="shared" si="67"/>
        <v>&lt;63 micron</v>
      </c>
      <c r="L1046" t="s">
        <v>100</v>
      </c>
      <c r="M1046" t="s">
        <v>54</v>
      </c>
      <c r="N1046" t="s">
        <v>164</v>
      </c>
      <c r="O1046" t="s">
        <v>56</v>
      </c>
      <c r="P1046" t="s">
        <v>83</v>
      </c>
      <c r="Q1046" t="s">
        <v>84</v>
      </c>
      <c r="R1046" t="s">
        <v>172</v>
      </c>
      <c r="S1046" t="s">
        <v>129</v>
      </c>
      <c r="T1046" t="s">
        <v>164</v>
      </c>
      <c r="U1046" t="s">
        <v>92</v>
      </c>
      <c r="V1046" t="s">
        <v>171</v>
      </c>
      <c r="W1046" t="s">
        <v>47</v>
      </c>
    </row>
    <row r="1047" spans="1:23" hidden="1" x14ac:dyDescent="0.3">
      <c r="A1047" t="s">
        <v>4447</v>
      </c>
      <c r="B1047" t="s">
        <v>4448</v>
      </c>
      <c r="C1047" s="1" t="str">
        <f t="shared" si="64"/>
        <v>21:0047</v>
      </c>
      <c r="D1047" s="1" t="str">
        <f t="shared" si="65"/>
        <v>21:0038</v>
      </c>
      <c r="E1047" t="s">
        <v>4445</v>
      </c>
      <c r="F1047" t="s">
        <v>4449</v>
      </c>
      <c r="H1047">
        <v>46.549954300000003</v>
      </c>
      <c r="I1047">
        <v>-66.699744499999994</v>
      </c>
      <c r="J1047" s="1" t="str">
        <f t="shared" si="66"/>
        <v>Till</v>
      </c>
      <c r="K1047" s="1" t="str">
        <f t="shared" si="67"/>
        <v>&lt;63 micron</v>
      </c>
      <c r="L1047" t="s">
        <v>192</v>
      </c>
      <c r="M1047" t="s">
        <v>54</v>
      </c>
      <c r="N1047" t="s">
        <v>91</v>
      </c>
      <c r="O1047" t="s">
        <v>45</v>
      </c>
      <c r="P1047" t="s">
        <v>31</v>
      </c>
      <c r="Q1047" t="s">
        <v>37</v>
      </c>
      <c r="R1047" t="s">
        <v>510</v>
      </c>
      <c r="S1047" t="s">
        <v>60</v>
      </c>
      <c r="T1047" t="s">
        <v>91</v>
      </c>
      <c r="U1047" t="s">
        <v>301</v>
      </c>
      <c r="V1047" t="s">
        <v>116</v>
      </c>
      <c r="W1047" t="s">
        <v>47</v>
      </c>
    </row>
    <row r="1048" spans="1:23" hidden="1" x14ac:dyDescent="0.3">
      <c r="A1048" t="s">
        <v>4450</v>
      </c>
      <c r="B1048" t="s">
        <v>4451</v>
      </c>
      <c r="C1048" s="1" t="str">
        <f t="shared" si="64"/>
        <v>21:0047</v>
      </c>
      <c r="D1048" s="1" t="str">
        <f t="shared" si="65"/>
        <v>21:0038</v>
      </c>
      <c r="E1048" t="s">
        <v>4452</v>
      </c>
      <c r="F1048" t="s">
        <v>4453</v>
      </c>
      <c r="H1048">
        <v>46.549115200000003</v>
      </c>
      <c r="I1048">
        <v>-66.636511900000002</v>
      </c>
      <c r="J1048" s="1" t="str">
        <f t="shared" si="66"/>
        <v>Till</v>
      </c>
      <c r="K1048" s="1" t="str">
        <f t="shared" si="67"/>
        <v>&lt;63 micron</v>
      </c>
      <c r="L1048" t="s">
        <v>4454</v>
      </c>
      <c r="M1048" t="s">
        <v>54</v>
      </c>
      <c r="N1048" t="s">
        <v>55</v>
      </c>
      <c r="O1048" t="s">
        <v>537</v>
      </c>
      <c r="P1048" t="s">
        <v>46</v>
      </c>
      <c r="Q1048" t="s">
        <v>37</v>
      </c>
      <c r="R1048" t="s">
        <v>285</v>
      </c>
      <c r="S1048" t="s">
        <v>697</v>
      </c>
      <c r="T1048" t="s">
        <v>76</v>
      </c>
      <c r="U1048" t="s">
        <v>235</v>
      </c>
      <c r="V1048" t="s">
        <v>135</v>
      </c>
      <c r="W1048" t="s">
        <v>56</v>
      </c>
    </row>
    <row r="1049" spans="1:23" hidden="1" x14ac:dyDescent="0.3">
      <c r="A1049" t="s">
        <v>4455</v>
      </c>
      <c r="B1049" t="s">
        <v>4456</v>
      </c>
      <c r="C1049" s="1" t="str">
        <f t="shared" si="64"/>
        <v>21:0047</v>
      </c>
      <c r="D1049" s="1" t="str">
        <f t="shared" si="65"/>
        <v>21:0038</v>
      </c>
      <c r="E1049" t="s">
        <v>4457</v>
      </c>
      <c r="F1049" t="s">
        <v>4458</v>
      </c>
      <c r="H1049">
        <v>46.557864000000002</v>
      </c>
      <c r="I1049">
        <v>-66.624389500000007</v>
      </c>
      <c r="J1049" s="1" t="str">
        <f t="shared" si="66"/>
        <v>Till</v>
      </c>
      <c r="K1049" s="1" t="str">
        <f t="shared" si="67"/>
        <v>&lt;63 micron</v>
      </c>
      <c r="L1049" t="s">
        <v>200</v>
      </c>
      <c r="M1049" t="s">
        <v>54</v>
      </c>
      <c r="N1049" t="s">
        <v>35</v>
      </c>
      <c r="O1049" t="s">
        <v>350</v>
      </c>
      <c r="P1049" t="s">
        <v>173</v>
      </c>
      <c r="Q1049" t="s">
        <v>28</v>
      </c>
      <c r="R1049" t="s">
        <v>43</v>
      </c>
      <c r="S1049" t="s">
        <v>524</v>
      </c>
      <c r="T1049" t="s">
        <v>65</v>
      </c>
      <c r="U1049" t="s">
        <v>227</v>
      </c>
      <c r="V1049" t="s">
        <v>233</v>
      </c>
      <c r="W1049" t="s">
        <v>1146</v>
      </c>
    </row>
    <row r="1050" spans="1:23" hidden="1" x14ac:dyDescent="0.3">
      <c r="A1050" t="s">
        <v>4459</v>
      </c>
      <c r="B1050" t="s">
        <v>4460</v>
      </c>
      <c r="C1050" s="1" t="str">
        <f t="shared" si="64"/>
        <v>21:0047</v>
      </c>
      <c r="D1050" s="1" t="str">
        <f t="shared" si="65"/>
        <v>21:0038</v>
      </c>
      <c r="E1050" t="s">
        <v>4461</v>
      </c>
      <c r="F1050" t="s">
        <v>4462</v>
      </c>
      <c r="H1050">
        <v>46.561666700000004</v>
      </c>
      <c r="I1050">
        <v>-66.745569500000002</v>
      </c>
      <c r="J1050" s="1" t="str">
        <f t="shared" si="66"/>
        <v>Till</v>
      </c>
      <c r="K1050" s="1" t="str">
        <f t="shared" si="67"/>
        <v>&lt;63 micron</v>
      </c>
      <c r="L1050" t="s">
        <v>33</v>
      </c>
      <c r="M1050" t="s">
        <v>54</v>
      </c>
      <c r="N1050" t="s">
        <v>29</v>
      </c>
      <c r="O1050" t="s">
        <v>179</v>
      </c>
      <c r="P1050" t="s">
        <v>31</v>
      </c>
      <c r="Q1050" t="s">
        <v>84</v>
      </c>
      <c r="R1050" t="s">
        <v>215</v>
      </c>
      <c r="S1050" t="s">
        <v>59</v>
      </c>
      <c r="T1050" t="s">
        <v>29</v>
      </c>
      <c r="U1050" t="s">
        <v>92</v>
      </c>
      <c r="V1050" t="s">
        <v>186</v>
      </c>
      <c r="W1050" t="s">
        <v>388</v>
      </c>
    </row>
    <row r="1051" spans="1:23" hidden="1" x14ac:dyDescent="0.3">
      <c r="A1051" t="s">
        <v>4463</v>
      </c>
      <c r="B1051" t="s">
        <v>4464</v>
      </c>
      <c r="C1051" s="1" t="str">
        <f t="shared" si="64"/>
        <v>21:0047</v>
      </c>
      <c r="D1051" s="1" t="str">
        <f t="shared" si="65"/>
        <v>21:0038</v>
      </c>
      <c r="E1051" t="s">
        <v>4465</v>
      </c>
      <c r="F1051" t="s">
        <v>4466</v>
      </c>
      <c r="H1051">
        <v>46.5673058</v>
      </c>
      <c r="I1051">
        <v>-66.734896199999994</v>
      </c>
      <c r="J1051" s="1" t="str">
        <f t="shared" si="66"/>
        <v>Till</v>
      </c>
      <c r="K1051" s="1" t="str">
        <f t="shared" si="67"/>
        <v>&lt;63 micron</v>
      </c>
      <c r="L1051" t="s">
        <v>285</v>
      </c>
      <c r="M1051" t="s">
        <v>54</v>
      </c>
      <c r="N1051" t="s">
        <v>164</v>
      </c>
      <c r="O1051" t="s">
        <v>1656</v>
      </c>
      <c r="P1051" t="s">
        <v>67</v>
      </c>
      <c r="Q1051" t="s">
        <v>32</v>
      </c>
      <c r="R1051" t="s">
        <v>100</v>
      </c>
      <c r="S1051" t="s">
        <v>375</v>
      </c>
      <c r="T1051" t="s">
        <v>4467</v>
      </c>
      <c r="U1051" t="s">
        <v>44</v>
      </c>
      <c r="V1051" t="s">
        <v>186</v>
      </c>
      <c r="W1051" t="s">
        <v>510</v>
      </c>
    </row>
    <row r="1052" spans="1:23" hidden="1" x14ac:dyDescent="0.3">
      <c r="A1052" t="s">
        <v>4468</v>
      </c>
      <c r="B1052" t="s">
        <v>4469</v>
      </c>
      <c r="C1052" s="1" t="str">
        <f t="shared" si="64"/>
        <v>21:0047</v>
      </c>
      <c r="D1052" s="1" t="str">
        <f t="shared" si="65"/>
        <v>21:0038</v>
      </c>
      <c r="E1052" t="s">
        <v>4470</v>
      </c>
      <c r="F1052" t="s">
        <v>4471</v>
      </c>
      <c r="H1052">
        <v>46.5499741</v>
      </c>
      <c r="I1052">
        <v>-66.723225099999993</v>
      </c>
      <c r="J1052" s="1" t="str">
        <f t="shared" si="66"/>
        <v>Till</v>
      </c>
      <c r="K1052" s="1" t="str">
        <f t="shared" si="67"/>
        <v>&lt;63 micron</v>
      </c>
      <c r="L1052" t="s">
        <v>192</v>
      </c>
      <c r="M1052" t="s">
        <v>116</v>
      </c>
      <c r="N1052" t="s">
        <v>164</v>
      </c>
      <c r="O1052" t="s">
        <v>504</v>
      </c>
      <c r="P1052" t="s">
        <v>261</v>
      </c>
      <c r="Q1052" t="s">
        <v>37</v>
      </c>
      <c r="R1052" t="s">
        <v>77</v>
      </c>
      <c r="S1052" t="s">
        <v>104</v>
      </c>
      <c r="T1052" t="s">
        <v>91</v>
      </c>
      <c r="U1052" t="s">
        <v>108</v>
      </c>
      <c r="V1052" t="s">
        <v>116</v>
      </c>
      <c r="W1052" t="s">
        <v>420</v>
      </c>
    </row>
    <row r="1053" spans="1:23" hidden="1" x14ac:dyDescent="0.3">
      <c r="A1053" t="s">
        <v>4472</v>
      </c>
      <c r="B1053" t="s">
        <v>4473</v>
      </c>
      <c r="C1053" s="1" t="str">
        <f t="shared" si="64"/>
        <v>21:0047</v>
      </c>
      <c r="D1053" s="1" t="str">
        <f t="shared" si="65"/>
        <v>21:0038</v>
      </c>
      <c r="E1053" t="s">
        <v>4470</v>
      </c>
      <c r="F1053" t="s">
        <v>4474</v>
      </c>
      <c r="H1053">
        <v>46.5499741</v>
      </c>
      <c r="I1053">
        <v>-66.723225099999993</v>
      </c>
      <c r="J1053" s="1" t="str">
        <f t="shared" si="66"/>
        <v>Till</v>
      </c>
      <c r="K1053" s="1" t="str">
        <f t="shared" si="67"/>
        <v>&lt;63 micron</v>
      </c>
      <c r="L1053" t="s">
        <v>192</v>
      </c>
      <c r="M1053" t="s">
        <v>54</v>
      </c>
      <c r="N1053" t="s">
        <v>90</v>
      </c>
      <c r="O1053" t="s">
        <v>56</v>
      </c>
      <c r="P1053" t="s">
        <v>206</v>
      </c>
      <c r="Q1053" t="s">
        <v>37</v>
      </c>
      <c r="R1053" t="s">
        <v>185</v>
      </c>
      <c r="S1053" t="s">
        <v>286</v>
      </c>
      <c r="T1053" t="s">
        <v>76</v>
      </c>
      <c r="U1053" t="s">
        <v>67</v>
      </c>
      <c r="V1053" t="s">
        <v>206</v>
      </c>
      <c r="W1053" t="s">
        <v>344</v>
      </c>
    </row>
    <row r="1054" spans="1:23" hidden="1" x14ac:dyDescent="0.3">
      <c r="A1054" t="s">
        <v>4475</v>
      </c>
      <c r="B1054" t="s">
        <v>4476</v>
      </c>
      <c r="C1054" s="1" t="str">
        <f t="shared" si="64"/>
        <v>21:0047</v>
      </c>
      <c r="D1054" s="1" t="str">
        <f t="shared" si="65"/>
        <v>21:0038</v>
      </c>
      <c r="E1054" t="s">
        <v>4477</v>
      </c>
      <c r="F1054" t="s">
        <v>4478</v>
      </c>
      <c r="H1054">
        <v>46.5816382</v>
      </c>
      <c r="I1054">
        <v>-66.599203000000003</v>
      </c>
      <c r="J1054" s="1" t="str">
        <f t="shared" si="66"/>
        <v>Till</v>
      </c>
      <c r="K1054" s="1" t="str">
        <f t="shared" si="67"/>
        <v>&lt;63 micron</v>
      </c>
      <c r="L1054" t="s">
        <v>4479</v>
      </c>
      <c r="M1054" t="s">
        <v>54</v>
      </c>
      <c r="N1054" t="s">
        <v>85</v>
      </c>
      <c r="O1054" t="s">
        <v>66</v>
      </c>
      <c r="P1054" t="s">
        <v>83</v>
      </c>
      <c r="Q1054" t="s">
        <v>206</v>
      </c>
      <c r="R1054" t="s">
        <v>85</v>
      </c>
      <c r="S1054" t="s">
        <v>49</v>
      </c>
      <c r="T1054" t="s">
        <v>4196</v>
      </c>
      <c r="U1054" t="s">
        <v>241</v>
      </c>
      <c r="V1054" t="s">
        <v>35</v>
      </c>
      <c r="W1054" t="s">
        <v>853</v>
      </c>
    </row>
    <row r="1055" spans="1:23" hidden="1" x14ac:dyDescent="0.3">
      <c r="A1055" t="s">
        <v>4480</v>
      </c>
      <c r="B1055" t="s">
        <v>4481</v>
      </c>
      <c r="C1055" s="1" t="str">
        <f t="shared" si="64"/>
        <v>21:0047</v>
      </c>
      <c r="D1055" s="1" t="str">
        <f t="shared" si="65"/>
        <v>21:0038</v>
      </c>
      <c r="E1055" t="s">
        <v>4482</v>
      </c>
      <c r="F1055" t="s">
        <v>4483</v>
      </c>
      <c r="H1055">
        <v>46.6509103</v>
      </c>
      <c r="I1055">
        <v>-66.576530700000006</v>
      </c>
      <c r="J1055" s="1" t="str">
        <f t="shared" si="66"/>
        <v>Till</v>
      </c>
      <c r="K1055" s="1" t="str">
        <f t="shared" si="67"/>
        <v>&lt;63 micron</v>
      </c>
      <c r="L1055" t="s">
        <v>331</v>
      </c>
      <c r="M1055" t="s">
        <v>54</v>
      </c>
      <c r="N1055" t="s">
        <v>43</v>
      </c>
      <c r="O1055" t="s">
        <v>1287</v>
      </c>
      <c r="P1055" t="s">
        <v>127</v>
      </c>
      <c r="Q1055" t="s">
        <v>206</v>
      </c>
      <c r="R1055" t="s">
        <v>374</v>
      </c>
      <c r="S1055" t="s">
        <v>69</v>
      </c>
      <c r="T1055" t="s">
        <v>4484</v>
      </c>
      <c r="U1055" t="s">
        <v>135</v>
      </c>
      <c r="V1055" t="s">
        <v>171</v>
      </c>
      <c r="W1055" t="s">
        <v>56</v>
      </c>
    </row>
    <row r="1056" spans="1:23" hidden="1" x14ac:dyDescent="0.3">
      <c r="A1056" t="s">
        <v>4485</v>
      </c>
      <c r="B1056" t="s">
        <v>4486</v>
      </c>
      <c r="C1056" s="1" t="str">
        <f t="shared" si="64"/>
        <v>21:0047</v>
      </c>
      <c r="D1056" s="1" t="str">
        <f t="shared" si="65"/>
        <v>21:0038</v>
      </c>
      <c r="E1056" t="s">
        <v>4487</v>
      </c>
      <c r="F1056" t="s">
        <v>4488</v>
      </c>
      <c r="H1056">
        <v>46.6551841</v>
      </c>
      <c r="I1056">
        <v>-66.565883400000004</v>
      </c>
      <c r="J1056" s="1" t="str">
        <f t="shared" si="66"/>
        <v>Till</v>
      </c>
      <c r="K1056" s="1" t="str">
        <f t="shared" si="67"/>
        <v>&lt;63 micron</v>
      </c>
      <c r="L1056" t="s">
        <v>4489</v>
      </c>
      <c r="M1056" t="s">
        <v>54</v>
      </c>
      <c r="N1056" t="s">
        <v>215</v>
      </c>
      <c r="O1056" t="s">
        <v>139</v>
      </c>
      <c r="P1056" t="s">
        <v>472</v>
      </c>
      <c r="Q1056" t="s">
        <v>135</v>
      </c>
      <c r="R1056" t="s">
        <v>158</v>
      </c>
      <c r="S1056" t="s">
        <v>296</v>
      </c>
      <c r="T1056" t="s">
        <v>4490</v>
      </c>
      <c r="U1056" t="s">
        <v>76</v>
      </c>
      <c r="V1056" t="s">
        <v>110</v>
      </c>
      <c r="W1056" t="s">
        <v>858</v>
      </c>
    </row>
    <row r="1057" spans="1:23" hidden="1" x14ac:dyDescent="0.3">
      <c r="A1057" t="s">
        <v>4491</v>
      </c>
      <c r="B1057" t="s">
        <v>4492</v>
      </c>
      <c r="C1057" s="1" t="str">
        <f t="shared" si="64"/>
        <v>21:0047</v>
      </c>
      <c r="D1057" s="1" t="str">
        <f t="shared" si="65"/>
        <v>21:0038</v>
      </c>
      <c r="E1057" t="s">
        <v>4493</v>
      </c>
      <c r="F1057" t="s">
        <v>4494</v>
      </c>
      <c r="H1057">
        <v>46.655970099999998</v>
      </c>
      <c r="I1057">
        <v>-66.603099599999993</v>
      </c>
      <c r="J1057" s="1" t="str">
        <f t="shared" si="66"/>
        <v>Till</v>
      </c>
      <c r="K1057" s="1" t="str">
        <f t="shared" si="67"/>
        <v>&lt;63 micron</v>
      </c>
      <c r="L1057" t="s">
        <v>388</v>
      </c>
      <c r="M1057" t="s">
        <v>54</v>
      </c>
      <c r="N1057" t="s">
        <v>192</v>
      </c>
      <c r="O1057" t="s">
        <v>537</v>
      </c>
      <c r="P1057" t="s">
        <v>83</v>
      </c>
      <c r="Q1057" t="s">
        <v>206</v>
      </c>
      <c r="R1057" t="s">
        <v>85</v>
      </c>
      <c r="S1057" t="s">
        <v>375</v>
      </c>
      <c r="T1057" t="s">
        <v>4495</v>
      </c>
      <c r="U1057" t="s">
        <v>55</v>
      </c>
      <c r="V1057" t="s">
        <v>90</v>
      </c>
      <c r="W1057" t="s">
        <v>420</v>
      </c>
    </row>
    <row r="1058" spans="1:23" hidden="1" x14ac:dyDescent="0.3">
      <c r="A1058" t="s">
        <v>4496</v>
      </c>
      <c r="B1058" t="s">
        <v>4497</v>
      </c>
      <c r="C1058" s="1" t="str">
        <f t="shared" si="64"/>
        <v>21:0047</v>
      </c>
      <c r="D1058" s="1" t="str">
        <f t="shared" si="65"/>
        <v>21:0038</v>
      </c>
      <c r="E1058" t="s">
        <v>4493</v>
      </c>
      <c r="F1058" t="s">
        <v>4498</v>
      </c>
      <c r="H1058">
        <v>46.655970099999998</v>
      </c>
      <c r="I1058">
        <v>-66.603099599999993</v>
      </c>
      <c r="J1058" s="1" t="str">
        <f t="shared" si="66"/>
        <v>Till</v>
      </c>
      <c r="K1058" s="1" t="str">
        <f t="shared" si="67"/>
        <v>&lt;63 micron</v>
      </c>
      <c r="L1058" t="s">
        <v>172</v>
      </c>
      <c r="M1058" t="s">
        <v>54</v>
      </c>
      <c r="N1058" t="s">
        <v>47</v>
      </c>
      <c r="O1058" t="s">
        <v>180</v>
      </c>
      <c r="P1058" t="s">
        <v>208</v>
      </c>
      <c r="Q1058" t="s">
        <v>116</v>
      </c>
      <c r="R1058" t="s">
        <v>68</v>
      </c>
      <c r="S1058" t="s">
        <v>32</v>
      </c>
      <c r="T1058" t="s">
        <v>4499</v>
      </c>
      <c r="U1058" t="s">
        <v>91</v>
      </c>
      <c r="V1058" t="s">
        <v>65</v>
      </c>
      <c r="W1058" t="s">
        <v>420</v>
      </c>
    </row>
    <row r="1059" spans="1:23" hidden="1" x14ac:dyDescent="0.3">
      <c r="A1059" t="s">
        <v>4500</v>
      </c>
      <c r="B1059" t="s">
        <v>4501</v>
      </c>
      <c r="C1059" s="1" t="str">
        <f t="shared" si="64"/>
        <v>21:0047</v>
      </c>
      <c r="D1059" s="1" t="str">
        <f t="shared" si="65"/>
        <v>21:0038</v>
      </c>
      <c r="E1059" t="s">
        <v>4502</v>
      </c>
      <c r="F1059" t="s">
        <v>4503</v>
      </c>
      <c r="H1059">
        <v>46.590434999999999</v>
      </c>
      <c r="I1059">
        <v>-66.790067199999996</v>
      </c>
      <c r="J1059" s="1" t="str">
        <f t="shared" si="66"/>
        <v>Till</v>
      </c>
      <c r="K1059" s="1" t="str">
        <f t="shared" si="67"/>
        <v>&lt;63 micron</v>
      </c>
      <c r="L1059" t="s">
        <v>1408</v>
      </c>
      <c r="M1059" t="s">
        <v>54</v>
      </c>
      <c r="N1059" t="s">
        <v>29</v>
      </c>
      <c r="O1059" t="s">
        <v>114</v>
      </c>
      <c r="P1059" t="s">
        <v>261</v>
      </c>
      <c r="Q1059" t="s">
        <v>233</v>
      </c>
      <c r="R1059" t="s">
        <v>445</v>
      </c>
      <c r="S1059" t="s">
        <v>69</v>
      </c>
      <c r="T1059" t="s">
        <v>4504</v>
      </c>
      <c r="U1059" t="s">
        <v>1408</v>
      </c>
      <c r="V1059" t="s">
        <v>90</v>
      </c>
      <c r="W1059" t="s">
        <v>420</v>
      </c>
    </row>
    <row r="1060" spans="1:23" hidden="1" x14ac:dyDescent="0.3">
      <c r="A1060" t="s">
        <v>4505</v>
      </c>
      <c r="B1060" t="s">
        <v>4506</v>
      </c>
      <c r="C1060" s="1" t="str">
        <f t="shared" si="64"/>
        <v>21:0047</v>
      </c>
      <c r="D1060" s="1" t="str">
        <f t="shared" si="65"/>
        <v>21:0038</v>
      </c>
      <c r="E1060" t="s">
        <v>4507</v>
      </c>
      <c r="F1060" t="s">
        <v>4508</v>
      </c>
      <c r="H1060">
        <v>46.557514099999999</v>
      </c>
      <c r="I1060">
        <v>-66.857292200000003</v>
      </c>
      <c r="J1060" s="1" t="str">
        <f t="shared" si="66"/>
        <v>Till</v>
      </c>
      <c r="K1060" s="1" t="str">
        <f t="shared" si="67"/>
        <v>&lt;63 micron</v>
      </c>
      <c r="L1060" t="s">
        <v>47</v>
      </c>
      <c r="M1060" t="s">
        <v>54</v>
      </c>
      <c r="N1060" t="s">
        <v>110</v>
      </c>
      <c r="O1060" t="s">
        <v>1287</v>
      </c>
      <c r="P1060" t="s">
        <v>351</v>
      </c>
      <c r="Q1060" t="s">
        <v>28</v>
      </c>
      <c r="R1060" t="s">
        <v>445</v>
      </c>
      <c r="S1060" t="s">
        <v>142</v>
      </c>
      <c r="T1060" t="s">
        <v>91</v>
      </c>
      <c r="U1060" t="s">
        <v>31</v>
      </c>
      <c r="V1060" t="s">
        <v>44</v>
      </c>
      <c r="W1060" t="s">
        <v>510</v>
      </c>
    </row>
    <row r="1061" spans="1:23" hidden="1" x14ac:dyDescent="0.3">
      <c r="A1061" t="s">
        <v>4509</v>
      </c>
      <c r="B1061" t="s">
        <v>4510</v>
      </c>
      <c r="C1061" s="1" t="str">
        <f t="shared" si="64"/>
        <v>21:0047</v>
      </c>
      <c r="D1061" s="1" t="str">
        <f t="shared" si="65"/>
        <v>21:0038</v>
      </c>
      <c r="E1061" t="s">
        <v>4511</v>
      </c>
      <c r="F1061" t="s">
        <v>4512</v>
      </c>
      <c r="H1061">
        <v>46.544461499999997</v>
      </c>
      <c r="I1061">
        <v>-66.857154300000005</v>
      </c>
      <c r="J1061" s="1" t="str">
        <f t="shared" si="66"/>
        <v>Till</v>
      </c>
      <c r="K1061" s="1" t="str">
        <f t="shared" si="67"/>
        <v>&lt;63 micron</v>
      </c>
      <c r="L1061" t="s">
        <v>165</v>
      </c>
      <c r="M1061" t="s">
        <v>54</v>
      </c>
      <c r="N1061" t="s">
        <v>43</v>
      </c>
      <c r="O1061" t="s">
        <v>66</v>
      </c>
      <c r="P1061" t="s">
        <v>116</v>
      </c>
      <c r="Q1061" t="s">
        <v>37</v>
      </c>
      <c r="R1061" t="s">
        <v>33</v>
      </c>
      <c r="S1061" t="s">
        <v>86</v>
      </c>
      <c r="T1061" t="s">
        <v>90</v>
      </c>
      <c r="U1061" t="s">
        <v>49</v>
      </c>
      <c r="V1061" t="s">
        <v>206</v>
      </c>
      <c r="W1061" t="s">
        <v>388</v>
      </c>
    </row>
    <row r="1062" spans="1:23" hidden="1" x14ac:dyDescent="0.3">
      <c r="A1062" t="s">
        <v>4513</v>
      </c>
      <c r="B1062" t="s">
        <v>4514</v>
      </c>
      <c r="C1062" s="1" t="str">
        <f t="shared" si="64"/>
        <v>21:0047</v>
      </c>
      <c r="D1062" s="1" t="str">
        <f t="shared" si="65"/>
        <v>21:0038</v>
      </c>
      <c r="E1062" t="s">
        <v>4511</v>
      </c>
      <c r="F1062" t="s">
        <v>4515</v>
      </c>
      <c r="H1062">
        <v>46.544461499999997</v>
      </c>
      <c r="I1062">
        <v>-66.857154300000005</v>
      </c>
      <c r="J1062" s="1" t="str">
        <f t="shared" si="66"/>
        <v>Till</v>
      </c>
      <c r="K1062" s="1" t="str">
        <f t="shared" si="67"/>
        <v>&lt;63 micron</v>
      </c>
      <c r="L1062" t="s">
        <v>215</v>
      </c>
      <c r="M1062" t="s">
        <v>54</v>
      </c>
      <c r="N1062" t="s">
        <v>91</v>
      </c>
      <c r="O1062" t="s">
        <v>232</v>
      </c>
      <c r="P1062" t="s">
        <v>266</v>
      </c>
      <c r="Q1062" t="s">
        <v>37</v>
      </c>
      <c r="R1062" t="s">
        <v>100</v>
      </c>
      <c r="S1062" t="s">
        <v>69</v>
      </c>
      <c r="T1062" t="s">
        <v>90</v>
      </c>
      <c r="U1062" t="s">
        <v>235</v>
      </c>
      <c r="V1062" t="s">
        <v>206</v>
      </c>
      <c r="W1062" t="s">
        <v>209</v>
      </c>
    </row>
    <row r="1063" spans="1:23" hidden="1" x14ac:dyDescent="0.3">
      <c r="A1063" t="s">
        <v>4516</v>
      </c>
      <c r="B1063" t="s">
        <v>4517</v>
      </c>
      <c r="C1063" s="1" t="str">
        <f t="shared" si="64"/>
        <v>21:0047</v>
      </c>
      <c r="D1063" s="1" t="str">
        <f t="shared" si="65"/>
        <v>21:0038</v>
      </c>
      <c r="E1063" t="s">
        <v>4518</v>
      </c>
      <c r="F1063" t="s">
        <v>4519</v>
      </c>
      <c r="H1063">
        <v>46.593198299999997</v>
      </c>
      <c r="I1063">
        <v>-66.679636000000002</v>
      </c>
      <c r="J1063" s="1" t="str">
        <f t="shared" si="66"/>
        <v>Till</v>
      </c>
      <c r="K1063" s="1" t="str">
        <f t="shared" si="67"/>
        <v>&lt;63 micron</v>
      </c>
      <c r="L1063" t="s">
        <v>331</v>
      </c>
      <c r="M1063" t="s">
        <v>54</v>
      </c>
      <c r="N1063" t="s">
        <v>55</v>
      </c>
      <c r="O1063" t="s">
        <v>66</v>
      </c>
      <c r="P1063" t="s">
        <v>46</v>
      </c>
      <c r="Q1063" t="s">
        <v>28</v>
      </c>
      <c r="R1063" t="s">
        <v>271</v>
      </c>
      <c r="S1063" t="s">
        <v>69</v>
      </c>
      <c r="T1063" t="s">
        <v>4520</v>
      </c>
      <c r="U1063" t="s">
        <v>762</v>
      </c>
      <c r="V1063" t="s">
        <v>110</v>
      </c>
      <c r="W1063" t="s">
        <v>510</v>
      </c>
    </row>
    <row r="1064" spans="1:23" hidden="1" x14ac:dyDescent="0.3">
      <c r="A1064" t="s">
        <v>4521</v>
      </c>
      <c r="B1064" t="s">
        <v>4522</v>
      </c>
      <c r="C1064" s="1" t="str">
        <f t="shared" si="64"/>
        <v>21:0047</v>
      </c>
      <c r="D1064" s="1" t="str">
        <f t="shared" si="65"/>
        <v>21:0038</v>
      </c>
      <c r="E1064" t="s">
        <v>4523</v>
      </c>
      <c r="F1064" t="s">
        <v>4524</v>
      </c>
      <c r="H1064">
        <v>46.5900113</v>
      </c>
      <c r="I1064">
        <v>-66.677813900000004</v>
      </c>
      <c r="J1064" s="1" t="str">
        <f t="shared" si="66"/>
        <v>Till</v>
      </c>
      <c r="K1064" s="1" t="str">
        <f t="shared" si="67"/>
        <v>&lt;63 micron</v>
      </c>
      <c r="L1064" t="s">
        <v>33</v>
      </c>
      <c r="M1064" t="s">
        <v>54</v>
      </c>
      <c r="N1064" t="s">
        <v>91</v>
      </c>
      <c r="O1064" t="s">
        <v>317</v>
      </c>
      <c r="P1064" t="s">
        <v>171</v>
      </c>
      <c r="Q1064" t="s">
        <v>171</v>
      </c>
      <c r="R1064" t="s">
        <v>844</v>
      </c>
      <c r="S1064" t="s">
        <v>34</v>
      </c>
      <c r="T1064" t="s">
        <v>91</v>
      </c>
      <c r="U1064" t="s">
        <v>1061</v>
      </c>
      <c r="V1064" t="s">
        <v>35</v>
      </c>
      <c r="W1064" t="s">
        <v>915</v>
      </c>
    </row>
    <row r="1065" spans="1:23" hidden="1" x14ac:dyDescent="0.3">
      <c r="A1065" t="s">
        <v>4525</v>
      </c>
      <c r="B1065" t="s">
        <v>4526</v>
      </c>
      <c r="C1065" s="1" t="str">
        <f t="shared" si="64"/>
        <v>21:0047</v>
      </c>
      <c r="D1065" s="1" t="str">
        <f t="shared" si="65"/>
        <v>21:0038</v>
      </c>
      <c r="E1065" t="s">
        <v>4523</v>
      </c>
      <c r="F1065" t="s">
        <v>4527</v>
      </c>
      <c r="H1065">
        <v>46.5900113</v>
      </c>
      <c r="I1065">
        <v>-66.677813900000004</v>
      </c>
      <c r="J1065" s="1" t="str">
        <f t="shared" si="66"/>
        <v>Till</v>
      </c>
      <c r="K1065" s="1" t="str">
        <f t="shared" si="67"/>
        <v>&lt;63 micron</v>
      </c>
      <c r="L1065" t="s">
        <v>341</v>
      </c>
      <c r="M1065" t="s">
        <v>54</v>
      </c>
      <c r="N1065" t="s">
        <v>43</v>
      </c>
      <c r="O1065" t="s">
        <v>317</v>
      </c>
      <c r="P1065" t="s">
        <v>486</v>
      </c>
      <c r="Q1065" t="s">
        <v>171</v>
      </c>
      <c r="R1065" t="s">
        <v>340</v>
      </c>
      <c r="S1065" t="s">
        <v>34</v>
      </c>
      <c r="T1065" t="s">
        <v>91</v>
      </c>
      <c r="U1065" t="s">
        <v>173</v>
      </c>
      <c r="V1065" t="s">
        <v>135</v>
      </c>
      <c r="W1065" t="s">
        <v>1982</v>
      </c>
    </row>
    <row r="1066" spans="1:23" hidden="1" x14ac:dyDescent="0.3">
      <c r="A1066" t="s">
        <v>4528</v>
      </c>
      <c r="B1066" t="s">
        <v>4529</v>
      </c>
      <c r="C1066" s="1" t="str">
        <f t="shared" si="64"/>
        <v>21:0047</v>
      </c>
      <c r="D1066" s="1" t="str">
        <f t="shared" si="65"/>
        <v>21:0038</v>
      </c>
      <c r="E1066" t="s">
        <v>4530</v>
      </c>
      <c r="F1066" t="s">
        <v>4531</v>
      </c>
      <c r="H1066">
        <v>46.586797799999999</v>
      </c>
      <c r="I1066">
        <v>-66.674687800000001</v>
      </c>
      <c r="J1066" s="1" t="str">
        <f t="shared" si="66"/>
        <v>Till</v>
      </c>
      <c r="K1066" s="1" t="str">
        <f t="shared" si="67"/>
        <v>&lt;63 micron</v>
      </c>
      <c r="L1066" t="s">
        <v>4532</v>
      </c>
      <c r="M1066" t="s">
        <v>54</v>
      </c>
      <c r="N1066" t="s">
        <v>110</v>
      </c>
      <c r="O1066" t="s">
        <v>1047</v>
      </c>
      <c r="P1066" t="s">
        <v>140</v>
      </c>
      <c r="Q1066" t="s">
        <v>37</v>
      </c>
      <c r="R1066" t="s">
        <v>341</v>
      </c>
      <c r="S1066" t="s">
        <v>524</v>
      </c>
      <c r="T1066" t="s">
        <v>4533</v>
      </c>
      <c r="U1066" t="s">
        <v>65</v>
      </c>
      <c r="V1066" t="s">
        <v>91</v>
      </c>
      <c r="W1066" t="s">
        <v>858</v>
      </c>
    </row>
    <row r="1067" spans="1:23" hidden="1" x14ac:dyDescent="0.3">
      <c r="A1067" t="s">
        <v>4534</v>
      </c>
      <c r="B1067" t="s">
        <v>4535</v>
      </c>
      <c r="C1067" s="1" t="str">
        <f t="shared" si="64"/>
        <v>21:0047</v>
      </c>
      <c r="D1067" s="1" t="str">
        <f t="shared" si="65"/>
        <v>21:0038</v>
      </c>
      <c r="E1067" t="s">
        <v>4536</v>
      </c>
      <c r="F1067" t="s">
        <v>4537</v>
      </c>
      <c r="H1067">
        <v>46.575913999999997</v>
      </c>
      <c r="I1067">
        <v>-66.692772899999994</v>
      </c>
      <c r="J1067" s="1" t="str">
        <f t="shared" si="66"/>
        <v>Till</v>
      </c>
      <c r="K1067" s="1" t="str">
        <f t="shared" si="67"/>
        <v>&lt;63 micron</v>
      </c>
      <c r="L1067" t="s">
        <v>55</v>
      </c>
      <c r="M1067" t="s">
        <v>54</v>
      </c>
      <c r="N1067" t="s">
        <v>186</v>
      </c>
      <c r="O1067" t="s">
        <v>1019</v>
      </c>
      <c r="P1067" t="s">
        <v>49</v>
      </c>
      <c r="Q1067" t="s">
        <v>206</v>
      </c>
      <c r="R1067" t="s">
        <v>445</v>
      </c>
      <c r="S1067" t="s">
        <v>34</v>
      </c>
      <c r="T1067" t="s">
        <v>4538</v>
      </c>
      <c r="U1067" t="s">
        <v>110</v>
      </c>
      <c r="V1067" t="s">
        <v>44</v>
      </c>
      <c r="W1067" t="s">
        <v>56</v>
      </c>
    </row>
    <row r="1068" spans="1:23" hidden="1" x14ac:dyDescent="0.3">
      <c r="A1068" t="s">
        <v>4539</v>
      </c>
      <c r="B1068" t="s">
        <v>4540</v>
      </c>
      <c r="C1068" s="1" t="str">
        <f t="shared" ref="C1068:C1131" si="68">HYPERLINK("http://geochem.nrcan.gc.ca/cdogs/content/bdl/bdl210047_e.htm", "21:0047")</f>
        <v>21:0047</v>
      </c>
      <c r="D1068" s="1" t="str">
        <f t="shared" ref="D1068:D1131" si="69">HYPERLINK("http://geochem.nrcan.gc.ca/cdogs/content/svy/svy210038_e.htm", "21:0038")</f>
        <v>21:0038</v>
      </c>
      <c r="E1068" t="s">
        <v>4541</v>
      </c>
      <c r="F1068" t="s">
        <v>4542</v>
      </c>
      <c r="H1068">
        <v>46.748438800000002</v>
      </c>
      <c r="I1068">
        <v>-66.6572666</v>
      </c>
      <c r="J1068" s="1" t="str">
        <f t="shared" si="66"/>
        <v>Till</v>
      </c>
      <c r="K1068" s="1" t="str">
        <f t="shared" si="67"/>
        <v>&lt;63 micron</v>
      </c>
      <c r="L1068" t="s">
        <v>227</v>
      </c>
      <c r="M1068" t="s">
        <v>206</v>
      </c>
      <c r="N1068" t="s">
        <v>43</v>
      </c>
      <c r="O1068" t="s">
        <v>56</v>
      </c>
      <c r="P1068" t="s">
        <v>174</v>
      </c>
      <c r="Q1068" t="s">
        <v>84</v>
      </c>
      <c r="R1068" t="s">
        <v>331</v>
      </c>
      <c r="S1068" t="s">
        <v>2350</v>
      </c>
      <c r="T1068" t="s">
        <v>3897</v>
      </c>
      <c r="U1068" t="s">
        <v>35</v>
      </c>
      <c r="V1068" t="s">
        <v>206</v>
      </c>
      <c r="W1068" t="s">
        <v>99</v>
      </c>
    </row>
    <row r="1069" spans="1:23" hidden="1" x14ac:dyDescent="0.3">
      <c r="A1069" t="s">
        <v>4543</v>
      </c>
      <c r="B1069" t="s">
        <v>4544</v>
      </c>
      <c r="C1069" s="1" t="str">
        <f t="shared" si="68"/>
        <v>21:0047</v>
      </c>
      <c r="D1069" s="1" t="str">
        <f t="shared" si="69"/>
        <v>21:0038</v>
      </c>
      <c r="E1069" t="s">
        <v>4545</v>
      </c>
      <c r="F1069" t="s">
        <v>4546</v>
      </c>
      <c r="H1069">
        <v>46.853447799999998</v>
      </c>
      <c r="I1069">
        <v>-66.687464199999994</v>
      </c>
      <c r="J1069" s="1" t="str">
        <f t="shared" si="66"/>
        <v>Till</v>
      </c>
      <c r="K1069" s="1" t="str">
        <f t="shared" si="67"/>
        <v>&lt;63 micron</v>
      </c>
      <c r="L1069" t="s">
        <v>115</v>
      </c>
      <c r="M1069" t="s">
        <v>171</v>
      </c>
      <c r="N1069" t="s">
        <v>35</v>
      </c>
      <c r="O1069" t="s">
        <v>308</v>
      </c>
      <c r="P1069" t="s">
        <v>60</v>
      </c>
      <c r="Q1069" t="s">
        <v>32</v>
      </c>
      <c r="R1069" t="s">
        <v>165</v>
      </c>
      <c r="S1069" t="s">
        <v>3417</v>
      </c>
      <c r="T1069" t="s">
        <v>164</v>
      </c>
      <c r="U1069" t="s">
        <v>57</v>
      </c>
      <c r="V1069" t="s">
        <v>84</v>
      </c>
      <c r="W1069" t="s">
        <v>1074</v>
      </c>
    </row>
    <row r="1070" spans="1:23" hidden="1" x14ac:dyDescent="0.3">
      <c r="A1070" t="s">
        <v>4547</v>
      </c>
      <c r="B1070" t="s">
        <v>4548</v>
      </c>
      <c r="C1070" s="1" t="str">
        <f t="shared" si="68"/>
        <v>21:0047</v>
      </c>
      <c r="D1070" s="1" t="str">
        <f t="shared" si="69"/>
        <v>21:0038</v>
      </c>
      <c r="E1070" t="s">
        <v>4549</v>
      </c>
      <c r="F1070" t="s">
        <v>4550</v>
      </c>
      <c r="H1070">
        <v>46.5034505</v>
      </c>
      <c r="I1070">
        <v>-66.902432399999995</v>
      </c>
      <c r="J1070" s="1" t="str">
        <f t="shared" si="66"/>
        <v>Till</v>
      </c>
      <c r="K1070" s="1" t="str">
        <f t="shared" si="67"/>
        <v>&lt;63 micron</v>
      </c>
      <c r="L1070" t="s">
        <v>37</v>
      </c>
      <c r="M1070" t="s">
        <v>116</v>
      </c>
      <c r="N1070" t="s">
        <v>171</v>
      </c>
      <c r="O1070" t="s">
        <v>858</v>
      </c>
      <c r="P1070" t="s">
        <v>129</v>
      </c>
      <c r="Q1070" t="s">
        <v>37</v>
      </c>
      <c r="R1070" t="s">
        <v>445</v>
      </c>
      <c r="S1070" t="s">
        <v>3417</v>
      </c>
      <c r="T1070" t="s">
        <v>91</v>
      </c>
      <c r="U1070" t="s">
        <v>301</v>
      </c>
      <c r="V1070" t="s">
        <v>84</v>
      </c>
      <c r="W1070" t="s">
        <v>43</v>
      </c>
    </row>
    <row r="1071" spans="1:23" hidden="1" x14ac:dyDescent="0.3">
      <c r="A1071" t="s">
        <v>4551</v>
      </c>
      <c r="B1071" t="s">
        <v>4552</v>
      </c>
      <c r="C1071" s="1" t="str">
        <f t="shared" si="68"/>
        <v>21:0047</v>
      </c>
      <c r="D1071" s="1" t="str">
        <f t="shared" si="69"/>
        <v>21:0038</v>
      </c>
      <c r="E1071" t="s">
        <v>4553</v>
      </c>
      <c r="F1071" t="s">
        <v>4554</v>
      </c>
      <c r="H1071">
        <v>46.519663000000001</v>
      </c>
      <c r="I1071">
        <v>-66.9031114</v>
      </c>
      <c r="J1071" s="1" t="str">
        <f t="shared" si="66"/>
        <v>Till</v>
      </c>
      <c r="K1071" s="1" t="str">
        <f t="shared" si="67"/>
        <v>&lt;63 micron</v>
      </c>
      <c r="L1071" t="s">
        <v>37</v>
      </c>
      <c r="M1071" t="s">
        <v>37</v>
      </c>
      <c r="N1071" t="s">
        <v>135</v>
      </c>
      <c r="O1071" t="s">
        <v>180</v>
      </c>
      <c r="P1071" t="s">
        <v>60</v>
      </c>
      <c r="Q1071" t="s">
        <v>32</v>
      </c>
      <c r="R1071" t="s">
        <v>445</v>
      </c>
      <c r="S1071" t="s">
        <v>3020</v>
      </c>
      <c r="T1071" t="s">
        <v>91</v>
      </c>
      <c r="U1071" t="s">
        <v>301</v>
      </c>
      <c r="V1071" t="s">
        <v>84</v>
      </c>
      <c r="W1071" t="s">
        <v>481</v>
      </c>
    </row>
    <row r="1072" spans="1:23" hidden="1" x14ac:dyDescent="0.3">
      <c r="A1072" t="s">
        <v>4555</v>
      </c>
      <c r="B1072" t="s">
        <v>4556</v>
      </c>
      <c r="C1072" s="1" t="str">
        <f t="shared" si="68"/>
        <v>21:0047</v>
      </c>
      <c r="D1072" s="1" t="str">
        <f t="shared" si="69"/>
        <v>21:0038</v>
      </c>
      <c r="E1072" t="s">
        <v>4557</v>
      </c>
      <c r="F1072" t="s">
        <v>4558</v>
      </c>
      <c r="H1072">
        <v>46.5041583</v>
      </c>
      <c r="I1072">
        <v>-66.891977800000006</v>
      </c>
      <c r="J1072" s="1" t="str">
        <f t="shared" si="66"/>
        <v>Till</v>
      </c>
      <c r="K1072" s="1" t="str">
        <f t="shared" si="67"/>
        <v>&lt;63 micron</v>
      </c>
      <c r="L1072" t="s">
        <v>524</v>
      </c>
      <c r="M1072" t="s">
        <v>28</v>
      </c>
      <c r="N1072" t="s">
        <v>116</v>
      </c>
      <c r="O1072" t="s">
        <v>344</v>
      </c>
      <c r="P1072" t="s">
        <v>37</v>
      </c>
      <c r="Q1072" t="s">
        <v>37</v>
      </c>
      <c r="R1072" t="s">
        <v>445</v>
      </c>
      <c r="S1072" t="s">
        <v>3417</v>
      </c>
      <c r="T1072" t="s">
        <v>90</v>
      </c>
      <c r="U1072" t="s">
        <v>49</v>
      </c>
      <c r="V1072" t="s">
        <v>84</v>
      </c>
      <c r="W1072" t="s">
        <v>388</v>
      </c>
    </row>
    <row r="1073" spans="1:23" hidden="1" x14ac:dyDescent="0.3">
      <c r="A1073" t="s">
        <v>4559</v>
      </c>
      <c r="B1073" t="s">
        <v>4560</v>
      </c>
      <c r="C1073" s="1" t="str">
        <f t="shared" si="68"/>
        <v>21:0047</v>
      </c>
      <c r="D1073" s="1" t="str">
        <f t="shared" si="69"/>
        <v>21:0038</v>
      </c>
      <c r="E1073" t="s">
        <v>4561</v>
      </c>
      <c r="F1073" t="s">
        <v>4562</v>
      </c>
      <c r="H1073">
        <v>46.515777999999997</v>
      </c>
      <c r="I1073">
        <v>-66.887616800000004</v>
      </c>
      <c r="J1073" s="1" t="str">
        <f t="shared" si="66"/>
        <v>Till</v>
      </c>
      <c r="K1073" s="1" t="str">
        <f t="shared" si="67"/>
        <v>&lt;63 micron</v>
      </c>
      <c r="L1073" t="s">
        <v>58</v>
      </c>
      <c r="M1073" t="s">
        <v>116</v>
      </c>
      <c r="N1073" t="s">
        <v>90</v>
      </c>
      <c r="O1073" t="s">
        <v>342</v>
      </c>
      <c r="P1073" t="s">
        <v>83</v>
      </c>
      <c r="Q1073" t="s">
        <v>28</v>
      </c>
      <c r="R1073" t="s">
        <v>99</v>
      </c>
      <c r="S1073" t="s">
        <v>195</v>
      </c>
      <c r="T1073" t="s">
        <v>91</v>
      </c>
      <c r="U1073" t="s">
        <v>57</v>
      </c>
      <c r="V1073" t="s">
        <v>206</v>
      </c>
      <c r="W1073" t="s">
        <v>47</v>
      </c>
    </row>
    <row r="1074" spans="1:23" hidden="1" x14ac:dyDescent="0.3">
      <c r="A1074" t="s">
        <v>4563</v>
      </c>
      <c r="B1074" t="s">
        <v>4564</v>
      </c>
      <c r="C1074" s="1" t="str">
        <f t="shared" si="68"/>
        <v>21:0047</v>
      </c>
      <c r="D1074" s="1" t="str">
        <f t="shared" si="69"/>
        <v>21:0038</v>
      </c>
      <c r="E1074" t="s">
        <v>4565</v>
      </c>
      <c r="F1074" t="s">
        <v>4566</v>
      </c>
      <c r="H1074">
        <v>46.513689599999999</v>
      </c>
      <c r="I1074">
        <v>-66.8720541</v>
      </c>
      <c r="J1074" s="1" t="str">
        <f t="shared" si="66"/>
        <v>Till</v>
      </c>
      <c r="K1074" s="1" t="str">
        <f t="shared" si="67"/>
        <v>&lt;63 micron</v>
      </c>
      <c r="L1074" t="s">
        <v>240</v>
      </c>
      <c r="M1074" t="s">
        <v>171</v>
      </c>
      <c r="N1074" t="s">
        <v>91</v>
      </c>
      <c r="O1074" t="s">
        <v>66</v>
      </c>
      <c r="P1074" t="s">
        <v>208</v>
      </c>
      <c r="Q1074" t="s">
        <v>37</v>
      </c>
      <c r="R1074" t="s">
        <v>822</v>
      </c>
      <c r="S1074" t="s">
        <v>195</v>
      </c>
      <c r="T1074" t="s">
        <v>65</v>
      </c>
      <c r="U1074" t="s">
        <v>49</v>
      </c>
      <c r="V1074" t="s">
        <v>28</v>
      </c>
      <c r="W1074" t="s">
        <v>77</v>
      </c>
    </row>
    <row r="1075" spans="1:23" hidden="1" x14ac:dyDescent="0.3">
      <c r="A1075" t="s">
        <v>4567</v>
      </c>
      <c r="B1075" t="s">
        <v>4568</v>
      </c>
      <c r="C1075" s="1" t="str">
        <f t="shared" si="68"/>
        <v>21:0047</v>
      </c>
      <c r="D1075" s="1" t="str">
        <f t="shared" si="69"/>
        <v>21:0038</v>
      </c>
      <c r="E1075" t="s">
        <v>4569</v>
      </c>
      <c r="F1075" t="s">
        <v>4570</v>
      </c>
      <c r="H1075">
        <v>46.523823999999998</v>
      </c>
      <c r="I1075">
        <v>-66.884696700000006</v>
      </c>
      <c r="J1075" s="1" t="str">
        <f t="shared" si="66"/>
        <v>Till</v>
      </c>
      <c r="K1075" s="1" t="str">
        <f t="shared" si="67"/>
        <v>&lt;63 micron</v>
      </c>
      <c r="L1075" t="s">
        <v>58</v>
      </c>
      <c r="M1075" t="s">
        <v>116</v>
      </c>
      <c r="N1075" t="s">
        <v>164</v>
      </c>
      <c r="O1075" t="s">
        <v>66</v>
      </c>
      <c r="P1075" t="s">
        <v>241</v>
      </c>
      <c r="Q1075" t="s">
        <v>186</v>
      </c>
      <c r="R1075" t="s">
        <v>103</v>
      </c>
      <c r="S1075" t="s">
        <v>221</v>
      </c>
      <c r="T1075" t="s">
        <v>44</v>
      </c>
      <c r="U1075" t="s">
        <v>307</v>
      </c>
      <c r="V1075" t="s">
        <v>37</v>
      </c>
      <c r="W1075" t="s">
        <v>209</v>
      </c>
    </row>
    <row r="1076" spans="1:23" hidden="1" x14ac:dyDescent="0.3">
      <c r="A1076" t="s">
        <v>4571</v>
      </c>
      <c r="B1076" t="s">
        <v>4572</v>
      </c>
      <c r="C1076" s="1" t="str">
        <f t="shared" si="68"/>
        <v>21:0047</v>
      </c>
      <c r="D1076" s="1" t="str">
        <f t="shared" si="69"/>
        <v>21:0038</v>
      </c>
      <c r="E1076" t="s">
        <v>4573</v>
      </c>
      <c r="F1076" t="s">
        <v>4574</v>
      </c>
      <c r="H1076">
        <v>46.522257600000003</v>
      </c>
      <c r="I1076">
        <v>-66.873022899999995</v>
      </c>
      <c r="J1076" s="1" t="str">
        <f t="shared" si="66"/>
        <v>Till</v>
      </c>
      <c r="K1076" s="1" t="str">
        <f t="shared" si="67"/>
        <v>&lt;63 micron</v>
      </c>
      <c r="L1076" t="s">
        <v>735</v>
      </c>
      <c r="M1076" t="s">
        <v>206</v>
      </c>
      <c r="N1076" t="s">
        <v>165</v>
      </c>
      <c r="O1076" t="s">
        <v>126</v>
      </c>
      <c r="P1076" t="s">
        <v>140</v>
      </c>
      <c r="Q1076" t="s">
        <v>37</v>
      </c>
      <c r="R1076" t="s">
        <v>158</v>
      </c>
      <c r="S1076" t="s">
        <v>140</v>
      </c>
      <c r="T1076" t="s">
        <v>65</v>
      </c>
      <c r="U1076" t="s">
        <v>49</v>
      </c>
      <c r="V1076" t="s">
        <v>28</v>
      </c>
      <c r="W1076" t="s">
        <v>43</v>
      </c>
    </row>
    <row r="1077" spans="1:23" hidden="1" x14ac:dyDescent="0.3">
      <c r="A1077" t="s">
        <v>4575</v>
      </c>
      <c r="B1077" t="s">
        <v>4576</v>
      </c>
      <c r="C1077" s="1" t="str">
        <f t="shared" si="68"/>
        <v>21:0047</v>
      </c>
      <c r="D1077" s="1" t="str">
        <f t="shared" si="69"/>
        <v>21:0038</v>
      </c>
      <c r="E1077" t="s">
        <v>4577</v>
      </c>
      <c r="F1077" t="s">
        <v>4578</v>
      </c>
      <c r="H1077">
        <v>46.517686400000002</v>
      </c>
      <c r="I1077">
        <v>-66.845171199999996</v>
      </c>
      <c r="J1077" s="1" t="str">
        <f t="shared" si="66"/>
        <v>Till</v>
      </c>
      <c r="K1077" s="1" t="str">
        <f t="shared" si="67"/>
        <v>&lt;63 micron</v>
      </c>
      <c r="L1077" t="s">
        <v>205</v>
      </c>
      <c r="M1077" t="s">
        <v>47</v>
      </c>
      <c r="N1077" t="s">
        <v>233</v>
      </c>
      <c r="O1077" t="s">
        <v>481</v>
      </c>
      <c r="P1077" t="s">
        <v>301</v>
      </c>
      <c r="Q1077" t="s">
        <v>37</v>
      </c>
      <c r="R1077" t="s">
        <v>445</v>
      </c>
      <c r="S1077" t="s">
        <v>296</v>
      </c>
      <c r="T1077" t="s">
        <v>44</v>
      </c>
      <c r="U1077" t="s">
        <v>195</v>
      </c>
      <c r="V1077" t="s">
        <v>37</v>
      </c>
      <c r="W1077" t="s">
        <v>99</v>
      </c>
    </row>
    <row r="1078" spans="1:23" hidden="1" x14ac:dyDescent="0.3">
      <c r="A1078" t="s">
        <v>4579</v>
      </c>
      <c r="B1078" t="s">
        <v>4580</v>
      </c>
      <c r="C1078" s="1" t="str">
        <f t="shared" si="68"/>
        <v>21:0047</v>
      </c>
      <c r="D1078" s="1" t="str">
        <f t="shared" si="69"/>
        <v>21:0038</v>
      </c>
      <c r="E1078" t="s">
        <v>4581</v>
      </c>
      <c r="F1078" t="s">
        <v>4582</v>
      </c>
      <c r="H1078">
        <v>46.523593400000003</v>
      </c>
      <c r="I1078">
        <v>-66.848196999999999</v>
      </c>
      <c r="J1078" s="1" t="str">
        <f t="shared" si="66"/>
        <v>Till</v>
      </c>
      <c r="K1078" s="1" t="str">
        <f t="shared" si="67"/>
        <v>&lt;63 micron</v>
      </c>
      <c r="L1078" t="s">
        <v>1655</v>
      </c>
      <c r="M1078" t="s">
        <v>206</v>
      </c>
      <c r="N1078" t="s">
        <v>76</v>
      </c>
      <c r="O1078" t="s">
        <v>1656</v>
      </c>
      <c r="P1078" t="s">
        <v>174</v>
      </c>
      <c r="Q1078" t="s">
        <v>206</v>
      </c>
      <c r="R1078" t="s">
        <v>735</v>
      </c>
      <c r="S1078" t="s">
        <v>227</v>
      </c>
      <c r="T1078" t="s">
        <v>76</v>
      </c>
      <c r="U1078" t="s">
        <v>206</v>
      </c>
      <c r="V1078" t="s">
        <v>206</v>
      </c>
      <c r="W1078" t="s">
        <v>388</v>
      </c>
    </row>
    <row r="1079" spans="1:23" hidden="1" x14ac:dyDescent="0.3">
      <c r="A1079" t="s">
        <v>4583</v>
      </c>
      <c r="B1079" t="s">
        <v>4584</v>
      </c>
      <c r="C1079" s="1" t="str">
        <f t="shared" si="68"/>
        <v>21:0047</v>
      </c>
      <c r="D1079" s="1" t="str">
        <f t="shared" si="69"/>
        <v>21:0038</v>
      </c>
      <c r="E1079" t="s">
        <v>4585</v>
      </c>
      <c r="F1079" t="s">
        <v>4586</v>
      </c>
      <c r="H1079">
        <v>46.726925199999997</v>
      </c>
      <c r="I1079">
        <v>-66.893120400000001</v>
      </c>
      <c r="J1079" s="1" t="str">
        <f t="shared" si="66"/>
        <v>Till</v>
      </c>
      <c r="K1079" s="1" t="str">
        <f t="shared" si="67"/>
        <v>&lt;63 micron</v>
      </c>
      <c r="L1079" t="s">
        <v>510</v>
      </c>
      <c r="M1079" t="s">
        <v>54</v>
      </c>
      <c r="N1079" t="s">
        <v>44</v>
      </c>
      <c r="O1079" t="s">
        <v>232</v>
      </c>
      <c r="P1079" t="s">
        <v>140</v>
      </c>
      <c r="Q1079" t="s">
        <v>206</v>
      </c>
      <c r="R1079" t="s">
        <v>33</v>
      </c>
      <c r="S1079" t="s">
        <v>37</v>
      </c>
      <c r="T1079" t="s">
        <v>90</v>
      </c>
      <c r="U1079" t="s">
        <v>301</v>
      </c>
      <c r="V1079" t="s">
        <v>116</v>
      </c>
      <c r="W1079" t="s">
        <v>47</v>
      </c>
    </row>
    <row r="1080" spans="1:23" hidden="1" x14ac:dyDescent="0.3">
      <c r="A1080" t="s">
        <v>4587</v>
      </c>
      <c r="B1080" t="s">
        <v>4588</v>
      </c>
      <c r="C1080" s="1" t="str">
        <f t="shared" si="68"/>
        <v>21:0047</v>
      </c>
      <c r="D1080" s="1" t="str">
        <f t="shared" si="69"/>
        <v>21:0038</v>
      </c>
      <c r="E1080" t="s">
        <v>4585</v>
      </c>
      <c r="F1080" t="s">
        <v>4589</v>
      </c>
      <c r="H1080">
        <v>46.726925199999997</v>
      </c>
      <c r="I1080">
        <v>-66.893120400000001</v>
      </c>
      <c r="J1080" s="1" t="str">
        <f t="shared" si="66"/>
        <v>Till</v>
      </c>
      <c r="K1080" s="1" t="str">
        <f t="shared" si="67"/>
        <v>&lt;63 micron</v>
      </c>
      <c r="L1080" t="s">
        <v>33</v>
      </c>
      <c r="M1080" t="s">
        <v>54</v>
      </c>
      <c r="N1080" t="s">
        <v>44</v>
      </c>
      <c r="O1080" t="s">
        <v>577</v>
      </c>
      <c r="P1080" t="s">
        <v>46</v>
      </c>
      <c r="Q1080" t="s">
        <v>206</v>
      </c>
      <c r="R1080" t="s">
        <v>445</v>
      </c>
      <c r="S1080" t="s">
        <v>94</v>
      </c>
      <c r="T1080" t="s">
        <v>44</v>
      </c>
      <c r="U1080" t="s">
        <v>227</v>
      </c>
      <c r="V1080" t="s">
        <v>28</v>
      </c>
      <c r="W1080" t="s">
        <v>43</v>
      </c>
    </row>
    <row r="1081" spans="1:23" hidden="1" x14ac:dyDescent="0.3">
      <c r="A1081" t="s">
        <v>4590</v>
      </c>
      <c r="B1081" t="s">
        <v>4591</v>
      </c>
      <c r="C1081" s="1" t="str">
        <f t="shared" si="68"/>
        <v>21:0047</v>
      </c>
      <c r="D1081" s="1" t="str">
        <f t="shared" si="69"/>
        <v>21:0038</v>
      </c>
      <c r="E1081" t="s">
        <v>4585</v>
      </c>
      <c r="F1081" t="s">
        <v>4592</v>
      </c>
      <c r="H1081">
        <v>46.726925199999997</v>
      </c>
      <c r="I1081">
        <v>-66.893120400000001</v>
      </c>
      <c r="J1081" s="1" t="str">
        <f t="shared" si="66"/>
        <v>Till</v>
      </c>
      <c r="K1081" s="1" t="str">
        <f t="shared" si="67"/>
        <v>&lt;63 micron</v>
      </c>
      <c r="L1081" t="s">
        <v>388</v>
      </c>
      <c r="M1081" t="s">
        <v>54</v>
      </c>
      <c r="N1081" t="s">
        <v>76</v>
      </c>
      <c r="O1081" t="s">
        <v>504</v>
      </c>
      <c r="P1081" t="s">
        <v>83</v>
      </c>
      <c r="Q1081" t="s">
        <v>206</v>
      </c>
      <c r="R1081" t="s">
        <v>103</v>
      </c>
      <c r="S1081" t="s">
        <v>143</v>
      </c>
      <c r="T1081" t="s">
        <v>90</v>
      </c>
      <c r="U1081" t="s">
        <v>108</v>
      </c>
      <c r="V1081" t="s">
        <v>28</v>
      </c>
      <c r="W1081" t="s">
        <v>77</v>
      </c>
    </row>
    <row r="1082" spans="1:23" hidden="1" x14ac:dyDescent="0.3">
      <c r="A1082" t="s">
        <v>4593</v>
      </c>
      <c r="B1082" t="s">
        <v>4594</v>
      </c>
      <c r="C1082" s="1" t="str">
        <f t="shared" si="68"/>
        <v>21:0047</v>
      </c>
      <c r="D1082" s="1" t="str">
        <f t="shared" si="69"/>
        <v>21:0038</v>
      </c>
      <c r="E1082" t="s">
        <v>4595</v>
      </c>
      <c r="F1082" t="s">
        <v>4596</v>
      </c>
      <c r="H1082">
        <v>46.666924000000002</v>
      </c>
      <c r="I1082">
        <v>-66.610459000000006</v>
      </c>
      <c r="J1082" s="1" t="str">
        <f t="shared" si="66"/>
        <v>Till</v>
      </c>
      <c r="K1082" s="1" t="str">
        <f t="shared" si="67"/>
        <v>&lt;63 micron</v>
      </c>
      <c r="L1082" t="s">
        <v>205</v>
      </c>
      <c r="M1082" t="s">
        <v>54</v>
      </c>
      <c r="N1082" t="s">
        <v>90</v>
      </c>
      <c r="O1082" t="s">
        <v>66</v>
      </c>
      <c r="P1082" t="s">
        <v>140</v>
      </c>
      <c r="Q1082" t="s">
        <v>28</v>
      </c>
      <c r="R1082" t="s">
        <v>192</v>
      </c>
      <c r="S1082" t="s">
        <v>60</v>
      </c>
      <c r="T1082" t="s">
        <v>44</v>
      </c>
      <c r="U1082" t="s">
        <v>351</v>
      </c>
      <c r="V1082" t="s">
        <v>37</v>
      </c>
      <c r="W1082" t="s">
        <v>43</v>
      </c>
    </row>
    <row r="1083" spans="1:23" hidden="1" x14ac:dyDescent="0.3">
      <c r="A1083" t="s">
        <v>4597</v>
      </c>
      <c r="B1083" t="s">
        <v>4598</v>
      </c>
      <c r="C1083" s="1" t="str">
        <f t="shared" si="68"/>
        <v>21:0047</v>
      </c>
      <c r="D1083" s="1" t="str">
        <f t="shared" si="69"/>
        <v>21:0038</v>
      </c>
      <c r="E1083" t="s">
        <v>4599</v>
      </c>
      <c r="F1083" t="s">
        <v>4600</v>
      </c>
      <c r="H1083">
        <v>46.651869300000001</v>
      </c>
      <c r="I1083">
        <v>-66.622232600000004</v>
      </c>
      <c r="J1083" s="1" t="str">
        <f t="shared" si="66"/>
        <v>Till</v>
      </c>
      <c r="K1083" s="1" t="str">
        <f t="shared" si="67"/>
        <v>&lt;63 micron</v>
      </c>
      <c r="L1083" t="s">
        <v>47</v>
      </c>
      <c r="M1083" t="s">
        <v>116</v>
      </c>
      <c r="N1083" t="s">
        <v>76</v>
      </c>
      <c r="O1083" t="s">
        <v>1507</v>
      </c>
      <c r="P1083" t="s">
        <v>266</v>
      </c>
      <c r="Q1083" t="s">
        <v>28</v>
      </c>
      <c r="R1083" t="s">
        <v>192</v>
      </c>
      <c r="S1083" t="s">
        <v>159</v>
      </c>
      <c r="T1083" t="s">
        <v>44</v>
      </c>
      <c r="U1083" t="s">
        <v>235</v>
      </c>
      <c r="V1083" t="s">
        <v>37</v>
      </c>
      <c r="W1083" t="s">
        <v>388</v>
      </c>
    </row>
    <row r="1084" spans="1:23" hidden="1" x14ac:dyDescent="0.3">
      <c r="A1084" t="s">
        <v>4601</v>
      </c>
      <c r="B1084" t="s">
        <v>4602</v>
      </c>
      <c r="C1084" s="1" t="str">
        <f t="shared" si="68"/>
        <v>21:0047</v>
      </c>
      <c r="D1084" s="1" t="str">
        <f t="shared" si="69"/>
        <v>21:0038</v>
      </c>
      <c r="E1084" t="s">
        <v>4603</v>
      </c>
      <c r="F1084" t="s">
        <v>4604</v>
      </c>
      <c r="H1084">
        <v>46.650902299999998</v>
      </c>
      <c r="I1084">
        <v>-66.619007600000003</v>
      </c>
      <c r="J1084" s="1" t="str">
        <f t="shared" si="66"/>
        <v>Till</v>
      </c>
      <c r="K1084" s="1" t="str">
        <f t="shared" si="67"/>
        <v>&lt;63 micron</v>
      </c>
      <c r="L1084" t="s">
        <v>240</v>
      </c>
      <c r="M1084" t="s">
        <v>28</v>
      </c>
      <c r="N1084" t="s">
        <v>29</v>
      </c>
      <c r="O1084" t="s">
        <v>360</v>
      </c>
      <c r="P1084" t="s">
        <v>307</v>
      </c>
      <c r="Q1084" t="s">
        <v>206</v>
      </c>
      <c r="R1084" t="s">
        <v>735</v>
      </c>
      <c r="S1084" t="s">
        <v>60</v>
      </c>
      <c r="T1084" t="s">
        <v>90</v>
      </c>
      <c r="U1084" t="s">
        <v>206</v>
      </c>
      <c r="V1084" t="s">
        <v>37</v>
      </c>
      <c r="W1084" t="s">
        <v>858</v>
      </c>
    </row>
    <row r="1085" spans="1:23" hidden="1" x14ac:dyDescent="0.3">
      <c r="A1085" t="s">
        <v>4605</v>
      </c>
      <c r="B1085" t="s">
        <v>4606</v>
      </c>
      <c r="C1085" s="1" t="str">
        <f t="shared" si="68"/>
        <v>21:0047</v>
      </c>
      <c r="D1085" s="1" t="str">
        <f t="shared" si="69"/>
        <v>21:0038</v>
      </c>
      <c r="E1085" t="s">
        <v>4603</v>
      </c>
      <c r="F1085" t="s">
        <v>4607</v>
      </c>
      <c r="H1085">
        <v>46.650902299999998</v>
      </c>
      <c r="I1085">
        <v>-66.619007600000003</v>
      </c>
      <c r="J1085" s="1" t="str">
        <f t="shared" si="66"/>
        <v>Till</v>
      </c>
      <c r="K1085" s="1" t="str">
        <f t="shared" si="67"/>
        <v>&lt;63 micron</v>
      </c>
      <c r="L1085" t="s">
        <v>77</v>
      </c>
      <c r="M1085" t="s">
        <v>206</v>
      </c>
      <c r="N1085" t="s">
        <v>215</v>
      </c>
      <c r="O1085" t="s">
        <v>128</v>
      </c>
      <c r="P1085" t="s">
        <v>174</v>
      </c>
      <c r="Q1085" t="s">
        <v>206</v>
      </c>
      <c r="R1085" t="s">
        <v>271</v>
      </c>
      <c r="S1085" t="s">
        <v>48</v>
      </c>
      <c r="T1085" t="s">
        <v>44</v>
      </c>
      <c r="U1085" t="s">
        <v>261</v>
      </c>
      <c r="V1085" t="s">
        <v>28</v>
      </c>
      <c r="W1085" t="s">
        <v>831</v>
      </c>
    </row>
    <row r="1086" spans="1:23" hidden="1" x14ac:dyDescent="0.3">
      <c r="A1086" t="s">
        <v>4608</v>
      </c>
      <c r="B1086" t="s">
        <v>4609</v>
      </c>
      <c r="C1086" s="1" t="str">
        <f t="shared" si="68"/>
        <v>21:0047</v>
      </c>
      <c r="D1086" s="1" t="str">
        <f t="shared" si="69"/>
        <v>21:0038</v>
      </c>
      <c r="E1086" t="s">
        <v>4603</v>
      </c>
      <c r="F1086" t="s">
        <v>4610</v>
      </c>
      <c r="H1086">
        <v>46.650902299999998</v>
      </c>
      <c r="I1086">
        <v>-66.619007600000003</v>
      </c>
      <c r="J1086" s="1" t="str">
        <f t="shared" si="66"/>
        <v>Till</v>
      </c>
      <c r="K1086" s="1" t="str">
        <f t="shared" si="67"/>
        <v>&lt;63 micron</v>
      </c>
      <c r="L1086" t="s">
        <v>185</v>
      </c>
      <c r="M1086" t="s">
        <v>54</v>
      </c>
      <c r="N1086" t="s">
        <v>76</v>
      </c>
      <c r="O1086" t="s">
        <v>232</v>
      </c>
      <c r="P1086" t="s">
        <v>208</v>
      </c>
      <c r="Q1086" t="s">
        <v>171</v>
      </c>
      <c r="R1086" t="s">
        <v>185</v>
      </c>
      <c r="S1086" t="s">
        <v>69</v>
      </c>
      <c r="T1086" t="s">
        <v>4611</v>
      </c>
      <c r="U1086" t="s">
        <v>65</v>
      </c>
      <c r="V1086" t="s">
        <v>35</v>
      </c>
      <c r="W1086" t="s">
        <v>66</v>
      </c>
    </row>
    <row r="1087" spans="1:23" hidden="1" x14ac:dyDescent="0.3">
      <c r="A1087" t="s">
        <v>4612</v>
      </c>
      <c r="B1087" t="s">
        <v>4613</v>
      </c>
      <c r="C1087" s="1" t="str">
        <f t="shared" si="68"/>
        <v>21:0047</v>
      </c>
      <c r="D1087" s="1" t="str">
        <f t="shared" si="69"/>
        <v>21:0038</v>
      </c>
      <c r="E1087" t="s">
        <v>4603</v>
      </c>
      <c r="F1087" t="s">
        <v>4614</v>
      </c>
      <c r="H1087">
        <v>46.650902299999998</v>
      </c>
      <c r="I1087">
        <v>-66.619007600000003</v>
      </c>
      <c r="J1087" s="1" t="str">
        <f t="shared" si="66"/>
        <v>Till</v>
      </c>
      <c r="K1087" s="1" t="str">
        <f t="shared" si="67"/>
        <v>&lt;63 micron</v>
      </c>
      <c r="L1087" t="s">
        <v>165</v>
      </c>
      <c r="M1087" t="s">
        <v>28</v>
      </c>
      <c r="N1087" t="s">
        <v>90</v>
      </c>
      <c r="O1087" t="s">
        <v>350</v>
      </c>
      <c r="P1087" t="s">
        <v>301</v>
      </c>
      <c r="Q1087" t="s">
        <v>37</v>
      </c>
      <c r="R1087" t="s">
        <v>240</v>
      </c>
      <c r="S1087" t="s">
        <v>37</v>
      </c>
      <c r="T1087" t="s">
        <v>90</v>
      </c>
      <c r="U1087" t="s">
        <v>351</v>
      </c>
      <c r="V1087" t="s">
        <v>37</v>
      </c>
      <c r="W1087" t="s">
        <v>510</v>
      </c>
    </row>
    <row r="1088" spans="1:23" hidden="1" x14ac:dyDescent="0.3">
      <c r="A1088" t="s">
        <v>4615</v>
      </c>
      <c r="B1088" t="s">
        <v>4616</v>
      </c>
      <c r="C1088" s="1" t="str">
        <f t="shared" si="68"/>
        <v>21:0047</v>
      </c>
      <c r="D1088" s="1" t="str">
        <f t="shared" si="69"/>
        <v>21:0038</v>
      </c>
      <c r="E1088" t="s">
        <v>4603</v>
      </c>
      <c r="F1088" t="s">
        <v>4617</v>
      </c>
      <c r="H1088">
        <v>46.650902299999998</v>
      </c>
      <c r="I1088">
        <v>-66.619007600000003</v>
      </c>
      <c r="J1088" s="1" t="str">
        <f t="shared" si="66"/>
        <v>Till</v>
      </c>
      <c r="K1088" s="1" t="str">
        <f t="shared" si="67"/>
        <v>&lt;63 micron</v>
      </c>
      <c r="L1088" t="s">
        <v>29</v>
      </c>
      <c r="M1088" t="s">
        <v>206</v>
      </c>
      <c r="N1088" t="s">
        <v>65</v>
      </c>
      <c r="O1088" t="s">
        <v>149</v>
      </c>
      <c r="P1088" t="s">
        <v>108</v>
      </c>
      <c r="Q1088" t="s">
        <v>116</v>
      </c>
      <c r="R1088" t="s">
        <v>445</v>
      </c>
      <c r="S1088" t="s">
        <v>142</v>
      </c>
      <c r="T1088" t="s">
        <v>4618</v>
      </c>
      <c r="U1088" t="s">
        <v>90</v>
      </c>
      <c r="V1088" t="s">
        <v>135</v>
      </c>
      <c r="W1088" t="s">
        <v>344</v>
      </c>
    </row>
    <row r="1089" spans="1:23" hidden="1" x14ac:dyDescent="0.3">
      <c r="A1089" t="s">
        <v>4619</v>
      </c>
      <c r="B1089" t="s">
        <v>4620</v>
      </c>
      <c r="C1089" s="1" t="str">
        <f t="shared" si="68"/>
        <v>21:0047</v>
      </c>
      <c r="D1089" s="1" t="str">
        <f t="shared" si="69"/>
        <v>21:0038</v>
      </c>
      <c r="E1089" t="s">
        <v>4621</v>
      </c>
      <c r="F1089" t="s">
        <v>4622</v>
      </c>
      <c r="H1089">
        <v>46.664294599999998</v>
      </c>
      <c r="I1089">
        <v>-66.613843299999999</v>
      </c>
      <c r="J1089" s="1" t="str">
        <f t="shared" si="66"/>
        <v>Till</v>
      </c>
      <c r="K1089" s="1" t="str">
        <f t="shared" si="67"/>
        <v>&lt;63 micron</v>
      </c>
      <c r="L1089" t="s">
        <v>185</v>
      </c>
      <c r="M1089" t="s">
        <v>54</v>
      </c>
      <c r="N1089" t="s">
        <v>55</v>
      </c>
      <c r="O1089" t="s">
        <v>1502</v>
      </c>
      <c r="P1089" t="s">
        <v>83</v>
      </c>
      <c r="Q1089" t="s">
        <v>28</v>
      </c>
      <c r="R1089" t="s">
        <v>388</v>
      </c>
      <c r="S1089" t="s">
        <v>159</v>
      </c>
      <c r="T1089" t="s">
        <v>90</v>
      </c>
      <c r="U1089" t="s">
        <v>261</v>
      </c>
      <c r="V1089" t="s">
        <v>28</v>
      </c>
      <c r="W1089" t="s">
        <v>510</v>
      </c>
    </row>
    <row r="1090" spans="1:23" hidden="1" x14ac:dyDescent="0.3">
      <c r="A1090" t="s">
        <v>4623</v>
      </c>
      <c r="B1090" t="s">
        <v>4624</v>
      </c>
      <c r="C1090" s="1" t="str">
        <f t="shared" si="68"/>
        <v>21:0047</v>
      </c>
      <c r="D1090" s="1" t="str">
        <f t="shared" si="69"/>
        <v>21:0038</v>
      </c>
      <c r="E1090" t="s">
        <v>4625</v>
      </c>
      <c r="F1090" t="s">
        <v>4626</v>
      </c>
      <c r="H1090">
        <v>46.665098399999998</v>
      </c>
      <c r="I1090">
        <v>-66.609232199999994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HYPERLINK("http://geochem.nrcan.gc.ca/cdogs/content/kwd/kwd080004_e.htm", "&lt;63 micron")</f>
        <v>&lt;63 micron</v>
      </c>
      <c r="L1090" t="s">
        <v>33</v>
      </c>
      <c r="M1090" t="s">
        <v>28</v>
      </c>
      <c r="N1090" t="s">
        <v>735</v>
      </c>
      <c r="O1090" t="s">
        <v>45</v>
      </c>
      <c r="P1090" t="s">
        <v>83</v>
      </c>
      <c r="Q1090" t="s">
        <v>28</v>
      </c>
      <c r="R1090" t="s">
        <v>454</v>
      </c>
      <c r="S1090" t="s">
        <v>195</v>
      </c>
      <c r="T1090" t="s">
        <v>44</v>
      </c>
      <c r="U1090" t="s">
        <v>351</v>
      </c>
      <c r="V1090" t="s">
        <v>37</v>
      </c>
      <c r="W1090" t="s">
        <v>510</v>
      </c>
    </row>
    <row r="1091" spans="1:23" hidden="1" x14ac:dyDescent="0.3">
      <c r="A1091" t="s">
        <v>4627</v>
      </c>
      <c r="B1091" t="s">
        <v>4628</v>
      </c>
      <c r="C1091" s="1" t="str">
        <f t="shared" si="68"/>
        <v>21:0047</v>
      </c>
      <c r="D1091" s="1" t="str">
        <f t="shared" si="69"/>
        <v>21:0038</v>
      </c>
      <c r="E1091" t="s">
        <v>4629</v>
      </c>
      <c r="F1091" t="s">
        <v>4630</v>
      </c>
      <c r="H1091">
        <v>46.664577199999997</v>
      </c>
      <c r="I1091">
        <v>-66.584416099999999</v>
      </c>
      <c r="J1091" s="1" t="str">
        <f t="shared" si="70"/>
        <v>Till</v>
      </c>
      <c r="K1091" s="1" t="str">
        <f t="shared" si="71"/>
        <v>&lt;63 micron</v>
      </c>
      <c r="L1091" t="s">
        <v>388</v>
      </c>
      <c r="M1091" t="s">
        <v>54</v>
      </c>
      <c r="N1091" t="s">
        <v>164</v>
      </c>
      <c r="O1091" t="s">
        <v>126</v>
      </c>
      <c r="P1091" t="s">
        <v>57</v>
      </c>
      <c r="Q1091" t="s">
        <v>28</v>
      </c>
      <c r="R1091" t="s">
        <v>120</v>
      </c>
      <c r="S1091" t="s">
        <v>92</v>
      </c>
      <c r="T1091" t="s">
        <v>44</v>
      </c>
      <c r="U1091" t="s">
        <v>210</v>
      </c>
      <c r="V1091" t="s">
        <v>28</v>
      </c>
      <c r="W1091" t="s">
        <v>420</v>
      </c>
    </row>
    <row r="1092" spans="1:23" hidden="1" x14ac:dyDescent="0.3">
      <c r="A1092" t="s">
        <v>4631</v>
      </c>
      <c r="B1092" t="s">
        <v>4632</v>
      </c>
      <c r="C1092" s="1" t="str">
        <f t="shared" si="68"/>
        <v>21:0047</v>
      </c>
      <c r="D1092" s="1" t="str">
        <f t="shared" si="69"/>
        <v>21:0038</v>
      </c>
      <c r="E1092" t="s">
        <v>4633</v>
      </c>
      <c r="F1092" t="s">
        <v>4634</v>
      </c>
      <c r="H1092">
        <v>46.668374300000004</v>
      </c>
      <c r="I1092">
        <v>-66.572480900000002</v>
      </c>
      <c r="J1092" s="1" t="str">
        <f t="shared" si="70"/>
        <v>Till</v>
      </c>
      <c r="K1092" s="1" t="str">
        <f t="shared" si="71"/>
        <v>&lt;63 micron</v>
      </c>
      <c r="L1092" t="s">
        <v>172</v>
      </c>
      <c r="M1092" t="s">
        <v>206</v>
      </c>
      <c r="N1092" t="s">
        <v>233</v>
      </c>
      <c r="O1092" t="s">
        <v>326</v>
      </c>
      <c r="P1092" t="s">
        <v>351</v>
      </c>
      <c r="Q1092" t="s">
        <v>206</v>
      </c>
      <c r="R1092" t="s">
        <v>331</v>
      </c>
      <c r="S1092" t="s">
        <v>143</v>
      </c>
      <c r="T1092" t="s">
        <v>76</v>
      </c>
      <c r="U1092" t="s">
        <v>351</v>
      </c>
      <c r="V1092" t="s">
        <v>28</v>
      </c>
      <c r="W1092" t="s">
        <v>76</v>
      </c>
    </row>
    <row r="1093" spans="1:23" hidden="1" x14ac:dyDescent="0.3">
      <c r="A1093" t="s">
        <v>4635</v>
      </c>
      <c r="B1093" t="s">
        <v>4636</v>
      </c>
      <c r="C1093" s="1" t="str">
        <f t="shared" si="68"/>
        <v>21:0047</v>
      </c>
      <c r="D1093" s="1" t="str">
        <f t="shared" si="69"/>
        <v>21:0038</v>
      </c>
      <c r="E1093" t="s">
        <v>4637</v>
      </c>
      <c r="F1093" t="s">
        <v>4638</v>
      </c>
      <c r="H1093">
        <v>46.676348599999997</v>
      </c>
      <c r="I1093">
        <v>-66.587814399999999</v>
      </c>
      <c r="J1093" s="1" t="str">
        <f t="shared" si="70"/>
        <v>Till</v>
      </c>
      <c r="K1093" s="1" t="str">
        <f t="shared" si="71"/>
        <v>&lt;63 micron</v>
      </c>
      <c r="L1093" t="s">
        <v>209</v>
      </c>
      <c r="M1093" t="s">
        <v>171</v>
      </c>
      <c r="N1093" t="s">
        <v>90</v>
      </c>
      <c r="O1093" t="s">
        <v>56</v>
      </c>
      <c r="P1093" t="s">
        <v>127</v>
      </c>
      <c r="Q1093" t="s">
        <v>206</v>
      </c>
      <c r="R1093" t="s">
        <v>209</v>
      </c>
      <c r="S1093" t="s">
        <v>206</v>
      </c>
      <c r="T1093" t="s">
        <v>76</v>
      </c>
      <c r="U1093" t="s">
        <v>92</v>
      </c>
      <c r="V1093" t="s">
        <v>28</v>
      </c>
      <c r="W1093" t="s">
        <v>1074</v>
      </c>
    </row>
    <row r="1094" spans="1:23" hidden="1" x14ac:dyDescent="0.3">
      <c r="A1094" t="s">
        <v>4639</v>
      </c>
      <c r="B1094" t="s">
        <v>4640</v>
      </c>
      <c r="C1094" s="1" t="str">
        <f t="shared" si="68"/>
        <v>21:0047</v>
      </c>
      <c r="D1094" s="1" t="str">
        <f t="shared" si="69"/>
        <v>21:0038</v>
      </c>
      <c r="E1094" t="s">
        <v>4641</v>
      </c>
      <c r="F1094" t="s">
        <v>4642</v>
      </c>
      <c r="H1094">
        <v>46.678755799999998</v>
      </c>
      <c r="I1094">
        <v>-66.573977499999998</v>
      </c>
      <c r="J1094" s="1" t="str">
        <f t="shared" si="70"/>
        <v>Till</v>
      </c>
      <c r="K1094" s="1" t="str">
        <f t="shared" si="71"/>
        <v>&lt;63 micron</v>
      </c>
      <c r="L1094" t="s">
        <v>209</v>
      </c>
      <c r="M1094" t="s">
        <v>54</v>
      </c>
      <c r="N1094" t="s">
        <v>55</v>
      </c>
      <c r="O1094" t="s">
        <v>66</v>
      </c>
      <c r="P1094" t="s">
        <v>221</v>
      </c>
      <c r="Q1094" t="s">
        <v>37</v>
      </c>
      <c r="R1094" t="s">
        <v>388</v>
      </c>
      <c r="S1094" t="s">
        <v>697</v>
      </c>
      <c r="T1094" t="s">
        <v>110</v>
      </c>
      <c r="U1094" t="s">
        <v>28</v>
      </c>
      <c r="V1094" t="s">
        <v>28</v>
      </c>
      <c r="W1094" t="s">
        <v>77</v>
      </c>
    </row>
    <row r="1095" spans="1:23" hidden="1" x14ac:dyDescent="0.3">
      <c r="A1095" t="s">
        <v>4643</v>
      </c>
      <c r="B1095" t="s">
        <v>4644</v>
      </c>
      <c r="C1095" s="1" t="str">
        <f t="shared" si="68"/>
        <v>21:0047</v>
      </c>
      <c r="D1095" s="1" t="str">
        <f t="shared" si="69"/>
        <v>21:0038</v>
      </c>
      <c r="E1095" t="s">
        <v>4645</v>
      </c>
      <c r="F1095" t="s">
        <v>4646</v>
      </c>
      <c r="H1095">
        <v>46.688071600000001</v>
      </c>
      <c r="I1095">
        <v>-66.567675399999999</v>
      </c>
      <c r="J1095" s="1" t="str">
        <f t="shared" si="70"/>
        <v>Till</v>
      </c>
      <c r="K1095" s="1" t="str">
        <f t="shared" si="71"/>
        <v>&lt;63 micron</v>
      </c>
      <c r="L1095" t="s">
        <v>47</v>
      </c>
      <c r="M1095" t="s">
        <v>116</v>
      </c>
      <c r="N1095" t="s">
        <v>164</v>
      </c>
      <c r="O1095" t="s">
        <v>342</v>
      </c>
      <c r="P1095" t="s">
        <v>174</v>
      </c>
      <c r="Q1095" t="s">
        <v>28</v>
      </c>
      <c r="R1095" t="s">
        <v>209</v>
      </c>
      <c r="S1095" t="s">
        <v>159</v>
      </c>
      <c r="T1095" t="s">
        <v>110</v>
      </c>
      <c r="U1095" t="s">
        <v>195</v>
      </c>
      <c r="V1095" t="s">
        <v>28</v>
      </c>
      <c r="W1095" t="s">
        <v>510</v>
      </c>
    </row>
    <row r="1096" spans="1:23" hidden="1" x14ac:dyDescent="0.3">
      <c r="A1096" t="s">
        <v>4647</v>
      </c>
      <c r="B1096" t="s">
        <v>4648</v>
      </c>
      <c r="C1096" s="1" t="str">
        <f t="shared" si="68"/>
        <v>21:0047</v>
      </c>
      <c r="D1096" s="1" t="str">
        <f t="shared" si="69"/>
        <v>21:0038</v>
      </c>
      <c r="E1096" t="s">
        <v>4649</v>
      </c>
      <c r="F1096" t="s">
        <v>4650</v>
      </c>
      <c r="H1096">
        <v>46.613981699999997</v>
      </c>
      <c r="I1096">
        <v>-66.618015999999997</v>
      </c>
      <c r="J1096" s="1" t="str">
        <f t="shared" si="70"/>
        <v>Till</v>
      </c>
      <c r="K1096" s="1" t="str">
        <f t="shared" si="71"/>
        <v>&lt;63 micron</v>
      </c>
      <c r="L1096" t="s">
        <v>165</v>
      </c>
      <c r="M1096" t="s">
        <v>54</v>
      </c>
      <c r="N1096" t="s">
        <v>44</v>
      </c>
      <c r="O1096" t="s">
        <v>487</v>
      </c>
      <c r="P1096" t="s">
        <v>46</v>
      </c>
      <c r="Q1096" t="s">
        <v>37</v>
      </c>
      <c r="R1096" t="s">
        <v>77</v>
      </c>
      <c r="S1096" t="s">
        <v>697</v>
      </c>
      <c r="T1096" t="s">
        <v>65</v>
      </c>
      <c r="U1096" t="s">
        <v>67</v>
      </c>
      <c r="V1096" t="s">
        <v>28</v>
      </c>
      <c r="W1096" t="s">
        <v>858</v>
      </c>
    </row>
    <row r="1097" spans="1:23" hidden="1" x14ac:dyDescent="0.3">
      <c r="A1097" t="s">
        <v>4651</v>
      </c>
      <c r="B1097" t="s">
        <v>4652</v>
      </c>
      <c r="C1097" s="1" t="str">
        <f t="shared" si="68"/>
        <v>21:0047</v>
      </c>
      <c r="D1097" s="1" t="str">
        <f t="shared" si="69"/>
        <v>21:0038</v>
      </c>
      <c r="E1097" t="s">
        <v>4653</v>
      </c>
      <c r="F1097" t="s">
        <v>4654</v>
      </c>
      <c r="H1097">
        <v>46.632509900000002</v>
      </c>
      <c r="I1097">
        <v>-66.621775099999994</v>
      </c>
      <c r="J1097" s="1" t="str">
        <f t="shared" si="70"/>
        <v>Till</v>
      </c>
      <c r="K1097" s="1" t="str">
        <f t="shared" si="71"/>
        <v>&lt;63 micron</v>
      </c>
      <c r="L1097" t="s">
        <v>185</v>
      </c>
      <c r="M1097" t="s">
        <v>28</v>
      </c>
      <c r="N1097" t="s">
        <v>35</v>
      </c>
      <c r="O1097" t="s">
        <v>1656</v>
      </c>
      <c r="P1097" t="s">
        <v>351</v>
      </c>
      <c r="Q1097" t="s">
        <v>37</v>
      </c>
      <c r="R1097" t="s">
        <v>240</v>
      </c>
      <c r="S1097" t="s">
        <v>109</v>
      </c>
      <c r="T1097" t="s">
        <v>55</v>
      </c>
      <c r="U1097" t="s">
        <v>261</v>
      </c>
      <c r="V1097" t="s">
        <v>206</v>
      </c>
      <c r="W1097" t="s">
        <v>43</v>
      </c>
    </row>
    <row r="1098" spans="1:23" hidden="1" x14ac:dyDescent="0.3">
      <c r="A1098" t="s">
        <v>4655</v>
      </c>
      <c r="B1098" t="s">
        <v>4656</v>
      </c>
      <c r="C1098" s="1" t="str">
        <f t="shared" si="68"/>
        <v>21:0047</v>
      </c>
      <c r="D1098" s="1" t="str">
        <f t="shared" si="69"/>
        <v>21:0038</v>
      </c>
      <c r="E1098" t="s">
        <v>4657</v>
      </c>
      <c r="F1098" t="s">
        <v>4658</v>
      </c>
      <c r="H1098">
        <v>46.642918299999998</v>
      </c>
      <c r="I1098">
        <v>-66.624585400000001</v>
      </c>
      <c r="J1098" s="1" t="str">
        <f t="shared" si="70"/>
        <v>Till</v>
      </c>
      <c r="K1098" s="1" t="str">
        <f t="shared" si="71"/>
        <v>&lt;63 micron</v>
      </c>
      <c r="L1098" t="s">
        <v>85</v>
      </c>
      <c r="M1098" t="s">
        <v>54</v>
      </c>
      <c r="N1098" t="s">
        <v>55</v>
      </c>
      <c r="O1098" t="s">
        <v>232</v>
      </c>
      <c r="P1098" t="s">
        <v>127</v>
      </c>
      <c r="Q1098" t="s">
        <v>37</v>
      </c>
      <c r="R1098" t="s">
        <v>58</v>
      </c>
      <c r="S1098" t="s">
        <v>195</v>
      </c>
      <c r="T1098" t="s">
        <v>90</v>
      </c>
      <c r="U1098" t="s">
        <v>67</v>
      </c>
      <c r="V1098" t="s">
        <v>206</v>
      </c>
      <c r="W1098" t="s">
        <v>831</v>
      </c>
    </row>
    <row r="1099" spans="1:23" hidden="1" x14ac:dyDescent="0.3">
      <c r="A1099" t="s">
        <v>4659</v>
      </c>
      <c r="B1099" t="s">
        <v>4660</v>
      </c>
      <c r="C1099" s="1" t="str">
        <f t="shared" si="68"/>
        <v>21:0047</v>
      </c>
      <c r="D1099" s="1" t="str">
        <f t="shared" si="69"/>
        <v>21:0038</v>
      </c>
      <c r="E1099" t="s">
        <v>4661</v>
      </c>
      <c r="F1099" t="s">
        <v>4662</v>
      </c>
      <c r="H1099">
        <v>46.665870699999999</v>
      </c>
      <c r="I1099">
        <v>-66.581743799999998</v>
      </c>
      <c r="J1099" s="1" t="str">
        <f t="shared" si="70"/>
        <v>Till</v>
      </c>
      <c r="K1099" s="1" t="str">
        <f t="shared" si="71"/>
        <v>&lt;63 micron</v>
      </c>
      <c r="L1099" t="s">
        <v>43</v>
      </c>
      <c r="M1099" t="s">
        <v>28</v>
      </c>
      <c r="N1099" t="s">
        <v>55</v>
      </c>
      <c r="O1099" t="s">
        <v>45</v>
      </c>
      <c r="P1099" t="s">
        <v>31</v>
      </c>
      <c r="Q1099" t="s">
        <v>37</v>
      </c>
      <c r="R1099" t="s">
        <v>99</v>
      </c>
      <c r="S1099" t="s">
        <v>93</v>
      </c>
      <c r="T1099" t="s">
        <v>44</v>
      </c>
      <c r="U1099" t="s">
        <v>48</v>
      </c>
      <c r="V1099" t="s">
        <v>37</v>
      </c>
      <c r="W1099" t="s">
        <v>77</v>
      </c>
    </row>
    <row r="1100" spans="1:23" hidden="1" x14ac:dyDescent="0.3">
      <c r="A1100" t="s">
        <v>4663</v>
      </c>
      <c r="B1100" t="s">
        <v>4664</v>
      </c>
      <c r="C1100" s="1" t="str">
        <f t="shared" si="68"/>
        <v>21:0047</v>
      </c>
      <c r="D1100" s="1" t="str">
        <f t="shared" si="69"/>
        <v>21:0038</v>
      </c>
      <c r="E1100" t="s">
        <v>4665</v>
      </c>
      <c r="F1100" t="s">
        <v>4666</v>
      </c>
      <c r="H1100">
        <v>46.6715351</v>
      </c>
      <c r="I1100">
        <v>-66.572993100000005</v>
      </c>
      <c r="J1100" s="1" t="str">
        <f t="shared" si="70"/>
        <v>Till</v>
      </c>
      <c r="K1100" s="1" t="str">
        <f t="shared" si="71"/>
        <v>&lt;63 micron</v>
      </c>
      <c r="L1100" t="s">
        <v>29</v>
      </c>
      <c r="M1100" t="s">
        <v>28</v>
      </c>
      <c r="N1100" t="s">
        <v>76</v>
      </c>
      <c r="O1100" t="s">
        <v>45</v>
      </c>
      <c r="P1100" t="s">
        <v>206</v>
      </c>
      <c r="Q1100" t="s">
        <v>37</v>
      </c>
      <c r="R1100" t="s">
        <v>77</v>
      </c>
      <c r="S1100" t="s">
        <v>121</v>
      </c>
      <c r="T1100" t="s">
        <v>110</v>
      </c>
      <c r="U1100" t="s">
        <v>129</v>
      </c>
      <c r="V1100" t="s">
        <v>32</v>
      </c>
      <c r="W1100" t="s">
        <v>77</v>
      </c>
    </row>
    <row r="1101" spans="1:23" hidden="1" x14ac:dyDescent="0.3">
      <c r="A1101" t="s">
        <v>4667</v>
      </c>
      <c r="B1101" t="s">
        <v>4668</v>
      </c>
      <c r="C1101" s="1" t="str">
        <f t="shared" si="68"/>
        <v>21:0047</v>
      </c>
      <c r="D1101" s="1" t="str">
        <f t="shared" si="69"/>
        <v>21:0038</v>
      </c>
      <c r="E1101" t="s">
        <v>4669</v>
      </c>
      <c r="F1101" t="s">
        <v>4670</v>
      </c>
      <c r="H1101">
        <v>46.670932800000003</v>
      </c>
      <c r="I1101">
        <v>-66.565829500000007</v>
      </c>
      <c r="J1101" s="1" t="str">
        <f t="shared" si="70"/>
        <v>Till</v>
      </c>
      <c r="K1101" s="1" t="str">
        <f t="shared" si="71"/>
        <v>&lt;63 micron</v>
      </c>
      <c r="L1101" t="s">
        <v>205</v>
      </c>
      <c r="M1101" t="s">
        <v>54</v>
      </c>
      <c r="N1101" t="s">
        <v>91</v>
      </c>
      <c r="O1101" t="s">
        <v>139</v>
      </c>
      <c r="P1101" t="s">
        <v>127</v>
      </c>
      <c r="Q1101" t="s">
        <v>37</v>
      </c>
      <c r="R1101" t="s">
        <v>344</v>
      </c>
      <c r="S1101" t="s">
        <v>296</v>
      </c>
      <c r="T1101" t="s">
        <v>44</v>
      </c>
      <c r="U1101" t="s">
        <v>115</v>
      </c>
      <c r="V1101" t="s">
        <v>37</v>
      </c>
      <c r="W1101" t="s">
        <v>1028</v>
      </c>
    </row>
    <row r="1102" spans="1:23" hidden="1" x14ac:dyDescent="0.3">
      <c r="A1102" t="s">
        <v>4671</v>
      </c>
      <c r="B1102" t="s">
        <v>4672</v>
      </c>
      <c r="C1102" s="1" t="str">
        <f t="shared" si="68"/>
        <v>21:0047</v>
      </c>
      <c r="D1102" s="1" t="str">
        <f t="shared" si="69"/>
        <v>21:0038</v>
      </c>
      <c r="E1102" t="s">
        <v>4673</v>
      </c>
      <c r="F1102" t="s">
        <v>4674</v>
      </c>
      <c r="H1102">
        <v>46.668517899999998</v>
      </c>
      <c r="I1102">
        <v>-66.558093900000003</v>
      </c>
      <c r="J1102" s="1" t="str">
        <f t="shared" si="70"/>
        <v>Till</v>
      </c>
      <c r="K1102" s="1" t="str">
        <f t="shared" si="71"/>
        <v>&lt;63 micron</v>
      </c>
      <c r="L1102" t="s">
        <v>47</v>
      </c>
      <c r="M1102" t="s">
        <v>206</v>
      </c>
      <c r="N1102" t="s">
        <v>43</v>
      </c>
      <c r="O1102" t="s">
        <v>317</v>
      </c>
      <c r="P1102" t="s">
        <v>127</v>
      </c>
      <c r="Q1102" t="s">
        <v>37</v>
      </c>
      <c r="R1102" t="s">
        <v>149</v>
      </c>
      <c r="S1102" t="s">
        <v>109</v>
      </c>
      <c r="T1102" t="s">
        <v>65</v>
      </c>
      <c r="U1102" t="s">
        <v>28</v>
      </c>
      <c r="V1102" t="s">
        <v>37</v>
      </c>
      <c r="W1102" t="s">
        <v>858</v>
      </c>
    </row>
    <row r="1103" spans="1:23" hidden="1" x14ac:dyDescent="0.3">
      <c r="A1103" t="s">
        <v>4675</v>
      </c>
      <c r="B1103" t="s">
        <v>4676</v>
      </c>
      <c r="C1103" s="1" t="str">
        <f t="shared" si="68"/>
        <v>21:0047</v>
      </c>
      <c r="D1103" s="1" t="str">
        <f t="shared" si="69"/>
        <v>21:0038</v>
      </c>
      <c r="E1103" t="s">
        <v>4677</v>
      </c>
      <c r="F1103" t="s">
        <v>4678</v>
      </c>
      <c r="H1103">
        <v>46.665987700000002</v>
      </c>
      <c r="I1103">
        <v>-66.5660515</v>
      </c>
      <c r="J1103" s="1" t="str">
        <f t="shared" si="70"/>
        <v>Till</v>
      </c>
      <c r="K1103" s="1" t="str">
        <f t="shared" si="71"/>
        <v>&lt;63 micron</v>
      </c>
      <c r="L1103" t="s">
        <v>1028</v>
      </c>
      <c r="M1103" t="s">
        <v>164</v>
      </c>
      <c r="N1103" t="s">
        <v>29</v>
      </c>
      <c r="O1103" t="s">
        <v>101</v>
      </c>
      <c r="P1103" t="s">
        <v>250</v>
      </c>
      <c r="Q1103" t="s">
        <v>206</v>
      </c>
      <c r="R1103" t="s">
        <v>141</v>
      </c>
      <c r="S1103" t="s">
        <v>519</v>
      </c>
      <c r="T1103" t="s">
        <v>65</v>
      </c>
      <c r="U1103" t="s">
        <v>140</v>
      </c>
      <c r="V1103" t="s">
        <v>28</v>
      </c>
      <c r="W1103" t="s">
        <v>344</v>
      </c>
    </row>
    <row r="1104" spans="1:23" hidden="1" x14ac:dyDescent="0.3">
      <c r="A1104" t="s">
        <v>4679</v>
      </c>
      <c r="B1104" t="s">
        <v>4680</v>
      </c>
      <c r="C1104" s="1" t="str">
        <f t="shared" si="68"/>
        <v>21:0047</v>
      </c>
      <c r="D1104" s="1" t="str">
        <f t="shared" si="69"/>
        <v>21:0038</v>
      </c>
      <c r="E1104" t="s">
        <v>4681</v>
      </c>
      <c r="F1104" t="s">
        <v>4682</v>
      </c>
      <c r="H1104">
        <v>46.663192899999999</v>
      </c>
      <c r="I1104">
        <v>-66.561601899999999</v>
      </c>
      <c r="J1104" s="1" t="str">
        <f t="shared" si="70"/>
        <v>Till</v>
      </c>
      <c r="K1104" s="1" t="str">
        <f t="shared" si="71"/>
        <v>&lt;63 micron</v>
      </c>
      <c r="L1104" t="s">
        <v>1775</v>
      </c>
      <c r="M1104" t="s">
        <v>135</v>
      </c>
      <c r="N1104" t="s">
        <v>29</v>
      </c>
      <c r="O1104" t="s">
        <v>45</v>
      </c>
      <c r="P1104" t="s">
        <v>116</v>
      </c>
      <c r="Q1104" t="s">
        <v>37</v>
      </c>
      <c r="R1104" t="s">
        <v>388</v>
      </c>
      <c r="S1104" t="s">
        <v>206</v>
      </c>
      <c r="T1104" t="s">
        <v>35</v>
      </c>
      <c r="U1104" t="s">
        <v>143</v>
      </c>
      <c r="V1104" t="s">
        <v>37</v>
      </c>
      <c r="W1104" t="s">
        <v>420</v>
      </c>
    </row>
    <row r="1105" spans="1:23" hidden="1" x14ac:dyDescent="0.3">
      <c r="A1105" t="s">
        <v>4683</v>
      </c>
      <c r="B1105" t="s">
        <v>4684</v>
      </c>
      <c r="C1105" s="1" t="str">
        <f t="shared" si="68"/>
        <v>21:0047</v>
      </c>
      <c r="D1105" s="1" t="str">
        <f t="shared" si="69"/>
        <v>21:0038</v>
      </c>
      <c r="E1105" t="s">
        <v>4685</v>
      </c>
      <c r="F1105" t="s">
        <v>4686</v>
      </c>
      <c r="H1105">
        <v>46.656971200000001</v>
      </c>
      <c r="I1105">
        <v>-66.544236799999993</v>
      </c>
      <c r="J1105" s="1" t="str">
        <f t="shared" si="70"/>
        <v>Till</v>
      </c>
      <c r="K1105" s="1" t="str">
        <f t="shared" si="71"/>
        <v>&lt;63 micron</v>
      </c>
      <c r="L1105" t="s">
        <v>47</v>
      </c>
      <c r="M1105" t="s">
        <v>28</v>
      </c>
      <c r="N1105" t="s">
        <v>43</v>
      </c>
      <c r="O1105" t="s">
        <v>126</v>
      </c>
      <c r="P1105" t="s">
        <v>208</v>
      </c>
      <c r="Q1105" t="s">
        <v>37</v>
      </c>
      <c r="R1105" t="s">
        <v>172</v>
      </c>
      <c r="S1105" t="s">
        <v>129</v>
      </c>
      <c r="T1105" t="s">
        <v>35</v>
      </c>
      <c r="U1105" t="s">
        <v>48</v>
      </c>
      <c r="V1105" t="s">
        <v>32</v>
      </c>
      <c r="W1105" t="s">
        <v>43</v>
      </c>
    </row>
    <row r="1106" spans="1:23" hidden="1" x14ac:dyDescent="0.3">
      <c r="A1106" t="s">
        <v>4687</v>
      </c>
      <c r="B1106" t="s">
        <v>4688</v>
      </c>
      <c r="C1106" s="1" t="str">
        <f t="shared" si="68"/>
        <v>21:0047</v>
      </c>
      <c r="D1106" s="1" t="str">
        <f t="shared" si="69"/>
        <v>21:0038</v>
      </c>
      <c r="E1106" t="s">
        <v>4689</v>
      </c>
      <c r="F1106" t="s">
        <v>4690</v>
      </c>
      <c r="H1106">
        <v>46.646166700000002</v>
      </c>
      <c r="I1106">
        <v>-66.523164300000005</v>
      </c>
      <c r="J1106" s="1" t="str">
        <f t="shared" si="70"/>
        <v>Till</v>
      </c>
      <c r="K1106" s="1" t="str">
        <f t="shared" si="71"/>
        <v>&lt;63 micron</v>
      </c>
      <c r="L1106" t="s">
        <v>192</v>
      </c>
      <c r="M1106" t="s">
        <v>206</v>
      </c>
      <c r="N1106" t="s">
        <v>90</v>
      </c>
      <c r="O1106" t="s">
        <v>45</v>
      </c>
      <c r="P1106" t="s">
        <v>208</v>
      </c>
      <c r="Q1106" t="s">
        <v>28</v>
      </c>
      <c r="R1106" t="s">
        <v>99</v>
      </c>
      <c r="S1106" t="s">
        <v>121</v>
      </c>
      <c r="T1106" t="s">
        <v>44</v>
      </c>
      <c r="U1106" t="s">
        <v>235</v>
      </c>
      <c r="V1106" t="s">
        <v>37</v>
      </c>
      <c r="W1106" t="s">
        <v>43</v>
      </c>
    </row>
    <row r="1107" spans="1:23" hidden="1" x14ac:dyDescent="0.3">
      <c r="A1107" t="s">
        <v>4691</v>
      </c>
      <c r="B1107" t="s">
        <v>4692</v>
      </c>
      <c r="C1107" s="1" t="str">
        <f t="shared" si="68"/>
        <v>21:0047</v>
      </c>
      <c r="D1107" s="1" t="str">
        <f t="shared" si="69"/>
        <v>21:0038</v>
      </c>
      <c r="E1107" t="s">
        <v>4693</v>
      </c>
      <c r="F1107" t="s">
        <v>4694</v>
      </c>
      <c r="H1107">
        <v>46.654874</v>
      </c>
      <c r="I1107">
        <v>-66.509696399999996</v>
      </c>
      <c r="J1107" s="1" t="str">
        <f t="shared" si="70"/>
        <v>Till</v>
      </c>
      <c r="K1107" s="1" t="str">
        <f t="shared" si="71"/>
        <v>&lt;63 micron</v>
      </c>
      <c r="L1107" t="s">
        <v>29</v>
      </c>
      <c r="M1107" t="s">
        <v>54</v>
      </c>
      <c r="N1107" t="s">
        <v>76</v>
      </c>
      <c r="O1107" t="s">
        <v>45</v>
      </c>
      <c r="P1107" t="s">
        <v>57</v>
      </c>
      <c r="Q1107" t="s">
        <v>28</v>
      </c>
      <c r="R1107" t="s">
        <v>271</v>
      </c>
      <c r="S1107" t="s">
        <v>93</v>
      </c>
      <c r="T1107" t="s">
        <v>65</v>
      </c>
      <c r="U1107" t="s">
        <v>210</v>
      </c>
      <c r="V1107" t="s">
        <v>37</v>
      </c>
      <c r="W1107" t="s">
        <v>1074</v>
      </c>
    </row>
    <row r="1108" spans="1:23" hidden="1" x14ac:dyDescent="0.3">
      <c r="A1108" t="s">
        <v>4695</v>
      </c>
      <c r="B1108" t="s">
        <v>4696</v>
      </c>
      <c r="C1108" s="1" t="str">
        <f t="shared" si="68"/>
        <v>21:0047</v>
      </c>
      <c r="D1108" s="1" t="str">
        <f t="shared" si="69"/>
        <v>21:0038</v>
      </c>
      <c r="E1108" t="s">
        <v>4697</v>
      </c>
      <c r="F1108" t="s">
        <v>4698</v>
      </c>
      <c r="H1108">
        <v>46.679106699999998</v>
      </c>
      <c r="I1108">
        <v>-66.506621199999998</v>
      </c>
      <c r="J1108" s="1" t="str">
        <f t="shared" si="70"/>
        <v>Till</v>
      </c>
      <c r="K1108" s="1" t="str">
        <f t="shared" si="71"/>
        <v>&lt;63 micron</v>
      </c>
      <c r="L1108" t="s">
        <v>1792</v>
      </c>
      <c r="M1108" t="s">
        <v>54</v>
      </c>
      <c r="N1108" t="s">
        <v>192</v>
      </c>
      <c r="O1108" t="s">
        <v>101</v>
      </c>
      <c r="P1108" t="s">
        <v>241</v>
      </c>
      <c r="Q1108" t="s">
        <v>28</v>
      </c>
      <c r="R1108" t="s">
        <v>326</v>
      </c>
      <c r="S1108" t="s">
        <v>36</v>
      </c>
      <c r="T1108" t="s">
        <v>44</v>
      </c>
      <c r="U1108" t="s">
        <v>351</v>
      </c>
      <c r="V1108" t="s">
        <v>37</v>
      </c>
      <c r="W1108" t="s">
        <v>207</v>
      </c>
    </row>
    <row r="1109" spans="1:23" hidden="1" x14ac:dyDescent="0.3">
      <c r="A1109" t="s">
        <v>4699</v>
      </c>
      <c r="B1109" t="s">
        <v>4700</v>
      </c>
      <c r="C1109" s="1" t="str">
        <f t="shared" si="68"/>
        <v>21:0047</v>
      </c>
      <c r="D1109" s="1" t="str">
        <f t="shared" si="69"/>
        <v>21:0038</v>
      </c>
      <c r="E1109" t="s">
        <v>4701</v>
      </c>
      <c r="F1109" t="s">
        <v>4702</v>
      </c>
      <c r="H1109">
        <v>46.6750933</v>
      </c>
      <c r="I1109">
        <v>-66.529033100000007</v>
      </c>
      <c r="J1109" s="1" t="str">
        <f t="shared" si="70"/>
        <v>Till</v>
      </c>
      <c r="K1109" s="1" t="str">
        <f t="shared" si="71"/>
        <v>&lt;63 micron</v>
      </c>
      <c r="L1109" t="s">
        <v>1797</v>
      </c>
      <c r="M1109" t="s">
        <v>116</v>
      </c>
      <c r="N1109" t="s">
        <v>165</v>
      </c>
      <c r="O1109" t="s">
        <v>101</v>
      </c>
      <c r="P1109" t="s">
        <v>241</v>
      </c>
      <c r="Q1109" t="s">
        <v>28</v>
      </c>
      <c r="R1109" t="s">
        <v>601</v>
      </c>
      <c r="S1109" t="s">
        <v>48</v>
      </c>
      <c r="T1109" t="s">
        <v>65</v>
      </c>
      <c r="U1109" t="s">
        <v>206</v>
      </c>
      <c r="V1109" t="s">
        <v>28</v>
      </c>
      <c r="W1109" t="s">
        <v>66</v>
      </c>
    </row>
    <row r="1110" spans="1:23" hidden="1" x14ac:dyDescent="0.3">
      <c r="A1110" t="s">
        <v>4703</v>
      </c>
      <c r="B1110" t="s">
        <v>4704</v>
      </c>
      <c r="C1110" s="1" t="str">
        <f t="shared" si="68"/>
        <v>21:0047</v>
      </c>
      <c r="D1110" s="1" t="str">
        <f t="shared" si="69"/>
        <v>21:0038</v>
      </c>
      <c r="E1110" t="s">
        <v>4705</v>
      </c>
      <c r="F1110" t="s">
        <v>4706</v>
      </c>
      <c r="H1110">
        <v>46.677116900000001</v>
      </c>
      <c r="I1110">
        <v>-66.539401100000006</v>
      </c>
      <c r="J1110" s="1" t="str">
        <f t="shared" si="70"/>
        <v>Till</v>
      </c>
      <c r="K1110" s="1" t="str">
        <f t="shared" si="71"/>
        <v>&lt;63 micron</v>
      </c>
      <c r="L1110" t="s">
        <v>33</v>
      </c>
      <c r="M1110" t="s">
        <v>54</v>
      </c>
      <c r="N1110" t="s">
        <v>76</v>
      </c>
      <c r="O1110" t="s">
        <v>139</v>
      </c>
      <c r="P1110" t="s">
        <v>208</v>
      </c>
      <c r="Q1110" t="s">
        <v>206</v>
      </c>
      <c r="R1110" t="s">
        <v>510</v>
      </c>
      <c r="S1110" t="s">
        <v>174</v>
      </c>
      <c r="T1110" t="s">
        <v>65</v>
      </c>
      <c r="U1110" t="s">
        <v>108</v>
      </c>
      <c r="V1110" t="s">
        <v>32</v>
      </c>
      <c r="W1110" t="s">
        <v>510</v>
      </c>
    </row>
    <row r="1111" spans="1:23" hidden="1" x14ac:dyDescent="0.3">
      <c r="A1111" t="s">
        <v>4707</v>
      </c>
      <c r="B1111" t="s">
        <v>4708</v>
      </c>
      <c r="C1111" s="1" t="str">
        <f t="shared" si="68"/>
        <v>21:0047</v>
      </c>
      <c r="D1111" s="1" t="str">
        <f t="shared" si="69"/>
        <v>21:0038</v>
      </c>
      <c r="E1111" t="s">
        <v>4709</v>
      </c>
      <c r="F1111" t="s">
        <v>4710</v>
      </c>
      <c r="H1111">
        <v>46.681261200000002</v>
      </c>
      <c r="I1111">
        <v>-66.543789700000005</v>
      </c>
      <c r="J1111" s="1" t="str">
        <f t="shared" si="70"/>
        <v>Till</v>
      </c>
      <c r="K1111" s="1" t="str">
        <f t="shared" si="71"/>
        <v>&lt;63 micron</v>
      </c>
      <c r="L1111" t="s">
        <v>1806</v>
      </c>
      <c r="M1111" t="s">
        <v>171</v>
      </c>
      <c r="N1111" t="s">
        <v>100</v>
      </c>
      <c r="O1111" t="s">
        <v>139</v>
      </c>
      <c r="P1111" t="s">
        <v>486</v>
      </c>
      <c r="Q1111" t="s">
        <v>116</v>
      </c>
      <c r="R1111" t="s">
        <v>676</v>
      </c>
      <c r="S1111" t="s">
        <v>57</v>
      </c>
      <c r="T1111" t="s">
        <v>65</v>
      </c>
      <c r="U1111" t="s">
        <v>301</v>
      </c>
      <c r="V1111" t="s">
        <v>37</v>
      </c>
      <c r="W1111" t="s">
        <v>420</v>
      </c>
    </row>
    <row r="1112" spans="1:23" hidden="1" x14ac:dyDescent="0.3">
      <c r="A1112" t="s">
        <v>4711</v>
      </c>
      <c r="B1112" t="s">
        <v>4712</v>
      </c>
      <c r="C1112" s="1" t="str">
        <f t="shared" si="68"/>
        <v>21:0047</v>
      </c>
      <c r="D1112" s="1" t="str">
        <f t="shared" si="69"/>
        <v>21:0038</v>
      </c>
      <c r="E1112" t="s">
        <v>4713</v>
      </c>
      <c r="F1112" t="s">
        <v>4714</v>
      </c>
      <c r="H1112">
        <v>46.6825093</v>
      </c>
      <c r="I1112">
        <v>-66.518233600000002</v>
      </c>
      <c r="J1112" s="1" t="str">
        <f t="shared" si="70"/>
        <v>Till</v>
      </c>
      <c r="K1112" s="1" t="str">
        <f t="shared" si="71"/>
        <v>&lt;63 micron</v>
      </c>
      <c r="L1112" t="s">
        <v>341</v>
      </c>
      <c r="M1112" t="s">
        <v>116</v>
      </c>
      <c r="N1112" t="s">
        <v>29</v>
      </c>
      <c r="O1112" t="s">
        <v>126</v>
      </c>
      <c r="P1112" t="s">
        <v>140</v>
      </c>
      <c r="Q1112" t="s">
        <v>28</v>
      </c>
      <c r="R1112" t="s">
        <v>481</v>
      </c>
      <c r="S1112" t="s">
        <v>94</v>
      </c>
      <c r="T1112" t="s">
        <v>65</v>
      </c>
      <c r="U1112" t="s">
        <v>143</v>
      </c>
      <c r="V1112" t="s">
        <v>37</v>
      </c>
      <c r="W1112" t="s">
        <v>207</v>
      </c>
    </row>
    <row r="1113" spans="1:23" hidden="1" x14ac:dyDescent="0.3">
      <c r="A1113" t="s">
        <v>4715</v>
      </c>
      <c r="B1113" t="s">
        <v>4716</v>
      </c>
      <c r="C1113" s="1" t="str">
        <f t="shared" si="68"/>
        <v>21:0047</v>
      </c>
      <c r="D1113" s="1" t="str">
        <f t="shared" si="69"/>
        <v>21:0038</v>
      </c>
      <c r="E1113" t="s">
        <v>4717</v>
      </c>
      <c r="F1113" t="s">
        <v>4718</v>
      </c>
      <c r="H1113">
        <v>46.6915993</v>
      </c>
      <c r="I1113">
        <v>-66.522394800000001</v>
      </c>
      <c r="J1113" s="1" t="str">
        <f t="shared" si="70"/>
        <v>Till</v>
      </c>
      <c r="K1113" s="1" t="str">
        <f t="shared" si="71"/>
        <v>&lt;63 micron</v>
      </c>
      <c r="L1113" t="s">
        <v>1815</v>
      </c>
      <c r="M1113" t="s">
        <v>215</v>
      </c>
      <c r="N1113" t="s">
        <v>43</v>
      </c>
      <c r="O1113" t="s">
        <v>45</v>
      </c>
      <c r="P1113" t="s">
        <v>127</v>
      </c>
      <c r="Q1113" t="s">
        <v>28</v>
      </c>
      <c r="R1113" t="s">
        <v>481</v>
      </c>
      <c r="S1113" t="s">
        <v>37</v>
      </c>
      <c r="T1113" t="s">
        <v>90</v>
      </c>
      <c r="U1113" t="s">
        <v>108</v>
      </c>
      <c r="V1113" t="s">
        <v>37</v>
      </c>
      <c r="W1113" t="s">
        <v>831</v>
      </c>
    </row>
    <row r="1114" spans="1:23" hidden="1" x14ac:dyDescent="0.3">
      <c r="A1114" t="s">
        <v>4719</v>
      </c>
      <c r="B1114" t="s">
        <v>4720</v>
      </c>
      <c r="C1114" s="1" t="str">
        <f t="shared" si="68"/>
        <v>21:0047</v>
      </c>
      <c r="D1114" s="1" t="str">
        <f t="shared" si="69"/>
        <v>21:0038</v>
      </c>
      <c r="E1114" t="s">
        <v>4721</v>
      </c>
      <c r="F1114" t="s">
        <v>4722</v>
      </c>
      <c r="H1114">
        <v>46.693159799999997</v>
      </c>
      <c r="I1114">
        <v>-66.532132899999993</v>
      </c>
      <c r="J1114" s="1" t="str">
        <f t="shared" si="70"/>
        <v>Till</v>
      </c>
      <c r="K1114" s="1" t="str">
        <f t="shared" si="71"/>
        <v>&lt;63 micron</v>
      </c>
      <c r="L1114" t="s">
        <v>55</v>
      </c>
      <c r="M1114" t="s">
        <v>54</v>
      </c>
      <c r="N1114" t="s">
        <v>44</v>
      </c>
      <c r="O1114" t="s">
        <v>66</v>
      </c>
      <c r="P1114" t="s">
        <v>301</v>
      </c>
      <c r="Q1114" t="s">
        <v>37</v>
      </c>
      <c r="R1114" t="s">
        <v>722</v>
      </c>
      <c r="S1114" t="s">
        <v>93</v>
      </c>
      <c r="T1114" t="s">
        <v>44</v>
      </c>
      <c r="U1114" t="s">
        <v>28</v>
      </c>
      <c r="V1114" t="s">
        <v>37</v>
      </c>
      <c r="W1114" t="s">
        <v>209</v>
      </c>
    </row>
    <row r="1115" spans="1:23" hidden="1" x14ac:dyDescent="0.3">
      <c r="A1115" t="s">
        <v>4723</v>
      </c>
      <c r="B1115" t="s">
        <v>4724</v>
      </c>
      <c r="C1115" s="1" t="str">
        <f t="shared" si="68"/>
        <v>21:0047</v>
      </c>
      <c r="D1115" s="1" t="str">
        <f t="shared" si="69"/>
        <v>21:0038</v>
      </c>
      <c r="E1115" t="s">
        <v>4725</v>
      </c>
      <c r="F1115" t="s">
        <v>4726</v>
      </c>
      <c r="H1115">
        <v>46.6904732</v>
      </c>
      <c r="I1115">
        <v>-66.511983400000005</v>
      </c>
      <c r="J1115" s="1" t="str">
        <f t="shared" si="70"/>
        <v>Till</v>
      </c>
      <c r="K1115" s="1" t="str">
        <f t="shared" si="71"/>
        <v>&lt;63 micron</v>
      </c>
      <c r="L1115" t="s">
        <v>29</v>
      </c>
      <c r="M1115" t="s">
        <v>54</v>
      </c>
      <c r="N1115" t="s">
        <v>110</v>
      </c>
      <c r="O1115" t="s">
        <v>139</v>
      </c>
      <c r="P1115" t="s">
        <v>227</v>
      </c>
      <c r="Q1115" t="s">
        <v>28</v>
      </c>
      <c r="R1115" t="s">
        <v>77</v>
      </c>
      <c r="S1115" t="s">
        <v>121</v>
      </c>
      <c r="T1115" t="s">
        <v>135</v>
      </c>
      <c r="U1115" t="s">
        <v>28</v>
      </c>
      <c r="V1115" t="s">
        <v>37</v>
      </c>
      <c r="W1115" t="s">
        <v>510</v>
      </c>
    </row>
    <row r="1116" spans="1:23" hidden="1" x14ac:dyDescent="0.3">
      <c r="A1116" t="s">
        <v>4727</v>
      </c>
      <c r="B1116" t="s">
        <v>4728</v>
      </c>
      <c r="C1116" s="1" t="str">
        <f t="shared" si="68"/>
        <v>21:0047</v>
      </c>
      <c r="D1116" s="1" t="str">
        <f t="shared" si="69"/>
        <v>21:0038</v>
      </c>
      <c r="E1116" t="s">
        <v>4729</v>
      </c>
      <c r="F1116" t="s">
        <v>4730</v>
      </c>
      <c r="H1116">
        <v>46.703807699999999</v>
      </c>
      <c r="I1116">
        <v>-66.525106699999995</v>
      </c>
      <c r="J1116" s="1" t="str">
        <f t="shared" si="70"/>
        <v>Till</v>
      </c>
      <c r="K1116" s="1" t="str">
        <f t="shared" si="71"/>
        <v>&lt;63 micron</v>
      </c>
      <c r="L1116" t="s">
        <v>164</v>
      </c>
      <c r="M1116" t="s">
        <v>54</v>
      </c>
      <c r="N1116" t="s">
        <v>44</v>
      </c>
      <c r="O1116" t="s">
        <v>45</v>
      </c>
      <c r="P1116" t="s">
        <v>261</v>
      </c>
      <c r="Q1116" t="s">
        <v>37</v>
      </c>
      <c r="R1116" t="s">
        <v>58</v>
      </c>
      <c r="S1116" t="s">
        <v>32</v>
      </c>
      <c r="T1116" t="s">
        <v>44</v>
      </c>
      <c r="U1116" t="s">
        <v>143</v>
      </c>
      <c r="V1116" t="s">
        <v>186</v>
      </c>
      <c r="W1116" t="s">
        <v>43</v>
      </c>
    </row>
    <row r="1117" spans="1:23" hidden="1" x14ac:dyDescent="0.3">
      <c r="A1117" t="s">
        <v>4731</v>
      </c>
      <c r="B1117" t="s">
        <v>4732</v>
      </c>
      <c r="C1117" s="1" t="str">
        <f t="shared" si="68"/>
        <v>21:0047</v>
      </c>
      <c r="D1117" s="1" t="str">
        <f t="shared" si="69"/>
        <v>21:0038</v>
      </c>
      <c r="E1117" t="s">
        <v>4733</v>
      </c>
      <c r="F1117" t="s">
        <v>4734</v>
      </c>
      <c r="H1117">
        <v>46.706351599999998</v>
      </c>
      <c r="I1117">
        <v>-66.538727100000003</v>
      </c>
      <c r="J1117" s="1" t="str">
        <f t="shared" si="70"/>
        <v>Till</v>
      </c>
      <c r="K1117" s="1" t="str">
        <f t="shared" si="71"/>
        <v>&lt;63 micron</v>
      </c>
      <c r="L1117" t="s">
        <v>43</v>
      </c>
      <c r="M1117" t="s">
        <v>186</v>
      </c>
      <c r="N1117" t="s">
        <v>110</v>
      </c>
      <c r="O1117" t="s">
        <v>45</v>
      </c>
      <c r="P1117" t="s">
        <v>301</v>
      </c>
      <c r="Q1117" t="s">
        <v>37</v>
      </c>
      <c r="R1117" t="s">
        <v>388</v>
      </c>
      <c r="S1117" t="s">
        <v>59</v>
      </c>
      <c r="T1117" t="s">
        <v>76</v>
      </c>
      <c r="U1117" t="s">
        <v>67</v>
      </c>
      <c r="V1117" t="s">
        <v>32</v>
      </c>
      <c r="W1117" t="s">
        <v>388</v>
      </c>
    </row>
    <row r="1118" spans="1:23" hidden="1" x14ac:dyDescent="0.3">
      <c r="A1118" t="s">
        <v>4735</v>
      </c>
      <c r="B1118" t="s">
        <v>4736</v>
      </c>
      <c r="C1118" s="1" t="str">
        <f t="shared" si="68"/>
        <v>21:0047</v>
      </c>
      <c r="D1118" s="1" t="str">
        <f t="shared" si="69"/>
        <v>21:0038</v>
      </c>
      <c r="E1118" t="s">
        <v>4737</v>
      </c>
      <c r="F1118" t="s">
        <v>4738</v>
      </c>
      <c r="H1118">
        <v>46.709792999999998</v>
      </c>
      <c r="I1118">
        <v>-66.552308199999999</v>
      </c>
      <c r="J1118" s="1" t="str">
        <f t="shared" si="70"/>
        <v>Till</v>
      </c>
      <c r="K1118" s="1" t="str">
        <f t="shared" si="71"/>
        <v>&lt;63 micron</v>
      </c>
      <c r="L1118" t="s">
        <v>55</v>
      </c>
      <c r="M1118" t="s">
        <v>54</v>
      </c>
      <c r="N1118" t="s">
        <v>90</v>
      </c>
      <c r="O1118" t="s">
        <v>139</v>
      </c>
      <c r="P1118" t="s">
        <v>301</v>
      </c>
      <c r="Q1118" t="s">
        <v>37</v>
      </c>
      <c r="R1118" t="s">
        <v>200</v>
      </c>
      <c r="S1118" t="s">
        <v>32</v>
      </c>
      <c r="T1118" t="s">
        <v>65</v>
      </c>
      <c r="U1118" t="s">
        <v>108</v>
      </c>
      <c r="V1118" t="s">
        <v>32</v>
      </c>
      <c r="W1118" t="s">
        <v>47</v>
      </c>
    </row>
    <row r="1119" spans="1:23" hidden="1" x14ac:dyDescent="0.3">
      <c r="A1119" t="s">
        <v>4739</v>
      </c>
      <c r="B1119" t="s">
        <v>4740</v>
      </c>
      <c r="C1119" s="1" t="str">
        <f t="shared" si="68"/>
        <v>21:0047</v>
      </c>
      <c r="D1119" s="1" t="str">
        <f t="shared" si="69"/>
        <v>21:0038</v>
      </c>
      <c r="E1119" t="s">
        <v>4737</v>
      </c>
      <c r="F1119" t="s">
        <v>4741</v>
      </c>
      <c r="H1119">
        <v>46.709792999999998</v>
      </c>
      <c r="I1119">
        <v>-66.552308199999999</v>
      </c>
      <c r="J1119" s="1" t="str">
        <f t="shared" si="70"/>
        <v>Till</v>
      </c>
      <c r="K1119" s="1" t="str">
        <f t="shared" si="71"/>
        <v>&lt;63 micron</v>
      </c>
      <c r="L1119" t="s">
        <v>221</v>
      </c>
      <c r="M1119" t="s">
        <v>54</v>
      </c>
      <c r="N1119" t="s">
        <v>44</v>
      </c>
      <c r="O1119" t="s">
        <v>149</v>
      </c>
      <c r="P1119" t="s">
        <v>49</v>
      </c>
      <c r="Q1119" t="s">
        <v>37</v>
      </c>
      <c r="R1119" t="s">
        <v>445</v>
      </c>
      <c r="S1119" t="s">
        <v>3020</v>
      </c>
      <c r="T1119" t="s">
        <v>4742</v>
      </c>
      <c r="U1119" t="s">
        <v>43</v>
      </c>
      <c r="V1119" t="s">
        <v>206</v>
      </c>
      <c r="W1119" t="s">
        <v>77</v>
      </c>
    </row>
    <row r="1120" spans="1:23" hidden="1" x14ac:dyDescent="0.3">
      <c r="A1120" t="s">
        <v>4743</v>
      </c>
      <c r="B1120" t="s">
        <v>4744</v>
      </c>
      <c r="C1120" s="1" t="str">
        <f t="shared" si="68"/>
        <v>21:0047</v>
      </c>
      <c r="D1120" s="1" t="str">
        <f t="shared" si="69"/>
        <v>21:0038</v>
      </c>
      <c r="E1120" t="s">
        <v>4745</v>
      </c>
      <c r="F1120" t="s">
        <v>4746</v>
      </c>
      <c r="H1120">
        <v>46.715930100000001</v>
      </c>
      <c r="I1120">
        <v>-66.565769900000006</v>
      </c>
      <c r="J1120" s="1" t="str">
        <f t="shared" si="70"/>
        <v>Till</v>
      </c>
      <c r="K1120" s="1" t="str">
        <f t="shared" si="71"/>
        <v>&lt;63 micron</v>
      </c>
      <c r="L1120" t="s">
        <v>68</v>
      </c>
      <c r="M1120" t="s">
        <v>54</v>
      </c>
      <c r="N1120" t="s">
        <v>215</v>
      </c>
      <c r="O1120" t="s">
        <v>139</v>
      </c>
      <c r="P1120" t="s">
        <v>116</v>
      </c>
      <c r="Q1120" t="s">
        <v>28</v>
      </c>
      <c r="R1120" t="s">
        <v>481</v>
      </c>
      <c r="S1120" t="s">
        <v>143</v>
      </c>
      <c r="T1120" t="s">
        <v>44</v>
      </c>
      <c r="U1120" t="s">
        <v>108</v>
      </c>
      <c r="V1120" t="s">
        <v>28</v>
      </c>
      <c r="W1120" t="s">
        <v>1074</v>
      </c>
    </row>
    <row r="1121" spans="1:23" hidden="1" x14ac:dyDescent="0.3">
      <c r="A1121" t="s">
        <v>4747</v>
      </c>
      <c r="B1121" t="s">
        <v>4748</v>
      </c>
      <c r="C1121" s="1" t="str">
        <f t="shared" si="68"/>
        <v>21:0047</v>
      </c>
      <c r="D1121" s="1" t="str">
        <f t="shared" si="69"/>
        <v>21:0038</v>
      </c>
      <c r="E1121" t="s">
        <v>4749</v>
      </c>
      <c r="F1121" t="s">
        <v>4750</v>
      </c>
      <c r="H1121">
        <v>46.713524100000001</v>
      </c>
      <c r="I1121">
        <v>-66.579616599999994</v>
      </c>
      <c r="J1121" s="1" t="str">
        <f t="shared" si="70"/>
        <v>Till</v>
      </c>
      <c r="K1121" s="1" t="str">
        <f t="shared" si="71"/>
        <v>&lt;63 micron</v>
      </c>
      <c r="L1121" t="s">
        <v>192</v>
      </c>
      <c r="M1121" t="s">
        <v>171</v>
      </c>
      <c r="N1121" t="s">
        <v>205</v>
      </c>
      <c r="O1121" t="s">
        <v>139</v>
      </c>
      <c r="P1121" t="s">
        <v>127</v>
      </c>
      <c r="Q1121" t="s">
        <v>206</v>
      </c>
      <c r="R1121" t="s">
        <v>256</v>
      </c>
      <c r="S1121" t="s">
        <v>108</v>
      </c>
      <c r="T1121" t="s">
        <v>44</v>
      </c>
      <c r="U1121" t="s">
        <v>49</v>
      </c>
      <c r="V1121" t="s">
        <v>37</v>
      </c>
      <c r="W1121" t="s">
        <v>388</v>
      </c>
    </row>
    <row r="1122" spans="1:23" hidden="1" x14ac:dyDescent="0.3">
      <c r="A1122" t="s">
        <v>4751</v>
      </c>
      <c r="B1122" t="s">
        <v>4752</v>
      </c>
      <c r="C1122" s="1" t="str">
        <f t="shared" si="68"/>
        <v>21:0047</v>
      </c>
      <c r="D1122" s="1" t="str">
        <f t="shared" si="69"/>
        <v>21:0038</v>
      </c>
      <c r="E1122" t="s">
        <v>4753</v>
      </c>
      <c r="F1122" t="s">
        <v>4754</v>
      </c>
      <c r="H1122">
        <v>46.722667100000002</v>
      </c>
      <c r="I1122">
        <v>-66.586405499999998</v>
      </c>
      <c r="J1122" s="1" t="str">
        <f t="shared" si="70"/>
        <v>Till</v>
      </c>
      <c r="K1122" s="1" t="str">
        <f t="shared" si="71"/>
        <v>&lt;63 micron</v>
      </c>
      <c r="L1122" t="s">
        <v>1033</v>
      </c>
      <c r="M1122" t="s">
        <v>192</v>
      </c>
      <c r="N1122" t="s">
        <v>29</v>
      </c>
      <c r="O1122" t="s">
        <v>139</v>
      </c>
      <c r="P1122" t="s">
        <v>127</v>
      </c>
      <c r="Q1122" t="s">
        <v>28</v>
      </c>
      <c r="R1122" t="s">
        <v>149</v>
      </c>
      <c r="S1122" t="s">
        <v>503</v>
      </c>
      <c r="T1122" t="s">
        <v>44</v>
      </c>
      <c r="U1122" t="s">
        <v>351</v>
      </c>
      <c r="V1122" t="s">
        <v>37</v>
      </c>
      <c r="W1122" t="s">
        <v>77</v>
      </c>
    </row>
    <row r="1123" spans="1:23" hidden="1" x14ac:dyDescent="0.3">
      <c r="A1123" t="s">
        <v>4755</v>
      </c>
      <c r="B1123" t="s">
        <v>4756</v>
      </c>
      <c r="C1123" s="1" t="str">
        <f t="shared" si="68"/>
        <v>21:0047</v>
      </c>
      <c r="D1123" s="1" t="str">
        <f t="shared" si="69"/>
        <v>21:0038</v>
      </c>
      <c r="E1123" t="s">
        <v>4757</v>
      </c>
      <c r="F1123" t="s">
        <v>4758</v>
      </c>
      <c r="H1123">
        <v>46.731208700000003</v>
      </c>
      <c r="I1123">
        <v>-66.586024600000002</v>
      </c>
      <c r="J1123" s="1" t="str">
        <f t="shared" si="70"/>
        <v>Till</v>
      </c>
      <c r="K1123" s="1" t="str">
        <f t="shared" si="71"/>
        <v>&lt;63 micron</v>
      </c>
      <c r="L1123" t="s">
        <v>192</v>
      </c>
      <c r="M1123" t="s">
        <v>28</v>
      </c>
      <c r="N1123" t="s">
        <v>43</v>
      </c>
      <c r="O1123" t="s">
        <v>126</v>
      </c>
      <c r="P1123" t="s">
        <v>57</v>
      </c>
      <c r="Q1123" t="s">
        <v>37</v>
      </c>
      <c r="R1123" t="s">
        <v>374</v>
      </c>
      <c r="S1123" t="s">
        <v>49</v>
      </c>
      <c r="T1123" t="s">
        <v>110</v>
      </c>
      <c r="U1123" t="s">
        <v>227</v>
      </c>
      <c r="V1123" t="s">
        <v>37</v>
      </c>
      <c r="W1123" t="s">
        <v>388</v>
      </c>
    </row>
    <row r="1124" spans="1:23" hidden="1" x14ac:dyDescent="0.3">
      <c r="A1124" t="s">
        <v>4759</v>
      </c>
      <c r="B1124" t="s">
        <v>4760</v>
      </c>
      <c r="C1124" s="1" t="str">
        <f t="shared" si="68"/>
        <v>21:0047</v>
      </c>
      <c r="D1124" s="1" t="str">
        <f t="shared" si="69"/>
        <v>21:0038</v>
      </c>
      <c r="E1124" t="s">
        <v>4761</v>
      </c>
      <c r="F1124" t="s">
        <v>4762</v>
      </c>
      <c r="H1124">
        <v>46.692152100000001</v>
      </c>
      <c r="I1124">
        <v>-66.5903809</v>
      </c>
      <c r="J1124" s="1" t="str">
        <f t="shared" si="70"/>
        <v>Till</v>
      </c>
      <c r="K1124" s="1" t="str">
        <f t="shared" si="71"/>
        <v>&lt;63 micron</v>
      </c>
      <c r="L1124" t="s">
        <v>1859</v>
      </c>
      <c r="M1124" t="s">
        <v>206</v>
      </c>
      <c r="N1124" t="s">
        <v>29</v>
      </c>
      <c r="O1124" t="s">
        <v>139</v>
      </c>
      <c r="P1124" t="s">
        <v>266</v>
      </c>
      <c r="Q1124" t="s">
        <v>28</v>
      </c>
      <c r="R1124" t="s">
        <v>216</v>
      </c>
      <c r="S1124" t="s">
        <v>159</v>
      </c>
      <c r="T1124" t="s">
        <v>65</v>
      </c>
      <c r="U1124" t="s">
        <v>108</v>
      </c>
      <c r="V1124" t="s">
        <v>28</v>
      </c>
      <c r="W1124" t="s">
        <v>209</v>
      </c>
    </row>
    <row r="1125" spans="1:23" hidden="1" x14ac:dyDescent="0.3">
      <c r="A1125" t="s">
        <v>4763</v>
      </c>
      <c r="B1125" t="s">
        <v>4764</v>
      </c>
      <c r="C1125" s="1" t="str">
        <f t="shared" si="68"/>
        <v>21:0047</v>
      </c>
      <c r="D1125" s="1" t="str">
        <f t="shared" si="69"/>
        <v>21:0038</v>
      </c>
      <c r="E1125" t="s">
        <v>4765</v>
      </c>
      <c r="F1125" t="s">
        <v>4766</v>
      </c>
      <c r="H1125">
        <v>46.747475600000001</v>
      </c>
      <c r="I1125">
        <v>-66.589226499999995</v>
      </c>
      <c r="J1125" s="1" t="str">
        <f t="shared" si="70"/>
        <v>Till</v>
      </c>
      <c r="K1125" s="1" t="str">
        <f t="shared" si="71"/>
        <v>&lt;63 micron</v>
      </c>
      <c r="L1125" t="s">
        <v>1868</v>
      </c>
      <c r="M1125" t="s">
        <v>54</v>
      </c>
      <c r="N1125" t="s">
        <v>91</v>
      </c>
      <c r="O1125" t="s">
        <v>45</v>
      </c>
      <c r="P1125" t="s">
        <v>140</v>
      </c>
      <c r="Q1125" t="s">
        <v>206</v>
      </c>
      <c r="R1125" t="s">
        <v>158</v>
      </c>
      <c r="S1125" t="s">
        <v>60</v>
      </c>
      <c r="T1125" t="s">
        <v>44</v>
      </c>
      <c r="U1125" t="s">
        <v>31</v>
      </c>
      <c r="V1125" t="s">
        <v>28</v>
      </c>
      <c r="W1125" t="s">
        <v>420</v>
      </c>
    </row>
    <row r="1126" spans="1:23" hidden="1" x14ac:dyDescent="0.3">
      <c r="A1126" t="s">
        <v>4767</v>
      </c>
      <c r="B1126" t="s">
        <v>4768</v>
      </c>
      <c r="C1126" s="1" t="str">
        <f t="shared" si="68"/>
        <v>21:0047</v>
      </c>
      <c r="D1126" s="1" t="str">
        <f t="shared" si="69"/>
        <v>21:0038</v>
      </c>
      <c r="E1126" t="s">
        <v>4769</v>
      </c>
      <c r="F1126" t="s">
        <v>4770</v>
      </c>
      <c r="H1126">
        <v>46.740144700000002</v>
      </c>
      <c r="I1126">
        <v>-66.583007699999996</v>
      </c>
      <c r="J1126" s="1" t="str">
        <f t="shared" si="70"/>
        <v>Till</v>
      </c>
      <c r="K1126" s="1" t="str">
        <f t="shared" si="71"/>
        <v>&lt;63 micron</v>
      </c>
      <c r="L1126" t="s">
        <v>831</v>
      </c>
      <c r="M1126" t="s">
        <v>171</v>
      </c>
      <c r="N1126" t="s">
        <v>43</v>
      </c>
      <c r="O1126" t="s">
        <v>45</v>
      </c>
      <c r="P1126" t="s">
        <v>221</v>
      </c>
      <c r="Q1126" t="s">
        <v>206</v>
      </c>
      <c r="R1126" t="s">
        <v>180</v>
      </c>
      <c r="S1126" t="s">
        <v>143</v>
      </c>
      <c r="T1126" t="s">
        <v>65</v>
      </c>
      <c r="U1126" t="s">
        <v>140</v>
      </c>
      <c r="V1126" t="s">
        <v>206</v>
      </c>
      <c r="W1126" t="s">
        <v>207</v>
      </c>
    </row>
    <row r="1127" spans="1:23" hidden="1" x14ac:dyDescent="0.3">
      <c r="A1127" t="s">
        <v>4771</v>
      </c>
      <c r="B1127" t="s">
        <v>4772</v>
      </c>
      <c r="C1127" s="1" t="str">
        <f t="shared" si="68"/>
        <v>21:0047</v>
      </c>
      <c r="D1127" s="1" t="str">
        <f t="shared" si="69"/>
        <v>21:0038</v>
      </c>
      <c r="E1127" t="s">
        <v>4769</v>
      </c>
      <c r="F1127" t="s">
        <v>4773</v>
      </c>
      <c r="H1127">
        <v>46.740144700000002</v>
      </c>
      <c r="I1127">
        <v>-66.583007699999996</v>
      </c>
      <c r="J1127" s="1" t="str">
        <f t="shared" si="70"/>
        <v>Till</v>
      </c>
      <c r="K1127" s="1" t="str">
        <f t="shared" si="71"/>
        <v>&lt;63 micron</v>
      </c>
      <c r="L1127" t="s">
        <v>261</v>
      </c>
      <c r="M1127" t="s">
        <v>54</v>
      </c>
      <c r="N1127" t="s">
        <v>44</v>
      </c>
      <c r="O1127" t="s">
        <v>546</v>
      </c>
      <c r="P1127" t="s">
        <v>92</v>
      </c>
      <c r="Q1127" t="s">
        <v>37</v>
      </c>
      <c r="R1127" t="s">
        <v>205</v>
      </c>
      <c r="S1127" t="s">
        <v>3020</v>
      </c>
      <c r="T1127" t="s">
        <v>4774</v>
      </c>
      <c r="U1127" t="s">
        <v>717</v>
      </c>
      <c r="V1127" t="s">
        <v>37</v>
      </c>
      <c r="W1127" t="s">
        <v>1074</v>
      </c>
    </row>
    <row r="1128" spans="1:23" hidden="1" x14ac:dyDescent="0.3">
      <c r="A1128" t="s">
        <v>4775</v>
      </c>
      <c r="B1128" t="s">
        <v>4776</v>
      </c>
      <c r="C1128" s="1" t="str">
        <f t="shared" si="68"/>
        <v>21:0047</v>
      </c>
      <c r="D1128" s="1" t="str">
        <f t="shared" si="69"/>
        <v>21:0038</v>
      </c>
      <c r="E1128" t="s">
        <v>4777</v>
      </c>
      <c r="F1128" t="s">
        <v>4778</v>
      </c>
      <c r="H1128">
        <v>46.727492599999998</v>
      </c>
      <c r="I1128">
        <v>-66.601895900000002</v>
      </c>
      <c r="J1128" s="1" t="str">
        <f t="shared" si="70"/>
        <v>Till</v>
      </c>
      <c r="K1128" s="1" t="str">
        <f t="shared" si="71"/>
        <v>&lt;63 micron</v>
      </c>
      <c r="L1128" t="s">
        <v>194</v>
      </c>
      <c r="M1128" t="s">
        <v>54</v>
      </c>
      <c r="N1128" t="s">
        <v>65</v>
      </c>
      <c r="O1128" t="s">
        <v>45</v>
      </c>
      <c r="P1128" t="s">
        <v>31</v>
      </c>
      <c r="Q1128" t="s">
        <v>37</v>
      </c>
      <c r="R1128" t="s">
        <v>103</v>
      </c>
      <c r="S1128" t="s">
        <v>94</v>
      </c>
      <c r="T1128" t="s">
        <v>44</v>
      </c>
      <c r="U1128" t="s">
        <v>195</v>
      </c>
      <c r="V1128" t="s">
        <v>28</v>
      </c>
      <c r="W1128" t="s">
        <v>858</v>
      </c>
    </row>
    <row r="1129" spans="1:23" hidden="1" x14ac:dyDescent="0.3">
      <c r="A1129" t="s">
        <v>4779</v>
      </c>
      <c r="B1129" t="s">
        <v>4780</v>
      </c>
      <c r="C1129" s="1" t="str">
        <f t="shared" si="68"/>
        <v>21:0047</v>
      </c>
      <c r="D1129" s="1" t="str">
        <f t="shared" si="69"/>
        <v>21:0038</v>
      </c>
      <c r="E1129" t="s">
        <v>4781</v>
      </c>
      <c r="F1129" t="s">
        <v>4782</v>
      </c>
      <c r="H1129">
        <v>46.730694399999997</v>
      </c>
      <c r="I1129">
        <v>-66.604371799999996</v>
      </c>
      <c r="J1129" s="1" t="str">
        <f t="shared" si="70"/>
        <v>Till</v>
      </c>
      <c r="K1129" s="1" t="str">
        <f t="shared" si="71"/>
        <v>&lt;63 micron</v>
      </c>
      <c r="L1129" t="s">
        <v>76</v>
      </c>
      <c r="M1129" t="s">
        <v>54</v>
      </c>
      <c r="N1129" t="s">
        <v>44</v>
      </c>
      <c r="O1129" t="s">
        <v>66</v>
      </c>
      <c r="P1129" t="s">
        <v>351</v>
      </c>
      <c r="Q1129" t="s">
        <v>37</v>
      </c>
      <c r="R1129" t="s">
        <v>33</v>
      </c>
      <c r="S1129" t="s">
        <v>59</v>
      </c>
      <c r="T1129" t="s">
        <v>110</v>
      </c>
      <c r="U1129" t="s">
        <v>129</v>
      </c>
      <c r="V1129" t="s">
        <v>37</v>
      </c>
      <c r="W1129" t="s">
        <v>43</v>
      </c>
    </row>
    <row r="1130" spans="1:23" hidden="1" x14ac:dyDescent="0.3">
      <c r="A1130" t="s">
        <v>4783</v>
      </c>
      <c r="B1130" t="s">
        <v>4784</v>
      </c>
      <c r="C1130" s="1" t="str">
        <f t="shared" si="68"/>
        <v>21:0047</v>
      </c>
      <c r="D1130" s="1" t="str">
        <f t="shared" si="69"/>
        <v>21:0038</v>
      </c>
      <c r="E1130" t="s">
        <v>4785</v>
      </c>
      <c r="F1130" t="s">
        <v>4786</v>
      </c>
      <c r="H1130">
        <v>46.695069500000002</v>
      </c>
      <c r="I1130">
        <v>-66.558205400000006</v>
      </c>
      <c r="J1130" s="1" t="str">
        <f t="shared" si="70"/>
        <v>Till</v>
      </c>
      <c r="K1130" s="1" t="str">
        <f t="shared" si="71"/>
        <v>&lt;63 micron</v>
      </c>
      <c r="L1130" t="s">
        <v>205</v>
      </c>
      <c r="M1130" t="s">
        <v>54</v>
      </c>
      <c r="N1130" t="s">
        <v>110</v>
      </c>
      <c r="O1130" t="s">
        <v>45</v>
      </c>
      <c r="P1130" t="s">
        <v>351</v>
      </c>
      <c r="Q1130" t="s">
        <v>28</v>
      </c>
      <c r="R1130" t="s">
        <v>388</v>
      </c>
      <c r="S1130" t="s">
        <v>296</v>
      </c>
      <c r="T1130" t="s">
        <v>44</v>
      </c>
      <c r="U1130" t="s">
        <v>235</v>
      </c>
      <c r="V1130" t="s">
        <v>37</v>
      </c>
      <c r="W1130" t="s">
        <v>56</v>
      </c>
    </row>
    <row r="1131" spans="1:23" hidden="1" x14ac:dyDescent="0.3">
      <c r="A1131" t="s">
        <v>4787</v>
      </c>
      <c r="B1131" t="s">
        <v>4788</v>
      </c>
      <c r="C1131" s="1" t="str">
        <f t="shared" si="68"/>
        <v>21:0047</v>
      </c>
      <c r="D1131" s="1" t="str">
        <f t="shared" si="69"/>
        <v>21:0038</v>
      </c>
      <c r="E1131" t="s">
        <v>4789</v>
      </c>
      <c r="F1131" t="s">
        <v>4790</v>
      </c>
      <c r="H1131">
        <v>46.6920784</v>
      </c>
      <c r="I1131">
        <v>-66.544607200000002</v>
      </c>
      <c r="J1131" s="1" t="str">
        <f t="shared" si="70"/>
        <v>Till</v>
      </c>
      <c r="K1131" s="1" t="str">
        <f t="shared" si="71"/>
        <v>&lt;63 micron</v>
      </c>
      <c r="L1131" t="s">
        <v>285</v>
      </c>
      <c r="M1131" t="s">
        <v>54</v>
      </c>
      <c r="N1131" t="s">
        <v>55</v>
      </c>
      <c r="O1131" t="s">
        <v>126</v>
      </c>
      <c r="P1131" t="s">
        <v>83</v>
      </c>
      <c r="Q1131" t="s">
        <v>206</v>
      </c>
      <c r="R1131" t="s">
        <v>194</v>
      </c>
      <c r="S1131" t="s">
        <v>286</v>
      </c>
      <c r="T1131" t="s">
        <v>44</v>
      </c>
      <c r="U1131" t="s">
        <v>108</v>
      </c>
      <c r="V1131" t="s">
        <v>28</v>
      </c>
      <c r="W1131" t="s">
        <v>420</v>
      </c>
    </row>
    <row r="1132" spans="1:23" hidden="1" x14ac:dyDescent="0.3">
      <c r="A1132" t="s">
        <v>4791</v>
      </c>
      <c r="B1132" t="s">
        <v>4792</v>
      </c>
      <c r="C1132" s="1" t="str">
        <f t="shared" ref="C1132:C1195" si="72">HYPERLINK("http://geochem.nrcan.gc.ca/cdogs/content/bdl/bdl210047_e.htm", "21:0047")</f>
        <v>21:0047</v>
      </c>
      <c r="D1132" s="1" t="str">
        <f t="shared" ref="D1132:D1195" si="73">HYPERLINK("http://geochem.nrcan.gc.ca/cdogs/content/svy/svy210038_e.htm", "21:0038")</f>
        <v>21:0038</v>
      </c>
      <c r="E1132" t="s">
        <v>4793</v>
      </c>
      <c r="F1132" t="s">
        <v>4794</v>
      </c>
      <c r="H1132">
        <v>46.564930799999999</v>
      </c>
      <c r="I1132">
        <v>-66.821116099999998</v>
      </c>
      <c r="J1132" s="1" t="str">
        <f t="shared" si="70"/>
        <v>Till</v>
      </c>
      <c r="K1132" s="1" t="str">
        <f t="shared" si="71"/>
        <v>&lt;63 micron</v>
      </c>
      <c r="L1132" t="s">
        <v>1893</v>
      </c>
      <c r="M1132" t="s">
        <v>54</v>
      </c>
      <c r="N1132" t="s">
        <v>44</v>
      </c>
      <c r="O1132" t="s">
        <v>66</v>
      </c>
      <c r="P1132" t="s">
        <v>174</v>
      </c>
      <c r="Q1132" t="s">
        <v>186</v>
      </c>
      <c r="R1132" t="s">
        <v>388</v>
      </c>
      <c r="S1132" t="s">
        <v>104</v>
      </c>
      <c r="T1132" t="s">
        <v>110</v>
      </c>
      <c r="U1132" t="s">
        <v>46</v>
      </c>
      <c r="V1132" t="s">
        <v>37</v>
      </c>
      <c r="W1132" t="s">
        <v>43</v>
      </c>
    </row>
    <row r="1133" spans="1:23" hidden="1" x14ac:dyDescent="0.3">
      <c r="A1133" t="s">
        <v>4795</v>
      </c>
      <c r="B1133" t="s">
        <v>4796</v>
      </c>
      <c r="C1133" s="1" t="str">
        <f t="shared" si="72"/>
        <v>21:0047</v>
      </c>
      <c r="D1133" s="1" t="str">
        <f t="shared" si="73"/>
        <v>21:0038</v>
      </c>
      <c r="E1133" t="s">
        <v>4797</v>
      </c>
      <c r="F1133" t="s">
        <v>4798</v>
      </c>
      <c r="H1133">
        <v>46.558672799999997</v>
      </c>
      <c r="I1133">
        <v>-66.823323900000005</v>
      </c>
      <c r="J1133" s="1" t="str">
        <f t="shared" si="70"/>
        <v>Till</v>
      </c>
      <c r="K1133" s="1" t="str">
        <f t="shared" si="71"/>
        <v>&lt;63 micron</v>
      </c>
      <c r="L1133" t="s">
        <v>1898</v>
      </c>
      <c r="M1133" t="s">
        <v>54</v>
      </c>
      <c r="N1133" t="s">
        <v>29</v>
      </c>
      <c r="O1133" t="s">
        <v>126</v>
      </c>
      <c r="P1133" t="s">
        <v>102</v>
      </c>
      <c r="Q1133" t="s">
        <v>206</v>
      </c>
      <c r="R1133" t="s">
        <v>114</v>
      </c>
      <c r="S1133" t="s">
        <v>94</v>
      </c>
      <c r="T1133" t="s">
        <v>65</v>
      </c>
      <c r="U1133" t="s">
        <v>206</v>
      </c>
      <c r="V1133" t="s">
        <v>28</v>
      </c>
      <c r="W1133" t="s">
        <v>43</v>
      </c>
    </row>
    <row r="1134" spans="1:23" hidden="1" x14ac:dyDescent="0.3">
      <c r="A1134" t="s">
        <v>4799</v>
      </c>
      <c r="B1134" t="s">
        <v>4800</v>
      </c>
      <c r="C1134" s="1" t="str">
        <f t="shared" si="72"/>
        <v>21:0047</v>
      </c>
      <c r="D1134" s="1" t="str">
        <f t="shared" si="73"/>
        <v>21:0038</v>
      </c>
      <c r="E1134" t="s">
        <v>4801</v>
      </c>
      <c r="F1134" t="s">
        <v>4802</v>
      </c>
      <c r="H1134">
        <v>46.5528397</v>
      </c>
      <c r="I1134">
        <v>-66.824209699999997</v>
      </c>
      <c r="J1134" s="1" t="str">
        <f t="shared" si="70"/>
        <v>Till</v>
      </c>
      <c r="K1134" s="1" t="str">
        <f t="shared" si="71"/>
        <v>&lt;63 micron</v>
      </c>
      <c r="L1134" t="s">
        <v>185</v>
      </c>
      <c r="M1134" t="s">
        <v>54</v>
      </c>
      <c r="N1134" t="s">
        <v>76</v>
      </c>
      <c r="O1134" t="s">
        <v>139</v>
      </c>
      <c r="P1134" t="s">
        <v>174</v>
      </c>
      <c r="Q1134" t="s">
        <v>206</v>
      </c>
      <c r="R1134" t="s">
        <v>280</v>
      </c>
      <c r="S1134" t="s">
        <v>104</v>
      </c>
      <c r="T1134" t="s">
        <v>65</v>
      </c>
      <c r="U1134" t="s">
        <v>108</v>
      </c>
      <c r="V1134" t="s">
        <v>37</v>
      </c>
      <c r="W1134" t="s">
        <v>43</v>
      </c>
    </row>
    <row r="1135" spans="1:23" hidden="1" x14ac:dyDescent="0.3">
      <c r="A1135" t="s">
        <v>4803</v>
      </c>
      <c r="B1135" t="s">
        <v>4804</v>
      </c>
      <c r="C1135" s="1" t="str">
        <f t="shared" si="72"/>
        <v>21:0047</v>
      </c>
      <c r="D1135" s="1" t="str">
        <f t="shared" si="73"/>
        <v>21:0038</v>
      </c>
      <c r="E1135" t="s">
        <v>4805</v>
      </c>
      <c r="F1135" t="s">
        <v>4806</v>
      </c>
      <c r="H1135">
        <v>46.563031799999997</v>
      </c>
      <c r="I1135">
        <v>-66.792486299999993</v>
      </c>
      <c r="J1135" s="1" t="str">
        <f t="shared" si="70"/>
        <v>Till</v>
      </c>
      <c r="K1135" s="1" t="str">
        <f t="shared" si="71"/>
        <v>&lt;63 micron</v>
      </c>
      <c r="L1135" t="s">
        <v>192</v>
      </c>
      <c r="M1135" t="s">
        <v>54</v>
      </c>
      <c r="N1135" t="s">
        <v>76</v>
      </c>
      <c r="O1135" t="s">
        <v>66</v>
      </c>
      <c r="P1135" t="s">
        <v>83</v>
      </c>
      <c r="Q1135" t="s">
        <v>206</v>
      </c>
      <c r="R1135" t="s">
        <v>172</v>
      </c>
      <c r="S1135" t="s">
        <v>109</v>
      </c>
      <c r="T1135" t="s">
        <v>110</v>
      </c>
      <c r="U1135" t="s">
        <v>28</v>
      </c>
      <c r="V1135" t="s">
        <v>37</v>
      </c>
      <c r="W1135" t="s">
        <v>344</v>
      </c>
    </row>
    <row r="1136" spans="1:23" hidden="1" x14ac:dyDescent="0.3">
      <c r="A1136" t="s">
        <v>4807</v>
      </c>
      <c r="B1136" t="s">
        <v>4808</v>
      </c>
      <c r="C1136" s="1" t="str">
        <f t="shared" si="72"/>
        <v>21:0047</v>
      </c>
      <c r="D1136" s="1" t="str">
        <f t="shared" si="73"/>
        <v>21:0038</v>
      </c>
      <c r="E1136" t="s">
        <v>4809</v>
      </c>
      <c r="F1136" t="s">
        <v>4810</v>
      </c>
      <c r="H1136">
        <v>46.565704500000002</v>
      </c>
      <c r="I1136">
        <v>-66.791072900000003</v>
      </c>
      <c r="J1136" s="1" t="str">
        <f t="shared" si="70"/>
        <v>Till</v>
      </c>
      <c r="K1136" s="1" t="str">
        <f t="shared" si="71"/>
        <v>&lt;63 micron</v>
      </c>
      <c r="L1136" t="s">
        <v>68</v>
      </c>
      <c r="M1136" t="s">
        <v>54</v>
      </c>
      <c r="N1136" t="s">
        <v>43</v>
      </c>
      <c r="O1136" t="s">
        <v>66</v>
      </c>
      <c r="P1136" t="s">
        <v>102</v>
      </c>
      <c r="Q1136" t="s">
        <v>28</v>
      </c>
      <c r="R1136" t="s">
        <v>99</v>
      </c>
      <c r="S1136" t="s">
        <v>206</v>
      </c>
      <c r="T1136" t="s">
        <v>90</v>
      </c>
      <c r="U1136" t="s">
        <v>351</v>
      </c>
      <c r="V1136" t="s">
        <v>28</v>
      </c>
      <c r="W1136" t="s">
        <v>43</v>
      </c>
    </row>
    <row r="1137" spans="1:23" hidden="1" x14ac:dyDescent="0.3">
      <c r="A1137" t="s">
        <v>4811</v>
      </c>
      <c r="B1137" t="s">
        <v>4812</v>
      </c>
      <c r="C1137" s="1" t="str">
        <f t="shared" si="72"/>
        <v>21:0047</v>
      </c>
      <c r="D1137" s="1" t="str">
        <f t="shared" si="73"/>
        <v>21:0038</v>
      </c>
      <c r="E1137" t="s">
        <v>4813</v>
      </c>
      <c r="F1137" t="s">
        <v>4814</v>
      </c>
      <c r="H1137">
        <v>46.560347200000002</v>
      </c>
      <c r="I1137">
        <v>-66.816733200000002</v>
      </c>
      <c r="J1137" s="1" t="str">
        <f t="shared" si="70"/>
        <v>Till</v>
      </c>
      <c r="K1137" s="1" t="str">
        <f t="shared" si="71"/>
        <v>&lt;63 micron</v>
      </c>
      <c r="L1137" t="s">
        <v>194</v>
      </c>
      <c r="M1137" t="s">
        <v>54</v>
      </c>
      <c r="N1137" t="s">
        <v>308</v>
      </c>
      <c r="O1137" t="s">
        <v>1074</v>
      </c>
      <c r="P1137" t="s">
        <v>116</v>
      </c>
      <c r="Q1137" t="s">
        <v>116</v>
      </c>
      <c r="R1137" t="s">
        <v>180</v>
      </c>
      <c r="S1137" t="s">
        <v>266</v>
      </c>
      <c r="T1137" t="s">
        <v>65</v>
      </c>
      <c r="U1137" t="s">
        <v>83</v>
      </c>
      <c r="V1137" t="s">
        <v>28</v>
      </c>
      <c r="W1137" t="s">
        <v>510</v>
      </c>
    </row>
    <row r="1138" spans="1:23" hidden="1" x14ac:dyDescent="0.3">
      <c r="A1138" t="s">
        <v>4815</v>
      </c>
      <c r="B1138" t="s">
        <v>4816</v>
      </c>
      <c r="C1138" s="1" t="str">
        <f t="shared" si="72"/>
        <v>21:0047</v>
      </c>
      <c r="D1138" s="1" t="str">
        <f t="shared" si="73"/>
        <v>21:0038</v>
      </c>
      <c r="E1138" t="s">
        <v>4817</v>
      </c>
      <c r="F1138" t="s">
        <v>4818</v>
      </c>
      <c r="H1138">
        <v>46.560272500000004</v>
      </c>
      <c r="I1138">
        <v>-66.812821900000003</v>
      </c>
      <c r="J1138" s="1" t="str">
        <f t="shared" si="70"/>
        <v>Till</v>
      </c>
      <c r="K1138" s="1" t="str">
        <f t="shared" si="71"/>
        <v>&lt;63 micron</v>
      </c>
      <c r="L1138" t="s">
        <v>232</v>
      </c>
      <c r="M1138" t="s">
        <v>206</v>
      </c>
      <c r="N1138" t="s">
        <v>205</v>
      </c>
      <c r="O1138" t="s">
        <v>101</v>
      </c>
      <c r="P1138" t="s">
        <v>102</v>
      </c>
      <c r="Q1138" t="s">
        <v>28</v>
      </c>
      <c r="R1138" t="s">
        <v>194</v>
      </c>
      <c r="S1138" t="s">
        <v>195</v>
      </c>
      <c r="T1138" t="s">
        <v>90</v>
      </c>
      <c r="U1138" t="s">
        <v>46</v>
      </c>
      <c r="V1138" t="s">
        <v>28</v>
      </c>
      <c r="W1138" t="s">
        <v>43</v>
      </c>
    </row>
    <row r="1139" spans="1:23" hidden="1" x14ac:dyDescent="0.3">
      <c r="A1139" t="s">
        <v>4819</v>
      </c>
      <c r="B1139" t="s">
        <v>4820</v>
      </c>
      <c r="C1139" s="1" t="str">
        <f t="shared" si="72"/>
        <v>21:0047</v>
      </c>
      <c r="D1139" s="1" t="str">
        <f t="shared" si="73"/>
        <v>21:0038</v>
      </c>
      <c r="E1139" t="s">
        <v>4821</v>
      </c>
      <c r="F1139" t="s">
        <v>4822</v>
      </c>
      <c r="H1139">
        <v>46.561846099999997</v>
      </c>
      <c r="I1139">
        <v>-66.801015500000005</v>
      </c>
      <c r="J1139" s="1" t="str">
        <f t="shared" si="70"/>
        <v>Till</v>
      </c>
      <c r="K1139" s="1" t="str">
        <f t="shared" si="71"/>
        <v>&lt;63 micron</v>
      </c>
      <c r="L1139" t="s">
        <v>55</v>
      </c>
      <c r="M1139" t="s">
        <v>54</v>
      </c>
      <c r="N1139" t="s">
        <v>44</v>
      </c>
      <c r="O1139" t="s">
        <v>487</v>
      </c>
      <c r="P1139" t="s">
        <v>301</v>
      </c>
      <c r="Q1139" t="s">
        <v>37</v>
      </c>
      <c r="R1139" t="s">
        <v>445</v>
      </c>
      <c r="S1139" t="s">
        <v>59</v>
      </c>
      <c r="T1139" t="s">
        <v>65</v>
      </c>
      <c r="U1139" t="s">
        <v>28</v>
      </c>
      <c r="V1139" t="s">
        <v>165</v>
      </c>
      <c r="W1139" t="s">
        <v>420</v>
      </c>
    </row>
    <row r="1140" spans="1:23" hidden="1" x14ac:dyDescent="0.3">
      <c r="A1140" t="s">
        <v>4823</v>
      </c>
      <c r="B1140" t="s">
        <v>4824</v>
      </c>
      <c r="C1140" s="1" t="str">
        <f t="shared" si="72"/>
        <v>21:0047</v>
      </c>
      <c r="D1140" s="1" t="str">
        <f t="shared" si="73"/>
        <v>21:0038</v>
      </c>
      <c r="E1140" t="s">
        <v>4821</v>
      </c>
      <c r="F1140" t="s">
        <v>4825</v>
      </c>
      <c r="H1140">
        <v>46.561846099999997</v>
      </c>
      <c r="I1140">
        <v>-66.801015500000005</v>
      </c>
      <c r="J1140" s="1" t="str">
        <f t="shared" si="70"/>
        <v>Till</v>
      </c>
      <c r="K1140" s="1" t="str">
        <f t="shared" si="71"/>
        <v>&lt;63 micron</v>
      </c>
      <c r="L1140" t="s">
        <v>1271</v>
      </c>
      <c r="M1140" t="s">
        <v>54</v>
      </c>
      <c r="N1140" t="s">
        <v>110</v>
      </c>
      <c r="O1140" t="s">
        <v>66</v>
      </c>
      <c r="P1140" t="s">
        <v>261</v>
      </c>
      <c r="Q1140" t="s">
        <v>28</v>
      </c>
      <c r="R1140" t="s">
        <v>735</v>
      </c>
      <c r="S1140" t="s">
        <v>142</v>
      </c>
      <c r="T1140" t="s">
        <v>91</v>
      </c>
      <c r="U1140" t="s">
        <v>351</v>
      </c>
      <c r="V1140" t="s">
        <v>35</v>
      </c>
      <c r="W1140" t="s">
        <v>481</v>
      </c>
    </row>
    <row r="1141" spans="1:23" hidden="1" x14ac:dyDescent="0.3">
      <c r="A1141" t="s">
        <v>4826</v>
      </c>
      <c r="B1141" t="s">
        <v>4827</v>
      </c>
      <c r="C1141" s="1" t="str">
        <f t="shared" si="72"/>
        <v>21:0047</v>
      </c>
      <c r="D1141" s="1" t="str">
        <f t="shared" si="73"/>
        <v>21:0038</v>
      </c>
      <c r="E1141" t="s">
        <v>4828</v>
      </c>
      <c r="F1141" t="s">
        <v>4829</v>
      </c>
      <c r="H1141">
        <v>46.6208502</v>
      </c>
      <c r="I1141">
        <v>-66.734621300000001</v>
      </c>
      <c r="J1141" s="1" t="str">
        <f t="shared" si="70"/>
        <v>Till</v>
      </c>
      <c r="K1141" s="1" t="str">
        <f t="shared" si="71"/>
        <v>&lt;63 micron</v>
      </c>
      <c r="L1141" t="s">
        <v>32</v>
      </c>
      <c r="M1141" t="s">
        <v>116</v>
      </c>
      <c r="N1141" t="s">
        <v>116</v>
      </c>
      <c r="O1141" t="s">
        <v>1250</v>
      </c>
      <c r="P1141" t="s">
        <v>36</v>
      </c>
      <c r="Q1141" t="s">
        <v>38</v>
      </c>
      <c r="R1141" t="s">
        <v>445</v>
      </c>
      <c r="S1141" t="s">
        <v>38</v>
      </c>
      <c r="T1141" t="s">
        <v>3996</v>
      </c>
      <c r="U1141" t="s">
        <v>486</v>
      </c>
      <c r="V1141" t="s">
        <v>38</v>
      </c>
      <c r="W1141" t="s">
        <v>2198</v>
      </c>
    </row>
    <row r="1142" spans="1:23" hidden="1" x14ac:dyDescent="0.3">
      <c r="A1142" t="s">
        <v>4830</v>
      </c>
      <c r="B1142" t="s">
        <v>4831</v>
      </c>
      <c r="C1142" s="1" t="str">
        <f t="shared" si="72"/>
        <v>21:0047</v>
      </c>
      <c r="D1142" s="1" t="str">
        <f t="shared" si="73"/>
        <v>21:0038</v>
      </c>
      <c r="E1142" t="s">
        <v>4832</v>
      </c>
      <c r="F1142" t="s">
        <v>4833</v>
      </c>
      <c r="H1142">
        <v>46.617443700000003</v>
      </c>
      <c r="I1142">
        <v>-66.721702199999996</v>
      </c>
      <c r="J1142" s="1" t="str">
        <f t="shared" si="70"/>
        <v>Till</v>
      </c>
      <c r="K1142" s="1" t="str">
        <f t="shared" si="71"/>
        <v>&lt;63 micron</v>
      </c>
      <c r="L1142" t="s">
        <v>159</v>
      </c>
      <c r="M1142" t="s">
        <v>28</v>
      </c>
      <c r="N1142" t="s">
        <v>186</v>
      </c>
      <c r="O1142" t="s">
        <v>420</v>
      </c>
      <c r="P1142" t="s">
        <v>48</v>
      </c>
      <c r="Q1142" t="s">
        <v>38</v>
      </c>
      <c r="R1142" t="s">
        <v>215</v>
      </c>
      <c r="S1142" t="s">
        <v>3840</v>
      </c>
      <c r="T1142" t="s">
        <v>90</v>
      </c>
      <c r="U1142" t="s">
        <v>206</v>
      </c>
      <c r="V1142" t="s">
        <v>38</v>
      </c>
      <c r="W1142" t="s">
        <v>510</v>
      </c>
    </row>
    <row r="1143" spans="1:23" hidden="1" x14ac:dyDescent="0.3">
      <c r="A1143" t="s">
        <v>4834</v>
      </c>
      <c r="B1143" t="s">
        <v>4835</v>
      </c>
      <c r="C1143" s="1" t="str">
        <f t="shared" si="72"/>
        <v>21:0047</v>
      </c>
      <c r="D1143" s="1" t="str">
        <f t="shared" si="73"/>
        <v>21:0038</v>
      </c>
      <c r="E1143" t="s">
        <v>4836</v>
      </c>
      <c r="F1143" t="s">
        <v>4837</v>
      </c>
      <c r="H1143">
        <v>46.614947999999998</v>
      </c>
      <c r="I1143">
        <v>-66.709399300000001</v>
      </c>
      <c r="J1143" s="1" t="str">
        <f t="shared" si="70"/>
        <v>Till</v>
      </c>
      <c r="K1143" s="1" t="str">
        <f t="shared" si="71"/>
        <v>&lt;63 micron</v>
      </c>
      <c r="L1143" t="s">
        <v>127</v>
      </c>
      <c r="M1143" t="s">
        <v>206</v>
      </c>
      <c r="N1143" t="s">
        <v>135</v>
      </c>
      <c r="O1143" t="s">
        <v>577</v>
      </c>
      <c r="P1143" t="s">
        <v>28</v>
      </c>
      <c r="Q1143" t="s">
        <v>38</v>
      </c>
      <c r="R1143" t="s">
        <v>445</v>
      </c>
      <c r="S1143" t="s">
        <v>3840</v>
      </c>
      <c r="T1143" t="s">
        <v>35</v>
      </c>
      <c r="U1143" t="s">
        <v>129</v>
      </c>
      <c r="V1143" t="s">
        <v>38</v>
      </c>
      <c r="W1143" t="s">
        <v>831</v>
      </c>
    </row>
    <row r="1144" spans="1:23" hidden="1" x14ac:dyDescent="0.3">
      <c r="A1144" t="s">
        <v>4838</v>
      </c>
      <c r="B1144" t="s">
        <v>4839</v>
      </c>
      <c r="C1144" s="1" t="str">
        <f t="shared" si="72"/>
        <v>21:0047</v>
      </c>
      <c r="D1144" s="1" t="str">
        <f t="shared" si="73"/>
        <v>21:0038</v>
      </c>
      <c r="E1144" t="s">
        <v>4840</v>
      </c>
      <c r="F1144" t="s">
        <v>4841</v>
      </c>
      <c r="H1144">
        <v>46.625647299999997</v>
      </c>
      <c r="I1144">
        <v>-66.704375499999998</v>
      </c>
      <c r="J1144" s="1" t="str">
        <f t="shared" si="70"/>
        <v>Till</v>
      </c>
      <c r="K1144" s="1" t="str">
        <f t="shared" si="71"/>
        <v>&lt;63 micron</v>
      </c>
      <c r="L1144" t="s">
        <v>108</v>
      </c>
      <c r="M1144" t="s">
        <v>116</v>
      </c>
      <c r="N1144" t="s">
        <v>186</v>
      </c>
      <c r="O1144" t="s">
        <v>56</v>
      </c>
      <c r="P1144" t="s">
        <v>94</v>
      </c>
      <c r="Q1144" t="s">
        <v>32</v>
      </c>
      <c r="R1144" t="s">
        <v>271</v>
      </c>
      <c r="S1144" t="s">
        <v>3840</v>
      </c>
      <c r="T1144" t="s">
        <v>65</v>
      </c>
      <c r="U1144" t="s">
        <v>235</v>
      </c>
      <c r="V1144" t="s">
        <v>38</v>
      </c>
      <c r="W1144" t="s">
        <v>481</v>
      </c>
    </row>
    <row r="1145" spans="1:23" hidden="1" x14ac:dyDescent="0.3">
      <c r="A1145" t="s">
        <v>4842</v>
      </c>
      <c r="B1145" t="s">
        <v>4843</v>
      </c>
      <c r="C1145" s="1" t="str">
        <f t="shared" si="72"/>
        <v>21:0047</v>
      </c>
      <c r="D1145" s="1" t="str">
        <f t="shared" si="73"/>
        <v>21:0038</v>
      </c>
      <c r="E1145" t="s">
        <v>4844</v>
      </c>
      <c r="F1145" t="s">
        <v>4845</v>
      </c>
      <c r="H1145">
        <v>46.634032500000004</v>
      </c>
      <c r="I1145">
        <v>-66.696181499999994</v>
      </c>
      <c r="J1145" s="1" t="str">
        <f t="shared" si="70"/>
        <v>Till</v>
      </c>
      <c r="K1145" s="1" t="str">
        <f t="shared" si="71"/>
        <v>&lt;63 micron</v>
      </c>
      <c r="L1145" t="s">
        <v>129</v>
      </c>
      <c r="M1145" t="s">
        <v>37</v>
      </c>
      <c r="N1145" t="s">
        <v>186</v>
      </c>
      <c r="O1145" t="s">
        <v>1074</v>
      </c>
      <c r="P1145" t="s">
        <v>115</v>
      </c>
      <c r="Q1145" t="s">
        <v>32</v>
      </c>
      <c r="R1145" t="s">
        <v>445</v>
      </c>
      <c r="S1145" t="s">
        <v>3840</v>
      </c>
      <c r="T1145" t="s">
        <v>110</v>
      </c>
      <c r="U1145" t="s">
        <v>195</v>
      </c>
      <c r="V1145" t="s">
        <v>32</v>
      </c>
      <c r="W1145" t="s">
        <v>180</v>
      </c>
    </row>
    <row r="1146" spans="1:23" hidden="1" x14ac:dyDescent="0.3">
      <c r="A1146" t="s">
        <v>4846</v>
      </c>
      <c r="B1146" t="s">
        <v>4847</v>
      </c>
      <c r="C1146" s="1" t="str">
        <f t="shared" si="72"/>
        <v>21:0047</v>
      </c>
      <c r="D1146" s="1" t="str">
        <f t="shared" si="73"/>
        <v>21:0038</v>
      </c>
      <c r="E1146" t="s">
        <v>4848</v>
      </c>
      <c r="F1146" t="s">
        <v>4849</v>
      </c>
      <c r="H1146">
        <v>46.629695900000002</v>
      </c>
      <c r="I1146">
        <v>-66.681995000000001</v>
      </c>
      <c r="J1146" s="1" t="str">
        <f t="shared" si="70"/>
        <v>Till</v>
      </c>
      <c r="K1146" s="1" t="str">
        <f t="shared" si="71"/>
        <v>&lt;63 micron</v>
      </c>
      <c r="L1146" t="s">
        <v>93</v>
      </c>
      <c r="M1146" t="s">
        <v>171</v>
      </c>
      <c r="N1146" t="s">
        <v>65</v>
      </c>
      <c r="O1146" t="s">
        <v>45</v>
      </c>
      <c r="P1146" t="s">
        <v>235</v>
      </c>
      <c r="Q1146" t="s">
        <v>32</v>
      </c>
      <c r="R1146" t="s">
        <v>33</v>
      </c>
      <c r="S1146" t="s">
        <v>3840</v>
      </c>
      <c r="T1146" t="s">
        <v>90</v>
      </c>
      <c r="U1146" t="s">
        <v>235</v>
      </c>
      <c r="V1146" t="s">
        <v>38</v>
      </c>
      <c r="W1146" t="s">
        <v>858</v>
      </c>
    </row>
    <row r="1147" spans="1:23" hidden="1" x14ac:dyDescent="0.3">
      <c r="A1147" t="s">
        <v>4850</v>
      </c>
      <c r="B1147" t="s">
        <v>4851</v>
      </c>
      <c r="C1147" s="1" t="str">
        <f t="shared" si="72"/>
        <v>21:0047</v>
      </c>
      <c r="D1147" s="1" t="str">
        <f t="shared" si="73"/>
        <v>21:0038</v>
      </c>
      <c r="E1147" t="s">
        <v>4852</v>
      </c>
      <c r="F1147" t="s">
        <v>4853</v>
      </c>
      <c r="H1147">
        <v>46.611420000000003</v>
      </c>
      <c r="I1147">
        <v>-66.668409499999996</v>
      </c>
      <c r="J1147" s="1" t="str">
        <f t="shared" si="70"/>
        <v>Till</v>
      </c>
      <c r="K1147" s="1" t="str">
        <f t="shared" si="71"/>
        <v>&lt;63 micron</v>
      </c>
      <c r="L1147" t="s">
        <v>109</v>
      </c>
      <c r="M1147" t="s">
        <v>29</v>
      </c>
      <c r="N1147" t="s">
        <v>76</v>
      </c>
      <c r="O1147" t="s">
        <v>139</v>
      </c>
      <c r="P1147" t="s">
        <v>83</v>
      </c>
      <c r="Q1147" t="s">
        <v>32</v>
      </c>
      <c r="R1147" t="s">
        <v>735</v>
      </c>
      <c r="S1147" t="s">
        <v>3417</v>
      </c>
      <c r="T1147" t="s">
        <v>58</v>
      </c>
      <c r="U1147" t="s">
        <v>110</v>
      </c>
      <c r="V1147" t="s">
        <v>37</v>
      </c>
      <c r="W1147" t="s">
        <v>47</v>
      </c>
    </row>
    <row r="1148" spans="1:23" hidden="1" x14ac:dyDescent="0.3">
      <c r="A1148" t="s">
        <v>4854</v>
      </c>
      <c r="B1148" t="s">
        <v>4855</v>
      </c>
      <c r="C1148" s="1" t="str">
        <f t="shared" si="72"/>
        <v>21:0047</v>
      </c>
      <c r="D1148" s="1" t="str">
        <f t="shared" si="73"/>
        <v>21:0038</v>
      </c>
      <c r="E1148" t="s">
        <v>4856</v>
      </c>
      <c r="F1148" t="s">
        <v>4857</v>
      </c>
      <c r="H1148">
        <v>46.645040899999998</v>
      </c>
      <c r="I1148">
        <v>-66.751905699999995</v>
      </c>
      <c r="J1148" s="1" t="str">
        <f t="shared" si="70"/>
        <v>Till</v>
      </c>
      <c r="K1148" s="1" t="str">
        <f t="shared" si="71"/>
        <v>&lt;63 micron</v>
      </c>
      <c r="L1148" t="s">
        <v>240</v>
      </c>
      <c r="M1148" t="s">
        <v>54</v>
      </c>
      <c r="N1148" t="s">
        <v>44</v>
      </c>
      <c r="O1148" t="s">
        <v>66</v>
      </c>
      <c r="P1148" t="s">
        <v>140</v>
      </c>
      <c r="Q1148" t="s">
        <v>37</v>
      </c>
      <c r="R1148" t="s">
        <v>844</v>
      </c>
      <c r="S1148" t="s">
        <v>524</v>
      </c>
      <c r="T1148" t="s">
        <v>55</v>
      </c>
      <c r="U1148" t="s">
        <v>206</v>
      </c>
      <c r="V1148" t="s">
        <v>28</v>
      </c>
      <c r="W1148" t="s">
        <v>420</v>
      </c>
    </row>
    <row r="1149" spans="1:23" hidden="1" x14ac:dyDescent="0.3">
      <c r="A1149" t="s">
        <v>4858</v>
      </c>
      <c r="B1149" t="s">
        <v>4859</v>
      </c>
      <c r="C1149" s="1" t="str">
        <f t="shared" si="72"/>
        <v>21:0047</v>
      </c>
      <c r="D1149" s="1" t="str">
        <f t="shared" si="73"/>
        <v>21:0038</v>
      </c>
      <c r="E1149" t="s">
        <v>4860</v>
      </c>
      <c r="F1149" t="s">
        <v>4861</v>
      </c>
      <c r="H1149">
        <v>46.652825499999999</v>
      </c>
      <c r="I1149">
        <v>-66.758771100000004</v>
      </c>
      <c r="J1149" s="1" t="str">
        <f t="shared" si="70"/>
        <v>Till</v>
      </c>
      <c r="K1149" s="1" t="str">
        <f t="shared" si="71"/>
        <v>&lt;63 micron</v>
      </c>
      <c r="L1149" t="s">
        <v>99</v>
      </c>
      <c r="M1149" t="s">
        <v>206</v>
      </c>
      <c r="N1149" t="s">
        <v>91</v>
      </c>
      <c r="O1149" t="s">
        <v>139</v>
      </c>
      <c r="P1149" t="s">
        <v>31</v>
      </c>
      <c r="Q1149" t="s">
        <v>28</v>
      </c>
      <c r="R1149" t="s">
        <v>234</v>
      </c>
      <c r="S1149" t="s">
        <v>129</v>
      </c>
      <c r="T1149" t="s">
        <v>110</v>
      </c>
      <c r="U1149" t="s">
        <v>210</v>
      </c>
      <c r="V1149" t="s">
        <v>38</v>
      </c>
      <c r="W1149" t="s">
        <v>43</v>
      </c>
    </row>
    <row r="1150" spans="1:23" hidden="1" x14ac:dyDescent="0.3">
      <c r="A1150" t="s">
        <v>4862</v>
      </c>
      <c r="B1150" t="s">
        <v>4863</v>
      </c>
      <c r="C1150" s="1" t="str">
        <f t="shared" si="72"/>
        <v>21:0047</v>
      </c>
      <c r="D1150" s="1" t="str">
        <f t="shared" si="73"/>
        <v>21:0038</v>
      </c>
      <c r="E1150" t="s">
        <v>4864</v>
      </c>
      <c r="F1150" t="s">
        <v>4865</v>
      </c>
      <c r="H1150">
        <v>46.658734600000003</v>
      </c>
      <c r="I1150">
        <v>-66.761794499999993</v>
      </c>
      <c r="J1150" s="1" t="str">
        <f t="shared" si="70"/>
        <v>Till</v>
      </c>
      <c r="K1150" s="1" t="str">
        <f t="shared" si="71"/>
        <v>&lt;63 micron</v>
      </c>
      <c r="L1150" t="s">
        <v>173</v>
      </c>
      <c r="M1150" t="s">
        <v>54</v>
      </c>
      <c r="N1150" t="s">
        <v>2645</v>
      </c>
      <c r="O1150" t="s">
        <v>445</v>
      </c>
      <c r="P1150" t="s">
        <v>37</v>
      </c>
      <c r="Q1150" t="s">
        <v>65</v>
      </c>
      <c r="R1150" t="s">
        <v>445</v>
      </c>
      <c r="S1150" t="s">
        <v>2350</v>
      </c>
      <c r="T1150" t="s">
        <v>4866</v>
      </c>
      <c r="U1150" t="s">
        <v>3719</v>
      </c>
      <c r="V1150" t="s">
        <v>35</v>
      </c>
      <c r="W1150" t="s">
        <v>420</v>
      </c>
    </row>
    <row r="1151" spans="1:23" hidden="1" x14ac:dyDescent="0.3">
      <c r="A1151" t="s">
        <v>4867</v>
      </c>
      <c r="B1151" t="s">
        <v>4868</v>
      </c>
      <c r="C1151" s="1" t="str">
        <f t="shared" si="72"/>
        <v>21:0047</v>
      </c>
      <c r="D1151" s="1" t="str">
        <f t="shared" si="73"/>
        <v>21:0038</v>
      </c>
      <c r="E1151" t="s">
        <v>4869</v>
      </c>
      <c r="F1151" t="s">
        <v>4870</v>
      </c>
      <c r="H1151">
        <v>46.663705999999998</v>
      </c>
      <c r="I1151">
        <v>-66.762896400000002</v>
      </c>
      <c r="J1151" s="1" t="str">
        <f t="shared" si="70"/>
        <v>Till</v>
      </c>
      <c r="K1151" s="1" t="str">
        <f t="shared" si="71"/>
        <v>&lt;63 micron</v>
      </c>
      <c r="L1151" t="s">
        <v>67</v>
      </c>
      <c r="M1151" t="s">
        <v>54</v>
      </c>
      <c r="N1151" t="s">
        <v>186</v>
      </c>
      <c r="O1151" t="s">
        <v>445</v>
      </c>
      <c r="P1151" t="s">
        <v>48</v>
      </c>
      <c r="Q1151" t="s">
        <v>91</v>
      </c>
      <c r="R1151" t="s">
        <v>331</v>
      </c>
      <c r="S1151" t="s">
        <v>2350</v>
      </c>
      <c r="T1151" t="s">
        <v>4871</v>
      </c>
      <c r="U1151" t="s">
        <v>76</v>
      </c>
      <c r="V1151" t="s">
        <v>186</v>
      </c>
      <c r="W1151" t="s">
        <v>77</v>
      </c>
    </row>
    <row r="1152" spans="1:23" hidden="1" x14ac:dyDescent="0.3">
      <c r="A1152" t="s">
        <v>4872</v>
      </c>
      <c r="B1152" t="s">
        <v>4873</v>
      </c>
      <c r="C1152" s="1" t="str">
        <f t="shared" si="72"/>
        <v>21:0047</v>
      </c>
      <c r="D1152" s="1" t="str">
        <f t="shared" si="73"/>
        <v>21:0038</v>
      </c>
      <c r="E1152" t="s">
        <v>4874</v>
      </c>
      <c r="F1152" t="s">
        <v>4875</v>
      </c>
      <c r="H1152">
        <v>46.632423899999999</v>
      </c>
      <c r="I1152">
        <v>-66.728258699999998</v>
      </c>
      <c r="J1152" s="1" t="str">
        <f t="shared" si="70"/>
        <v>Till</v>
      </c>
      <c r="K1152" s="1" t="str">
        <f t="shared" si="71"/>
        <v>&lt;63 micron</v>
      </c>
      <c r="L1152" t="s">
        <v>185</v>
      </c>
      <c r="M1152" t="s">
        <v>54</v>
      </c>
      <c r="N1152" t="s">
        <v>35</v>
      </c>
      <c r="O1152" t="s">
        <v>158</v>
      </c>
      <c r="P1152" t="s">
        <v>28</v>
      </c>
      <c r="Q1152" t="s">
        <v>91</v>
      </c>
      <c r="R1152" t="s">
        <v>185</v>
      </c>
      <c r="S1152" t="s">
        <v>34</v>
      </c>
      <c r="T1152" t="s">
        <v>200</v>
      </c>
      <c r="U1152" t="s">
        <v>135</v>
      </c>
      <c r="V1152" t="s">
        <v>233</v>
      </c>
      <c r="W1152" t="s">
        <v>858</v>
      </c>
    </row>
    <row r="1153" spans="1:23" hidden="1" x14ac:dyDescent="0.3">
      <c r="A1153" t="s">
        <v>4876</v>
      </c>
      <c r="B1153" t="s">
        <v>4877</v>
      </c>
      <c r="C1153" s="1" t="str">
        <f t="shared" si="72"/>
        <v>21:0047</v>
      </c>
      <c r="D1153" s="1" t="str">
        <f t="shared" si="73"/>
        <v>21:0038</v>
      </c>
      <c r="E1153" t="s">
        <v>4874</v>
      </c>
      <c r="F1153" t="s">
        <v>4878</v>
      </c>
      <c r="H1153">
        <v>46.632423899999999</v>
      </c>
      <c r="I1153">
        <v>-66.728258699999998</v>
      </c>
      <c r="J1153" s="1" t="str">
        <f t="shared" si="70"/>
        <v>Till</v>
      </c>
      <c r="K1153" s="1" t="str">
        <f t="shared" si="71"/>
        <v>&lt;63 micron</v>
      </c>
      <c r="L1153" t="s">
        <v>185</v>
      </c>
      <c r="M1153" t="s">
        <v>54</v>
      </c>
      <c r="N1153" t="s">
        <v>35</v>
      </c>
      <c r="O1153" t="s">
        <v>234</v>
      </c>
      <c r="P1153" t="s">
        <v>143</v>
      </c>
      <c r="Q1153" t="s">
        <v>206</v>
      </c>
      <c r="R1153" t="s">
        <v>735</v>
      </c>
      <c r="S1153" t="s">
        <v>2350</v>
      </c>
      <c r="T1153" t="s">
        <v>58</v>
      </c>
      <c r="U1153" t="s">
        <v>472</v>
      </c>
      <c r="V1153" t="s">
        <v>135</v>
      </c>
      <c r="W1153" t="s">
        <v>1074</v>
      </c>
    </row>
    <row r="1154" spans="1:23" hidden="1" x14ac:dyDescent="0.3">
      <c r="A1154" t="s">
        <v>4879</v>
      </c>
      <c r="B1154" t="s">
        <v>4880</v>
      </c>
      <c r="C1154" s="1" t="str">
        <f t="shared" si="72"/>
        <v>21:0047</v>
      </c>
      <c r="D1154" s="1" t="str">
        <f t="shared" si="73"/>
        <v>21:0038</v>
      </c>
      <c r="E1154" t="s">
        <v>4881</v>
      </c>
      <c r="F1154" t="s">
        <v>4882</v>
      </c>
      <c r="H1154">
        <v>46.709848299999997</v>
      </c>
      <c r="I1154">
        <v>-66.729588800000002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HYPERLINK("http://geochem.nrcan.gc.ca/cdogs/content/kwd/kwd080004_e.htm", "&lt;63 micron")</f>
        <v>&lt;63 micron</v>
      </c>
      <c r="L1154" t="s">
        <v>102</v>
      </c>
      <c r="M1154" t="s">
        <v>54</v>
      </c>
      <c r="N1154" t="s">
        <v>35</v>
      </c>
      <c r="O1154" t="s">
        <v>172</v>
      </c>
      <c r="P1154" t="s">
        <v>108</v>
      </c>
      <c r="Q1154" t="s">
        <v>205</v>
      </c>
      <c r="R1154" t="s">
        <v>445</v>
      </c>
      <c r="S1154" t="s">
        <v>34</v>
      </c>
      <c r="T1154" t="s">
        <v>4883</v>
      </c>
      <c r="U1154" t="s">
        <v>27</v>
      </c>
      <c r="V1154" t="s">
        <v>186</v>
      </c>
      <c r="W1154" t="s">
        <v>388</v>
      </c>
    </row>
    <row r="1155" spans="1:23" hidden="1" x14ac:dyDescent="0.3">
      <c r="A1155" t="s">
        <v>4884</v>
      </c>
      <c r="B1155" t="s">
        <v>4885</v>
      </c>
      <c r="C1155" s="1" t="str">
        <f t="shared" si="72"/>
        <v>21:0047</v>
      </c>
      <c r="D1155" s="1" t="str">
        <f t="shared" si="73"/>
        <v>21:0038</v>
      </c>
      <c r="E1155" t="s">
        <v>4886</v>
      </c>
      <c r="F1155" t="s">
        <v>4887</v>
      </c>
      <c r="H1155">
        <v>46.703423999999998</v>
      </c>
      <c r="I1155">
        <v>-66.723317399999999</v>
      </c>
      <c r="J1155" s="1" t="str">
        <f t="shared" si="74"/>
        <v>Till</v>
      </c>
      <c r="K1155" s="1" t="str">
        <f t="shared" si="75"/>
        <v>&lt;63 micron</v>
      </c>
      <c r="L1155" t="s">
        <v>116</v>
      </c>
      <c r="M1155" t="s">
        <v>54</v>
      </c>
      <c r="N1155" t="s">
        <v>44</v>
      </c>
      <c r="O1155" t="s">
        <v>341</v>
      </c>
      <c r="P1155" t="s">
        <v>261</v>
      </c>
      <c r="Q1155" t="s">
        <v>29</v>
      </c>
      <c r="R1155" t="s">
        <v>445</v>
      </c>
      <c r="S1155" t="s">
        <v>2350</v>
      </c>
      <c r="T1155" t="s">
        <v>209</v>
      </c>
      <c r="U1155" t="s">
        <v>27</v>
      </c>
      <c r="V1155" t="s">
        <v>206</v>
      </c>
      <c r="W1155" t="s">
        <v>388</v>
      </c>
    </row>
    <row r="1156" spans="1:23" hidden="1" x14ac:dyDescent="0.3">
      <c r="A1156" t="s">
        <v>4888</v>
      </c>
      <c r="B1156" t="s">
        <v>4889</v>
      </c>
      <c r="C1156" s="1" t="str">
        <f t="shared" si="72"/>
        <v>21:0047</v>
      </c>
      <c r="D1156" s="1" t="str">
        <f t="shared" si="73"/>
        <v>21:0038</v>
      </c>
      <c r="E1156" t="s">
        <v>4890</v>
      </c>
      <c r="F1156" t="s">
        <v>4891</v>
      </c>
      <c r="H1156">
        <v>46.697409800000003</v>
      </c>
      <c r="I1156">
        <v>-66.715068099999996</v>
      </c>
      <c r="J1156" s="1" t="str">
        <f t="shared" si="74"/>
        <v>Till</v>
      </c>
      <c r="K1156" s="1" t="str">
        <f t="shared" si="75"/>
        <v>&lt;63 micron</v>
      </c>
      <c r="L1156" t="s">
        <v>165</v>
      </c>
      <c r="M1156" t="s">
        <v>54</v>
      </c>
      <c r="N1156" t="s">
        <v>55</v>
      </c>
      <c r="O1156" t="s">
        <v>234</v>
      </c>
      <c r="P1156" t="s">
        <v>261</v>
      </c>
      <c r="Q1156" t="s">
        <v>55</v>
      </c>
      <c r="R1156" t="s">
        <v>100</v>
      </c>
      <c r="S1156" t="s">
        <v>142</v>
      </c>
      <c r="T1156" t="s">
        <v>4001</v>
      </c>
      <c r="U1156" t="s">
        <v>775</v>
      </c>
      <c r="V1156" t="s">
        <v>206</v>
      </c>
      <c r="W1156" t="s">
        <v>510</v>
      </c>
    </row>
    <row r="1157" spans="1:23" hidden="1" x14ac:dyDescent="0.3">
      <c r="A1157" t="s">
        <v>4892</v>
      </c>
      <c r="B1157" t="s">
        <v>4893</v>
      </c>
      <c r="C1157" s="1" t="str">
        <f t="shared" si="72"/>
        <v>21:0047</v>
      </c>
      <c r="D1157" s="1" t="str">
        <f t="shared" si="73"/>
        <v>21:0038</v>
      </c>
      <c r="E1157" t="s">
        <v>4894</v>
      </c>
      <c r="F1157" t="s">
        <v>4895</v>
      </c>
      <c r="H1157">
        <v>46.690346400000003</v>
      </c>
      <c r="I1157">
        <v>-66.721905599999999</v>
      </c>
      <c r="J1157" s="1" t="str">
        <f t="shared" si="74"/>
        <v>Till</v>
      </c>
      <c r="K1157" s="1" t="str">
        <f t="shared" si="75"/>
        <v>&lt;63 micron</v>
      </c>
      <c r="L1157" t="s">
        <v>285</v>
      </c>
      <c r="M1157" t="s">
        <v>54</v>
      </c>
      <c r="N1157" t="s">
        <v>233</v>
      </c>
      <c r="O1157" t="s">
        <v>308</v>
      </c>
      <c r="P1157" t="s">
        <v>92</v>
      </c>
      <c r="Q1157" t="s">
        <v>90</v>
      </c>
      <c r="R1157" t="s">
        <v>280</v>
      </c>
      <c r="S1157" t="s">
        <v>86</v>
      </c>
      <c r="T1157" t="s">
        <v>164</v>
      </c>
      <c r="U1157" t="s">
        <v>127</v>
      </c>
      <c r="V1157" t="s">
        <v>37</v>
      </c>
      <c r="W1157" t="s">
        <v>101</v>
      </c>
    </row>
    <row r="1158" spans="1:23" hidden="1" x14ac:dyDescent="0.3">
      <c r="A1158" t="s">
        <v>4896</v>
      </c>
      <c r="B1158" t="s">
        <v>4897</v>
      </c>
      <c r="C1158" s="1" t="str">
        <f t="shared" si="72"/>
        <v>21:0047</v>
      </c>
      <c r="D1158" s="1" t="str">
        <f t="shared" si="73"/>
        <v>21:0038</v>
      </c>
      <c r="E1158" t="s">
        <v>4898</v>
      </c>
      <c r="F1158" t="s">
        <v>4899</v>
      </c>
      <c r="H1158">
        <v>46.645433500000003</v>
      </c>
      <c r="I1158">
        <v>-66.510130000000004</v>
      </c>
      <c r="J1158" s="1" t="str">
        <f t="shared" si="74"/>
        <v>Till</v>
      </c>
      <c r="K1158" s="1" t="str">
        <f t="shared" si="75"/>
        <v>&lt;63 micron</v>
      </c>
      <c r="L1158" t="s">
        <v>4900</v>
      </c>
      <c r="M1158" t="s">
        <v>28</v>
      </c>
      <c r="N1158" t="s">
        <v>55</v>
      </c>
      <c r="O1158" t="s">
        <v>2934</v>
      </c>
      <c r="P1158" t="s">
        <v>57</v>
      </c>
      <c r="Q1158" t="s">
        <v>91</v>
      </c>
      <c r="R1158" t="s">
        <v>85</v>
      </c>
      <c r="S1158" t="s">
        <v>524</v>
      </c>
      <c r="T1158" t="s">
        <v>76</v>
      </c>
      <c r="U1158" t="s">
        <v>171</v>
      </c>
      <c r="V1158" t="s">
        <v>171</v>
      </c>
      <c r="W1158" t="s">
        <v>43</v>
      </c>
    </row>
    <row r="1159" spans="1:23" hidden="1" x14ac:dyDescent="0.3">
      <c r="A1159" t="s">
        <v>4901</v>
      </c>
      <c r="B1159" t="s">
        <v>4902</v>
      </c>
      <c r="C1159" s="1" t="str">
        <f t="shared" si="72"/>
        <v>21:0047</v>
      </c>
      <c r="D1159" s="1" t="str">
        <f t="shared" si="73"/>
        <v>21:0038</v>
      </c>
      <c r="E1159" t="s">
        <v>4903</v>
      </c>
      <c r="F1159" t="s">
        <v>4904</v>
      </c>
      <c r="H1159">
        <v>46.6432596</v>
      </c>
      <c r="I1159">
        <v>-66.534404300000006</v>
      </c>
      <c r="J1159" s="1" t="str">
        <f t="shared" si="74"/>
        <v>Till</v>
      </c>
      <c r="K1159" s="1" t="str">
        <f t="shared" si="75"/>
        <v>&lt;63 micron</v>
      </c>
      <c r="L1159" t="s">
        <v>341</v>
      </c>
      <c r="M1159" t="s">
        <v>28</v>
      </c>
      <c r="N1159" t="s">
        <v>91</v>
      </c>
      <c r="O1159" t="s">
        <v>360</v>
      </c>
      <c r="P1159" t="s">
        <v>92</v>
      </c>
      <c r="Q1159" t="s">
        <v>91</v>
      </c>
      <c r="R1159" t="s">
        <v>331</v>
      </c>
      <c r="S1159" t="s">
        <v>31</v>
      </c>
      <c r="T1159" t="s">
        <v>91</v>
      </c>
      <c r="U1159" t="s">
        <v>208</v>
      </c>
      <c r="V1159" t="s">
        <v>171</v>
      </c>
      <c r="W1159" t="s">
        <v>77</v>
      </c>
    </row>
    <row r="1160" spans="1:23" hidden="1" x14ac:dyDescent="0.3">
      <c r="A1160" t="s">
        <v>4905</v>
      </c>
      <c r="B1160" t="s">
        <v>4906</v>
      </c>
      <c r="C1160" s="1" t="str">
        <f t="shared" si="72"/>
        <v>21:0047</v>
      </c>
      <c r="D1160" s="1" t="str">
        <f t="shared" si="73"/>
        <v>21:0038</v>
      </c>
      <c r="E1160" t="s">
        <v>4907</v>
      </c>
      <c r="F1160" t="s">
        <v>4908</v>
      </c>
      <c r="H1160">
        <v>46.655369499999999</v>
      </c>
      <c r="I1160">
        <v>-66.532546300000007</v>
      </c>
      <c r="J1160" s="1" t="str">
        <f t="shared" si="74"/>
        <v>Till</v>
      </c>
      <c r="K1160" s="1" t="str">
        <f t="shared" si="75"/>
        <v>&lt;63 micron</v>
      </c>
      <c r="L1160" t="s">
        <v>205</v>
      </c>
      <c r="M1160" t="s">
        <v>54</v>
      </c>
      <c r="N1160" t="s">
        <v>90</v>
      </c>
      <c r="O1160" t="s">
        <v>403</v>
      </c>
      <c r="P1160" t="s">
        <v>49</v>
      </c>
      <c r="Q1160" t="s">
        <v>29</v>
      </c>
      <c r="R1160" t="s">
        <v>822</v>
      </c>
      <c r="S1160" t="s">
        <v>69</v>
      </c>
      <c r="T1160" t="s">
        <v>3746</v>
      </c>
      <c r="U1160" t="s">
        <v>402</v>
      </c>
      <c r="V1160" t="s">
        <v>171</v>
      </c>
      <c r="W1160" t="s">
        <v>420</v>
      </c>
    </row>
    <row r="1161" spans="1:23" hidden="1" x14ac:dyDescent="0.3">
      <c r="A1161" t="s">
        <v>4909</v>
      </c>
      <c r="B1161" t="s">
        <v>4910</v>
      </c>
      <c r="C1161" s="1" t="str">
        <f t="shared" si="72"/>
        <v>21:0047</v>
      </c>
      <c r="D1161" s="1" t="str">
        <f t="shared" si="73"/>
        <v>21:0038</v>
      </c>
      <c r="E1161" t="s">
        <v>4911</v>
      </c>
      <c r="F1161" t="s">
        <v>4912</v>
      </c>
      <c r="H1161">
        <v>46.656128099999997</v>
      </c>
      <c r="I1161">
        <v>-66.546889100000001</v>
      </c>
      <c r="J1161" s="1" t="str">
        <f t="shared" si="74"/>
        <v>Till</v>
      </c>
      <c r="K1161" s="1" t="str">
        <f t="shared" si="75"/>
        <v>&lt;63 micron</v>
      </c>
      <c r="L1161" t="s">
        <v>172</v>
      </c>
      <c r="M1161" t="s">
        <v>54</v>
      </c>
      <c r="N1161" t="s">
        <v>164</v>
      </c>
      <c r="O1161" t="s">
        <v>403</v>
      </c>
      <c r="P1161" t="s">
        <v>57</v>
      </c>
      <c r="Q1161" t="s">
        <v>165</v>
      </c>
      <c r="R1161" t="s">
        <v>172</v>
      </c>
      <c r="S1161" t="s">
        <v>375</v>
      </c>
      <c r="T1161" t="s">
        <v>29</v>
      </c>
      <c r="U1161" t="s">
        <v>503</v>
      </c>
      <c r="V1161" t="s">
        <v>116</v>
      </c>
      <c r="W1161" t="s">
        <v>43</v>
      </c>
    </row>
    <row r="1162" spans="1:23" hidden="1" x14ac:dyDescent="0.3">
      <c r="A1162" t="s">
        <v>4913</v>
      </c>
      <c r="B1162" t="s">
        <v>4914</v>
      </c>
      <c r="C1162" s="1" t="str">
        <f t="shared" si="72"/>
        <v>21:0047</v>
      </c>
      <c r="D1162" s="1" t="str">
        <f t="shared" si="73"/>
        <v>21:0038</v>
      </c>
      <c r="E1162" t="s">
        <v>4915</v>
      </c>
      <c r="F1162" t="s">
        <v>4916</v>
      </c>
      <c r="H1162">
        <v>46.647558500000002</v>
      </c>
      <c r="I1162">
        <v>-66.545970199999999</v>
      </c>
      <c r="J1162" s="1" t="str">
        <f t="shared" si="74"/>
        <v>Till</v>
      </c>
      <c r="K1162" s="1" t="str">
        <f t="shared" si="75"/>
        <v>&lt;63 micron</v>
      </c>
      <c r="L1162" t="s">
        <v>76</v>
      </c>
      <c r="M1162" t="s">
        <v>54</v>
      </c>
      <c r="N1162" t="s">
        <v>164</v>
      </c>
      <c r="O1162" t="s">
        <v>676</v>
      </c>
      <c r="P1162" t="s">
        <v>92</v>
      </c>
      <c r="Q1162" t="s">
        <v>91</v>
      </c>
      <c r="R1162" t="s">
        <v>735</v>
      </c>
      <c r="S1162" t="s">
        <v>34</v>
      </c>
      <c r="T1162" t="s">
        <v>55</v>
      </c>
      <c r="U1162" t="s">
        <v>140</v>
      </c>
      <c r="V1162" t="s">
        <v>116</v>
      </c>
      <c r="W1162" t="s">
        <v>43</v>
      </c>
    </row>
    <row r="1163" spans="1:23" hidden="1" x14ac:dyDescent="0.3">
      <c r="A1163" t="s">
        <v>4917</v>
      </c>
      <c r="B1163" t="s">
        <v>4918</v>
      </c>
      <c r="C1163" s="1" t="str">
        <f t="shared" si="72"/>
        <v>21:0047</v>
      </c>
      <c r="D1163" s="1" t="str">
        <f t="shared" si="73"/>
        <v>21:0038</v>
      </c>
      <c r="E1163" t="s">
        <v>4919</v>
      </c>
      <c r="F1163" t="s">
        <v>4920</v>
      </c>
      <c r="H1163">
        <v>46.638145600000001</v>
      </c>
      <c r="I1163">
        <v>-66.547702900000004</v>
      </c>
      <c r="J1163" s="1" t="str">
        <f t="shared" si="74"/>
        <v>Till</v>
      </c>
      <c r="K1163" s="1" t="str">
        <f t="shared" si="75"/>
        <v>&lt;63 micron</v>
      </c>
      <c r="L1163" t="s">
        <v>844</v>
      </c>
      <c r="M1163" t="s">
        <v>54</v>
      </c>
      <c r="N1163" t="s">
        <v>44</v>
      </c>
      <c r="O1163" t="s">
        <v>858</v>
      </c>
      <c r="P1163" t="s">
        <v>67</v>
      </c>
      <c r="Q1163" t="s">
        <v>91</v>
      </c>
      <c r="R1163" t="s">
        <v>388</v>
      </c>
      <c r="S1163" t="s">
        <v>67</v>
      </c>
      <c r="T1163" t="s">
        <v>164</v>
      </c>
      <c r="U1163" t="s">
        <v>116</v>
      </c>
      <c r="V1163" t="s">
        <v>171</v>
      </c>
      <c r="W1163" t="s">
        <v>1074</v>
      </c>
    </row>
    <row r="1164" spans="1:23" hidden="1" x14ac:dyDescent="0.3">
      <c r="A1164" t="s">
        <v>4921</v>
      </c>
      <c r="B1164" t="s">
        <v>4922</v>
      </c>
      <c r="C1164" s="1" t="str">
        <f t="shared" si="72"/>
        <v>21:0047</v>
      </c>
      <c r="D1164" s="1" t="str">
        <f t="shared" si="73"/>
        <v>21:0038</v>
      </c>
      <c r="E1164" t="s">
        <v>4919</v>
      </c>
      <c r="F1164" t="s">
        <v>4923</v>
      </c>
      <c r="H1164">
        <v>46.638145600000001</v>
      </c>
      <c r="I1164">
        <v>-66.547702900000004</v>
      </c>
      <c r="J1164" s="1" t="str">
        <f t="shared" si="74"/>
        <v>Till</v>
      </c>
      <c r="K1164" s="1" t="str">
        <f t="shared" si="75"/>
        <v>&lt;63 micron</v>
      </c>
      <c r="L1164" t="s">
        <v>99</v>
      </c>
      <c r="M1164" t="s">
        <v>54</v>
      </c>
      <c r="N1164" t="s">
        <v>90</v>
      </c>
      <c r="O1164" t="s">
        <v>45</v>
      </c>
      <c r="P1164" t="s">
        <v>92</v>
      </c>
      <c r="Q1164" t="s">
        <v>171</v>
      </c>
      <c r="R1164" t="s">
        <v>271</v>
      </c>
      <c r="S1164" t="s">
        <v>261</v>
      </c>
      <c r="T1164" t="s">
        <v>1977</v>
      </c>
      <c r="U1164" t="s">
        <v>307</v>
      </c>
      <c r="V1164" t="s">
        <v>186</v>
      </c>
      <c r="W1164" t="s">
        <v>1074</v>
      </c>
    </row>
    <row r="1165" spans="1:23" hidden="1" x14ac:dyDescent="0.3">
      <c r="A1165" t="s">
        <v>4924</v>
      </c>
      <c r="B1165" t="s">
        <v>4925</v>
      </c>
      <c r="C1165" s="1" t="str">
        <f t="shared" si="72"/>
        <v>21:0047</v>
      </c>
      <c r="D1165" s="1" t="str">
        <f t="shared" si="73"/>
        <v>21:0038</v>
      </c>
      <c r="E1165" t="s">
        <v>4926</v>
      </c>
      <c r="F1165" t="s">
        <v>4927</v>
      </c>
      <c r="H1165">
        <v>46.637525699999998</v>
      </c>
      <c r="I1165">
        <v>-66.5607969</v>
      </c>
      <c r="J1165" s="1" t="str">
        <f t="shared" si="74"/>
        <v>Till</v>
      </c>
      <c r="K1165" s="1" t="str">
        <f t="shared" si="75"/>
        <v>&lt;63 micron</v>
      </c>
      <c r="L1165" t="s">
        <v>33</v>
      </c>
      <c r="M1165" t="s">
        <v>28</v>
      </c>
      <c r="N1165" t="s">
        <v>90</v>
      </c>
      <c r="O1165" t="s">
        <v>179</v>
      </c>
      <c r="P1165" t="s">
        <v>261</v>
      </c>
      <c r="Q1165" t="s">
        <v>91</v>
      </c>
      <c r="R1165" t="s">
        <v>240</v>
      </c>
      <c r="S1165" t="s">
        <v>93</v>
      </c>
      <c r="T1165" t="s">
        <v>55</v>
      </c>
      <c r="U1165" t="s">
        <v>301</v>
      </c>
      <c r="V1165" t="s">
        <v>186</v>
      </c>
      <c r="W1165" t="s">
        <v>481</v>
      </c>
    </row>
    <row r="1166" spans="1:23" hidden="1" x14ac:dyDescent="0.3">
      <c r="A1166" t="s">
        <v>4928</v>
      </c>
      <c r="B1166" t="s">
        <v>4929</v>
      </c>
      <c r="C1166" s="1" t="str">
        <f t="shared" si="72"/>
        <v>21:0047</v>
      </c>
      <c r="D1166" s="1" t="str">
        <f t="shared" si="73"/>
        <v>21:0038</v>
      </c>
      <c r="E1166" t="s">
        <v>4930</v>
      </c>
      <c r="F1166" t="s">
        <v>4931</v>
      </c>
      <c r="H1166">
        <v>46.666673099999997</v>
      </c>
      <c r="I1166">
        <v>-66.577132500000005</v>
      </c>
      <c r="J1166" s="1" t="str">
        <f t="shared" si="74"/>
        <v>Till</v>
      </c>
      <c r="K1166" s="1" t="str">
        <f t="shared" si="75"/>
        <v>&lt;63 micron</v>
      </c>
      <c r="L1166" t="s">
        <v>822</v>
      </c>
      <c r="M1166" t="s">
        <v>54</v>
      </c>
      <c r="N1166" t="s">
        <v>43</v>
      </c>
      <c r="O1166" t="s">
        <v>374</v>
      </c>
      <c r="P1166" t="s">
        <v>206</v>
      </c>
      <c r="Q1166" t="s">
        <v>91</v>
      </c>
      <c r="R1166" t="s">
        <v>388</v>
      </c>
      <c r="S1166" t="s">
        <v>375</v>
      </c>
      <c r="T1166" t="s">
        <v>4932</v>
      </c>
      <c r="U1166" t="s">
        <v>1408</v>
      </c>
      <c r="V1166" t="s">
        <v>35</v>
      </c>
      <c r="W1166" t="s">
        <v>403</v>
      </c>
    </row>
    <row r="1167" spans="1:23" hidden="1" x14ac:dyDescent="0.3">
      <c r="A1167" t="s">
        <v>4933</v>
      </c>
      <c r="B1167" t="s">
        <v>4934</v>
      </c>
      <c r="C1167" s="1" t="str">
        <f t="shared" si="72"/>
        <v>21:0047</v>
      </c>
      <c r="D1167" s="1" t="str">
        <f t="shared" si="73"/>
        <v>21:0038</v>
      </c>
      <c r="E1167" t="s">
        <v>4930</v>
      </c>
      <c r="F1167" t="s">
        <v>4935</v>
      </c>
      <c r="H1167">
        <v>46.666673099999997</v>
      </c>
      <c r="I1167">
        <v>-66.577132500000005</v>
      </c>
      <c r="J1167" s="1" t="str">
        <f t="shared" si="74"/>
        <v>Till</v>
      </c>
      <c r="K1167" s="1" t="str">
        <f t="shared" si="75"/>
        <v>&lt;63 micron</v>
      </c>
      <c r="L1167" t="s">
        <v>4936</v>
      </c>
      <c r="M1167" t="s">
        <v>171</v>
      </c>
      <c r="N1167" t="s">
        <v>33</v>
      </c>
      <c r="O1167" t="s">
        <v>332</v>
      </c>
      <c r="P1167" t="s">
        <v>301</v>
      </c>
      <c r="Q1167" t="s">
        <v>116</v>
      </c>
      <c r="R1167" t="s">
        <v>33</v>
      </c>
      <c r="S1167" t="s">
        <v>375</v>
      </c>
      <c r="T1167" t="s">
        <v>4937</v>
      </c>
      <c r="U1167" t="s">
        <v>91</v>
      </c>
      <c r="V1167" t="s">
        <v>91</v>
      </c>
      <c r="W1167" t="s">
        <v>77</v>
      </c>
    </row>
    <row r="1168" spans="1:23" hidden="1" x14ac:dyDescent="0.3">
      <c r="A1168" t="s">
        <v>4938</v>
      </c>
      <c r="B1168" t="s">
        <v>4939</v>
      </c>
      <c r="C1168" s="1" t="str">
        <f t="shared" si="72"/>
        <v>21:0047</v>
      </c>
      <c r="D1168" s="1" t="str">
        <f t="shared" si="73"/>
        <v>21:0038</v>
      </c>
      <c r="E1168" t="s">
        <v>4940</v>
      </c>
      <c r="F1168" t="s">
        <v>4941</v>
      </c>
      <c r="H1168">
        <v>46.538792399999998</v>
      </c>
      <c r="I1168">
        <v>-66.704129100000003</v>
      </c>
      <c r="J1168" s="1" t="str">
        <f t="shared" si="74"/>
        <v>Till</v>
      </c>
      <c r="K1168" s="1" t="str">
        <f t="shared" si="75"/>
        <v>&lt;63 micron</v>
      </c>
      <c r="L1168" t="s">
        <v>4942</v>
      </c>
      <c r="M1168" t="s">
        <v>171</v>
      </c>
      <c r="N1168" t="s">
        <v>149</v>
      </c>
      <c r="O1168" t="s">
        <v>577</v>
      </c>
      <c r="P1168" t="s">
        <v>486</v>
      </c>
      <c r="Q1168" t="s">
        <v>28</v>
      </c>
      <c r="R1168" t="s">
        <v>341</v>
      </c>
      <c r="S1168" t="s">
        <v>286</v>
      </c>
      <c r="T1168" t="s">
        <v>90</v>
      </c>
      <c r="U1168" t="s">
        <v>108</v>
      </c>
      <c r="V1168" t="s">
        <v>28</v>
      </c>
      <c r="W1168" t="s">
        <v>1028</v>
      </c>
    </row>
    <row r="1169" spans="1:23" hidden="1" x14ac:dyDescent="0.3">
      <c r="A1169" t="s">
        <v>4943</v>
      </c>
      <c r="B1169" t="s">
        <v>4944</v>
      </c>
      <c r="C1169" s="1" t="str">
        <f t="shared" si="72"/>
        <v>21:0047</v>
      </c>
      <c r="D1169" s="1" t="str">
        <f t="shared" si="73"/>
        <v>21:0038</v>
      </c>
      <c r="E1169" t="s">
        <v>4940</v>
      </c>
      <c r="F1169" t="s">
        <v>4945</v>
      </c>
      <c r="H1169">
        <v>46.538792399999998</v>
      </c>
      <c r="I1169">
        <v>-66.704129100000003</v>
      </c>
      <c r="J1169" s="1" t="str">
        <f t="shared" si="74"/>
        <v>Till</v>
      </c>
      <c r="K1169" s="1" t="str">
        <f t="shared" si="75"/>
        <v>&lt;63 micron</v>
      </c>
      <c r="L1169" t="s">
        <v>4946</v>
      </c>
      <c r="M1169" t="s">
        <v>206</v>
      </c>
      <c r="N1169" t="s">
        <v>185</v>
      </c>
      <c r="O1169" t="s">
        <v>1019</v>
      </c>
      <c r="P1169" t="s">
        <v>57</v>
      </c>
      <c r="Q1169" t="s">
        <v>28</v>
      </c>
      <c r="R1169" t="s">
        <v>205</v>
      </c>
      <c r="S1169" t="s">
        <v>109</v>
      </c>
      <c r="T1169" t="s">
        <v>90</v>
      </c>
      <c r="U1169" t="s">
        <v>49</v>
      </c>
      <c r="V1169" t="s">
        <v>186</v>
      </c>
      <c r="W1169" t="s">
        <v>1028</v>
      </c>
    </row>
    <row r="1170" spans="1:23" hidden="1" x14ac:dyDescent="0.3">
      <c r="A1170" t="s">
        <v>4947</v>
      </c>
      <c r="B1170" t="s">
        <v>4948</v>
      </c>
      <c r="C1170" s="1" t="str">
        <f t="shared" si="72"/>
        <v>21:0047</v>
      </c>
      <c r="D1170" s="1" t="str">
        <f t="shared" si="73"/>
        <v>21:0038</v>
      </c>
      <c r="E1170" t="s">
        <v>4949</v>
      </c>
      <c r="F1170" t="s">
        <v>4950</v>
      </c>
      <c r="H1170">
        <v>46.535710299999998</v>
      </c>
      <c r="I1170">
        <v>-66.707519599999998</v>
      </c>
      <c r="J1170" s="1" t="str">
        <f t="shared" si="74"/>
        <v>Till</v>
      </c>
      <c r="K1170" s="1" t="str">
        <f t="shared" si="75"/>
        <v>&lt;63 micron</v>
      </c>
      <c r="L1170" t="s">
        <v>194</v>
      </c>
      <c r="M1170" t="s">
        <v>54</v>
      </c>
      <c r="N1170" t="s">
        <v>65</v>
      </c>
      <c r="O1170" t="s">
        <v>66</v>
      </c>
      <c r="P1170" t="s">
        <v>46</v>
      </c>
      <c r="Q1170" t="s">
        <v>37</v>
      </c>
      <c r="R1170" t="s">
        <v>844</v>
      </c>
      <c r="S1170" t="s">
        <v>104</v>
      </c>
      <c r="T1170" t="s">
        <v>90</v>
      </c>
      <c r="U1170" t="s">
        <v>227</v>
      </c>
      <c r="V1170" t="s">
        <v>206</v>
      </c>
      <c r="W1170" t="s">
        <v>915</v>
      </c>
    </row>
    <row r="1171" spans="1:23" hidden="1" x14ac:dyDescent="0.3">
      <c r="A1171" t="s">
        <v>4951</v>
      </c>
      <c r="B1171" t="s">
        <v>4952</v>
      </c>
      <c r="C1171" s="1" t="str">
        <f t="shared" si="72"/>
        <v>21:0047</v>
      </c>
      <c r="D1171" s="1" t="str">
        <f t="shared" si="73"/>
        <v>21:0038</v>
      </c>
      <c r="E1171" t="s">
        <v>4953</v>
      </c>
      <c r="F1171" t="s">
        <v>4954</v>
      </c>
      <c r="H1171">
        <v>46.534876300000001</v>
      </c>
      <c r="I1171">
        <v>-66.710815199999999</v>
      </c>
      <c r="J1171" s="1" t="str">
        <f t="shared" si="74"/>
        <v>Till</v>
      </c>
      <c r="K1171" s="1" t="str">
        <f t="shared" si="75"/>
        <v>&lt;63 micron</v>
      </c>
      <c r="L1171" t="s">
        <v>4955</v>
      </c>
      <c r="M1171" t="s">
        <v>54</v>
      </c>
      <c r="N1171" t="s">
        <v>308</v>
      </c>
      <c r="O1171" t="s">
        <v>676</v>
      </c>
      <c r="P1171" t="s">
        <v>31</v>
      </c>
      <c r="Q1171" t="s">
        <v>28</v>
      </c>
      <c r="R1171" t="s">
        <v>194</v>
      </c>
      <c r="S1171" t="s">
        <v>59</v>
      </c>
      <c r="T1171" t="s">
        <v>44</v>
      </c>
      <c r="U1171" t="s">
        <v>210</v>
      </c>
      <c r="V1171" t="s">
        <v>341</v>
      </c>
      <c r="W1171" t="s">
        <v>4956</v>
      </c>
    </row>
    <row r="1172" spans="1:23" hidden="1" x14ac:dyDescent="0.3">
      <c r="A1172" t="s">
        <v>4957</v>
      </c>
      <c r="B1172" t="s">
        <v>4958</v>
      </c>
      <c r="C1172" s="1" t="str">
        <f t="shared" si="72"/>
        <v>21:0047</v>
      </c>
      <c r="D1172" s="1" t="str">
        <f t="shared" si="73"/>
        <v>21:0038</v>
      </c>
      <c r="E1172" t="s">
        <v>4959</v>
      </c>
      <c r="F1172" t="s">
        <v>4960</v>
      </c>
      <c r="H1172">
        <v>46.534491899999999</v>
      </c>
      <c r="I1172">
        <v>-66.714091699999997</v>
      </c>
      <c r="J1172" s="1" t="str">
        <f t="shared" si="74"/>
        <v>Till</v>
      </c>
      <c r="K1172" s="1" t="str">
        <f t="shared" si="75"/>
        <v>&lt;63 micron</v>
      </c>
      <c r="L1172" t="s">
        <v>4961</v>
      </c>
      <c r="M1172" t="s">
        <v>54</v>
      </c>
      <c r="N1172" t="s">
        <v>858</v>
      </c>
      <c r="O1172" t="s">
        <v>1363</v>
      </c>
      <c r="P1172" t="s">
        <v>402</v>
      </c>
      <c r="Q1172" t="s">
        <v>28</v>
      </c>
      <c r="R1172" t="s">
        <v>200</v>
      </c>
      <c r="S1172" t="s">
        <v>697</v>
      </c>
      <c r="T1172" t="s">
        <v>76</v>
      </c>
      <c r="U1172" t="s">
        <v>195</v>
      </c>
      <c r="V1172" t="s">
        <v>116</v>
      </c>
      <c r="W1172" t="s">
        <v>38</v>
      </c>
    </row>
    <row r="1173" spans="1:23" hidden="1" x14ac:dyDescent="0.3">
      <c r="A1173" t="s">
        <v>4962</v>
      </c>
      <c r="B1173" t="s">
        <v>4963</v>
      </c>
      <c r="C1173" s="1" t="str">
        <f t="shared" si="72"/>
        <v>21:0047</v>
      </c>
      <c r="D1173" s="1" t="str">
        <f t="shared" si="73"/>
        <v>21:0038</v>
      </c>
      <c r="E1173" t="s">
        <v>4964</v>
      </c>
      <c r="F1173" t="s">
        <v>4965</v>
      </c>
      <c r="H1173">
        <v>46.543698900000003</v>
      </c>
      <c r="I1173">
        <v>-66.7019655</v>
      </c>
      <c r="J1173" s="1" t="str">
        <f t="shared" si="74"/>
        <v>Till</v>
      </c>
      <c r="K1173" s="1" t="str">
        <f t="shared" si="75"/>
        <v>&lt;63 micron</v>
      </c>
      <c r="L1173" t="s">
        <v>68</v>
      </c>
      <c r="M1173" t="s">
        <v>28</v>
      </c>
      <c r="N1173" t="s">
        <v>65</v>
      </c>
      <c r="O1173" t="s">
        <v>1502</v>
      </c>
      <c r="P1173" t="s">
        <v>31</v>
      </c>
      <c r="Q1173" t="s">
        <v>28</v>
      </c>
      <c r="R1173" t="s">
        <v>280</v>
      </c>
      <c r="S1173" t="s">
        <v>296</v>
      </c>
      <c r="T1173" t="s">
        <v>55</v>
      </c>
      <c r="U1173" t="s">
        <v>67</v>
      </c>
      <c r="V1173" t="s">
        <v>171</v>
      </c>
      <c r="W1173" t="s">
        <v>784</v>
      </c>
    </row>
    <row r="1174" spans="1:23" hidden="1" x14ac:dyDescent="0.3">
      <c r="A1174" t="s">
        <v>4966</v>
      </c>
      <c r="B1174" t="s">
        <v>4967</v>
      </c>
      <c r="C1174" s="1" t="str">
        <f t="shared" si="72"/>
        <v>21:0047</v>
      </c>
      <c r="D1174" s="1" t="str">
        <f t="shared" si="73"/>
        <v>21:0038</v>
      </c>
      <c r="E1174" t="s">
        <v>4968</v>
      </c>
      <c r="F1174" t="s">
        <v>4969</v>
      </c>
      <c r="H1174">
        <v>46.545523600000003</v>
      </c>
      <c r="I1174">
        <v>-66.703192900000005</v>
      </c>
      <c r="J1174" s="1" t="str">
        <f t="shared" si="74"/>
        <v>Till</v>
      </c>
      <c r="K1174" s="1" t="str">
        <f t="shared" si="75"/>
        <v>&lt;63 micron</v>
      </c>
      <c r="L1174" t="s">
        <v>4970</v>
      </c>
      <c r="M1174" t="s">
        <v>54</v>
      </c>
      <c r="N1174" t="s">
        <v>68</v>
      </c>
      <c r="O1174" t="s">
        <v>126</v>
      </c>
      <c r="P1174" t="s">
        <v>140</v>
      </c>
      <c r="Q1174" t="s">
        <v>206</v>
      </c>
      <c r="R1174" t="s">
        <v>194</v>
      </c>
      <c r="S1174" t="s">
        <v>159</v>
      </c>
      <c r="T1174" t="s">
        <v>76</v>
      </c>
      <c r="U1174" t="s">
        <v>261</v>
      </c>
      <c r="V1174" t="s">
        <v>206</v>
      </c>
      <c r="W1174" t="s">
        <v>2553</v>
      </c>
    </row>
    <row r="1175" spans="1:23" hidden="1" x14ac:dyDescent="0.3">
      <c r="A1175" t="s">
        <v>4971</v>
      </c>
      <c r="B1175" t="s">
        <v>4972</v>
      </c>
      <c r="C1175" s="1" t="str">
        <f t="shared" si="72"/>
        <v>21:0047</v>
      </c>
      <c r="D1175" s="1" t="str">
        <f t="shared" si="73"/>
        <v>21:0038</v>
      </c>
      <c r="E1175" t="s">
        <v>4973</v>
      </c>
      <c r="F1175" t="s">
        <v>4974</v>
      </c>
      <c r="H1175">
        <v>46.5422321</v>
      </c>
      <c r="I1175">
        <v>-66.696157999999997</v>
      </c>
      <c r="J1175" s="1" t="str">
        <f t="shared" si="74"/>
        <v>Till</v>
      </c>
      <c r="K1175" s="1" t="str">
        <f t="shared" si="75"/>
        <v>&lt;63 micron</v>
      </c>
      <c r="L1175" t="s">
        <v>4975</v>
      </c>
      <c r="M1175" t="s">
        <v>28</v>
      </c>
      <c r="N1175" t="s">
        <v>215</v>
      </c>
      <c r="O1175" t="s">
        <v>56</v>
      </c>
      <c r="P1175" t="s">
        <v>301</v>
      </c>
      <c r="Q1175" t="s">
        <v>28</v>
      </c>
      <c r="R1175" t="s">
        <v>722</v>
      </c>
      <c r="S1175" t="s">
        <v>37</v>
      </c>
      <c r="T1175" t="s">
        <v>76</v>
      </c>
      <c r="U1175" t="s">
        <v>351</v>
      </c>
      <c r="V1175" t="s">
        <v>206</v>
      </c>
      <c r="W1175" t="s">
        <v>858</v>
      </c>
    </row>
    <row r="1176" spans="1:23" hidden="1" x14ac:dyDescent="0.3">
      <c r="A1176" t="s">
        <v>4976</v>
      </c>
      <c r="B1176" t="s">
        <v>4977</v>
      </c>
      <c r="C1176" s="1" t="str">
        <f t="shared" si="72"/>
        <v>21:0047</v>
      </c>
      <c r="D1176" s="1" t="str">
        <f t="shared" si="73"/>
        <v>21:0038</v>
      </c>
      <c r="E1176" t="s">
        <v>4978</v>
      </c>
      <c r="F1176" t="s">
        <v>4979</v>
      </c>
      <c r="H1176">
        <v>46.541690500000001</v>
      </c>
      <c r="I1176">
        <v>-66.691615799999994</v>
      </c>
      <c r="J1176" s="1" t="str">
        <f t="shared" si="74"/>
        <v>Till</v>
      </c>
      <c r="K1176" s="1" t="str">
        <f t="shared" si="75"/>
        <v>&lt;63 micron</v>
      </c>
      <c r="L1176" t="s">
        <v>4980</v>
      </c>
      <c r="M1176" t="s">
        <v>54</v>
      </c>
      <c r="N1176" t="s">
        <v>55</v>
      </c>
      <c r="O1176" t="s">
        <v>1074</v>
      </c>
      <c r="P1176" t="s">
        <v>174</v>
      </c>
      <c r="Q1176" t="s">
        <v>28</v>
      </c>
      <c r="R1176" t="s">
        <v>33</v>
      </c>
      <c r="S1176" t="s">
        <v>104</v>
      </c>
      <c r="T1176" t="s">
        <v>90</v>
      </c>
      <c r="U1176" t="s">
        <v>210</v>
      </c>
      <c r="V1176" t="s">
        <v>206</v>
      </c>
      <c r="W1176" t="s">
        <v>502</v>
      </c>
    </row>
    <row r="1177" spans="1:23" hidden="1" x14ac:dyDescent="0.3">
      <c r="A1177" t="s">
        <v>4981</v>
      </c>
      <c r="B1177" t="s">
        <v>4982</v>
      </c>
      <c r="C1177" s="1" t="str">
        <f t="shared" si="72"/>
        <v>21:0047</v>
      </c>
      <c r="D1177" s="1" t="str">
        <f t="shared" si="73"/>
        <v>21:0038</v>
      </c>
      <c r="E1177" t="s">
        <v>4983</v>
      </c>
      <c r="F1177" t="s">
        <v>4984</v>
      </c>
      <c r="H1177">
        <v>46.5416247</v>
      </c>
      <c r="I1177">
        <v>-66.688357699999997</v>
      </c>
      <c r="J1177" s="1" t="str">
        <f t="shared" si="74"/>
        <v>Till</v>
      </c>
      <c r="K1177" s="1" t="str">
        <f t="shared" si="75"/>
        <v>&lt;63 micron</v>
      </c>
      <c r="L1177" t="s">
        <v>4985</v>
      </c>
      <c r="M1177" t="s">
        <v>54</v>
      </c>
      <c r="N1177" t="s">
        <v>29</v>
      </c>
      <c r="O1177" t="s">
        <v>1502</v>
      </c>
      <c r="P1177" t="s">
        <v>102</v>
      </c>
      <c r="Q1177" t="s">
        <v>37</v>
      </c>
      <c r="R1177" t="s">
        <v>215</v>
      </c>
      <c r="S1177" t="s">
        <v>104</v>
      </c>
      <c r="T1177" t="s">
        <v>110</v>
      </c>
      <c r="U1177" t="s">
        <v>143</v>
      </c>
      <c r="V1177" t="s">
        <v>28</v>
      </c>
      <c r="W1177" t="s">
        <v>38</v>
      </c>
    </row>
    <row r="1178" spans="1:23" hidden="1" x14ac:dyDescent="0.3">
      <c r="A1178" t="s">
        <v>4986</v>
      </c>
      <c r="B1178" t="s">
        <v>4987</v>
      </c>
      <c r="C1178" s="1" t="str">
        <f t="shared" si="72"/>
        <v>21:0047</v>
      </c>
      <c r="D1178" s="1" t="str">
        <f t="shared" si="73"/>
        <v>21:0038</v>
      </c>
      <c r="E1178" t="s">
        <v>4988</v>
      </c>
      <c r="F1178" t="s">
        <v>4989</v>
      </c>
      <c r="H1178">
        <v>47.221318400000001</v>
      </c>
      <c r="I1178">
        <v>-65.998953299999997</v>
      </c>
      <c r="J1178" s="1" t="str">
        <f t="shared" si="74"/>
        <v>Till</v>
      </c>
      <c r="K1178" s="1" t="str">
        <f t="shared" si="75"/>
        <v>&lt;63 micron</v>
      </c>
      <c r="L1178" t="s">
        <v>47</v>
      </c>
      <c r="M1178" t="s">
        <v>28</v>
      </c>
      <c r="N1178" t="s">
        <v>76</v>
      </c>
      <c r="O1178" t="s">
        <v>66</v>
      </c>
      <c r="P1178" t="s">
        <v>266</v>
      </c>
      <c r="Q1178" t="s">
        <v>37</v>
      </c>
      <c r="R1178" t="s">
        <v>158</v>
      </c>
      <c r="S1178" t="s">
        <v>524</v>
      </c>
      <c r="T1178" t="s">
        <v>65</v>
      </c>
      <c r="U1178" t="s">
        <v>49</v>
      </c>
      <c r="V1178" t="s">
        <v>206</v>
      </c>
      <c r="W1178" t="s">
        <v>77</v>
      </c>
    </row>
    <row r="1179" spans="1:23" hidden="1" x14ac:dyDescent="0.3">
      <c r="A1179" t="s">
        <v>4990</v>
      </c>
      <c r="B1179" t="s">
        <v>4991</v>
      </c>
      <c r="C1179" s="1" t="str">
        <f t="shared" si="72"/>
        <v>21:0047</v>
      </c>
      <c r="D1179" s="1" t="str">
        <f t="shared" si="73"/>
        <v>21:0038</v>
      </c>
      <c r="E1179" t="s">
        <v>4992</v>
      </c>
      <c r="F1179" t="s">
        <v>4993</v>
      </c>
      <c r="H1179">
        <v>47.225720899999999</v>
      </c>
      <c r="I1179">
        <v>-65.968157000000005</v>
      </c>
      <c r="J1179" s="1" t="str">
        <f t="shared" si="74"/>
        <v>Till</v>
      </c>
      <c r="K1179" s="1" t="str">
        <f t="shared" si="75"/>
        <v>&lt;63 micron</v>
      </c>
      <c r="L1179" t="s">
        <v>4994</v>
      </c>
      <c r="M1179" t="s">
        <v>116</v>
      </c>
      <c r="N1179" t="s">
        <v>35</v>
      </c>
      <c r="O1179" t="s">
        <v>546</v>
      </c>
      <c r="P1179" t="s">
        <v>116</v>
      </c>
      <c r="Q1179" t="s">
        <v>206</v>
      </c>
      <c r="R1179" t="s">
        <v>58</v>
      </c>
      <c r="S1179" t="s">
        <v>93</v>
      </c>
      <c r="T1179" t="s">
        <v>43</v>
      </c>
      <c r="U1179" t="s">
        <v>116</v>
      </c>
      <c r="V1179" t="s">
        <v>206</v>
      </c>
      <c r="W1179" t="s">
        <v>481</v>
      </c>
    </row>
    <row r="1180" spans="1:23" hidden="1" x14ac:dyDescent="0.3">
      <c r="A1180" t="s">
        <v>4995</v>
      </c>
      <c r="B1180" t="s">
        <v>4996</v>
      </c>
      <c r="C1180" s="1" t="str">
        <f t="shared" si="72"/>
        <v>21:0047</v>
      </c>
      <c r="D1180" s="1" t="str">
        <f t="shared" si="73"/>
        <v>21:0038</v>
      </c>
      <c r="E1180" t="s">
        <v>4997</v>
      </c>
      <c r="F1180" t="s">
        <v>4998</v>
      </c>
      <c r="H1180">
        <v>47.2036564</v>
      </c>
      <c r="I1180">
        <v>-65.9860726</v>
      </c>
      <c r="J1180" s="1" t="str">
        <f t="shared" si="74"/>
        <v>Till</v>
      </c>
      <c r="K1180" s="1" t="str">
        <f t="shared" si="75"/>
        <v>&lt;63 micron</v>
      </c>
      <c r="L1180" t="s">
        <v>341</v>
      </c>
      <c r="M1180" t="s">
        <v>206</v>
      </c>
      <c r="N1180" t="s">
        <v>90</v>
      </c>
      <c r="O1180" t="s">
        <v>56</v>
      </c>
      <c r="P1180" t="s">
        <v>241</v>
      </c>
      <c r="Q1180" t="s">
        <v>206</v>
      </c>
      <c r="R1180" t="s">
        <v>77</v>
      </c>
      <c r="S1180" t="s">
        <v>121</v>
      </c>
      <c r="T1180" t="s">
        <v>4999</v>
      </c>
      <c r="U1180" t="s">
        <v>174</v>
      </c>
      <c r="V1180" t="s">
        <v>116</v>
      </c>
      <c r="W1180" t="s">
        <v>76</v>
      </c>
    </row>
    <row r="1181" spans="1:23" hidden="1" x14ac:dyDescent="0.3">
      <c r="A1181" t="s">
        <v>5000</v>
      </c>
      <c r="B1181" t="s">
        <v>5001</v>
      </c>
      <c r="C1181" s="1" t="str">
        <f t="shared" si="72"/>
        <v>21:0047</v>
      </c>
      <c r="D1181" s="1" t="str">
        <f t="shared" si="73"/>
        <v>21:0038</v>
      </c>
      <c r="E1181" t="s">
        <v>5002</v>
      </c>
      <c r="F1181" t="s">
        <v>5003</v>
      </c>
      <c r="H1181">
        <v>47.184439099999999</v>
      </c>
      <c r="I1181">
        <v>-65.981033999999994</v>
      </c>
      <c r="J1181" s="1" t="str">
        <f t="shared" si="74"/>
        <v>Till</v>
      </c>
      <c r="K1181" s="1" t="str">
        <f t="shared" si="75"/>
        <v>&lt;63 micron</v>
      </c>
      <c r="L1181" t="s">
        <v>5004</v>
      </c>
      <c r="M1181" t="s">
        <v>54</v>
      </c>
      <c r="N1181" t="s">
        <v>110</v>
      </c>
      <c r="O1181" t="s">
        <v>537</v>
      </c>
      <c r="P1181" t="s">
        <v>140</v>
      </c>
      <c r="Q1181" t="s">
        <v>206</v>
      </c>
      <c r="R1181" t="s">
        <v>280</v>
      </c>
      <c r="S1181" t="s">
        <v>32</v>
      </c>
      <c r="T1181" t="s">
        <v>164</v>
      </c>
      <c r="U1181" t="s">
        <v>140</v>
      </c>
      <c r="V1181" t="s">
        <v>206</v>
      </c>
      <c r="W1181" t="s">
        <v>77</v>
      </c>
    </row>
    <row r="1182" spans="1:23" hidden="1" x14ac:dyDescent="0.3">
      <c r="A1182" t="s">
        <v>5005</v>
      </c>
      <c r="B1182" t="s">
        <v>5006</v>
      </c>
      <c r="C1182" s="1" t="str">
        <f t="shared" si="72"/>
        <v>21:0047</v>
      </c>
      <c r="D1182" s="1" t="str">
        <f t="shared" si="73"/>
        <v>21:0038</v>
      </c>
      <c r="E1182" t="s">
        <v>5007</v>
      </c>
      <c r="F1182" t="s">
        <v>5008</v>
      </c>
      <c r="H1182">
        <v>47.2016797</v>
      </c>
      <c r="I1182">
        <v>-65.958231999999995</v>
      </c>
      <c r="J1182" s="1" t="str">
        <f t="shared" si="74"/>
        <v>Till</v>
      </c>
      <c r="K1182" s="1" t="str">
        <f t="shared" si="75"/>
        <v>&lt;63 micron</v>
      </c>
      <c r="L1182" t="s">
        <v>735</v>
      </c>
      <c r="M1182" t="s">
        <v>54</v>
      </c>
      <c r="N1182" t="s">
        <v>90</v>
      </c>
      <c r="O1182" t="s">
        <v>537</v>
      </c>
      <c r="P1182" t="s">
        <v>250</v>
      </c>
      <c r="Q1182" t="s">
        <v>206</v>
      </c>
      <c r="R1182" t="s">
        <v>43</v>
      </c>
      <c r="S1182" t="s">
        <v>32</v>
      </c>
      <c r="T1182" t="s">
        <v>215</v>
      </c>
      <c r="U1182" t="s">
        <v>266</v>
      </c>
      <c r="V1182" t="s">
        <v>28</v>
      </c>
      <c r="W1182" t="s">
        <v>420</v>
      </c>
    </row>
    <row r="1183" spans="1:23" hidden="1" x14ac:dyDescent="0.3">
      <c r="A1183" t="s">
        <v>5009</v>
      </c>
      <c r="B1183" t="s">
        <v>5010</v>
      </c>
      <c r="C1183" s="1" t="str">
        <f t="shared" si="72"/>
        <v>21:0047</v>
      </c>
      <c r="D1183" s="1" t="str">
        <f t="shared" si="73"/>
        <v>21:0038</v>
      </c>
      <c r="E1183" t="s">
        <v>5011</v>
      </c>
      <c r="F1183" t="s">
        <v>5012</v>
      </c>
      <c r="H1183">
        <v>47.2373671</v>
      </c>
      <c r="I1183">
        <v>-65.828084500000003</v>
      </c>
      <c r="J1183" s="1" t="str">
        <f t="shared" si="74"/>
        <v>Till</v>
      </c>
      <c r="K1183" s="1" t="str">
        <f t="shared" si="75"/>
        <v>&lt;63 micron</v>
      </c>
      <c r="L1183" t="s">
        <v>91</v>
      </c>
      <c r="M1183" t="s">
        <v>28</v>
      </c>
      <c r="N1183" t="s">
        <v>110</v>
      </c>
      <c r="O1183" t="s">
        <v>66</v>
      </c>
      <c r="P1183" t="s">
        <v>46</v>
      </c>
      <c r="Q1183" t="s">
        <v>28</v>
      </c>
      <c r="R1183" t="s">
        <v>47</v>
      </c>
      <c r="S1183" t="s">
        <v>524</v>
      </c>
      <c r="T1183" t="s">
        <v>91</v>
      </c>
      <c r="U1183" t="s">
        <v>46</v>
      </c>
      <c r="V1183" t="s">
        <v>28</v>
      </c>
      <c r="W1183" t="s">
        <v>99</v>
      </c>
    </row>
    <row r="1184" spans="1:23" hidden="1" x14ac:dyDescent="0.3">
      <c r="A1184" t="s">
        <v>5013</v>
      </c>
      <c r="B1184" t="s">
        <v>5014</v>
      </c>
      <c r="C1184" s="1" t="str">
        <f t="shared" si="72"/>
        <v>21:0047</v>
      </c>
      <c r="D1184" s="1" t="str">
        <f t="shared" si="73"/>
        <v>21:0038</v>
      </c>
      <c r="E1184" t="s">
        <v>5015</v>
      </c>
      <c r="F1184" t="s">
        <v>5016</v>
      </c>
      <c r="H1184">
        <v>47.233833599999997</v>
      </c>
      <c r="I1184">
        <v>-65.834502599999993</v>
      </c>
      <c r="J1184" s="1" t="str">
        <f t="shared" si="74"/>
        <v>Till</v>
      </c>
      <c r="K1184" s="1" t="str">
        <f t="shared" si="75"/>
        <v>&lt;63 micron</v>
      </c>
      <c r="L1184" t="s">
        <v>351</v>
      </c>
      <c r="M1184" t="s">
        <v>28</v>
      </c>
      <c r="N1184" t="s">
        <v>44</v>
      </c>
      <c r="O1184" t="s">
        <v>85</v>
      </c>
      <c r="P1184" t="s">
        <v>108</v>
      </c>
      <c r="Q1184" t="s">
        <v>37</v>
      </c>
      <c r="R1184" t="s">
        <v>445</v>
      </c>
      <c r="S1184" t="s">
        <v>3020</v>
      </c>
      <c r="T1184" t="s">
        <v>5017</v>
      </c>
      <c r="U1184" t="s">
        <v>35</v>
      </c>
      <c r="V1184" t="s">
        <v>116</v>
      </c>
      <c r="W1184" t="s">
        <v>76</v>
      </c>
    </row>
    <row r="1185" spans="1:23" hidden="1" x14ac:dyDescent="0.3">
      <c r="A1185" t="s">
        <v>5018</v>
      </c>
      <c r="B1185" t="s">
        <v>5019</v>
      </c>
      <c r="C1185" s="1" t="str">
        <f t="shared" si="72"/>
        <v>21:0047</v>
      </c>
      <c r="D1185" s="1" t="str">
        <f t="shared" si="73"/>
        <v>21:0038</v>
      </c>
      <c r="E1185" t="s">
        <v>5015</v>
      </c>
      <c r="F1185" t="s">
        <v>5020</v>
      </c>
      <c r="H1185">
        <v>47.233833599999997</v>
      </c>
      <c r="I1185">
        <v>-65.834502599999993</v>
      </c>
      <c r="J1185" s="1" t="str">
        <f t="shared" si="74"/>
        <v>Till</v>
      </c>
      <c r="K1185" s="1" t="str">
        <f t="shared" si="75"/>
        <v>&lt;63 micron</v>
      </c>
      <c r="L1185" t="s">
        <v>58</v>
      </c>
      <c r="M1185" t="s">
        <v>54</v>
      </c>
      <c r="N1185" t="s">
        <v>2645</v>
      </c>
      <c r="O1185" t="s">
        <v>30</v>
      </c>
      <c r="P1185" t="s">
        <v>779</v>
      </c>
      <c r="Q1185" t="s">
        <v>206</v>
      </c>
      <c r="R1185" t="s">
        <v>445</v>
      </c>
      <c r="S1185" t="s">
        <v>121</v>
      </c>
      <c r="T1185" t="s">
        <v>35</v>
      </c>
      <c r="U1185" t="s">
        <v>110</v>
      </c>
      <c r="V1185" t="s">
        <v>84</v>
      </c>
      <c r="W1185" t="s">
        <v>99</v>
      </c>
    </row>
    <row r="1186" spans="1:23" hidden="1" x14ac:dyDescent="0.3">
      <c r="A1186" t="s">
        <v>5021</v>
      </c>
      <c r="B1186" t="s">
        <v>5022</v>
      </c>
      <c r="C1186" s="1" t="str">
        <f t="shared" si="72"/>
        <v>21:0047</v>
      </c>
      <c r="D1186" s="1" t="str">
        <f t="shared" si="73"/>
        <v>21:0038</v>
      </c>
      <c r="E1186" t="s">
        <v>5023</v>
      </c>
      <c r="F1186" t="s">
        <v>5024</v>
      </c>
      <c r="H1186">
        <v>47.2045466</v>
      </c>
      <c r="I1186">
        <v>-65.881140200000004</v>
      </c>
      <c r="J1186" s="1" t="str">
        <f t="shared" si="74"/>
        <v>Till</v>
      </c>
      <c r="K1186" s="1" t="str">
        <f t="shared" si="75"/>
        <v>&lt;63 micron</v>
      </c>
      <c r="L1186" t="s">
        <v>722</v>
      </c>
      <c r="M1186" t="s">
        <v>28</v>
      </c>
      <c r="N1186" t="s">
        <v>2645</v>
      </c>
      <c r="O1186" t="s">
        <v>317</v>
      </c>
      <c r="P1186" t="s">
        <v>425</v>
      </c>
      <c r="Q1186" t="s">
        <v>116</v>
      </c>
      <c r="R1186" t="s">
        <v>445</v>
      </c>
      <c r="S1186" t="s">
        <v>121</v>
      </c>
      <c r="T1186" t="s">
        <v>35</v>
      </c>
      <c r="U1186" t="s">
        <v>110</v>
      </c>
      <c r="V1186" t="s">
        <v>37</v>
      </c>
      <c r="W1186" t="s">
        <v>388</v>
      </c>
    </row>
    <row r="1187" spans="1:23" hidden="1" x14ac:dyDescent="0.3">
      <c r="A1187" t="s">
        <v>5025</v>
      </c>
      <c r="B1187" t="s">
        <v>5026</v>
      </c>
      <c r="C1187" s="1" t="str">
        <f t="shared" si="72"/>
        <v>21:0047</v>
      </c>
      <c r="D1187" s="1" t="str">
        <f t="shared" si="73"/>
        <v>21:0038</v>
      </c>
      <c r="E1187" t="s">
        <v>5027</v>
      </c>
      <c r="F1187" t="s">
        <v>5028</v>
      </c>
      <c r="H1187">
        <v>47.187920599999998</v>
      </c>
      <c r="I1187">
        <v>-65.898061299999995</v>
      </c>
      <c r="J1187" s="1" t="str">
        <f t="shared" si="74"/>
        <v>Till</v>
      </c>
      <c r="K1187" s="1" t="str">
        <f t="shared" si="75"/>
        <v>&lt;63 micron</v>
      </c>
      <c r="L1187" t="s">
        <v>47</v>
      </c>
      <c r="M1187" t="s">
        <v>171</v>
      </c>
      <c r="N1187" t="s">
        <v>165</v>
      </c>
      <c r="O1187" t="s">
        <v>45</v>
      </c>
      <c r="P1187" t="s">
        <v>140</v>
      </c>
      <c r="Q1187" t="s">
        <v>37</v>
      </c>
      <c r="R1187" t="s">
        <v>481</v>
      </c>
      <c r="S1187" t="s">
        <v>104</v>
      </c>
      <c r="T1187" t="s">
        <v>164</v>
      </c>
      <c r="U1187" t="s">
        <v>206</v>
      </c>
      <c r="V1187" t="s">
        <v>28</v>
      </c>
      <c r="W1187" t="s">
        <v>77</v>
      </c>
    </row>
    <row r="1188" spans="1:23" hidden="1" x14ac:dyDescent="0.3">
      <c r="A1188" t="s">
        <v>5029</v>
      </c>
      <c r="B1188" t="s">
        <v>5030</v>
      </c>
      <c r="C1188" s="1" t="str">
        <f t="shared" si="72"/>
        <v>21:0047</v>
      </c>
      <c r="D1188" s="1" t="str">
        <f t="shared" si="73"/>
        <v>21:0038</v>
      </c>
      <c r="E1188" t="s">
        <v>5031</v>
      </c>
      <c r="F1188" t="s">
        <v>5032</v>
      </c>
      <c r="H1188">
        <v>47.173290899999998</v>
      </c>
      <c r="I1188">
        <v>-65.871528999999995</v>
      </c>
      <c r="J1188" s="1" t="str">
        <f t="shared" si="74"/>
        <v>Till</v>
      </c>
      <c r="K1188" s="1" t="str">
        <f t="shared" si="75"/>
        <v>&lt;63 micron</v>
      </c>
      <c r="L1188" t="s">
        <v>44</v>
      </c>
      <c r="M1188" t="s">
        <v>54</v>
      </c>
      <c r="N1188" t="s">
        <v>90</v>
      </c>
      <c r="O1188" t="s">
        <v>207</v>
      </c>
      <c r="P1188" t="s">
        <v>301</v>
      </c>
      <c r="Q1188" t="s">
        <v>37</v>
      </c>
      <c r="R1188" t="s">
        <v>185</v>
      </c>
      <c r="S1188" t="s">
        <v>86</v>
      </c>
      <c r="T1188" t="s">
        <v>29</v>
      </c>
      <c r="U1188" t="s">
        <v>57</v>
      </c>
      <c r="V1188" t="s">
        <v>206</v>
      </c>
      <c r="W1188" t="s">
        <v>77</v>
      </c>
    </row>
    <row r="1189" spans="1:23" hidden="1" x14ac:dyDescent="0.3">
      <c r="A1189" t="s">
        <v>5033</v>
      </c>
      <c r="B1189" t="s">
        <v>5034</v>
      </c>
      <c r="C1189" s="1" t="str">
        <f t="shared" si="72"/>
        <v>21:0047</v>
      </c>
      <c r="D1189" s="1" t="str">
        <f t="shared" si="73"/>
        <v>21:0038</v>
      </c>
      <c r="E1189" t="s">
        <v>5035</v>
      </c>
      <c r="F1189" t="s">
        <v>5036</v>
      </c>
      <c r="H1189">
        <v>47.217080099999997</v>
      </c>
      <c r="I1189">
        <v>-66.215020300000006</v>
      </c>
      <c r="J1189" s="1" t="str">
        <f t="shared" si="74"/>
        <v>Till</v>
      </c>
      <c r="K1189" s="1" t="str">
        <f t="shared" si="75"/>
        <v>&lt;63 micron</v>
      </c>
      <c r="L1189" t="s">
        <v>76</v>
      </c>
      <c r="M1189" t="s">
        <v>54</v>
      </c>
      <c r="N1189" t="s">
        <v>110</v>
      </c>
      <c r="O1189" t="s">
        <v>722</v>
      </c>
      <c r="P1189" t="s">
        <v>261</v>
      </c>
      <c r="Q1189" t="s">
        <v>37</v>
      </c>
      <c r="R1189" t="s">
        <v>445</v>
      </c>
      <c r="S1189" t="s">
        <v>86</v>
      </c>
      <c r="T1189" t="s">
        <v>90</v>
      </c>
      <c r="U1189" t="s">
        <v>92</v>
      </c>
      <c r="V1189" t="s">
        <v>28</v>
      </c>
      <c r="W1189" t="s">
        <v>510</v>
      </c>
    </row>
    <row r="1190" spans="1:23" hidden="1" x14ac:dyDescent="0.3">
      <c r="A1190" t="s">
        <v>5037</v>
      </c>
      <c r="B1190" t="s">
        <v>5038</v>
      </c>
      <c r="C1190" s="1" t="str">
        <f t="shared" si="72"/>
        <v>21:0047</v>
      </c>
      <c r="D1190" s="1" t="str">
        <f t="shared" si="73"/>
        <v>21:0038</v>
      </c>
      <c r="E1190" t="s">
        <v>5039</v>
      </c>
      <c r="F1190" t="s">
        <v>5040</v>
      </c>
      <c r="H1190">
        <v>47.213953400000001</v>
      </c>
      <c r="I1190">
        <v>-66.179193299999994</v>
      </c>
      <c r="J1190" s="1" t="str">
        <f t="shared" si="74"/>
        <v>Till</v>
      </c>
      <c r="K1190" s="1" t="str">
        <f t="shared" si="75"/>
        <v>&lt;63 micron</v>
      </c>
      <c r="L1190" t="s">
        <v>185</v>
      </c>
      <c r="M1190" t="s">
        <v>54</v>
      </c>
      <c r="N1190" t="s">
        <v>91</v>
      </c>
      <c r="O1190" t="s">
        <v>454</v>
      </c>
      <c r="P1190" t="s">
        <v>127</v>
      </c>
      <c r="Q1190" t="s">
        <v>37</v>
      </c>
      <c r="R1190" t="s">
        <v>205</v>
      </c>
      <c r="S1190" t="s">
        <v>59</v>
      </c>
      <c r="T1190" t="s">
        <v>90</v>
      </c>
      <c r="U1190" t="s">
        <v>206</v>
      </c>
      <c r="V1190" t="s">
        <v>28</v>
      </c>
      <c r="W1190" t="s">
        <v>510</v>
      </c>
    </row>
    <row r="1191" spans="1:23" hidden="1" x14ac:dyDescent="0.3">
      <c r="A1191" t="s">
        <v>5041</v>
      </c>
      <c r="B1191" t="s">
        <v>5042</v>
      </c>
      <c r="C1191" s="1" t="str">
        <f t="shared" si="72"/>
        <v>21:0047</v>
      </c>
      <c r="D1191" s="1" t="str">
        <f t="shared" si="73"/>
        <v>21:0038</v>
      </c>
      <c r="E1191" t="s">
        <v>5043</v>
      </c>
      <c r="F1191" t="s">
        <v>5044</v>
      </c>
      <c r="H1191">
        <v>47.192772699999999</v>
      </c>
      <c r="I1191">
        <v>-66.168764800000005</v>
      </c>
      <c r="J1191" s="1" t="str">
        <f t="shared" si="74"/>
        <v>Till</v>
      </c>
      <c r="K1191" s="1" t="str">
        <f t="shared" si="75"/>
        <v>&lt;63 micron</v>
      </c>
      <c r="L1191" t="s">
        <v>33</v>
      </c>
      <c r="M1191" t="s">
        <v>206</v>
      </c>
      <c r="N1191" t="s">
        <v>55</v>
      </c>
      <c r="O1191" t="s">
        <v>342</v>
      </c>
      <c r="P1191" t="s">
        <v>241</v>
      </c>
      <c r="Q1191" t="s">
        <v>116</v>
      </c>
      <c r="R1191" t="s">
        <v>735</v>
      </c>
      <c r="S1191" t="s">
        <v>109</v>
      </c>
      <c r="T1191" t="s">
        <v>43</v>
      </c>
      <c r="U1191" t="s">
        <v>307</v>
      </c>
      <c r="V1191" t="s">
        <v>28</v>
      </c>
      <c r="W1191" t="s">
        <v>35</v>
      </c>
    </row>
    <row r="1192" spans="1:23" hidden="1" x14ac:dyDescent="0.3">
      <c r="A1192" t="s">
        <v>5045</v>
      </c>
      <c r="B1192" t="s">
        <v>5046</v>
      </c>
      <c r="C1192" s="1" t="str">
        <f t="shared" si="72"/>
        <v>21:0047</v>
      </c>
      <c r="D1192" s="1" t="str">
        <f t="shared" si="73"/>
        <v>21:0038</v>
      </c>
      <c r="E1192" t="s">
        <v>5047</v>
      </c>
      <c r="F1192" t="s">
        <v>5048</v>
      </c>
      <c r="H1192">
        <v>47.178156700000002</v>
      </c>
      <c r="I1192">
        <v>-66.132916100000003</v>
      </c>
      <c r="J1192" s="1" t="str">
        <f t="shared" si="74"/>
        <v>Till</v>
      </c>
      <c r="K1192" s="1" t="str">
        <f t="shared" si="75"/>
        <v>&lt;63 micron</v>
      </c>
      <c r="L1192" t="s">
        <v>68</v>
      </c>
      <c r="M1192" t="s">
        <v>54</v>
      </c>
      <c r="N1192" t="s">
        <v>44</v>
      </c>
      <c r="O1192" t="s">
        <v>56</v>
      </c>
      <c r="P1192" t="s">
        <v>307</v>
      </c>
      <c r="Q1192" t="s">
        <v>116</v>
      </c>
      <c r="R1192" t="s">
        <v>194</v>
      </c>
      <c r="S1192" t="s">
        <v>59</v>
      </c>
      <c r="T1192" t="s">
        <v>29</v>
      </c>
      <c r="U1192" t="s">
        <v>140</v>
      </c>
      <c r="V1192" t="s">
        <v>116</v>
      </c>
      <c r="W1192" t="s">
        <v>180</v>
      </c>
    </row>
    <row r="1193" spans="1:23" hidden="1" x14ac:dyDescent="0.3">
      <c r="A1193" t="s">
        <v>5049</v>
      </c>
      <c r="B1193" t="s">
        <v>5050</v>
      </c>
      <c r="C1193" s="1" t="str">
        <f t="shared" si="72"/>
        <v>21:0047</v>
      </c>
      <c r="D1193" s="1" t="str">
        <f t="shared" si="73"/>
        <v>21:0038</v>
      </c>
      <c r="E1193" t="s">
        <v>5051</v>
      </c>
      <c r="F1193" t="s">
        <v>5052</v>
      </c>
      <c r="H1193">
        <v>47.145631100000003</v>
      </c>
      <c r="I1193">
        <v>-66.101030699999995</v>
      </c>
      <c r="J1193" s="1" t="str">
        <f t="shared" si="74"/>
        <v>Till</v>
      </c>
      <c r="K1193" s="1" t="str">
        <f t="shared" si="75"/>
        <v>&lt;63 micron</v>
      </c>
      <c r="L1193" t="s">
        <v>200</v>
      </c>
      <c r="M1193" t="s">
        <v>206</v>
      </c>
      <c r="N1193" t="s">
        <v>233</v>
      </c>
      <c r="O1193" t="s">
        <v>1502</v>
      </c>
      <c r="P1193" t="s">
        <v>221</v>
      </c>
      <c r="Q1193" t="s">
        <v>116</v>
      </c>
      <c r="R1193" t="s">
        <v>445</v>
      </c>
      <c r="S1193" t="s">
        <v>121</v>
      </c>
      <c r="T1193" t="s">
        <v>43</v>
      </c>
      <c r="U1193" t="s">
        <v>31</v>
      </c>
      <c r="V1193" t="s">
        <v>116</v>
      </c>
      <c r="W1193" t="s">
        <v>420</v>
      </c>
    </row>
    <row r="1194" spans="1:23" hidden="1" x14ac:dyDescent="0.3">
      <c r="A1194" t="s">
        <v>5053</v>
      </c>
      <c r="B1194" t="s">
        <v>5054</v>
      </c>
      <c r="C1194" s="1" t="str">
        <f t="shared" si="72"/>
        <v>21:0047</v>
      </c>
      <c r="D1194" s="1" t="str">
        <f t="shared" si="73"/>
        <v>21:0038</v>
      </c>
      <c r="E1194" t="s">
        <v>5055</v>
      </c>
      <c r="F1194" t="s">
        <v>5056</v>
      </c>
      <c r="H1194">
        <v>47.116278899999998</v>
      </c>
      <c r="I1194">
        <v>-66.223914399999998</v>
      </c>
      <c r="J1194" s="1" t="str">
        <f t="shared" si="74"/>
        <v>Till</v>
      </c>
      <c r="K1194" s="1" t="str">
        <f t="shared" si="75"/>
        <v>&lt;63 micron</v>
      </c>
      <c r="L1194" t="s">
        <v>91</v>
      </c>
      <c r="M1194" t="s">
        <v>54</v>
      </c>
      <c r="N1194" t="s">
        <v>100</v>
      </c>
      <c r="O1194" t="s">
        <v>502</v>
      </c>
      <c r="P1194" t="s">
        <v>962</v>
      </c>
      <c r="Q1194" t="s">
        <v>206</v>
      </c>
      <c r="R1194" t="s">
        <v>149</v>
      </c>
      <c r="S1194" t="s">
        <v>32</v>
      </c>
      <c r="T1194" t="s">
        <v>76</v>
      </c>
      <c r="U1194" t="s">
        <v>49</v>
      </c>
      <c r="V1194" t="s">
        <v>28</v>
      </c>
      <c r="W1194" t="s">
        <v>180</v>
      </c>
    </row>
    <row r="1195" spans="1:23" hidden="1" x14ac:dyDescent="0.3">
      <c r="A1195" t="s">
        <v>5057</v>
      </c>
      <c r="B1195" t="s">
        <v>5058</v>
      </c>
      <c r="C1195" s="1" t="str">
        <f t="shared" si="72"/>
        <v>21:0047</v>
      </c>
      <c r="D1195" s="1" t="str">
        <f t="shared" si="73"/>
        <v>21:0038</v>
      </c>
      <c r="E1195" t="s">
        <v>5059</v>
      </c>
      <c r="F1195" t="s">
        <v>5060</v>
      </c>
      <c r="H1195">
        <v>47.133516100000001</v>
      </c>
      <c r="I1195">
        <v>-66.192685100000006</v>
      </c>
      <c r="J1195" s="1" t="str">
        <f t="shared" si="74"/>
        <v>Till</v>
      </c>
      <c r="K1195" s="1" t="str">
        <f t="shared" si="75"/>
        <v>&lt;63 micron</v>
      </c>
      <c r="L1195" t="s">
        <v>735</v>
      </c>
      <c r="M1195" t="s">
        <v>28</v>
      </c>
      <c r="N1195" t="s">
        <v>91</v>
      </c>
      <c r="O1195" t="s">
        <v>454</v>
      </c>
      <c r="P1195" t="s">
        <v>250</v>
      </c>
      <c r="Q1195" t="s">
        <v>116</v>
      </c>
      <c r="R1195" t="s">
        <v>445</v>
      </c>
      <c r="S1195" t="s">
        <v>93</v>
      </c>
      <c r="T1195" t="s">
        <v>205</v>
      </c>
      <c r="U1195" t="s">
        <v>486</v>
      </c>
      <c r="V1195" t="s">
        <v>28</v>
      </c>
      <c r="W1195" t="s">
        <v>510</v>
      </c>
    </row>
    <row r="1196" spans="1:23" hidden="1" x14ac:dyDescent="0.3">
      <c r="A1196" t="s">
        <v>5061</v>
      </c>
      <c r="B1196" t="s">
        <v>5062</v>
      </c>
      <c r="C1196" s="1" t="str">
        <f t="shared" ref="C1196:C1259" si="76">HYPERLINK("http://geochem.nrcan.gc.ca/cdogs/content/bdl/bdl210047_e.htm", "21:0047")</f>
        <v>21:0047</v>
      </c>
      <c r="D1196" s="1" t="str">
        <f t="shared" ref="D1196:D1259" si="77">HYPERLINK("http://geochem.nrcan.gc.ca/cdogs/content/svy/svy210038_e.htm", "21:0038")</f>
        <v>21:0038</v>
      </c>
      <c r="E1196" t="s">
        <v>5063</v>
      </c>
      <c r="F1196" t="s">
        <v>5064</v>
      </c>
      <c r="H1196">
        <v>47.140588100000002</v>
      </c>
      <c r="I1196">
        <v>-66.169230999999996</v>
      </c>
      <c r="J1196" s="1" t="str">
        <f t="shared" si="74"/>
        <v>Till</v>
      </c>
      <c r="K1196" s="1" t="str">
        <f t="shared" si="75"/>
        <v>&lt;63 micron</v>
      </c>
      <c r="L1196" t="s">
        <v>164</v>
      </c>
      <c r="M1196" t="s">
        <v>54</v>
      </c>
      <c r="N1196" t="s">
        <v>280</v>
      </c>
      <c r="O1196" t="s">
        <v>66</v>
      </c>
      <c r="P1196" t="s">
        <v>1061</v>
      </c>
      <c r="Q1196" t="s">
        <v>206</v>
      </c>
      <c r="R1196" t="s">
        <v>68</v>
      </c>
      <c r="S1196" t="s">
        <v>296</v>
      </c>
      <c r="T1196" t="s">
        <v>29</v>
      </c>
      <c r="U1196" t="s">
        <v>761</v>
      </c>
      <c r="V1196" t="s">
        <v>28</v>
      </c>
      <c r="W1196" t="s">
        <v>77</v>
      </c>
    </row>
    <row r="1197" spans="1:23" hidden="1" x14ac:dyDescent="0.3">
      <c r="A1197" t="s">
        <v>5065</v>
      </c>
      <c r="B1197" t="s">
        <v>5066</v>
      </c>
      <c r="C1197" s="1" t="str">
        <f t="shared" si="76"/>
        <v>21:0047</v>
      </c>
      <c r="D1197" s="1" t="str">
        <f t="shared" si="77"/>
        <v>21:0038</v>
      </c>
      <c r="E1197" t="s">
        <v>5067</v>
      </c>
      <c r="F1197" t="s">
        <v>5068</v>
      </c>
      <c r="H1197">
        <v>47.130913499999998</v>
      </c>
      <c r="I1197">
        <v>-66.142052100000001</v>
      </c>
      <c r="J1197" s="1" t="str">
        <f t="shared" si="74"/>
        <v>Till</v>
      </c>
      <c r="K1197" s="1" t="str">
        <f t="shared" si="75"/>
        <v>&lt;63 micron</v>
      </c>
      <c r="L1197" t="s">
        <v>192</v>
      </c>
      <c r="M1197" t="s">
        <v>206</v>
      </c>
      <c r="N1197" t="s">
        <v>165</v>
      </c>
      <c r="O1197" t="s">
        <v>45</v>
      </c>
      <c r="P1197" t="s">
        <v>503</v>
      </c>
      <c r="Q1197" t="s">
        <v>206</v>
      </c>
      <c r="R1197" t="s">
        <v>722</v>
      </c>
      <c r="S1197" t="s">
        <v>286</v>
      </c>
      <c r="T1197" t="s">
        <v>5069</v>
      </c>
      <c r="U1197" t="s">
        <v>345</v>
      </c>
      <c r="V1197" t="s">
        <v>206</v>
      </c>
      <c r="W1197" t="s">
        <v>77</v>
      </c>
    </row>
    <row r="1198" spans="1:23" hidden="1" x14ac:dyDescent="0.3">
      <c r="A1198" t="s">
        <v>5070</v>
      </c>
      <c r="B1198" t="s">
        <v>5071</v>
      </c>
      <c r="C1198" s="1" t="str">
        <f t="shared" si="76"/>
        <v>21:0047</v>
      </c>
      <c r="D1198" s="1" t="str">
        <f t="shared" si="77"/>
        <v>21:0038</v>
      </c>
      <c r="E1198" t="s">
        <v>5067</v>
      </c>
      <c r="F1198" t="s">
        <v>5072</v>
      </c>
      <c r="H1198">
        <v>47.130913499999998</v>
      </c>
      <c r="I1198">
        <v>-66.142052100000001</v>
      </c>
      <c r="J1198" s="1" t="str">
        <f t="shared" si="74"/>
        <v>Till</v>
      </c>
      <c r="K1198" s="1" t="str">
        <f t="shared" si="75"/>
        <v>&lt;63 micron</v>
      </c>
      <c r="L1198" t="s">
        <v>58</v>
      </c>
      <c r="M1198" t="s">
        <v>54</v>
      </c>
      <c r="N1198" t="s">
        <v>233</v>
      </c>
      <c r="O1198" t="s">
        <v>56</v>
      </c>
      <c r="P1198" t="s">
        <v>102</v>
      </c>
      <c r="Q1198" t="s">
        <v>116</v>
      </c>
      <c r="R1198" t="s">
        <v>185</v>
      </c>
      <c r="S1198" t="s">
        <v>93</v>
      </c>
      <c r="T1198" t="s">
        <v>43</v>
      </c>
      <c r="U1198" t="s">
        <v>57</v>
      </c>
      <c r="V1198" t="s">
        <v>116</v>
      </c>
      <c r="W1198" t="s">
        <v>481</v>
      </c>
    </row>
    <row r="1199" spans="1:23" hidden="1" x14ac:dyDescent="0.3">
      <c r="A1199" t="s">
        <v>5073</v>
      </c>
      <c r="B1199" t="s">
        <v>5074</v>
      </c>
      <c r="C1199" s="1" t="str">
        <f t="shared" si="76"/>
        <v>21:0047</v>
      </c>
      <c r="D1199" s="1" t="str">
        <f t="shared" si="77"/>
        <v>21:0038</v>
      </c>
      <c r="E1199" t="s">
        <v>5075</v>
      </c>
      <c r="F1199" t="s">
        <v>5076</v>
      </c>
      <c r="H1199">
        <v>47.234487199999997</v>
      </c>
      <c r="I1199">
        <v>-66.470762699999995</v>
      </c>
      <c r="J1199" s="1" t="str">
        <f t="shared" si="74"/>
        <v>Till</v>
      </c>
      <c r="K1199" s="1" t="str">
        <f t="shared" si="75"/>
        <v>&lt;63 micron</v>
      </c>
      <c r="L1199" t="s">
        <v>100</v>
      </c>
      <c r="M1199" t="s">
        <v>116</v>
      </c>
      <c r="N1199" t="s">
        <v>164</v>
      </c>
      <c r="O1199" t="s">
        <v>1047</v>
      </c>
      <c r="P1199" t="s">
        <v>31</v>
      </c>
      <c r="Q1199" t="s">
        <v>171</v>
      </c>
      <c r="R1199" t="s">
        <v>172</v>
      </c>
      <c r="S1199" t="s">
        <v>60</v>
      </c>
      <c r="T1199" t="s">
        <v>91</v>
      </c>
      <c r="U1199" t="s">
        <v>307</v>
      </c>
      <c r="V1199" t="s">
        <v>28</v>
      </c>
      <c r="W1199" t="s">
        <v>209</v>
      </c>
    </row>
    <row r="1200" spans="1:23" hidden="1" x14ac:dyDescent="0.3">
      <c r="A1200" t="s">
        <v>5077</v>
      </c>
      <c r="B1200" t="s">
        <v>5078</v>
      </c>
      <c r="C1200" s="1" t="str">
        <f t="shared" si="76"/>
        <v>21:0047</v>
      </c>
      <c r="D1200" s="1" t="str">
        <f t="shared" si="77"/>
        <v>21:0038</v>
      </c>
      <c r="E1200" t="s">
        <v>5079</v>
      </c>
      <c r="F1200" t="s">
        <v>5080</v>
      </c>
      <c r="H1200">
        <v>47.222844100000003</v>
      </c>
      <c r="I1200">
        <v>-66.493773000000004</v>
      </c>
      <c r="J1200" s="1" t="str">
        <f t="shared" si="74"/>
        <v>Till</v>
      </c>
      <c r="K1200" s="1" t="str">
        <f t="shared" si="75"/>
        <v>&lt;63 micron</v>
      </c>
      <c r="L1200" t="s">
        <v>735</v>
      </c>
      <c r="M1200" t="s">
        <v>240</v>
      </c>
      <c r="N1200" t="s">
        <v>116</v>
      </c>
      <c r="O1200" t="s">
        <v>271</v>
      </c>
      <c r="P1200" t="s">
        <v>159</v>
      </c>
      <c r="Q1200" t="s">
        <v>28</v>
      </c>
      <c r="R1200" t="s">
        <v>445</v>
      </c>
      <c r="S1200" t="s">
        <v>296</v>
      </c>
      <c r="T1200" t="s">
        <v>4007</v>
      </c>
      <c r="U1200" t="s">
        <v>171</v>
      </c>
      <c r="V1200" t="s">
        <v>37</v>
      </c>
      <c r="W1200" t="s">
        <v>77</v>
      </c>
    </row>
    <row r="1201" spans="1:23" hidden="1" x14ac:dyDescent="0.3">
      <c r="A1201" t="s">
        <v>5081</v>
      </c>
      <c r="B1201" t="s">
        <v>5082</v>
      </c>
      <c r="C1201" s="1" t="str">
        <f t="shared" si="76"/>
        <v>21:0047</v>
      </c>
      <c r="D1201" s="1" t="str">
        <f t="shared" si="77"/>
        <v>21:0038</v>
      </c>
      <c r="E1201" t="s">
        <v>5083</v>
      </c>
      <c r="F1201" t="s">
        <v>5084</v>
      </c>
      <c r="H1201">
        <v>47.191030300000001</v>
      </c>
      <c r="I1201">
        <v>-66.458967299999998</v>
      </c>
      <c r="J1201" s="1" t="str">
        <f t="shared" si="74"/>
        <v>Till</v>
      </c>
      <c r="K1201" s="1" t="str">
        <f t="shared" si="75"/>
        <v>&lt;63 micron</v>
      </c>
      <c r="L1201" t="s">
        <v>90</v>
      </c>
      <c r="M1201" t="s">
        <v>54</v>
      </c>
      <c r="N1201" t="s">
        <v>44</v>
      </c>
      <c r="O1201" t="s">
        <v>537</v>
      </c>
      <c r="P1201" t="s">
        <v>67</v>
      </c>
      <c r="Q1201" t="s">
        <v>37</v>
      </c>
      <c r="R1201" t="s">
        <v>240</v>
      </c>
      <c r="S1201" t="s">
        <v>375</v>
      </c>
      <c r="T1201" t="s">
        <v>5085</v>
      </c>
      <c r="U1201" t="s">
        <v>1132</v>
      </c>
      <c r="V1201" t="s">
        <v>37</v>
      </c>
      <c r="W1201" t="s">
        <v>47</v>
      </c>
    </row>
    <row r="1202" spans="1:23" hidden="1" x14ac:dyDescent="0.3">
      <c r="A1202" t="s">
        <v>5086</v>
      </c>
      <c r="B1202" t="s">
        <v>5087</v>
      </c>
      <c r="C1202" s="1" t="str">
        <f t="shared" si="76"/>
        <v>21:0047</v>
      </c>
      <c r="D1202" s="1" t="str">
        <f t="shared" si="77"/>
        <v>21:0038</v>
      </c>
      <c r="E1202" t="s">
        <v>5088</v>
      </c>
      <c r="F1202" t="s">
        <v>5089</v>
      </c>
      <c r="H1202">
        <v>47.173148400000002</v>
      </c>
      <c r="I1202">
        <v>-66.443984299999997</v>
      </c>
      <c r="J1202" s="1" t="str">
        <f t="shared" si="74"/>
        <v>Till</v>
      </c>
      <c r="K1202" s="1" t="str">
        <f t="shared" si="75"/>
        <v>&lt;63 micron</v>
      </c>
      <c r="L1202" t="s">
        <v>171</v>
      </c>
      <c r="M1202" t="s">
        <v>54</v>
      </c>
      <c r="N1202" t="s">
        <v>135</v>
      </c>
      <c r="O1202" t="s">
        <v>215</v>
      </c>
      <c r="P1202" t="s">
        <v>37</v>
      </c>
      <c r="Q1202" t="s">
        <v>38</v>
      </c>
      <c r="R1202" t="s">
        <v>445</v>
      </c>
      <c r="S1202" t="s">
        <v>3417</v>
      </c>
      <c r="T1202" t="s">
        <v>5090</v>
      </c>
      <c r="U1202" t="s">
        <v>90</v>
      </c>
      <c r="V1202" t="s">
        <v>32</v>
      </c>
      <c r="W1202" t="s">
        <v>388</v>
      </c>
    </row>
    <row r="1203" spans="1:23" hidden="1" x14ac:dyDescent="0.3">
      <c r="A1203" t="s">
        <v>5091</v>
      </c>
      <c r="B1203" t="s">
        <v>5092</v>
      </c>
      <c r="C1203" s="1" t="str">
        <f t="shared" si="76"/>
        <v>21:0047</v>
      </c>
      <c r="D1203" s="1" t="str">
        <f t="shared" si="77"/>
        <v>21:0038</v>
      </c>
      <c r="E1203" t="s">
        <v>5093</v>
      </c>
      <c r="F1203" t="s">
        <v>5094</v>
      </c>
      <c r="H1203">
        <v>47.154903900000001</v>
      </c>
      <c r="I1203">
        <v>-66.432986400000004</v>
      </c>
      <c r="J1203" s="1" t="str">
        <f t="shared" si="74"/>
        <v>Till</v>
      </c>
      <c r="K1203" s="1" t="str">
        <f t="shared" si="75"/>
        <v>&lt;63 micron</v>
      </c>
      <c r="L1203" t="s">
        <v>65</v>
      </c>
      <c r="M1203" t="s">
        <v>28</v>
      </c>
      <c r="N1203" t="s">
        <v>65</v>
      </c>
      <c r="O1203" t="s">
        <v>194</v>
      </c>
      <c r="P1203" t="s">
        <v>92</v>
      </c>
      <c r="Q1203" t="s">
        <v>28</v>
      </c>
      <c r="R1203" t="s">
        <v>445</v>
      </c>
      <c r="S1203" t="s">
        <v>2350</v>
      </c>
      <c r="T1203" t="s">
        <v>5095</v>
      </c>
      <c r="U1203" t="s">
        <v>135</v>
      </c>
      <c r="V1203" t="s">
        <v>28</v>
      </c>
      <c r="W1203" t="s">
        <v>76</v>
      </c>
    </row>
    <row r="1204" spans="1:23" hidden="1" x14ac:dyDescent="0.3">
      <c r="A1204" t="s">
        <v>5096</v>
      </c>
      <c r="B1204" t="s">
        <v>5097</v>
      </c>
      <c r="C1204" s="1" t="str">
        <f t="shared" si="76"/>
        <v>21:0047</v>
      </c>
      <c r="D1204" s="1" t="str">
        <f t="shared" si="77"/>
        <v>21:0038</v>
      </c>
      <c r="E1204" t="s">
        <v>5098</v>
      </c>
      <c r="F1204" t="s">
        <v>5099</v>
      </c>
      <c r="H1204">
        <v>47.166176299999997</v>
      </c>
      <c r="I1204">
        <v>-66.394176099999996</v>
      </c>
      <c r="J1204" s="1" t="str">
        <f t="shared" si="74"/>
        <v>Till</v>
      </c>
      <c r="K1204" s="1" t="str">
        <f t="shared" si="75"/>
        <v>&lt;63 micron</v>
      </c>
      <c r="L1204" t="s">
        <v>1595</v>
      </c>
      <c r="M1204" t="s">
        <v>54</v>
      </c>
      <c r="N1204" t="s">
        <v>280</v>
      </c>
      <c r="O1204" t="s">
        <v>858</v>
      </c>
      <c r="P1204" t="s">
        <v>173</v>
      </c>
      <c r="Q1204" t="s">
        <v>135</v>
      </c>
      <c r="R1204" t="s">
        <v>794</v>
      </c>
      <c r="S1204" t="s">
        <v>286</v>
      </c>
      <c r="T1204" t="s">
        <v>5100</v>
      </c>
      <c r="U1204" t="s">
        <v>186</v>
      </c>
      <c r="V1204" t="s">
        <v>186</v>
      </c>
      <c r="W1204" t="s">
        <v>77</v>
      </c>
    </row>
    <row r="1205" spans="1:23" hidden="1" x14ac:dyDescent="0.3">
      <c r="A1205" t="s">
        <v>5101</v>
      </c>
      <c r="B1205" t="s">
        <v>5102</v>
      </c>
      <c r="C1205" s="1" t="str">
        <f t="shared" si="76"/>
        <v>21:0047</v>
      </c>
      <c r="D1205" s="1" t="str">
        <f t="shared" si="77"/>
        <v>21:0038</v>
      </c>
      <c r="E1205" t="s">
        <v>5103</v>
      </c>
      <c r="F1205" t="s">
        <v>5104</v>
      </c>
      <c r="H1205">
        <v>47.122263199999999</v>
      </c>
      <c r="I1205">
        <v>-66.382478800000001</v>
      </c>
      <c r="J1205" s="1" t="str">
        <f t="shared" si="74"/>
        <v>Till</v>
      </c>
      <c r="K1205" s="1" t="str">
        <f t="shared" si="75"/>
        <v>&lt;63 micron</v>
      </c>
      <c r="L1205" t="s">
        <v>844</v>
      </c>
      <c r="M1205" t="s">
        <v>233</v>
      </c>
      <c r="N1205" t="s">
        <v>2645</v>
      </c>
      <c r="O1205" t="s">
        <v>1363</v>
      </c>
      <c r="P1205" t="s">
        <v>31</v>
      </c>
      <c r="Q1205" t="s">
        <v>135</v>
      </c>
      <c r="R1205" t="s">
        <v>445</v>
      </c>
      <c r="S1205" t="s">
        <v>142</v>
      </c>
      <c r="T1205" t="s">
        <v>4020</v>
      </c>
      <c r="U1205" t="s">
        <v>307</v>
      </c>
      <c r="V1205" t="s">
        <v>206</v>
      </c>
      <c r="W1205" t="s">
        <v>77</v>
      </c>
    </row>
    <row r="1206" spans="1:23" hidden="1" x14ac:dyDescent="0.3">
      <c r="A1206" t="s">
        <v>5105</v>
      </c>
      <c r="B1206" t="s">
        <v>5106</v>
      </c>
      <c r="C1206" s="1" t="str">
        <f t="shared" si="76"/>
        <v>21:0047</v>
      </c>
      <c r="D1206" s="1" t="str">
        <f t="shared" si="77"/>
        <v>21:0038</v>
      </c>
      <c r="E1206" t="s">
        <v>5107</v>
      </c>
      <c r="F1206" t="s">
        <v>5108</v>
      </c>
      <c r="H1206">
        <v>47.115617399999998</v>
      </c>
      <c r="I1206">
        <v>-66.347869900000006</v>
      </c>
      <c r="J1206" s="1" t="str">
        <f t="shared" si="74"/>
        <v>Till</v>
      </c>
      <c r="K1206" s="1" t="str">
        <f t="shared" si="75"/>
        <v>&lt;63 micron</v>
      </c>
      <c r="L1206" t="s">
        <v>33</v>
      </c>
      <c r="M1206" t="s">
        <v>54</v>
      </c>
      <c r="N1206" t="s">
        <v>110</v>
      </c>
      <c r="O1206" t="s">
        <v>66</v>
      </c>
      <c r="P1206" t="s">
        <v>140</v>
      </c>
      <c r="Q1206" t="s">
        <v>206</v>
      </c>
      <c r="R1206" t="s">
        <v>445</v>
      </c>
      <c r="S1206" t="s">
        <v>32</v>
      </c>
      <c r="T1206" t="s">
        <v>4043</v>
      </c>
      <c r="U1206" t="s">
        <v>307</v>
      </c>
      <c r="V1206" t="s">
        <v>28</v>
      </c>
      <c r="W1206" t="s">
        <v>77</v>
      </c>
    </row>
    <row r="1207" spans="1:23" hidden="1" x14ac:dyDescent="0.3">
      <c r="A1207" t="s">
        <v>5109</v>
      </c>
      <c r="B1207" t="s">
        <v>5110</v>
      </c>
      <c r="C1207" s="1" t="str">
        <f t="shared" si="76"/>
        <v>21:0047</v>
      </c>
      <c r="D1207" s="1" t="str">
        <f t="shared" si="77"/>
        <v>21:0038</v>
      </c>
      <c r="E1207" t="s">
        <v>5111</v>
      </c>
      <c r="F1207" t="s">
        <v>5112</v>
      </c>
      <c r="H1207">
        <v>47.0997542</v>
      </c>
      <c r="I1207">
        <v>-66.323618100000004</v>
      </c>
      <c r="J1207" s="1" t="str">
        <f t="shared" si="74"/>
        <v>Till</v>
      </c>
      <c r="K1207" s="1" t="str">
        <f t="shared" si="75"/>
        <v>&lt;63 micron</v>
      </c>
      <c r="L1207" t="s">
        <v>110</v>
      </c>
      <c r="M1207" t="s">
        <v>28</v>
      </c>
      <c r="N1207" t="s">
        <v>186</v>
      </c>
      <c r="O1207" t="s">
        <v>2934</v>
      </c>
      <c r="P1207" t="s">
        <v>210</v>
      </c>
      <c r="Q1207" t="s">
        <v>28</v>
      </c>
      <c r="R1207" t="s">
        <v>271</v>
      </c>
      <c r="S1207" t="s">
        <v>142</v>
      </c>
      <c r="T1207" t="s">
        <v>55</v>
      </c>
      <c r="U1207" t="s">
        <v>92</v>
      </c>
      <c r="V1207" t="s">
        <v>28</v>
      </c>
      <c r="W1207" t="s">
        <v>76</v>
      </c>
    </row>
    <row r="1208" spans="1:23" hidden="1" x14ac:dyDescent="0.3">
      <c r="A1208" t="s">
        <v>5113</v>
      </c>
      <c r="B1208" t="s">
        <v>5114</v>
      </c>
      <c r="C1208" s="1" t="str">
        <f t="shared" si="76"/>
        <v>21:0047</v>
      </c>
      <c r="D1208" s="1" t="str">
        <f t="shared" si="77"/>
        <v>21:0038</v>
      </c>
      <c r="E1208" t="s">
        <v>5115</v>
      </c>
      <c r="F1208" t="s">
        <v>5116</v>
      </c>
      <c r="H1208">
        <v>47.134677500000002</v>
      </c>
      <c r="I1208">
        <v>-66.4339607</v>
      </c>
      <c r="J1208" s="1" t="str">
        <f t="shared" si="74"/>
        <v>Till</v>
      </c>
      <c r="K1208" s="1" t="str">
        <f t="shared" si="75"/>
        <v>&lt;63 micron</v>
      </c>
      <c r="L1208" t="s">
        <v>822</v>
      </c>
      <c r="M1208" t="s">
        <v>54</v>
      </c>
      <c r="N1208" t="s">
        <v>186</v>
      </c>
      <c r="O1208" t="s">
        <v>66</v>
      </c>
      <c r="P1208" t="s">
        <v>127</v>
      </c>
      <c r="Q1208" t="s">
        <v>171</v>
      </c>
      <c r="R1208" t="s">
        <v>445</v>
      </c>
      <c r="S1208" t="s">
        <v>34</v>
      </c>
      <c r="T1208" t="s">
        <v>205</v>
      </c>
      <c r="U1208" t="s">
        <v>250</v>
      </c>
      <c r="V1208" t="s">
        <v>28</v>
      </c>
      <c r="W1208" t="s">
        <v>344</v>
      </c>
    </row>
    <row r="1209" spans="1:23" hidden="1" x14ac:dyDescent="0.3">
      <c r="A1209" t="s">
        <v>5117</v>
      </c>
      <c r="B1209" t="s">
        <v>5118</v>
      </c>
      <c r="C1209" s="1" t="str">
        <f t="shared" si="76"/>
        <v>21:0047</v>
      </c>
      <c r="D1209" s="1" t="str">
        <f t="shared" si="77"/>
        <v>21:0038</v>
      </c>
      <c r="E1209" t="s">
        <v>5119</v>
      </c>
      <c r="F1209" t="s">
        <v>5120</v>
      </c>
      <c r="H1209">
        <v>47.104575599999997</v>
      </c>
      <c r="I1209">
        <v>-66.298992600000005</v>
      </c>
      <c r="J1209" s="1" t="str">
        <f t="shared" si="74"/>
        <v>Till</v>
      </c>
      <c r="K1209" s="1" t="str">
        <f t="shared" si="75"/>
        <v>&lt;63 micron</v>
      </c>
      <c r="L1209" t="s">
        <v>58</v>
      </c>
      <c r="M1209" t="s">
        <v>54</v>
      </c>
      <c r="N1209" t="s">
        <v>91</v>
      </c>
      <c r="O1209" t="s">
        <v>1074</v>
      </c>
      <c r="P1209" t="s">
        <v>345</v>
      </c>
      <c r="Q1209" t="s">
        <v>206</v>
      </c>
      <c r="R1209" t="s">
        <v>100</v>
      </c>
      <c r="S1209" t="s">
        <v>129</v>
      </c>
      <c r="T1209" t="s">
        <v>5121</v>
      </c>
      <c r="U1209" t="s">
        <v>509</v>
      </c>
      <c r="V1209" t="s">
        <v>116</v>
      </c>
      <c r="W1209" t="s">
        <v>35</v>
      </c>
    </row>
    <row r="1210" spans="1:23" hidden="1" x14ac:dyDescent="0.3">
      <c r="A1210" t="s">
        <v>5122</v>
      </c>
      <c r="B1210" t="s">
        <v>5123</v>
      </c>
      <c r="C1210" s="1" t="str">
        <f t="shared" si="76"/>
        <v>21:0047</v>
      </c>
      <c r="D1210" s="1" t="str">
        <f t="shared" si="77"/>
        <v>21:0038</v>
      </c>
      <c r="E1210" t="s">
        <v>5124</v>
      </c>
      <c r="F1210" t="s">
        <v>5125</v>
      </c>
      <c r="H1210">
        <v>47.134055699999998</v>
      </c>
      <c r="I1210">
        <v>-65.980523000000005</v>
      </c>
      <c r="J1210" s="1" t="str">
        <f t="shared" si="74"/>
        <v>Till</v>
      </c>
      <c r="K1210" s="1" t="str">
        <f t="shared" si="75"/>
        <v>&lt;63 micron</v>
      </c>
      <c r="L1210" t="s">
        <v>185</v>
      </c>
      <c r="M1210" t="s">
        <v>54</v>
      </c>
      <c r="N1210" t="s">
        <v>35</v>
      </c>
      <c r="O1210" t="s">
        <v>56</v>
      </c>
      <c r="P1210" t="s">
        <v>116</v>
      </c>
      <c r="Q1210" t="s">
        <v>206</v>
      </c>
      <c r="R1210" t="s">
        <v>445</v>
      </c>
      <c r="S1210" t="s">
        <v>296</v>
      </c>
      <c r="T1210" t="s">
        <v>215</v>
      </c>
      <c r="U1210" t="s">
        <v>102</v>
      </c>
      <c r="V1210" t="s">
        <v>206</v>
      </c>
      <c r="W1210" t="s">
        <v>76</v>
      </c>
    </row>
    <row r="1211" spans="1:23" hidden="1" x14ac:dyDescent="0.3">
      <c r="A1211" t="s">
        <v>5126</v>
      </c>
      <c r="B1211" t="s">
        <v>5127</v>
      </c>
      <c r="C1211" s="1" t="str">
        <f t="shared" si="76"/>
        <v>21:0047</v>
      </c>
      <c r="D1211" s="1" t="str">
        <f t="shared" si="77"/>
        <v>21:0038</v>
      </c>
      <c r="E1211" t="s">
        <v>5124</v>
      </c>
      <c r="F1211" t="s">
        <v>5128</v>
      </c>
      <c r="H1211">
        <v>47.134055699999998</v>
      </c>
      <c r="I1211">
        <v>-65.980523000000005</v>
      </c>
      <c r="J1211" s="1" t="str">
        <f t="shared" si="74"/>
        <v>Till</v>
      </c>
      <c r="K1211" s="1" t="str">
        <f t="shared" si="75"/>
        <v>&lt;63 micron</v>
      </c>
      <c r="L1211" t="s">
        <v>779</v>
      </c>
      <c r="M1211" t="s">
        <v>1145</v>
      </c>
      <c r="N1211" t="s">
        <v>35</v>
      </c>
      <c r="O1211" t="s">
        <v>200</v>
      </c>
      <c r="P1211" t="s">
        <v>36</v>
      </c>
      <c r="Q1211" t="s">
        <v>84</v>
      </c>
      <c r="R1211" t="s">
        <v>445</v>
      </c>
      <c r="S1211" t="s">
        <v>3417</v>
      </c>
      <c r="T1211" t="s">
        <v>1013</v>
      </c>
      <c r="U1211" t="s">
        <v>55</v>
      </c>
      <c r="V1211" t="s">
        <v>37</v>
      </c>
      <c r="W1211" t="s">
        <v>388</v>
      </c>
    </row>
    <row r="1212" spans="1:23" hidden="1" x14ac:dyDescent="0.3">
      <c r="A1212" t="s">
        <v>5129</v>
      </c>
      <c r="B1212" t="s">
        <v>5130</v>
      </c>
      <c r="C1212" s="1" t="str">
        <f t="shared" si="76"/>
        <v>21:0047</v>
      </c>
      <c r="D1212" s="1" t="str">
        <f t="shared" si="77"/>
        <v>21:0038</v>
      </c>
      <c r="E1212" t="s">
        <v>5131</v>
      </c>
      <c r="F1212" t="s">
        <v>5132</v>
      </c>
      <c r="H1212">
        <v>47.0024765</v>
      </c>
      <c r="I1212">
        <v>-65.846568199999993</v>
      </c>
      <c r="J1212" s="1" t="str">
        <f t="shared" si="74"/>
        <v>Till</v>
      </c>
      <c r="K1212" s="1" t="str">
        <f t="shared" si="75"/>
        <v>&lt;63 micron</v>
      </c>
      <c r="L1212" t="s">
        <v>90</v>
      </c>
      <c r="M1212" t="s">
        <v>54</v>
      </c>
      <c r="N1212" t="s">
        <v>65</v>
      </c>
      <c r="O1212" t="s">
        <v>2934</v>
      </c>
      <c r="P1212" t="s">
        <v>83</v>
      </c>
      <c r="Q1212" t="s">
        <v>37</v>
      </c>
      <c r="R1212" t="s">
        <v>331</v>
      </c>
      <c r="S1212" t="s">
        <v>375</v>
      </c>
      <c r="T1212" t="s">
        <v>3719</v>
      </c>
      <c r="U1212" t="s">
        <v>250</v>
      </c>
      <c r="V1212" t="s">
        <v>116</v>
      </c>
      <c r="W1212" t="s">
        <v>76</v>
      </c>
    </row>
    <row r="1213" spans="1:23" hidden="1" x14ac:dyDescent="0.3">
      <c r="A1213" t="s">
        <v>5133</v>
      </c>
      <c r="B1213" t="s">
        <v>5134</v>
      </c>
      <c r="C1213" s="1" t="str">
        <f t="shared" si="76"/>
        <v>21:0047</v>
      </c>
      <c r="D1213" s="1" t="str">
        <f t="shared" si="77"/>
        <v>21:0038</v>
      </c>
      <c r="E1213" t="s">
        <v>5135</v>
      </c>
      <c r="F1213" t="s">
        <v>5136</v>
      </c>
      <c r="H1213">
        <v>47.02037</v>
      </c>
      <c r="I1213">
        <v>-65.850809900000002</v>
      </c>
      <c r="J1213" s="1" t="str">
        <f t="shared" si="74"/>
        <v>Till</v>
      </c>
      <c r="K1213" s="1" t="str">
        <f t="shared" si="75"/>
        <v>&lt;63 micron</v>
      </c>
      <c r="L1213" t="s">
        <v>486</v>
      </c>
      <c r="M1213" t="s">
        <v>54</v>
      </c>
      <c r="N1213" t="s">
        <v>135</v>
      </c>
      <c r="O1213" t="s">
        <v>1363</v>
      </c>
      <c r="P1213" t="s">
        <v>235</v>
      </c>
      <c r="Q1213" t="s">
        <v>37</v>
      </c>
      <c r="R1213" t="s">
        <v>445</v>
      </c>
      <c r="S1213" t="s">
        <v>375</v>
      </c>
      <c r="T1213" t="s">
        <v>65</v>
      </c>
      <c r="U1213" t="s">
        <v>49</v>
      </c>
      <c r="V1213" t="s">
        <v>37</v>
      </c>
      <c r="W1213" t="s">
        <v>961</v>
      </c>
    </row>
    <row r="1214" spans="1:23" hidden="1" x14ac:dyDescent="0.3">
      <c r="A1214" t="s">
        <v>5137</v>
      </c>
      <c r="B1214" t="s">
        <v>5138</v>
      </c>
      <c r="C1214" s="1" t="str">
        <f t="shared" si="76"/>
        <v>21:0047</v>
      </c>
      <c r="D1214" s="1" t="str">
        <f t="shared" si="77"/>
        <v>21:0038</v>
      </c>
      <c r="E1214" t="s">
        <v>5139</v>
      </c>
      <c r="F1214" t="s">
        <v>5140</v>
      </c>
      <c r="H1214">
        <v>47.055545000000002</v>
      </c>
      <c r="I1214">
        <v>-65.901409700000002</v>
      </c>
      <c r="J1214" s="1" t="str">
        <f t="shared" si="74"/>
        <v>Till</v>
      </c>
      <c r="K1214" s="1" t="str">
        <f t="shared" si="75"/>
        <v>&lt;63 micron</v>
      </c>
      <c r="L1214" t="s">
        <v>29</v>
      </c>
      <c r="M1214" t="s">
        <v>54</v>
      </c>
      <c r="N1214" t="s">
        <v>76</v>
      </c>
      <c r="O1214" t="s">
        <v>1287</v>
      </c>
      <c r="P1214" t="s">
        <v>57</v>
      </c>
      <c r="Q1214" t="s">
        <v>28</v>
      </c>
      <c r="R1214" t="s">
        <v>33</v>
      </c>
      <c r="S1214" t="s">
        <v>109</v>
      </c>
      <c r="T1214" t="s">
        <v>29</v>
      </c>
      <c r="U1214" t="s">
        <v>83</v>
      </c>
      <c r="V1214" t="s">
        <v>206</v>
      </c>
      <c r="W1214" t="s">
        <v>76</v>
      </c>
    </row>
    <row r="1215" spans="1:23" hidden="1" x14ac:dyDescent="0.3">
      <c r="A1215" t="s">
        <v>5141</v>
      </c>
      <c r="B1215" t="s">
        <v>5142</v>
      </c>
      <c r="C1215" s="1" t="str">
        <f t="shared" si="76"/>
        <v>21:0047</v>
      </c>
      <c r="D1215" s="1" t="str">
        <f t="shared" si="77"/>
        <v>21:0038</v>
      </c>
      <c r="E1215" t="s">
        <v>5143</v>
      </c>
      <c r="F1215" t="s">
        <v>5144</v>
      </c>
      <c r="H1215">
        <v>47.054290199999997</v>
      </c>
      <c r="I1215">
        <v>-65.967841500000006</v>
      </c>
      <c r="J1215" s="1" t="str">
        <f t="shared" si="74"/>
        <v>Till</v>
      </c>
      <c r="K1215" s="1" t="str">
        <f t="shared" si="75"/>
        <v>&lt;63 micron</v>
      </c>
      <c r="L1215" t="s">
        <v>110</v>
      </c>
      <c r="M1215" t="s">
        <v>54</v>
      </c>
      <c r="N1215" t="s">
        <v>44</v>
      </c>
      <c r="O1215" t="s">
        <v>56</v>
      </c>
      <c r="P1215" t="s">
        <v>206</v>
      </c>
      <c r="Q1215" t="s">
        <v>32</v>
      </c>
      <c r="R1215" t="s">
        <v>844</v>
      </c>
      <c r="S1215" t="s">
        <v>375</v>
      </c>
      <c r="T1215" t="s">
        <v>1977</v>
      </c>
      <c r="U1215" t="s">
        <v>102</v>
      </c>
      <c r="V1215" t="s">
        <v>116</v>
      </c>
      <c r="W1215" t="s">
        <v>77</v>
      </c>
    </row>
    <row r="1216" spans="1:23" hidden="1" x14ac:dyDescent="0.3">
      <c r="A1216" t="s">
        <v>5145</v>
      </c>
      <c r="B1216" t="s">
        <v>5146</v>
      </c>
      <c r="C1216" s="1" t="str">
        <f t="shared" si="76"/>
        <v>21:0047</v>
      </c>
      <c r="D1216" s="1" t="str">
        <f t="shared" si="77"/>
        <v>21:0038</v>
      </c>
      <c r="E1216" t="s">
        <v>5147</v>
      </c>
      <c r="F1216" t="s">
        <v>5148</v>
      </c>
      <c r="H1216">
        <v>47.052205100000002</v>
      </c>
      <c r="I1216">
        <v>-65.9960363</v>
      </c>
      <c r="J1216" s="1" t="str">
        <f t="shared" si="74"/>
        <v>Till</v>
      </c>
      <c r="K1216" s="1" t="str">
        <f t="shared" si="75"/>
        <v>&lt;63 micron</v>
      </c>
      <c r="L1216" t="s">
        <v>29</v>
      </c>
      <c r="M1216" t="s">
        <v>54</v>
      </c>
      <c r="N1216" t="s">
        <v>35</v>
      </c>
      <c r="O1216" t="s">
        <v>676</v>
      </c>
      <c r="P1216" t="s">
        <v>92</v>
      </c>
      <c r="Q1216" t="s">
        <v>28</v>
      </c>
      <c r="R1216" t="s">
        <v>192</v>
      </c>
      <c r="S1216" t="s">
        <v>375</v>
      </c>
      <c r="T1216" t="s">
        <v>29</v>
      </c>
      <c r="U1216" t="s">
        <v>266</v>
      </c>
      <c r="V1216" t="s">
        <v>28</v>
      </c>
      <c r="W1216" t="s">
        <v>43</v>
      </c>
    </row>
    <row r="1217" spans="1:23" hidden="1" x14ac:dyDescent="0.3">
      <c r="A1217" t="s">
        <v>5149</v>
      </c>
      <c r="B1217" t="s">
        <v>5150</v>
      </c>
      <c r="C1217" s="1" t="str">
        <f t="shared" si="76"/>
        <v>21:0047</v>
      </c>
      <c r="D1217" s="1" t="str">
        <f t="shared" si="77"/>
        <v>21:0038</v>
      </c>
      <c r="E1217" t="s">
        <v>5151</v>
      </c>
      <c r="F1217" t="s">
        <v>5152</v>
      </c>
      <c r="H1217">
        <v>47.026919300000003</v>
      </c>
      <c r="I1217">
        <v>-65.894592200000005</v>
      </c>
      <c r="J1217" s="1" t="str">
        <f t="shared" si="74"/>
        <v>Till</v>
      </c>
      <c r="K1217" s="1" t="str">
        <f t="shared" si="75"/>
        <v>&lt;63 micron</v>
      </c>
      <c r="L1217" t="s">
        <v>65</v>
      </c>
      <c r="M1217" t="s">
        <v>54</v>
      </c>
      <c r="N1217" t="s">
        <v>44</v>
      </c>
      <c r="O1217" t="s">
        <v>1287</v>
      </c>
      <c r="P1217" t="s">
        <v>67</v>
      </c>
      <c r="Q1217" t="s">
        <v>37</v>
      </c>
      <c r="R1217" t="s">
        <v>240</v>
      </c>
      <c r="S1217" t="s">
        <v>375</v>
      </c>
      <c r="T1217" t="s">
        <v>55</v>
      </c>
      <c r="U1217" t="s">
        <v>261</v>
      </c>
      <c r="V1217" t="s">
        <v>28</v>
      </c>
      <c r="W1217" t="s">
        <v>77</v>
      </c>
    </row>
    <row r="1218" spans="1:23" hidden="1" x14ac:dyDescent="0.3">
      <c r="A1218" t="s">
        <v>5153</v>
      </c>
      <c r="B1218" t="s">
        <v>5154</v>
      </c>
      <c r="C1218" s="1" t="str">
        <f t="shared" si="76"/>
        <v>21:0047</v>
      </c>
      <c r="D1218" s="1" t="str">
        <f t="shared" si="77"/>
        <v>21:0038</v>
      </c>
      <c r="E1218" t="s">
        <v>5155</v>
      </c>
      <c r="F1218" t="s">
        <v>5156</v>
      </c>
      <c r="H1218">
        <v>47.013107400000003</v>
      </c>
      <c r="I1218">
        <v>-66.091900300000006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HYPERLINK("http://geochem.nrcan.gc.ca/cdogs/content/kwd/kwd080004_e.htm", "&lt;63 micron")</f>
        <v>&lt;63 micron</v>
      </c>
      <c r="L1218" t="s">
        <v>90</v>
      </c>
      <c r="M1218" t="s">
        <v>54</v>
      </c>
      <c r="N1218" t="s">
        <v>65</v>
      </c>
      <c r="O1218" t="s">
        <v>1074</v>
      </c>
      <c r="P1218" t="s">
        <v>31</v>
      </c>
      <c r="Q1218" t="s">
        <v>28</v>
      </c>
      <c r="R1218" t="s">
        <v>165</v>
      </c>
      <c r="S1218" t="s">
        <v>69</v>
      </c>
      <c r="T1218" t="s">
        <v>215</v>
      </c>
      <c r="U1218" t="s">
        <v>208</v>
      </c>
      <c r="V1218" t="s">
        <v>28</v>
      </c>
      <c r="W1218" t="s">
        <v>116</v>
      </c>
    </row>
    <row r="1219" spans="1:23" hidden="1" x14ac:dyDescent="0.3">
      <c r="A1219" t="s">
        <v>5157</v>
      </c>
      <c r="B1219" t="s">
        <v>5158</v>
      </c>
      <c r="C1219" s="1" t="str">
        <f t="shared" si="76"/>
        <v>21:0047</v>
      </c>
      <c r="D1219" s="1" t="str">
        <f t="shared" si="77"/>
        <v>21:0038</v>
      </c>
      <c r="E1219" t="s">
        <v>5155</v>
      </c>
      <c r="F1219" t="s">
        <v>5159</v>
      </c>
      <c r="H1219">
        <v>47.013107400000003</v>
      </c>
      <c r="I1219">
        <v>-66.091900300000006</v>
      </c>
      <c r="J1219" s="1" t="str">
        <f t="shared" si="78"/>
        <v>Till</v>
      </c>
      <c r="K1219" s="1" t="str">
        <f t="shared" si="79"/>
        <v>&lt;63 micron</v>
      </c>
      <c r="L1219" t="s">
        <v>285</v>
      </c>
      <c r="M1219" t="s">
        <v>28</v>
      </c>
      <c r="N1219" t="s">
        <v>171</v>
      </c>
      <c r="O1219" t="s">
        <v>445</v>
      </c>
      <c r="P1219" t="s">
        <v>49</v>
      </c>
      <c r="Q1219" t="s">
        <v>37</v>
      </c>
      <c r="R1219" t="s">
        <v>445</v>
      </c>
      <c r="S1219" t="s">
        <v>210</v>
      </c>
      <c r="T1219" t="s">
        <v>55</v>
      </c>
      <c r="U1219" t="s">
        <v>46</v>
      </c>
      <c r="V1219" t="s">
        <v>37</v>
      </c>
      <c r="W1219" t="s">
        <v>481</v>
      </c>
    </row>
    <row r="1220" spans="1:23" hidden="1" x14ac:dyDescent="0.3">
      <c r="A1220" t="s">
        <v>5160</v>
      </c>
      <c r="B1220" t="s">
        <v>5161</v>
      </c>
      <c r="C1220" s="1" t="str">
        <f t="shared" si="76"/>
        <v>21:0047</v>
      </c>
      <c r="D1220" s="1" t="str">
        <f t="shared" si="77"/>
        <v>21:0038</v>
      </c>
      <c r="E1220" t="s">
        <v>5162</v>
      </c>
      <c r="F1220" t="s">
        <v>5163</v>
      </c>
      <c r="H1220">
        <v>47.009825599999999</v>
      </c>
      <c r="I1220">
        <v>-66.1044464</v>
      </c>
      <c r="J1220" s="1" t="str">
        <f t="shared" si="78"/>
        <v>Till</v>
      </c>
      <c r="K1220" s="1" t="str">
        <f t="shared" si="79"/>
        <v>&lt;63 micron</v>
      </c>
      <c r="L1220" t="s">
        <v>91</v>
      </c>
      <c r="M1220" t="s">
        <v>54</v>
      </c>
      <c r="N1220" t="s">
        <v>135</v>
      </c>
      <c r="O1220" t="s">
        <v>56</v>
      </c>
      <c r="P1220" t="s">
        <v>208</v>
      </c>
      <c r="Q1220" t="s">
        <v>206</v>
      </c>
      <c r="R1220" t="s">
        <v>445</v>
      </c>
      <c r="S1220" t="s">
        <v>524</v>
      </c>
      <c r="T1220" t="s">
        <v>3580</v>
      </c>
      <c r="U1220" t="s">
        <v>779</v>
      </c>
      <c r="V1220" t="s">
        <v>206</v>
      </c>
      <c r="W1220" t="s">
        <v>76</v>
      </c>
    </row>
    <row r="1221" spans="1:23" hidden="1" x14ac:dyDescent="0.3">
      <c r="A1221" t="s">
        <v>5164</v>
      </c>
      <c r="B1221" t="s">
        <v>5165</v>
      </c>
      <c r="C1221" s="1" t="str">
        <f t="shared" si="76"/>
        <v>21:0047</v>
      </c>
      <c r="D1221" s="1" t="str">
        <f t="shared" si="77"/>
        <v>21:0038</v>
      </c>
      <c r="E1221" t="s">
        <v>5166</v>
      </c>
      <c r="F1221" t="s">
        <v>5167</v>
      </c>
      <c r="H1221">
        <v>47.008376300000002</v>
      </c>
      <c r="I1221">
        <v>-66.118339599999999</v>
      </c>
      <c r="J1221" s="1" t="str">
        <f t="shared" si="78"/>
        <v>Till</v>
      </c>
      <c r="K1221" s="1" t="str">
        <f t="shared" si="79"/>
        <v>&lt;63 micron</v>
      </c>
      <c r="L1221" t="s">
        <v>110</v>
      </c>
      <c r="M1221" t="s">
        <v>171</v>
      </c>
      <c r="N1221" t="s">
        <v>90</v>
      </c>
      <c r="O1221" t="s">
        <v>650</v>
      </c>
      <c r="P1221" t="s">
        <v>206</v>
      </c>
      <c r="Q1221" t="s">
        <v>37</v>
      </c>
      <c r="R1221" t="s">
        <v>192</v>
      </c>
      <c r="S1221" t="s">
        <v>142</v>
      </c>
      <c r="T1221" t="s">
        <v>91</v>
      </c>
      <c r="U1221" t="s">
        <v>174</v>
      </c>
      <c r="V1221" t="s">
        <v>28</v>
      </c>
      <c r="W1221" t="s">
        <v>43</v>
      </c>
    </row>
    <row r="1222" spans="1:23" hidden="1" x14ac:dyDescent="0.3">
      <c r="A1222" t="s">
        <v>5168</v>
      </c>
      <c r="B1222" t="s">
        <v>5169</v>
      </c>
      <c r="C1222" s="1" t="str">
        <f t="shared" si="76"/>
        <v>21:0047</v>
      </c>
      <c r="D1222" s="1" t="str">
        <f t="shared" si="77"/>
        <v>21:0038</v>
      </c>
      <c r="E1222" t="s">
        <v>5170</v>
      </c>
      <c r="F1222" t="s">
        <v>5171</v>
      </c>
      <c r="H1222">
        <v>47.010895499999997</v>
      </c>
      <c r="I1222">
        <v>-66.129058900000004</v>
      </c>
      <c r="J1222" s="1" t="str">
        <f t="shared" si="78"/>
        <v>Till</v>
      </c>
      <c r="K1222" s="1" t="str">
        <f t="shared" si="79"/>
        <v>&lt;63 micron</v>
      </c>
      <c r="L1222" t="s">
        <v>779</v>
      </c>
      <c r="M1222" t="s">
        <v>54</v>
      </c>
      <c r="N1222" t="s">
        <v>110</v>
      </c>
      <c r="O1222" t="s">
        <v>794</v>
      </c>
      <c r="P1222" t="s">
        <v>67</v>
      </c>
      <c r="Q1222" t="s">
        <v>37</v>
      </c>
      <c r="R1222" t="s">
        <v>192</v>
      </c>
      <c r="S1222" t="s">
        <v>34</v>
      </c>
      <c r="T1222" t="s">
        <v>5172</v>
      </c>
      <c r="U1222" t="s">
        <v>1061</v>
      </c>
      <c r="V1222" t="s">
        <v>28</v>
      </c>
      <c r="W1222" t="s">
        <v>481</v>
      </c>
    </row>
    <row r="1223" spans="1:23" hidden="1" x14ac:dyDescent="0.3">
      <c r="A1223" t="s">
        <v>5173</v>
      </c>
      <c r="B1223" t="s">
        <v>5174</v>
      </c>
      <c r="C1223" s="1" t="str">
        <f t="shared" si="76"/>
        <v>21:0047</v>
      </c>
      <c r="D1223" s="1" t="str">
        <f t="shared" si="77"/>
        <v>21:0038</v>
      </c>
      <c r="E1223" t="s">
        <v>5175</v>
      </c>
      <c r="F1223" t="s">
        <v>5176</v>
      </c>
      <c r="H1223">
        <v>47.018592499999997</v>
      </c>
      <c r="I1223">
        <v>-66.130948900000007</v>
      </c>
      <c r="J1223" s="1" t="str">
        <f t="shared" si="78"/>
        <v>Till</v>
      </c>
      <c r="K1223" s="1" t="str">
        <f t="shared" si="79"/>
        <v>&lt;63 micron</v>
      </c>
      <c r="L1223" t="s">
        <v>135</v>
      </c>
      <c r="M1223" t="s">
        <v>54</v>
      </c>
      <c r="N1223" t="s">
        <v>205</v>
      </c>
      <c r="O1223" t="s">
        <v>232</v>
      </c>
      <c r="P1223" t="s">
        <v>92</v>
      </c>
      <c r="Q1223" t="s">
        <v>38</v>
      </c>
      <c r="R1223" t="s">
        <v>185</v>
      </c>
      <c r="S1223" t="s">
        <v>2350</v>
      </c>
      <c r="T1223" t="s">
        <v>5177</v>
      </c>
      <c r="U1223" t="s">
        <v>519</v>
      </c>
      <c r="V1223" t="s">
        <v>28</v>
      </c>
      <c r="W1223" t="s">
        <v>76</v>
      </c>
    </row>
    <row r="1224" spans="1:23" hidden="1" x14ac:dyDescent="0.3">
      <c r="A1224" t="s">
        <v>5178</v>
      </c>
      <c r="B1224" t="s">
        <v>5179</v>
      </c>
      <c r="C1224" s="1" t="str">
        <f t="shared" si="76"/>
        <v>21:0047</v>
      </c>
      <c r="D1224" s="1" t="str">
        <f t="shared" si="77"/>
        <v>21:0038</v>
      </c>
      <c r="E1224" t="s">
        <v>5180</v>
      </c>
      <c r="F1224" t="s">
        <v>5181</v>
      </c>
      <c r="H1224">
        <v>47.027892299999998</v>
      </c>
      <c r="I1224">
        <v>-66.142953899999995</v>
      </c>
      <c r="J1224" s="1" t="str">
        <f t="shared" si="78"/>
        <v>Till</v>
      </c>
      <c r="K1224" s="1" t="str">
        <f t="shared" si="79"/>
        <v>&lt;63 micron</v>
      </c>
      <c r="L1224" t="s">
        <v>962</v>
      </c>
      <c r="M1224" t="s">
        <v>54</v>
      </c>
      <c r="N1224" t="s">
        <v>76</v>
      </c>
      <c r="O1224" t="s">
        <v>1233</v>
      </c>
      <c r="P1224" t="s">
        <v>301</v>
      </c>
      <c r="Q1224" t="s">
        <v>37</v>
      </c>
      <c r="R1224" t="s">
        <v>205</v>
      </c>
      <c r="S1224" t="s">
        <v>2350</v>
      </c>
      <c r="T1224" t="s">
        <v>5182</v>
      </c>
      <c r="U1224" t="s">
        <v>463</v>
      </c>
      <c r="V1224" t="s">
        <v>206</v>
      </c>
      <c r="W1224" t="s">
        <v>47</v>
      </c>
    </row>
    <row r="1225" spans="1:23" hidden="1" x14ac:dyDescent="0.3">
      <c r="A1225" t="s">
        <v>5183</v>
      </c>
      <c r="B1225" t="s">
        <v>5184</v>
      </c>
      <c r="C1225" s="1" t="str">
        <f t="shared" si="76"/>
        <v>21:0047</v>
      </c>
      <c r="D1225" s="1" t="str">
        <f t="shared" si="77"/>
        <v>21:0038</v>
      </c>
      <c r="E1225" t="s">
        <v>5185</v>
      </c>
      <c r="F1225" t="s">
        <v>5186</v>
      </c>
      <c r="H1225">
        <v>47.038266</v>
      </c>
      <c r="I1225">
        <v>-66.125944399999995</v>
      </c>
      <c r="J1225" s="1" t="str">
        <f t="shared" si="78"/>
        <v>Till</v>
      </c>
      <c r="K1225" s="1" t="str">
        <f t="shared" si="79"/>
        <v>&lt;63 micron</v>
      </c>
      <c r="L1225" t="s">
        <v>134</v>
      </c>
      <c r="M1225" t="s">
        <v>54</v>
      </c>
      <c r="N1225" t="s">
        <v>233</v>
      </c>
      <c r="O1225" t="s">
        <v>120</v>
      </c>
      <c r="P1225" t="s">
        <v>108</v>
      </c>
      <c r="Q1225" t="s">
        <v>37</v>
      </c>
      <c r="R1225" t="s">
        <v>331</v>
      </c>
      <c r="S1225" t="s">
        <v>2350</v>
      </c>
      <c r="T1225" t="s">
        <v>29</v>
      </c>
      <c r="U1225" t="s">
        <v>140</v>
      </c>
      <c r="V1225" t="s">
        <v>37</v>
      </c>
      <c r="W1225" t="s">
        <v>481</v>
      </c>
    </row>
    <row r="1226" spans="1:23" hidden="1" x14ac:dyDescent="0.3">
      <c r="A1226" t="s">
        <v>5187</v>
      </c>
      <c r="B1226" t="s">
        <v>5188</v>
      </c>
      <c r="C1226" s="1" t="str">
        <f t="shared" si="76"/>
        <v>21:0047</v>
      </c>
      <c r="D1226" s="1" t="str">
        <f t="shared" si="77"/>
        <v>21:0038</v>
      </c>
      <c r="E1226" t="s">
        <v>5189</v>
      </c>
      <c r="F1226" t="s">
        <v>5190</v>
      </c>
      <c r="H1226">
        <v>47.049385999999998</v>
      </c>
      <c r="I1226">
        <v>-66.102962700000006</v>
      </c>
      <c r="J1226" s="1" t="str">
        <f t="shared" si="78"/>
        <v>Till</v>
      </c>
      <c r="K1226" s="1" t="str">
        <f t="shared" si="79"/>
        <v>&lt;63 micron</v>
      </c>
      <c r="L1226" t="s">
        <v>35</v>
      </c>
      <c r="M1226" t="s">
        <v>54</v>
      </c>
      <c r="N1226" t="s">
        <v>110</v>
      </c>
      <c r="O1226" t="s">
        <v>340</v>
      </c>
      <c r="P1226" t="s">
        <v>67</v>
      </c>
      <c r="Q1226" t="s">
        <v>32</v>
      </c>
      <c r="R1226" t="s">
        <v>100</v>
      </c>
      <c r="S1226" t="s">
        <v>34</v>
      </c>
      <c r="T1226" t="s">
        <v>4174</v>
      </c>
      <c r="U1226" t="s">
        <v>307</v>
      </c>
      <c r="V1226" t="s">
        <v>28</v>
      </c>
      <c r="W1226" t="s">
        <v>76</v>
      </c>
    </row>
    <row r="1227" spans="1:23" hidden="1" x14ac:dyDescent="0.3">
      <c r="A1227" t="s">
        <v>5191</v>
      </c>
      <c r="B1227" t="s">
        <v>5192</v>
      </c>
      <c r="C1227" s="1" t="str">
        <f t="shared" si="76"/>
        <v>21:0047</v>
      </c>
      <c r="D1227" s="1" t="str">
        <f t="shared" si="77"/>
        <v>21:0038</v>
      </c>
      <c r="E1227" t="s">
        <v>5193</v>
      </c>
      <c r="F1227" t="s">
        <v>5194</v>
      </c>
      <c r="H1227">
        <v>47.056872900000002</v>
      </c>
      <c r="I1227">
        <v>-66.078852900000001</v>
      </c>
      <c r="J1227" s="1" t="str">
        <f t="shared" si="78"/>
        <v>Till</v>
      </c>
      <c r="K1227" s="1" t="str">
        <f t="shared" si="79"/>
        <v>&lt;63 micron</v>
      </c>
      <c r="L1227" t="s">
        <v>173</v>
      </c>
      <c r="M1227" t="s">
        <v>54</v>
      </c>
      <c r="N1227" t="s">
        <v>186</v>
      </c>
      <c r="O1227" t="s">
        <v>194</v>
      </c>
      <c r="P1227" t="s">
        <v>210</v>
      </c>
      <c r="Q1227" t="s">
        <v>37</v>
      </c>
      <c r="R1227" t="s">
        <v>445</v>
      </c>
      <c r="S1227" t="s">
        <v>2350</v>
      </c>
      <c r="T1227" t="s">
        <v>2862</v>
      </c>
      <c r="U1227" t="s">
        <v>250</v>
      </c>
      <c r="V1227" t="s">
        <v>28</v>
      </c>
      <c r="W1227" t="s">
        <v>2553</v>
      </c>
    </row>
    <row r="1228" spans="1:23" hidden="1" x14ac:dyDescent="0.3">
      <c r="A1228" t="s">
        <v>5195</v>
      </c>
      <c r="B1228" t="s">
        <v>5196</v>
      </c>
      <c r="C1228" s="1" t="str">
        <f t="shared" si="76"/>
        <v>21:0047</v>
      </c>
      <c r="D1228" s="1" t="str">
        <f t="shared" si="77"/>
        <v>21:0038</v>
      </c>
      <c r="E1228" t="s">
        <v>5197</v>
      </c>
      <c r="F1228" t="s">
        <v>5198</v>
      </c>
      <c r="H1228">
        <v>47.066185599999997</v>
      </c>
      <c r="I1228">
        <v>-66.055952899999994</v>
      </c>
      <c r="J1228" s="1" t="str">
        <f t="shared" si="78"/>
        <v>Till</v>
      </c>
      <c r="K1228" s="1" t="str">
        <f t="shared" si="79"/>
        <v>&lt;63 micron</v>
      </c>
      <c r="L1228" t="s">
        <v>186</v>
      </c>
      <c r="M1228" t="s">
        <v>54</v>
      </c>
      <c r="N1228" t="s">
        <v>135</v>
      </c>
      <c r="O1228" t="s">
        <v>340</v>
      </c>
      <c r="P1228" t="s">
        <v>235</v>
      </c>
      <c r="Q1228" t="s">
        <v>37</v>
      </c>
      <c r="R1228" t="s">
        <v>445</v>
      </c>
      <c r="S1228" t="s">
        <v>2350</v>
      </c>
      <c r="T1228" t="s">
        <v>5199</v>
      </c>
      <c r="U1228" t="s">
        <v>171</v>
      </c>
      <c r="V1228" t="s">
        <v>28</v>
      </c>
      <c r="W1228" t="s">
        <v>1074</v>
      </c>
    </row>
    <row r="1229" spans="1:23" hidden="1" x14ac:dyDescent="0.3">
      <c r="A1229" t="s">
        <v>5200</v>
      </c>
      <c r="B1229" t="s">
        <v>5201</v>
      </c>
      <c r="C1229" s="1" t="str">
        <f t="shared" si="76"/>
        <v>21:0047</v>
      </c>
      <c r="D1229" s="1" t="str">
        <f t="shared" si="77"/>
        <v>21:0038</v>
      </c>
      <c r="E1229" t="s">
        <v>5202</v>
      </c>
      <c r="F1229" t="s">
        <v>5203</v>
      </c>
      <c r="H1229">
        <v>47.044937500000003</v>
      </c>
      <c r="I1229">
        <v>-66.195364799999993</v>
      </c>
      <c r="J1229" s="1" t="str">
        <f t="shared" si="78"/>
        <v>Till</v>
      </c>
      <c r="K1229" s="1" t="str">
        <f t="shared" si="79"/>
        <v>&lt;63 micron</v>
      </c>
      <c r="L1229" t="s">
        <v>44</v>
      </c>
      <c r="M1229" t="s">
        <v>54</v>
      </c>
      <c r="N1229" t="s">
        <v>35</v>
      </c>
      <c r="O1229" t="s">
        <v>537</v>
      </c>
      <c r="P1229" t="s">
        <v>31</v>
      </c>
      <c r="Q1229" t="s">
        <v>28</v>
      </c>
      <c r="R1229" t="s">
        <v>205</v>
      </c>
      <c r="S1229" t="s">
        <v>142</v>
      </c>
      <c r="T1229" t="s">
        <v>165</v>
      </c>
      <c r="U1229" t="s">
        <v>127</v>
      </c>
      <c r="V1229" t="s">
        <v>28</v>
      </c>
      <c r="W1229" t="s">
        <v>420</v>
      </c>
    </row>
    <row r="1230" spans="1:23" hidden="1" x14ac:dyDescent="0.3">
      <c r="A1230" t="s">
        <v>5204</v>
      </c>
      <c r="B1230" t="s">
        <v>5205</v>
      </c>
      <c r="C1230" s="1" t="str">
        <f t="shared" si="76"/>
        <v>21:0047</v>
      </c>
      <c r="D1230" s="1" t="str">
        <f t="shared" si="77"/>
        <v>21:0038</v>
      </c>
      <c r="E1230" t="s">
        <v>5206</v>
      </c>
      <c r="F1230" t="s">
        <v>5207</v>
      </c>
      <c r="H1230">
        <v>47.0357518</v>
      </c>
      <c r="I1230">
        <v>-66.169519500000007</v>
      </c>
      <c r="J1230" s="1" t="str">
        <f t="shared" si="78"/>
        <v>Till</v>
      </c>
      <c r="K1230" s="1" t="str">
        <f t="shared" si="79"/>
        <v>&lt;63 micron</v>
      </c>
      <c r="L1230" t="s">
        <v>55</v>
      </c>
      <c r="M1230" t="s">
        <v>54</v>
      </c>
      <c r="N1230" t="s">
        <v>164</v>
      </c>
      <c r="O1230" t="s">
        <v>56</v>
      </c>
      <c r="P1230" t="s">
        <v>241</v>
      </c>
      <c r="Q1230" t="s">
        <v>37</v>
      </c>
      <c r="R1230" t="s">
        <v>58</v>
      </c>
      <c r="S1230" t="s">
        <v>34</v>
      </c>
      <c r="T1230" t="s">
        <v>3580</v>
      </c>
      <c r="U1230" t="s">
        <v>193</v>
      </c>
      <c r="V1230" t="s">
        <v>206</v>
      </c>
      <c r="W1230" t="s">
        <v>388</v>
      </c>
    </row>
    <row r="1231" spans="1:23" hidden="1" x14ac:dyDescent="0.3">
      <c r="A1231" t="s">
        <v>5208</v>
      </c>
      <c r="B1231" t="s">
        <v>5209</v>
      </c>
      <c r="C1231" s="1" t="str">
        <f t="shared" si="76"/>
        <v>21:0047</v>
      </c>
      <c r="D1231" s="1" t="str">
        <f t="shared" si="77"/>
        <v>21:0038</v>
      </c>
      <c r="E1231" t="s">
        <v>5210</v>
      </c>
      <c r="F1231" t="s">
        <v>5211</v>
      </c>
      <c r="H1231">
        <v>47.045338999999998</v>
      </c>
      <c r="I1231">
        <v>-66.211801100000002</v>
      </c>
      <c r="J1231" s="1" t="str">
        <f t="shared" si="78"/>
        <v>Till</v>
      </c>
      <c r="K1231" s="1" t="str">
        <f t="shared" si="79"/>
        <v>&lt;63 micron</v>
      </c>
      <c r="L1231" t="s">
        <v>90</v>
      </c>
      <c r="M1231" t="s">
        <v>54</v>
      </c>
      <c r="N1231" t="s">
        <v>65</v>
      </c>
      <c r="O1231" t="s">
        <v>207</v>
      </c>
      <c r="P1231" t="s">
        <v>83</v>
      </c>
      <c r="Q1231" t="s">
        <v>37</v>
      </c>
      <c r="R1231" t="s">
        <v>240</v>
      </c>
      <c r="S1231" t="s">
        <v>69</v>
      </c>
      <c r="T1231" t="s">
        <v>3937</v>
      </c>
      <c r="U1231" t="s">
        <v>171</v>
      </c>
      <c r="V1231" t="s">
        <v>206</v>
      </c>
      <c r="W1231" t="s">
        <v>77</v>
      </c>
    </row>
    <row r="1232" spans="1:23" hidden="1" x14ac:dyDescent="0.3">
      <c r="A1232" t="s">
        <v>5212</v>
      </c>
      <c r="B1232" t="s">
        <v>5213</v>
      </c>
      <c r="C1232" s="1" t="str">
        <f t="shared" si="76"/>
        <v>21:0047</v>
      </c>
      <c r="D1232" s="1" t="str">
        <f t="shared" si="77"/>
        <v>21:0038</v>
      </c>
      <c r="E1232" t="s">
        <v>5214</v>
      </c>
      <c r="F1232" t="s">
        <v>5215</v>
      </c>
      <c r="H1232">
        <v>47.054917199999998</v>
      </c>
      <c r="I1232">
        <v>-66.235662599999998</v>
      </c>
      <c r="J1232" s="1" t="str">
        <f t="shared" si="78"/>
        <v>Till</v>
      </c>
      <c r="K1232" s="1" t="str">
        <f t="shared" si="79"/>
        <v>&lt;63 micron</v>
      </c>
      <c r="L1232" t="s">
        <v>44</v>
      </c>
      <c r="M1232" t="s">
        <v>54</v>
      </c>
      <c r="N1232" t="s">
        <v>76</v>
      </c>
      <c r="O1232" t="s">
        <v>179</v>
      </c>
      <c r="P1232" t="s">
        <v>127</v>
      </c>
      <c r="Q1232" t="s">
        <v>37</v>
      </c>
      <c r="R1232" t="s">
        <v>722</v>
      </c>
      <c r="S1232" t="s">
        <v>375</v>
      </c>
      <c r="T1232" t="s">
        <v>5216</v>
      </c>
      <c r="U1232" t="s">
        <v>425</v>
      </c>
      <c r="V1232" t="s">
        <v>206</v>
      </c>
      <c r="W1232" t="s">
        <v>116</v>
      </c>
    </row>
    <row r="1233" spans="1:23" hidden="1" x14ac:dyDescent="0.3">
      <c r="A1233" t="s">
        <v>5217</v>
      </c>
      <c r="B1233" t="s">
        <v>5218</v>
      </c>
      <c r="C1233" s="1" t="str">
        <f t="shared" si="76"/>
        <v>21:0047</v>
      </c>
      <c r="D1233" s="1" t="str">
        <f t="shared" si="77"/>
        <v>21:0038</v>
      </c>
      <c r="E1233" t="s">
        <v>5219</v>
      </c>
      <c r="F1233" t="s">
        <v>5220</v>
      </c>
      <c r="H1233">
        <v>47.070944300000001</v>
      </c>
      <c r="I1233">
        <v>-66.2848872</v>
      </c>
      <c r="J1233" s="1" t="str">
        <f t="shared" si="78"/>
        <v>Till</v>
      </c>
      <c r="K1233" s="1" t="str">
        <f t="shared" si="79"/>
        <v>&lt;63 micron</v>
      </c>
      <c r="L1233" t="s">
        <v>91</v>
      </c>
      <c r="M1233" t="s">
        <v>54</v>
      </c>
      <c r="N1233" t="s">
        <v>110</v>
      </c>
      <c r="O1233" t="s">
        <v>232</v>
      </c>
      <c r="P1233" t="s">
        <v>221</v>
      </c>
      <c r="Q1233" t="s">
        <v>116</v>
      </c>
      <c r="R1233" t="s">
        <v>445</v>
      </c>
      <c r="S1233" t="s">
        <v>86</v>
      </c>
      <c r="T1233" t="s">
        <v>5121</v>
      </c>
      <c r="U1233" t="s">
        <v>402</v>
      </c>
      <c r="V1233" t="s">
        <v>206</v>
      </c>
      <c r="W1233" t="s">
        <v>76</v>
      </c>
    </row>
    <row r="1234" spans="1:23" hidden="1" x14ac:dyDescent="0.3">
      <c r="A1234" t="s">
        <v>5221</v>
      </c>
      <c r="B1234" t="s">
        <v>5222</v>
      </c>
      <c r="C1234" s="1" t="str">
        <f t="shared" si="76"/>
        <v>21:0047</v>
      </c>
      <c r="D1234" s="1" t="str">
        <f t="shared" si="77"/>
        <v>21:0038</v>
      </c>
      <c r="E1234" t="s">
        <v>5223</v>
      </c>
      <c r="F1234" t="s">
        <v>5224</v>
      </c>
      <c r="H1234">
        <v>47.083514299999997</v>
      </c>
      <c r="I1234">
        <v>-66.302693199999993</v>
      </c>
      <c r="J1234" s="1" t="str">
        <f t="shared" si="78"/>
        <v>Till</v>
      </c>
      <c r="K1234" s="1" t="str">
        <f t="shared" si="79"/>
        <v>&lt;63 micron</v>
      </c>
      <c r="L1234" t="s">
        <v>215</v>
      </c>
      <c r="M1234" t="s">
        <v>54</v>
      </c>
      <c r="N1234" t="s">
        <v>215</v>
      </c>
      <c r="O1234" t="s">
        <v>45</v>
      </c>
      <c r="P1234" t="s">
        <v>519</v>
      </c>
      <c r="Q1234" t="s">
        <v>37</v>
      </c>
      <c r="R1234" t="s">
        <v>285</v>
      </c>
      <c r="S1234" t="s">
        <v>34</v>
      </c>
      <c r="T1234" t="s">
        <v>100</v>
      </c>
      <c r="U1234" t="s">
        <v>509</v>
      </c>
      <c r="V1234" t="s">
        <v>206</v>
      </c>
      <c r="W1234" t="s">
        <v>388</v>
      </c>
    </row>
    <row r="1235" spans="1:23" hidden="1" x14ac:dyDescent="0.3">
      <c r="A1235" t="s">
        <v>5225</v>
      </c>
      <c r="B1235" t="s">
        <v>5226</v>
      </c>
      <c r="C1235" s="1" t="str">
        <f t="shared" si="76"/>
        <v>21:0047</v>
      </c>
      <c r="D1235" s="1" t="str">
        <f t="shared" si="77"/>
        <v>21:0038</v>
      </c>
      <c r="E1235" t="s">
        <v>5227</v>
      </c>
      <c r="F1235" t="s">
        <v>5228</v>
      </c>
      <c r="H1235">
        <v>47.079226800000001</v>
      </c>
      <c r="I1235">
        <v>-66.254824400000004</v>
      </c>
      <c r="J1235" s="1" t="str">
        <f t="shared" si="78"/>
        <v>Till</v>
      </c>
      <c r="K1235" s="1" t="str">
        <f t="shared" si="79"/>
        <v>&lt;63 micron</v>
      </c>
      <c r="L1235" t="s">
        <v>185</v>
      </c>
      <c r="M1235" t="s">
        <v>54</v>
      </c>
      <c r="N1235" t="s">
        <v>44</v>
      </c>
      <c r="O1235" t="s">
        <v>1287</v>
      </c>
      <c r="P1235" t="s">
        <v>486</v>
      </c>
      <c r="Q1235" t="s">
        <v>206</v>
      </c>
      <c r="R1235" t="s">
        <v>33</v>
      </c>
      <c r="S1235" t="s">
        <v>104</v>
      </c>
      <c r="T1235" t="s">
        <v>3992</v>
      </c>
      <c r="U1235" t="s">
        <v>1596</v>
      </c>
      <c r="V1235" t="s">
        <v>206</v>
      </c>
      <c r="W1235" t="s">
        <v>35</v>
      </c>
    </row>
    <row r="1236" spans="1:23" hidden="1" x14ac:dyDescent="0.3">
      <c r="A1236" t="s">
        <v>5229</v>
      </c>
      <c r="B1236" t="s">
        <v>5230</v>
      </c>
      <c r="C1236" s="1" t="str">
        <f t="shared" si="76"/>
        <v>21:0047</v>
      </c>
      <c r="D1236" s="1" t="str">
        <f t="shared" si="77"/>
        <v>21:0038</v>
      </c>
      <c r="E1236" t="s">
        <v>5231</v>
      </c>
      <c r="F1236" t="s">
        <v>5232</v>
      </c>
      <c r="H1236">
        <v>47.091478199999997</v>
      </c>
      <c r="I1236">
        <v>-66.240358299999997</v>
      </c>
      <c r="J1236" s="1" t="str">
        <f t="shared" si="78"/>
        <v>Till</v>
      </c>
      <c r="K1236" s="1" t="str">
        <f t="shared" si="79"/>
        <v>&lt;63 micron</v>
      </c>
      <c r="L1236" t="s">
        <v>280</v>
      </c>
      <c r="M1236" t="s">
        <v>54</v>
      </c>
      <c r="N1236" t="s">
        <v>233</v>
      </c>
      <c r="O1236" t="s">
        <v>45</v>
      </c>
      <c r="P1236" t="s">
        <v>193</v>
      </c>
      <c r="Q1236" t="s">
        <v>206</v>
      </c>
      <c r="R1236" t="s">
        <v>240</v>
      </c>
      <c r="S1236" t="s">
        <v>94</v>
      </c>
      <c r="T1236" t="s">
        <v>3732</v>
      </c>
      <c r="U1236" t="s">
        <v>173</v>
      </c>
      <c r="V1236" t="s">
        <v>28</v>
      </c>
      <c r="W1236" t="s">
        <v>77</v>
      </c>
    </row>
    <row r="1237" spans="1:23" hidden="1" x14ac:dyDescent="0.3">
      <c r="A1237" t="s">
        <v>5233</v>
      </c>
      <c r="B1237" t="s">
        <v>5234</v>
      </c>
      <c r="C1237" s="1" t="str">
        <f t="shared" si="76"/>
        <v>21:0047</v>
      </c>
      <c r="D1237" s="1" t="str">
        <f t="shared" si="77"/>
        <v>21:0038</v>
      </c>
      <c r="E1237" t="s">
        <v>5235</v>
      </c>
      <c r="F1237" t="s">
        <v>5236</v>
      </c>
      <c r="H1237">
        <v>47.0980287</v>
      </c>
      <c r="I1237">
        <v>-66.232112299999997</v>
      </c>
      <c r="J1237" s="1" t="str">
        <f t="shared" si="78"/>
        <v>Till</v>
      </c>
      <c r="K1237" s="1" t="str">
        <f t="shared" si="79"/>
        <v>&lt;63 micron</v>
      </c>
      <c r="L1237" t="s">
        <v>172</v>
      </c>
      <c r="M1237" t="s">
        <v>116</v>
      </c>
      <c r="N1237" t="s">
        <v>233</v>
      </c>
      <c r="O1237" t="s">
        <v>45</v>
      </c>
      <c r="P1237" t="s">
        <v>775</v>
      </c>
      <c r="Q1237" t="s">
        <v>116</v>
      </c>
      <c r="R1237" t="s">
        <v>215</v>
      </c>
      <c r="S1237" t="s">
        <v>60</v>
      </c>
      <c r="T1237" t="s">
        <v>3947</v>
      </c>
      <c r="U1237" t="s">
        <v>171</v>
      </c>
      <c r="V1237" t="s">
        <v>28</v>
      </c>
      <c r="W1237" t="s">
        <v>56</v>
      </c>
    </row>
    <row r="1238" spans="1:23" hidden="1" x14ac:dyDescent="0.3">
      <c r="A1238" t="s">
        <v>5237</v>
      </c>
      <c r="B1238" t="s">
        <v>5238</v>
      </c>
      <c r="C1238" s="1" t="str">
        <f t="shared" si="76"/>
        <v>21:0047</v>
      </c>
      <c r="D1238" s="1" t="str">
        <f t="shared" si="77"/>
        <v>21:0038</v>
      </c>
      <c r="E1238" t="s">
        <v>5239</v>
      </c>
      <c r="F1238" t="s">
        <v>5240</v>
      </c>
      <c r="H1238">
        <v>47.173586499999999</v>
      </c>
      <c r="I1238">
        <v>-66.306050499999998</v>
      </c>
      <c r="J1238" s="1" t="str">
        <f t="shared" si="78"/>
        <v>Till</v>
      </c>
      <c r="K1238" s="1" t="str">
        <f t="shared" si="79"/>
        <v>&lt;63 micron</v>
      </c>
      <c r="L1238" t="s">
        <v>205</v>
      </c>
      <c r="M1238" t="s">
        <v>54</v>
      </c>
      <c r="N1238" t="s">
        <v>91</v>
      </c>
      <c r="O1238" t="s">
        <v>101</v>
      </c>
      <c r="P1238" t="s">
        <v>241</v>
      </c>
      <c r="Q1238" t="s">
        <v>35</v>
      </c>
      <c r="R1238" t="s">
        <v>388</v>
      </c>
      <c r="S1238" t="s">
        <v>37</v>
      </c>
      <c r="T1238" t="s">
        <v>90</v>
      </c>
      <c r="U1238" t="s">
        <v>241</v>
      </c>
      <c r="V1238" t="s">
        <v>28</v>
      </c>
      <c r="W1238" t="s">
        <v>1047</v>
      </c>
    </row>
    <row r="1239" spans="1:23" hidden="1" x14ac:dyDescent="0.3">
      <c r="A1239" t="s">
        <v>5241</v>
      </c>
      <c r="B1239" t="s">
        <v>5242</v>
      </c>
      <c r="C1239" s="1" t="str">
        <f t="shared" si="76"/>
        <v>21:0047</v>
      </c>
      <c r="D1239" s="1" t="str">
        <f t="shared" si="77"/>
        <v>21:0038</v>
      </c>
      <c r="E1239" t="s">
        <v>5243</v>
      </c>
      <c r="F1239" t="s">
        <v>5244</v>
      </c>
      <c r="H1239">
        <v>47.188370200000001</v>
      </c>
      <c r="I1239">
        <v>-66.322463400000004</v>
      </c>
      <c r="J1239" s="1" t="str">
        <f t="shared" si="78"/>
        <v>Till</v>
      </c>
      <c r="K1239" s="1" t="str">
        <f t="shared" si="79"/>
        <v>&lt;63 micron</v>
      </c>
      <c r="L1239" t="s">
        <v>76</v>
      </c>
      <c r="M1239" t="s">
        <v>54</v>
      </c>
      <c r="N1239" t="s">
        <v>29</v>
      </c>
      <c r="O1239" t="s">
        <v>139</v>
      </c>
      <c r="P1239" t="s">
        <v>486</v>
      </c>
      <c r="Q1239" t="s">
        <v>28</v>
      </c>
      <c r="R1239" t="s">
        <v>420</v>
      </c>
      <c r="S1239" t="s">
        <v>93</v>
      </c>
      <c r="T1239" t="s">
        <v>55</v>
      </c>
      <c r="U1239" t="s">
        <v>208</v>
      </c>
      <c r="V1239" t="s">
        <v>37</v>
      </c>
      <c r="W1239" t="s">
        <v>481</v>
      </c>
    </row>
    <row r="1240" spans="1:23" hidden="1" x14ac:dyDescent="0.3">
      <c r="A1240" t="s">
        <v>5245</v>
      </c>
      <c r="B1240" t="s">
        <v>5246</v>
      </c>
      <c r="C1240" s="1" t="str">
        <f t="shared" si="76"/>
        <v>21:0047</v>
      </c>
      <c r="D1240" s="1" t="str">
        <f t="shared" si="77"/>
        <v>21:0038</v>
      </c>
      <c r="E1240" t="s">
        <v>5247</v>
      </c>
      <c r="F1240" t="s">
        <v>5248</v>
      </c>
      <c r="H1240">
        <v>47.1812404</v>
      </c>
      <c r="I1240">
        <v>-66.287183799999994</v>
      </c>
      <c r="J1240" s="1" t="str">
        <f t="shared" si="78"/>
        <v>Till</v>
      </c>
      <c r="K1240" s="1" t="str">
        <f t="shared" si="79"/>
        <v>&lt;63 micron</v>
      </c>
      <c r="L1240" t="s">
        <v>76</v>
      </c>
      <c r="M1240" t="s">
        <v>28</v>
      </c>
      <c r="N1240" t="s">
        <v>165</v>
      </c>
      <c r="O1240" t="s">
        <v>30</v>
      </c>
      <c r="P1240" t="s">
        <v>250</v>
      </c>
      <c r="Q1240" t="s">
        <v>116</v>
      </c>
      <c r="R1240" t="s">
        <v>822</v>
      </c>
      <c r="S1240" t="s">
        <v>697</v>
      </c>
      <c r="T1240" t="s">
        <v>44</v>
      </c>
      <c r="U1240" t="s">
        <v>83</v>
      </c>
      <c r="V1240" t="s">
        <v>37</v>
      </c>
      <c r="W1240" t="s">
        <v>43</v>
      </c>
    </row>
    <row r="1241" spans="1:23" hidden="1" x14ac:dyDescent="0.3">
      <c r="A1241" t="s">
        <v>5249</v>
      </c>
      <c r="B1241" t="s">
        <v>5250</v>
      </c>
      <c r="C1241" s="1" t="str">
        <f t="shared" si="76"/>
        <v>21:0047</v>
      </c>
      <c r="D1241" s="1" t="str">
        <f t="shared" si="77"/>
        <v>21:0038</v>
      </c>
      <c r="E1241" t="s">
        <v>5251</v>
      </c>
      <c r="F1241" t="s">
        <v>5252</v>
      </c>
      <c r="H1241">
        <v>47.1997292</v>
      </c>
      <c r="I1241">
        <v>-66.327173200000004</v>
      </c>
      <c r="J1241" s="1" t="str">
        <f t="shared" si="78"/>
        <v>Till</v>
      </c>
      <c r="K1241" s="1" t="str">
        <f t="shared" si="79"/>
        <v>&lt;63 micron</v>
      </c>
      <c r="L1241" t="s">
        <v>33</v>
      </c>
      <c r="M1241" t="s">
        <v>54</v>
      </c>
      <c r="N1241" t="s">
        <v>205</v>
      </c>
      <c r="O1241" t="s">
        <v>66</v>
      </c>
      <c r="P1241" t="s">
        <v>307</v>
      </c>
      <c r="Q1241" t="s">
        <v>206</v>
      </c>
      <c r="R1241" t="s">
        <v>1250</v>
      </c>
      <c r="S1241" t="s">
        <v>227</v>
      </c>
      <c r="T1241" t="s">
        <v>164</v>
      </c>
      <c r="U1241" t="s">
        <v>425</v>
      </c>
      <c r="V1241" t="s">
        <v>38</v>
      </c>
      <c r="W1241" t="s">
        <v>47</v>
      </c>
    </row>
    <row r="1242" spans="1:23" hidden="1" x14ac:dyDescent="0.3">
      <c r="A1242" t="s">
        <v>5253</v>
      </c>
      <c r="B1242" t="s">
        <v>5254</v>
      </c>
      <c r="C1242" s="1" t="str">
        <f t="shared" si="76"/>
        <v>21:0047</v>
      </c>
      <c r="D1242" s="1" t="str">
        <f t="shared" si="77"/>
        <v>21:0038</v>
      </c>
      <c r="E1242" t="s">
        <v>5255</v>
      </c>
      <c r="F1242" t="s">
        <v>5256</v>
      </c>
      <c r="H1242">
        <v>47.211880700000002</v>
      </c>
      <c r="I1242">
        <v>-66.3080724</v>
      </c>
      <c r="J1242" s="1" t="str">
        <f t="shared" si="78"/>
        <v>Till</v>
      </c>
      <c r="K1242" s="1" t="str">
        <f t="shared" si="79"/>
        <v>&lt;63 micron</v>
      </c>
      <c r="L1242" t="s">
        <v>29</v>
      </c>
      <c r="M1242" t="s">
        <v>54</v>
      </c>
      <c r="N1242" t="s">
        <v>55</v>
      </c>
      <c r="O1242" t="s">
        <v>546</v>
      </c>
      <c r="P1242" t="s">
        <v>140</v>
      </c>
      <c r="Q1242" t="s">
        <v>28</v>
      </c>
      <c r="R1242" t="s">
        <v>331</v>
      </c>
      <c r="S1242" t="s">
        <v>32</v>
      </c>
      <c r="T1242" t="s">
        <v>5257</v>
      </c>
      <c r="U1242" t="s">
        <v>76</v>
      </c>
      <c r="V1242" t="s">
        <v>28</v>
      </c>
      <c r="W1242" t="s">
        <v>35</v>
      </c>
    </row>
    <row r="1243" spans="1:23" hidden="1" x14ac:dyDescent="0.3">
      <c r="A1243" t="s">
        <v>5258</v>
      </c>
      <c r="B1243" t="s">
        <v>5259</v>
      </c>
      <c r="C1243" s="1" t="str">
        <f t="shared" si="76"/>
        <v>21:0047</v>
      </c>
      <c r="D1243" s="1" t="str">
        <f t="shared" si="77"/>
        <v>21:0038</v>
      </c>
      <c r="E1243" t="s">
        <v>5260</v>
      </c>
      <c r="F1243" t="s">
        <v>5261</v>
      </c>
      <c r="H1243">
        <v>47.220402300000003</v>
      </c>
      <c r="I1243">
        <v>-66.287826999999993</v>
      </c>
      <c r="J1243" s="1" t="str">
        <f t="shared" si="78"/>
        <v>Till</v>
      </c>
      <c r="K1243" s="1" t="str">
        <f t="shared" si="79"/>
        <v>&lt;63 micron</v>
      </c>
      <c r="L1243" t="s">
        <v>55</v>
      </c>
      <c r="M1243" t="s">
        <v>28</v>
      </c>
      <c r="N1243" t="s">
        <v>164</v>
      </c>
      <c r="O1243" t="s">
        <v>114</v>
      </c>
      <c r="P1243" t="s">
        <v>127</v>
      </c>
      <c r="Q1243" t="s">
        <v>28</v>
      </c>
      <c r="R1243" t="s">
        <v>331</v>
      </c>
      <c r="S1243" t="s">
        <v>34</v>
      </c>
      <c r="T1243" t="s">
        <v>55</v>
      </c>
      <c r="U1243" t="s">
        <v>46</v>
      </c>
      <c r="V1243" t="s">
        <v>32</v>
      </c>
      <c r="W1243" t="s">
        <v>388</v>
      </c>
    </row>
    <row r="1244" spans="1:23" hidden="1" x14ac:dyDescent="0.3">
      <c r="A1244" t="s">
        <v>5262</v>
      </c>
      <c r="B1244" t="s">
        <v>5263</v>
      </c>
      <c r="C1244" s="1" t="str">
        <f t="shared" si="76"/>
        <v>21:0047</v>
      </c>
      <c r="D1244" s="1" t="str">
        <f t="shared" si="77"/>
        <v>21:0038</v>
      </c>
      <c r="E1244" t="s">
        <v>5264</v>
      </c>
      <c r="F1244" t="s">
        <v>5265</v>
      </c>
      <c r="H1244">
        <v>47.219900500000001</v>
      </c>
      <c r="I1244">
        <v>-66.2667182</v>
      </c>
      <c r="J1244" s="1" t="str">
        <f t="shared" si="78"/>
        <v>Till</v>
      </c>
      <c r="K1244" s="1" t="str">
        <f t="shared" si="79"/>
        <v>&lt;63 micron</v>
      </c>
      <c r="L1244" t="s">
        <v>43</v>
      </c>
      <c r="M1244" t="s">
        <v>54</v>
      </c>
      <c r="N1244" t="s">
        <v>186</v>
      </c>
      <c r="O1244" t="s">
        <v>85</v>
      </c>
      <c r="P1244" t="s">
        <v>235</v>
      </c>
      <c r="Q1244" t="s">
        <v>37</v>
      </c>
      <c r="R1244" t="s">
        <v>445</v>
      </c>
      <c r="S1244" t="s">
        <v>142</v>
      </c>
      <c r="T1244" t="s">
        <v>76</v>
      </c>
      <c r="U1244" t="s">
        <v>301</v>
      </c>
      <c r="V1244" t="s">
        <v>37</v>
      </c>
      <c r="W1244" t="s">
        <v>77</v>
      </c>
    </row>
    <row r="1245" spans="1:23" hidden="1" x14ac:dyDescent="0.3">
      <c r="A1245" t="s">
        <v>5266</v>
      </c>
      <c r="B1245" t="s">
        <v>5267</v>
      </c>
      <c r="C1245" s="1" t="str">
        <f t="shared" si="76"/>
        <v>21:0047</v>
      </c>
      <c r="D1245" s="1" t="str">
        <f t="shared" si="77"/>
        <v>21:0038</v>
      </c>
      <c r="E1245" t="s">
        <v>5264</v>
      </c>
      <c r="F1245" t="s">
        <v>5268</v>
      </c>
      <c r="H1245">
        <v>47.219900500000001</v>
      </c>
      <c r="I1245">
        <v>-66.2667182</v>
      </c>
      <c r="J1245" s="1" t="str">
        <f t="shared" si="78"/>
        <v>Till</v>
      </c>
      <c r="K1245" s="1" t="str">
        <f t="shared" si="79"/>
        <v>&lt;63 micron</v>
      </c>
      <c r="L1245" t="s">
        <v>775</v>
      </c>
      <c r="M1245" t="s">
        <v>54</v>
      </c>
      <c r="N1245" t="s">
        <v>90</v>
      </c>
      <c r="O1245" t="s">
        <v>141</v>
      </c>
      <c r="P1245" t="s">
        <v>261</v>
      </c>
      <c r="Q1245" t="s">
        <v>84</v>
      </c>
      <c r="R1245" t="s">
        <v>445</v>
      </c>
      <c r="S1245" t="s">
        <v>250</v>
      </c>
      <c r="T1245" t="s">
        <v>331</v>
      </c>
      <c r="U1245" t="s">
        <v>779</v>
      </c>
      <c r="V1245" t="s">
        <v>28</v>
      </c>
      <c r="W1245" t="s">
        <v>77</v>
      </c>
    </row>
    <row r="1246" spans="1:23" hidden="1" x14ac:dyDescent="0.3">
      <c r="A1246" t="s">
        <v>5269</v>
      </c>
      <c r="B1246" t="s">
        <v>5270</v>
      </c>
      <c r="C1246" s="1" t="str">
        <f t="shared" si="76"/>
        <v>21:0047</v>
      </c>
      <c r="D1246" s="1" t="str">
        <f t="shared" si="77"/>
        <v>21:0038</v>
      </c>
      <c r="E1246" t="s">
        <v>5271</v>
      </c>
      <c r="F1246" t="s">
        <v>5272</v>
      </c>
      <c r="H1246">
        <v>47.0103583</v>
      </c>
      <c r="I1246">
        <v>-66.161652200000006</v>
      </c>
      <c r="J1246" s="1" t="str">
        <f t="shared" si="78"/>
        <v>Till</v>
      </c>
      <c r="K1246" s="1" t="str">
        <f t="shared" si="79"/>
        <v>&lt;63 micron</v>
      </c>
      <c r="L1246" t="s">
        <v>171</v>
      </c>
      <c r="M1246" t="s">
        <v>54</v>
      </c>
      <c r="N1246" t="s">
        <v>233</v>
      </c>
      <c r="O1246" t="s">
        <v>216</v>
      </c>
      <c r="P1246" t="s">
        <v>351</v>
      </c>
      <c r="Q1246" t="s">
        <v>32</v>
      </c>
      <c r="R1246" t="s">
        <v>215</v>
      </c>
      <c r="S1246" t="s">
        <v>2350</v>
      </c>
      <c r="T1246" t="s">
        <v>5273</v>
      </c>
      <c r="U1246" t="s">
        <v>396</v>
      </c>
      <c r="V1246" t="s">
        <v>28</v>
      </c>
      <c r="W1246" t="s">
        <v>388</v>
      </c>
    </row>
    <row r="1247" spans="1:23" hidden="1" x14ac:dyDescent="0.3">
      <c r="A1247" t="s">
        <v>5274</v>
      </c>
      <c r="B1247" t="s">
        <v>5275</v>
      </c>
      <c r="C1247" s="1" t="str">
        <f t="shared" si="76"/>
        <v>21:0047</v>
      </c>
      <c r="D1247" s="1" t="str">
        <f t="shared" si="77"/>
        <v>21:0038</v>
      </c>
      <c r="E1247" t="s">
        <v>5276</v>
      </c>
      <c r="F1247" t="s">
        <v>5277</v>
      </c>
      <c r="H1247">
        <v>47.007169300000001</v>
      </c>
      <c r="I1247">
        <v>-66.178267000000005</v>
      </c>
      <c r="J1247" s="1" t="str">
        <f t="shared" si="78"/>
        <v>Till</v>
      </c>
      <c r="K1247" s="1" t="str">
        <f t="shared" si="79"/>
        <v>&lt;63 micron</v>
      </c>
      <c r="L1247" t="s">
        <v>35</v>
      </c>
      <c r="M1247" t="s">
        <v>54</v>
      </c>
      <c r="N1247" t="s">
        <v>35</v>
      </c>
      <c r="O1247" t="s">
        <v>1507</v>
      </c>
      <c r="P1247" t="s">
        <v>57</v>
      </c>
      <c r="Q1247" t="s">
        <v>37</v>
      </c>
      <c r="R1247" t="s">
        <v>192</v>
      </c>
      <c r="S1247" t="s">
        <v>34</v>
      </c>
      <c r="T1247" t="s">
        <v>5278</v>
      </c>
      <c r="U1247" t="s">
        <v>779</v>
      </c>
      <c r="V1247" t="s">
        <v>171</v>
      </c>
      <c r="W1247" t="s">
        <v>388</v>
      </c>
    </row>
    <row r="1248" spans="1:23" hidden="1" x14ac:dyDescent="0.3">
      <c r="A1248" t="s">
        <v>5279</v>
      </c>
      <c r="B1248" t="s">
        <v>5280</v>
      </c>
      <c r="C1248" s="1" t="str">
        <f t="shared" si="76"/>
        <v>21:0047</v>
      </c>
      <c r="D1248" s="1" t="str">
        <f t="shared" si="77"/>
        <v>21:0038</v>
      </c>
      <c r="E1248" t="s">
        <v>5281</v>
      </c>
      <c r="F1248" t="s">
        <v>5282</v>
      </c>
      <c r="H1248">
        <v>47.001103200000003</v>
      </c>
      <c r="I1248">
        <v>-66.224629100000001</v>
      </c>
      <c r="J1248" s="1" t="str">
        <f t="shared" si="78"/>
        <v>Till</v>
      </c>
      <c r="K1248" s="1" t="str">
        <f t="shared" si="79"/>
        <v>&lt;63 micron</v>
      </c>
      <c r="L1248" t="s">
        <v>110</v>
      </c>
      <c r="M1248" t="s">
        <v>54</v>
      </c>
      <c r="N1248" t="s">
        <v>90</v>
      </c>
      <c r="O1248" t="s">
        <v>326</v>
      </c>
      <c r="P1248" t="s">
        <v>83</v>
      </c>
      <c r="Q1248" t="s">
        <v>37</v>
      </c>
      <c r="R1248" t="s">
        <v>280</v>
      </c>
      <c r="S1248" t="s">
        <v>34</v>
      </c>
      <c r="T1248" t="s">
        <v>3768</v>
      </c>
      <c r="U1248" t="s">
        <v>1596</v>
      </c>
      <c r="V1248" t="s">
        <v>28</v>
      </c>
      <c r="W1248" t="s">
        <v>116</v>
      </c>
    </row>
    <row r="1249" spans="1:23" hidden="1" x14ac:dyDescent="0.3">
      <c r="A1249" t="s">
        <v>5283</v>
      </c>
      <c r="B1249" t="s">
        <v>5284</v>
      </c>
      <c r="C1249" s="1" t="str">
        <f t="shared" si="76"/>
        <v>21:0047</v>
      </c>
      <c r="D1249" s="1" t="str">
        <f t="shared" si="77"/>
        <v>21:0038</v>
      </c>
      <c r="E1249" t="s">
        <v>5285</v>
      </c>
      <c r="F1249" t="s">
        <v>5286</v>
      </c>
      <c r="H1249">
        <v>47.0002785</v>
      </c>
      <c r="I1249">
        <v>-66.246377199999998</v>
      </c>
      <c r="J1249" s="1" t="str">
        <f t="shared" si="78"/>
        <v>Till</v>
      </c>
      <c r="K1249" s="1" t="str">
        <f t="shared" si="79"/>
        <v>&lt;63 micron</v>
      </c>
      <c r="L1249" t="s">
        <v>187</v>
      </c>
      <c r="M1249" t="s">
        <v>54</v>
      </c>
      <c r="N1249" t="s">
        <v>65</v>
      </c>
      <c r="O1249" t="s">
        <v>180</v>
      </c>
      <c r="P1249" t="s">
        <v>351</v>
      </c>
      <c r="Q1249" t="s">
        <v>37</v>
      </c>
      <c r="R1249" t="s">
        <v>205</v>
      </c>
      <c r="S1249" t="s">
        <v>86</v>
      </c>
      <c r="T1249" t="s">
        <v>3877</v>
      </c>
      <c r="U1249" t="s">
        <v>425</v>
      </c>
      <c r="V1249" t="s">
        <v>37</v>
      </c>
      <c r="W1249" t="s">
        <v>43</v>
      </c>
    </row>
    <row r="1250" spans="1:23" hidden="1" x14ac:dyDescent="0.3">
      <c r="A1250" t="s">
        <v>5287</v>
      </c>
      <c r="B1250" t="s">
        <v>5288</v>
      </c>
      <c r="C1250" s="1" t="str">
        <f t="shared" si="76"/>
        <v>21:0047</v>
      </c>
      <c r="D1250" s="1" t="str">
        <f t="shared" si="77"/>
        <v>21:0038</v>
      </c>
      <c r="E1250" t="s">
        <v>5289</v>
      </c>
      <c r="F1250" t="s">
        <v>5290</v>
      </c>
      <c r="H1250">
        <v>47.000766499999997</v>
      </c>
      <c r="I1250">
        <v>-66.266741999999994</v>
      </c>
      <c r="J1250" s="1" t="str">
        <f t="shared" si="78"/>
        <v>Till</v>
      </c>
      <c r="K1250" s="1" t="str">
        <f t="shared" si="79"/>
        <v>&lt;63 micron</v>
      </c>
      <c r="L1250" t="s">
        <v>486</v>
      </c>
      <c r="M1250" t="s">
        <v>54</v>
      </c>
      <c r="N1250" t="s">
        <v>110</v>
      </c>
      <c r="O1250" t="s">
        <v>332</v>
      </c>
      <c r="P1250" t="s">
        <v>108</v>
      </c>
      <c r="Q1250" t="s">
        <v>37</v>
      </c>
      <c r="R1250" t="s">
        <v>205</v>
      </c>
      <c r="S1250" t="s">
        <v>2350</v>
      </c>
      <c r="T1250" t="s">
        <v>5291</v>
      </c>
      <c r="U1250" t="s">
        <v>173</v>
      </c>
      <c r="V1250" t="s">
        <v>28</v>
      </c>
      <c r="W1250" t="s">
        <v>43</v>
      </c>
    </row>
    <row r="1251" spans="1:23" hidden="1" x14ac:dyDescent="0.3">
      <c r="A1251" t="s">
        <v>5292</v>
      </c>
      <c r="B1251" t="s">
        <v>5293</v>
      </c>
      <c r="C1251" s="1" t="str">
        <f t="shared" si="76"/>
        <v>21:0047</v>
      </c>
      <c r="D1251" s="1" t="str">
        <f t="shared" si="77"/>
        <v>21:0038</v>
      </c>
      <c r="E1251" t="s">
        <v>5294</v>
      </c>
      <c r="F1251" t="s">
        <v>5295</v>
      </c>
      <c r="H1251">
        <v>47.001855900000002</v>
      </c>
      <c r="I1251">
        <v>-66.293654200000006</v>
      </c>
      <c r="J1251" s="1" t="str">
        <f t="shared" si="78"/>
        <v>Till</v>
      </c>
      <c r="K1251" s="1" t="str">
        <f t="shared" si="79"/>
        <v>&lt;63 micron</v>
      </c>
      <c r="L1251" t="s">
        <v>957</v>
      </c>
      <c r="M1251" t="s">
        <v>206</v>
      </c>
      <c r="N1251" t="s">
        <v>44</v>
      </c>
      <c r="O1251" t="s">
        <v>601</v>
      </c>
      <c r="P1251" t="s">
        <v>351</v>
      </c>
      <c r="Q1251" t="s">
        <v>37</v>
      </c>
      <c r="R1251" t="s">
        <v>445</v>
      </c>
      <c r="S1251" t="s">
        <v>142</v>
      </c>
      <c r="T1251" t="s">
        <v>5121</v>
      </c>
      <c r="U1251" t="s">
        <v>343</v>
      </c>
      <c r="V1251" t="s">
        <v>206</v>
      </c>
      <c r="W1251" t="s">
        <v>47</v>
      </c>
    </row>
    <row r="1252" spans="1:23" hidden="1" x14ac:dyDescent="0.3">
      <c r="A1252" t="s">
        <v>5296</v>
      </c>
      <c r="B1252" t="s">
        <v>5297</v>
      </c>
      <c r="C1252" s="1" t="str">
        <f t="shared" si="76"/>
        <v>21:0047</v>
      </c>
      <c r="D1252" s="1" t="str">
        <f t="shared" si="77"/>
        <v>21:0038</v>
      </c>
      <c r="E1252" t="s">
        <v>5298</v>
      </c>
      <c r="F1252" t="s">
        <v>5299</v>
      </c>
      <c r="H1252">
        <v>47.002504799999997</v>
      </c>
      <c r="I1252">
        <v>-66.321247200000002</v>
      </c>
      <c r="J1252" s="1" t="str">
        <f t="shared" si="78"/>
        <v>Till</v>
      </c>
      <c r="K1252" s="1" t="str">
        <f t="shared" si="79"/>
        <v>&lt;63 micron</v>
      </c>
      <c r="L1252" t="s">
        <v>779</v>
      </c>
      <c r="M1252" t="s">
        <v>54</v>
      </c>
      <c r="N1252" t="s">
        <v>110</v>
      </c>
      <c r="O1252" t="s">
        <v>1250</v>
      </c>
      <c r="P1252" t="s">
        <v>227</v>
      </c>
      <c r="Q1252" t="s">
        <v>32</v>
      </c>
      <c r="R1252" t="s">
        <v>280</v>
      </c>
      <c r="S1252" t="s">
        <v>34</v>
      </c>
      <c r="T1252" t="s">
        <v>5216</v>
      </c>
      <c r="U1252" t="s">
        <v>345</v>
      </c>
      <c r="V1252" t="s">
        <v>28</v>
      </c>
      <c r="W1252" t="s">
        <v>388</v>
      </c>
    </row>
    <row r="1253" spans="1:23" hidden="1" x14ac:dyDescent="0.3">
      <c r="A1253" t="s">
        <v>5300</v>
      </c>
      <c r="B1253" t="s">
        <v>5301</v>
      </c>
      <c r="C1253" s="1" t="str">
        <f t="shared" si="76"/>
        <v>21:0047</v>
      </c>
      <c r="D1253" s="1" t="str">
        <f t="shared" si="77"/>
        <v>21:0038</v>
      </c>
      <c r="E1253" t="s">
        <v>5302</v>
      </c>
      <c r="F1253" t="s">
        <v>5303</v>
      </c>
      <c r="H1253">
        <v>47.000389499999997</v>
      </c>
      <c r="I1253">
        <v>-66.346346800000006</v>
      </c>
      <c r="J1253" s="1" t="str">
        <f t="shared" si="78"/>
        <v>Till</v>
      </c>
      <c r="K1253" s="1" t="str">
        <f t="shared" si="79"/>
        <v>&lt;63 micron</v>
      </c>
      <c r="L1253" t="s">
        <v>241</v>
      </c>
      <c r="M1253" t="s">
        <v>54</v>
      </c>
      <c r="N1253" t="s">
        <v>110</v>
      </c>
      <c r="O1253" t="s">
        <v>1019</v>
      </c>
      <c r="P1253" t="s">
        <v>351</v>
      </c>
      <c r="Q1253" t="s">
        <v>37</v>
      </c>
      <c r="R1253" t="s">
        <v>205</v>
      </c>
      <c r="S1253" t="s">
        <v>34</v>
      </c>
      <c r="T1253" t="s">
        <v>4183</v>
      </c>
      <c r="U1253" t="s">
        <v>250</v>
      </c>
      <c r="V1253" t="s">
        <v>206</v>
      </c>
      <c r="W1253" t="s">
        <v>207</v>
      </c>
    </row>
    <row r="1254" spans="1:23" hidden="1" x14ac:dyDescent="0.3">
      <c r="A1254" t="s">
        <v>5304</v>
      </c>
      <c r="B1254" t="s">
        <v>5305</v>
      </c>
      <c r="C1254" s="1" t="str">
        <f t="shared" si="76"/>
        <v>21:0047</v>
      </c>
      <c r="D1254" s="1" t="str">
        <f t="shared" si="77"/>
        <v>21:0038</v>
      </c>
      <c r="E1254" t="s">
        <v>5306</v>
      </c>
      <c r="F1254" t="s">
        <v>5307</v>
      </c>
      <c r="H1254">
        <v>46.999662299999997</v>
      </c>
      <c r="I1254">
        <v>-66.373349399999995</v>
      </c>
      <c r="J1254" s="1" t="str">
        <f t="shared" si="78"/>
        <v>Till</v>
      </c>
      <c r="K1254" s="1" t="str">
        <f t="shared" si="79"/>
        <v>&lt;63 micron</v>
      </c>
      <c r="L1254" t="s">
        <v>775</v>
      </c>
      <c r="M1254" t="s">
        <v>54</v>
      </c>
      <c r="N1254" t="s">
        <v>35</v>
      </c>
      <c r="O1254" t="s">
        <v>128</v>
      </c>
      <c r="P1254" t="s">
        <v>49</v>
      </c>
      <c r="Q1254" t="s">
        <v>32</v>
      </c>
      <c r="R1254" t="s">
        <v>100</v>
      </c>
      <c r="S1254" t="s">
        <v>69</v>
      </c>
      <c r="T1254" t="s">
        <v>935</v>
      </c>
      <c r="U1254" t="s">
        <v>140</v>
      </c>
      <c r="V1254" t="s">
        <v>116</v>
      </c>
      <c r="W1254" t="s">
        <v>420</v>
      </c>
    </row>
    <row r="1255" spans="1:23" hidden="1" x14ac:dyDescent="0.3">
      <c r="A1255" t="s">
        <v>5308</v>
      </c>
      <c r="B1255" t="s">
        <v>5309</v>
      </c>
      <c r="C1255" s="1" t="str">
        <f t="shared" si="76"/>
        <v>21:0047</v>
      </c>
      <c r="D1255" s="1" t="str">
        <f t="shared" si="77"/>
        <v>21:0038</v>
      </c>
      <c r="E1255" t="s">
        <v>5310</v>
      </c>
      <c r="F1255" t="s">
        <v>5311</v>
      </c>
      <c r="H1255">
        <v>47.005926000000002</v>
      </c>
      <c r="I1255">
        <v>-66.3914604</v>
      </c>
      <c r="J1255" s="1" t="str">
        <f t="shared" si="78"/>
        <v>Till</v>
      </c>
      <c r="K1255" s="1" t="str">
        <f t="shared" si="79"/>
        <v>&lt;63 micron</v>
      </c>
      <c r="L1255" t="s">
        <v>425</v>
      </c>
      <c r="M1255" t="s">
        <v>54</v>
      </c>
      <c r="N1255" t="s">
        <v>135</v>
      </c>
      <c r="O1255" t="s">
        <v>256</v>
      </c>
      <c r="P1255" t="s">
        <v>351</v>
      </c>
      <c r="Q1255" t="s">
        <v>37</v>
      </c>
      <c r="R1255" t="s">
        <v>445</v>
      </c>
      <c r="S1255" t="s">
        <v>34</v>
      </c>
      <c r="T1255" t="s">
        <v>4135</v>
      </c>
      <c r="U1255" t="s">
        <v>221</v>
      </c>
      <c r="V1255" t="s">
        <v>37</v>
      </c>
      <c r="W1255" t="s">
        <v>403</v>
      </c>
    </row>
    <row r="1256" spans="1:23" hidden="1" x14ac:dyDescent="0.3">
      <c r="A1256" t="s">
        <v>5312</v>
      </c>
      <c r="B1256" t="s">
        <v>5313</v>
      </c>
      <c r="C1256" s="1" t="str">
        <f t="shared" si="76"/>
        <v>21:0047</v>
      </c>
      <c r="D1256" s="1" t="str">
        <f t="shared" si="77"/>
        <v>21:0038</v>
      </c>
      <c r="E1256" t="s">
        <v>5314</v>
      </c>
      <c r="F1256" t="s">
        <v>5315</v>
      </c>
      <c r="H1256">
        <v>47.019259599999998</v>
      </c>
      <c r="I1256">
        <v>-66.403969799999999</v>
      </c>
      <c r="J1256" s="1" t="str">
        <f t="shared" si="78"/>
        <v>Till</v>
      </c>
      <c r="K1256" s="1" t="str">
        <f t="shared" si="79"/>
        <v>&lt;63 micron</v>
      </c>
      <c r="L1256" t="s">
        <v>509</v>
      </c>
      <c r="M1256" t="s">
        <v>54</v>
      </c>
      <c r="N1256" t="s">
        <v>110</v>
      </c>
      <c r="O1256" t="s">
        <v>1656</v>
      </c>
      <c r="P1256" t="s">
        <v>92</v>
      </c>
      <c r="Q1256" t="s">
        <v>37</v>
      </c>
      <c r="R1256" t="s">
        <v>280</v>
      </c>
      <c r="S1256" t="s">
        <v>34</v>
      </c>
      <c r="T1256" t="s">
        <v>1992</v>
      </c>
      <c r="U1256" t="s">
        <v>345</v>
      </c>
      <c r="V1256" t="s">
        <v>206</v>
      </c>
      <c r="W1256" t="s">
        <v>207</v>
      </c>
    </row>
    <row r="1257" spans="1:23" hidden="1" x14ac:dyDescent="0.3">
      <c r="A1257" t="s">
        <v>5316</v>
      </c>
      <c r="B1257" t="s">
        <v>5317</v>
      </c>
      <c r="C1257" s="1" t="str">
        <f t="shared" si="76"/>
        <v>21:0047</v>
      </c>
      <c r="D1257" s="1" t="str">
        <f t="shared" si="77"/>
        <v>21:0038</v>
      </c>
      <c r="E1257" t="s">
        <v>5318</v>
      </c>
      <c r="F1257" t="s">
        <v>5319</v>
      </c>
      <c r="H1257">
        <v>47.028097099999997</v>
      </c>
      <c r="I1257">
        <v>-66.416702400000005</v>
      </c>
      <c r="J1257" s="1" t="str">
        <f t="shared" si="78"/>
        <v>Till</v>
      </c>
      <c r="K1257" s="1" t="str">
        <f t="shared" si="79"/>
        <v>&lt;63 micron</v>
      </c>
      <c r="L1257" t="s">
        <v>27</v>
      </c>
      <c r="M1257" t="s">
        <v>54</v>
      </c>
      <c r="N1257" t="s">
        <v>76</v>
      </c>
      <c r="O1257" t="s">
        <v>487</v>
      </c>
      <c r="P1257" t="s">
        <v>108</v>
      </c>
      <c r="Q1257" t="s">
        <v>38</v>
      </c>
      <c r="R1257" t="s">
        <v>331</v>
      </c>
      <c r="S1257" t="s">
        <v>2350</v>
      </c>
      <c r="T1257" t="s">
        <v>331</v>
      </c>
      <c r="U1257" t="s">
        <v>425</v>
      </c>
      <c r="V1257" t="s">
        <v>206</v>
      </c>
      <c r="W1257" t="s">
        <v>76</v>
      </c>
    </row>
    <row r="1258" spans="1:23" hidden="1" x14ac:dyDescent="0.3">
      <c r="A1258" t="s">
        <v>5320</v>
      </c>
      <c r="B1258" t="s">
        <v>5321</v>
      </c>
      <c r="C1258" s="1" t="str">
        <f t="shared" si="76"/>
        <v>21:0047</v>
      </c>
      <c r="D1258" s="1" t="str">
        <f t="shared" si="77"/>
        <v>21:0038</v>
      </c>
      <c r="E1258" t="s">
        <v>5322</v>
      </c>
      <c r="F1258" t="s">
        <v>5323</v>
      </c>
      <c r="H1258">
        <v>47.019327199999999</v>
      </c>
      <c r="I1258">
        <v>-66.377319099999994</v>
      </c>
      <c r="J1258" s="1" t="str">
        <f t="shared" si="78"/>
        <v>Till</v>
      </c>
      <c r="K1258" s="1" t="str">
        <f t="shared" si="79"/>
        <v>&lt;63 micron</v>
      </c>
      <c r="L1258" t="s">
        <v>266</v>
      </c>
      <c r="M1258" t="s">
        <v>54</v>
      </c>
      <c r="N1258" t="s">
        <v>35</v>
      </c>
      <c r="O1258" t="s">
        <v>374</v>
      </c>
      <c r="P1258" t="s">
        <v>108</v>
      </c>
      <c r="Q1258" t="s">
        <v>37</v>
      </c>
      <c r="R1258" t="s">
        <v>165</v>
      </c>
      <c r="S1258" t="s">
        <v>2350</v>
      </c>
      <c r="T1258" t="s">
        <v>3593</v>
      </c>
      <c r="U1258" t="s">
        <v>962</v>
      </c>
      <c r="V1258" t="s">
        <v>28</v>
      </c>
      <c r="W1258" t="s">
        <v>47</v>
      </c>
    </row>
    <row r="1259" spans="1:23" hidden="1" x14ac:dyDescent="0.3">
      <c r="A1259" t="s">
        <v>5324</v>
      </c>
      <c r="B1259" t="s">
        <v>5325</v>
      </c>
      <c r="C1259" s="1" t="str">
        <f t="shared" si="76"/>
        <v>21:0047</v>
      </c>
      <c r="D1259" s="1" t="str">
        <f t="shared" si="77"/>
        <v>21:0038</v>
      </c>
      <c r="E1259" t="s">
        <v>5326</v>
      </c>
      <c r="F1259" t="s">
        <v>5327</v>
      </c>
      <c r="H1259">
        <v>47.018267100000003</v>
      </c>
      <c r="I1259">
        <v>-66.283613099999997</v>
      </c>
      <c r="J1259" s="1" t="str">
        <f t="shared" si="78"/>
        <v>Till</v>
      </c>
      <c r="K1259" s="1" t="str">
        <f t="shared" si="79"/>
        <v>&lt;63 micron</v>
      </c>
      <c r="L1259" t="s">
        <v>472</v>
      </c>
      <c r="M1259" t="s">
        <v>54</v>
      </c>
      <c r="N1259" t="s">
        <v>44</v>
      </c>
      <c r="O1259" t="s">
        <v>66</v>
      </c>
      <c r="P1259" t="s">
        <v>266</v>
      </c>
      <c r="Q1259" t="s">
        <v>28</v>
      </c>
      <c r="R1259" t="s">
        <v>33</v>
      </c>
      <c r="S1259" t="s">
        <v>375</v>
      </c>
      <c r="T1259" t="s">
        <v>4135</v>
      </c>
      <c r="U1259" t="s">
        <v>171</v>
      </c>
      <c r="V1259" t="s">
        <v>37</v>
      </c>
      <c r="W1259" t="s">
        <v>76</v>
      </c>
    </row>
    <row r="1260" spans="1:23" hidden="1" x14ac:dyDescent="0.3">
      <c r="A1260" t="s">
        <v>5328</v>
      </c>
      <c r="B1260" t="s">
        <v>5329</v>
      </c>
      <c r="C1260" s="1" t="str">
        <f t="shared" ref="C1260:C1274" si="80">HYPERLINK("http://geochem.nrcan.gc.ca/cdogs/content/bdl/bdl210047_e.htm", "21:0047")</f>
        <v>21:0047</v>
      </c>
      <c r="D1260" s="1" t="str">
        <f t="shared" ref="D1260:D1274" si="81">HYPERLINK("http://geochem.nrcan.gc.ca/cdogs/content/svy/svy210038_e.htm", "21:0038")</f>
        <v>21:0038</v>
      </c>
      <c r="E1260" t="s">
        <v>5330</v>
      </c>
      <c r="F1260" t="s">
        <v>5331</v>
      </c>
      <c r="H1260">
        <v>47.036823300000002</v>
      </c>
      <c r="I1260">
        <v>-66.288133700000003</v>
      </c>
      <c r="J1260" s="1" t="str">
        <f t="shared" si="78"/>
        <v>Till</v>
      </c>
      <c r="K1260" s="1" t="str">
        <f t="shared" si="79"/>
        <v>&lt;63 micron</v>
      </c>
      <c r="L1260" t="s">
        <v>1408</v>
      </c>
      <c r="M1260" t="s">
        <v>54</v>
      </c>
      <c r="N1260" t="s">
        <v>65</v>
      </c>
      <c r="O1260" t="s">
        <v>1656</v>
      </c>
      <c r="P1260" t="s">
        <v>206</v>
      </c>
      <c r="Q1260" t="s">
        <v>32</v>
      </c>
      <c r="R1260" t="s">
        <v>735</v>
      </c>
      <c r="S1260" t="s">
        <v>69</v>
      </c>
      <c r="T1260" t="s">
        <v>205</v>
      </c>
      <c r="U1260" t="s">
        <v>250</v>
      </c>
      <c r="V1260" t="s">
        <v>28</v>
      </c>
      <c r="W1260" t="s">
        <v>43</v>
      </c>
    </row>
    <row r="1261" spans="1:23" hidden="1" x14ac:dyDescent="0.3">
      <c r="A1261" t="s">
        <v>5332</v>
      </c>
      <c r="B1261" t="s">
        <v>5333</v>
      </c>
      <c r="C1261" s="1" t="str">
        <f t="shared" si="80"/>
        <v>21:0047</v>
      </c>
      <c r="D1261" s="1" t="str">
        <f t="shared" si="81"/>
        <v>21:0038</v>
      </c>
      <c r="E1261" t="s">
        <v>5334</v>
      </c>
      <c r="F1261" t="s">
        <v>5335</v>
      </c>
      <c r="H1261">
        <v>47.039685800000001</v>
      </c>
      <c r="I1261">
        <v>-66.257183999999995</v>
      </c>
      <c r="J1261" s="1" t="str">
        <f t="shared" si="78"/>
        <v>Till</v>
      </c>
      <c r="K1261" s="1" t="str">
        <f t="shared" si="79"/>
        <v>&lt;63 micron</v>
      </c>
      <c r="L1261" t="s">
        <v>110</v>
      </c>
      <c r="M1261" t="s">
        <v>54</v>
      </c>
      <c r="N1261" t="s">
        <v>76</v>
      </c>
      <c r="O1261" t="s">
        <v>577</v>
      </c>
      <c r="P1261" t="s">
        <v>31</v>
      </c>
      <c r="Q1261" t="s">
        <v>38</v>
      </c>
      <c r="R1261" t="s">
        <v>331</v>
      </c>
      <c r="S1261" t="s">
        <v>34</v>
      </c>
      <c r="T1261" t="s">
        <v>3958</v>
      </c>
      <c r="U1261" t="s">
        <v>82</v>
      </c>
      <c r="V1261" t="s">
        <v>206</v>
      </c>
      <c r="W1261" t="s">
        <v>43</v>
      </c>
    </row>
    <row r="1262" spans="1:23" hidden="1" x14ac:dyDescent="0.3">
      <c r="A1262" t="s">
        <v>5336</v>
      </c>
      <c r="B1262" t="s">
        <v>5337</v>
      </c>
      <c r="C1262" s="1" t="str">
        <f t="shared" si="80"/>
        <v>21:0047</v>
      </c>
      <c r="D1262" s="1" t="str">
        <f t="shared" si="81"/>
        <v>21:0038</v>
      </c>
      <c r="E1262" t="s">
        <v>5338</v>
      </c>
      <c r="F1262" t="s">
        <v>5339</v>
      </c>
      <c r="H1262">
        <v>47.028976100000001</v>
      </c>
      <c r="I1262">
        <v>-66.317947799999999</v>
      </c>
      <c r="J1262" s="1" t="str">
        <f t="shared" si="78"/>
        <v>Till</v>
      </c>
      <c r="K1262" s="1" t="str">
        <f t="shared" si="79"/>
        <v>&lt;63 micron</v>
      </c>
      <c r="L1262" t="s">
        <v>343</v>
      </c>
      <c r="M1262" t="s">
        <v>54</v>
      </c>
      <c r="N1262" t="s">
        <v>110</v>
      </c>
      <c r="O1262" t="s">
        <v>577</v>
      </c>
      <c r="P1262" t="s">
        <v>261</v>
      </c>
      <c r="Q1262" t="s">
        <v>37</v>
      </c>
      <c r="R1262" t="s">
        <v>240</v>
      </c>
      <c r="S1262" t="s">
        <v>34</v>
      </c>
      <c r="T1262" t="s">
        <v>5172</v>
      </c>
      <c r="U1262" t="s">
        <v>187</v>
      </c>
      <c r="V1262" t="s">
        <v>28</v>
      </c>
      <c r="W1262" t="s">
        <v>76</v>
      </c>
    </row>
    <row r="1263" spans="1:23" hidden="1" x14ac:dyDescent="0.3">
      <c r="A1263" t="s">
        <v>5340</v>
      </c>
      <c r="B1263" t="s">
        <v>5341</v>
      </c>
      <c r="C1263" s="1" t="str">
        <f t="shared" si="80"/>
        <v>21:0047</v>
      </c>
      <c r="D1263" s="1" t="str">
        <f t="shared" si="81"/>
        <v>21:0038</v>
      </c>
      <c r="E1263" t="s">
        <v>5342</v>
      </c>
      <c r="F1263" t="s">
        <v>5343</v>
      </c>
      <c r="H1263">
        <v>47.040661399999998</v>
      </c>
      <c r="I1263">
        <v>-66.326971900000004</v>
      </c>
      <c r="J1263" s="1" t="str">
        <f t="shared" si="78"/>
        <v>Till</v>
      </c>
      <c r="K1263" s="1" t="str">
        <f t="shared" si="79"/>
        <v>&lt;63 micron</v>
      </c>
      <c r="L1263" t="s">
        <v>44</v>
      </c>
      <c r="M1263" t="s">
        <v>76</v>
      </c>
      <c r="N1263" t="s">
        <v>76</v>
      </c>
      <c r="O1263" t="s">
        <v>340</v>
      </c>
      <c r="P1263" t="s">
        <v>301</v>
      </c>
      <c r="Q1263" t="s">
        <v>37</v>
      </c>
      <c r="R1263" t="s">
        <v>47</v>
      </c>
      <c r="S1263" t="s">
        <v>93</v>
      </c>
      <c r="T1263" t="s">
        <v>3996</v>
      </c>
      <c r="U1263" t="s">
        <v>102</v>
      </c>
      <c r="V1263" t="s">
        <v>206</v>
      </c>
      <c r="W1263" t="s">
        <v>43</v>
      </c>
    </row>
    <row r="1264" spans="1:23" hidden="1" x14ac:dyDescent="0.3">
      <c r="A1264" t="s">
        <v>5344</v>
      </c>
      <c r="B1264" t="s">
        <v>5345</v>
      </c>
      <c r="C1264" s="1" t="str">
        <f t="shared" si="80"/>
        <v>21:0047</v>
      </c>
      <c r="D1264" s="1" t="str">
        <f t="shared" si="81"/>
        <v>21:0038</v>
      </c>
      <c r="E1264" t="s">
        <v>5346</v>
      </c>
      <c r="F1264" t="s">
        <v>5347</v>
      </c>
      <c r="H1264">
        <v>47.063358600000001</v>
      </c>
      <c r="I1264">
        <v>-66.316222499999995</v>
      </c>
      <c r="J1264" s="1" t="str">
        <f t="shared" si="78"/>
        <v>Till</v>
      </c>
      <c r="K1264" s="1" t="str">
        <f t="shared" si="79"/>
        <v>&lt;63 micron</v>
      </c>
      <c r="L1264" t="s">
        <v>35</v>
      </c>
      <c r="M1264" t="s">
        <v>54</v>
      </c>
      <c r="N1264" t="s">
        <v>44</v>
      </c>
      <c r="O1264" t="s">
        <v>546</v>
      </c>
      <c r="P1264" t="s">
        <v>266</v>
      </c>
      <c r="Q1264" t="s">
        <v>37</v>
      </c>
      <c r="R1264" t="s">
        <v>271</v>
      </c>
      <c r="S1264" t="s">
        <v>2350</v>
      </c>
      <c r="T1264" t="s">
        <v>3867</v>
      </c>
      <c r="U1264" t="s">
        <v>102</v>
      </c>
      <c r="V1264" t="s">
        <v>116</v>
      </c>
      <c r="W1264" t="s">
        <v>420</v>
      </c>
    </row>
    <row r="1265" spans="1:23" hidden="1" x14ac:dyDescent="0.3">
      <c r="A1265" t="s">
        <v>5348</v>
      </c>
      <c r="B1265" t="s">
        <v>5349</v>
      </c>
      <c r="C1265" s="1" t="str">
        <f t="shared" si="80"/>
        <v>21:0047</v>
      </c>
      <c r="D1265" s="1" t="str">
        <f t="shared" si="81"/>
        <v>21:0038</v>
      </c>
      <c r="E1265" t="s">
        <v>5350</v>
      </c>
      <c r="F1265" t="s">
        <v>5351</v>
      </c>
      <c r="H1265">
        <v>47.051161899999997</v>
      </c>
      <c r="I1265">
        <v>-66.362590600000004</v>
      </c>
      <c r="J1265" s="1" t="str">
        <f t="shared" si="78"/>
        <v>Till</v>
      </c>
      <c r="K1265" s="1" t="str">
        <f t="shared" si="79"/>
        <v>&lt;63 micron</v>
      </c>
      <c r="L1265" t="s">
        <v>1408</v>
      </c>
      <c r="M1265" t="s">
        <v>54</v>
      </c>
      <c r="N1265" t="s">
        <v>35</v>
      </c>
      <c r="O1265" t="s">
        <v>216</v>
      </c>
      <c r="P1265" t="s">
        <v>67</v>
      </c>
      <c r="Q1265" t="s">
        <v>37</v>
      </c>
      <c r="R1265" t="s">
        <v>445</v>
      </c>
      <c r="S1265" t="s">
        <v>2350</v>
      </c>
      <c r="T1265" t="s">
        <v>3937</v>
      </c>
      <c r="U1265" t="s">
        <v>779</v>
      </c>
      <c r="V1265" t="s">
        <v>206</v>
      </c>
      <c r="W1265" t="s">
        <v>47</v>
      </c>
    </row>
    <row r="1266" spans="1:23" hidden="1" x14ac:dyDescent="0.3">
      <c r="A1266" t="s">
        <v>5352</v>
      </c>
      <c r="B1266" t="s">
        <v>5353</v>
      </c>
      <c r="C1266" s="1" t="str">
        <f t="shared" si="80"/>
        <v>21:0047</v>
      </c>
      <c r="D1266" s="1" t="str">
        <f t="shared" si="81"/>
        <v>21:0038</v>
      </c>
      <c r="E1266" t="s">
        <v>5354</v>
      </c>
      <c r="F1266" t="s">
        <v>5355</v>
      </c>
      <c r="H1266">
        <v>47.068852200000002</v>
      </c>
      <c r="I1266">
        <v>-66.388389599999996</v>
      </c>
      <c r="J1266" s="1" t="str">
        <f t="shared" si="78"/>
        <v>Till</v>
      </c>
      <c r="K1266" s="1" t="str">
        <f t="shared" si="79"/>
        <v>&lt;63 micron</v>
      </c>
      <c r="L1266" t="s">
        <v>472</v>
      </c>
      <c r="M1266" t="s">
        <v>54</v>
      </c>
      <c r="N1266" t="s">
        <v>65</v>
      </c>
      <c r="O1266" t="s">
        <v>85</v>
      </c>
      <c r="P1266" t="s">
        <v>261</v>
      </c>
      <c r="Q1266" t="s">
        <v>37</v>
      </c>
      <c r="R1266" t="s">
        <v>215</v>
      </c>
      <c r="S1266" t="s">
        <v>2350</v>
      </c>
      <c r="T1266" t="s">
        <v>5356</v>
      </c>
      <c r="U1266" t="s">
        <v>509</v>
      </c>
      <c r="V1266" t="s">
        <v>206</v>
      </c>
      <c r="W1266" t="s">
        <v>99</v>
      </c>
    </row>
    <row r="1267" spans="1:23" hidden="1" x14ac:dyDescent="0.3">
      <c r="A1267" t="s">
        <v>5357</v>
      </c>
      <c r="B1267" t="s">
        <v>5358</v>
      </c>
      <c r="C1267" s="1" t="str">
        <f t="shared" si="80"/>
        <v>21:0047</v>
      </c>
      <c r="D1267" s="1" t="str">
        <f t="shared" si="81"/>
        <v>21:0038</v>
      </c>
      <c r="E1267" t="s">
        <v>5359</v>
      </c>
      <c r="F1267" t="s">
        <v>5360</v>
      </c>
      <c r="H1267">
        <v>47.073489000000002</v>
      </c>
      <c r="I1267">
        <v>-66.364913299999998</v>
      </c>
      <c r="J1267" s="1" t="str">
        <f t="shared" si="78"/>
        <v>Till</v>
      </c>
      <c r="K1267" s="1" t="str">
        <f t="shared" si="79"/>
        <v>&lt;63 micron</v>
      </c>
      <c r="L1267" t="s">
        <v>43</v>
      </c>
      <c r="M1267" t="s">
        <v>54</v>
      </c>
      <c r="N1267" t="s">
        <v>35</v>
      </c>
      <c r="O1267" t="s">
        <v>1363</v>
      </c>
      <c r="P1267" t="s">
        <v>127</v>
      </c>
      <c r="Q1267" t="s">
        <v>206</v>
      </c>
      <c r="R1267" t="s">
        <v>192</v>
      </c>
      <c r="S1267" t="s">
        <v>69</v>
      </c>
      <c r="T1267" t="s">
        <v>5100</v>
      </c>
      <c r="U1267" t="s">
        <v>425</v>
      </c>
      <c r="V1267" t="s">
        <v>28</v>
      </c>
      <c r="W1267" t="s">
        <v>76</v>
      </c>
    </row>
    <row r="1268" spans="1:23" hidden="1" x14ac:dyDescent="0.3">
      <c r="A1268" t="s">
        <v>5361</v>
      </c>
      <c r="B1268" t="s">
        <v>5362</v>
      </c>
      <c r="C1268" s="1" t="str">
        <f t="shared" si="80"/>
        <v>21:0047</v>
      </c>
      <c r="D1268" s="1" t="str">
        <f t="shared" si="81"/>
        <v>21:0038</v>
      </c>
      <c r="E1268" t="s">
        <v>5363</v>
      </c>
      <c r="F1268" t="s">
        <v>5364</v>
      </c>
      <c r="H1268">
        <v>47.090170800000003</v>
      </c>
      <c r="I1268">
        <v>-66.376146700000007</v>
      </c>
      <c r="J1268" s="1" t="str">
        <f t="shared" si="78"/>
        <v>Till</v>
      </c>
      <c r="K1268" s="1" t="str">
        <f t="shared" si="79"/>
        <v>&lt;63 micron</v>
      </c>
      <c r="L1268" t="s">
        <v>29</v>
      </c>
      <c r="M1268" t="s">
        <v>54</v>
      </c>
      <c r="N1268" t="s">
        <v>35</v>
      </c>
      <c r="O1268" t="s">
        <v>403</v>
      </c>
      <c r="P1268" t="s">
        <v>49</v>
      </c>
      <c r="Q1268" t="s">
        <v>28</v>
      </c>
      <c r="R1268" t="s">
        <v>215</v>
      </c>
      <c r="S1268" t="s">
        <v>3020</v>
      </c>
      <c r="T1268" t="s">
        <v>3719</v>
      </c>
      <c r="U1268" t="s">
        <v>345</v>
      </c>
      <c r="V1268" t="s">
        <v>206</v>
      </c>
      <c r="W1268" t="s">
        <v>43</v>
      </c>
    </row>
    <row r="1269" spans="1:23" hidden="1" x14ac:dyDescent="0.3">
      <c r="A1269" t="s">
        <v>5365</v>
      </c>
      <c r="B1269" t="s">
        <v>5366</v>
      </c>
      <c r="C1269" s="1" t="str">
        <f t="shared" si="80"/>
        <v>21:0047</v>
      </c>
      <c r="D1269" s="1" t="str">
        <f t="shared" si="81"/>
        <v>21:0038</v>
      </c>
      <c r="E1269" t="s">
        <v>5363</v>
      </c>
      <c r="F1269" t="s">
        <v>5367</v>
      </c>
      <c r="H1269">
        <v>47.090170800000003</v>
      </c>
      <c r="I1269">
        <v>-66.376146700000007</v>
      </c>
      <c r="J1269" s="1" t="str">
        <f t="shared" si="78"/>
        <v>Till</v>
      </c>
      <c r="K1269" s="1" t="str">
        <f t="shared" si="79"/>
        <v>&lt;63 micron</v>
      </c>
      <c r="L1269" t="s">
        <v>241</v>
      </c>
      <c r="M1269" t="s">
        <v>54</v>
      </c>
      <c r="N1269" t="s">
        <v>35</v>
      </c>
      <c r="O1269" t="s">
        <v>577</v>
      </c>
      <c r="P1269" t="s">
        <v>235</v>
      </c>
      <c r="Q1269" t="s">
        <v>32</v>
      </c>
      <c r="R1269" t="s">
        <v>445</v>
      </c>
      <c r="S1269" t="s">
        <v>2350</v>
      </c>
      <c r="T1269" t="s">
        <v>3854</v>
      </c>
      <c r="U1269" t="s">
        <v>486</v>
      </c>
      <c r="V1269" t="s">
        <v>28</v>
      </c>
      <c r="W1269" t="s">
        <v>43</v>
      </c>
    </row>
    <row r="1270" spans="1:23" hidden="1" x14ac:dyDescent="0.3">
      <c r="A1270" t="s">
        <v>5368</v>
      </c>
      <c r="B1270" t="s">
        <v>5369</v>
      </c>
      <c r="C1270" s="1" t="str">
        <f t="shared" si="80"/>
        <v>21:0047</v>
      </c>
      <c r="D1270" s="1" t="str">
        <f t="shared" si="81"/>
        <v>21:0038</v>
      </c>
      <c r="E1270" t="s">
        <v>5370</v>
      </c>
      <c r="F1270" t="s">
        <v>5371</v>
      </c>
      <c r="H1270">
        <v>47.087263999999998</v>
      </c>
      <c r="I1270">
        <v>-66.347631699999994</v>
      </c>
      <c r="J1270" s="1" t="str">
        <f t="shared" si="78"/>
        <v>Till</v>
      </c>
      <c r="K1270" s="1" t="str">
        <f t="shared" si="79"/>
        <v>&lt;63 micron</v>
      </c>
      <c r="L1270" t="s">
        <v>215</v>
      </c>
      <c r="M1270" t="s">
        <v>54</v>
      </c>
      <c r="N1270" t="s">
        <v>90</v>
      </c>
      <c r="O1270" t="s">
        <v>350</v>
      </c>
      <c r="P1270" t="s">
        <v>221</v>
      </c>
      <c r="Q1270" t="s">
        <v>206</v>
      </c>
      <c r="R1270" t="s">
        <v>209</v>
      </c>
      <c r="S1270" t="s">
        <v>3020</v>
      </c>
      <c r="T1270" t="s">
        <v>5372</v>
      </c>
      <c r="U1270" t="s">
        <v>241</v>
      </c>
      <c r="V1270" t="s">
        <v>206</v>
      </c>
      <c r="W1270" t="s">
        <v>207</v>
      </c>
    </row>
    <row r="1271" spans="1:23" hidden="1" x14ac:dyDescent="0.3">
      <c r="A1271" t="s">
        <v>5373</v>
      </c>
      <c r="B1271" t="s">
        <v>5374</v>
      </c>
      <c r="C1271" s="1" t="str">
        <f t="shared" si="80"/>
        <v>21:0047</v>
      </c>
      <c r="D1271" s="1" t="str">
        <f t="shared" si="81"/>
        <v>21:0038</v>
      </c>
      <c r="E1271" t="s">
        <v>5375</v>
      </c>
      <c r="F1271" t="s">
        <v>5376</v>
      </c>
      <c r="H1271">
        <v>47.1047042</v>
      </c>
      <c r="I1271">
        <v>-66.382022300000003</v>
      </c>
      <c r="J1271" s="1" t="str">
        <f t="shared" si="78"/>
        <v>Till</v>
      </c>
      <c r="K1271" s="1" t="str">
        <f t="shared" si="79"/>
        <v>&lt;63 micron</v>
      </c>
      <c r="L1271" t="s">
        <v>44</v>
      </c>
      <c r="M1271" t="s">
        <v>28</v>
      </c>
      <c r="N1271" t="s">
        <v>165</v>
      </c>
      <c r="O1271" t="s">
        <v>308</v>
      </c>
      <c r="P1271" t="s">
        <v>208</v>
      </c>
      <c r="Q1271" t="s">
        <v>28</v>
      </c>
      <c r="R1271" t="s">
        <v>280</v>
      </c>
      <c r="S1271" t="s">
        <v>3020</v>
      </c>
      <c r="T1271" t="s">
        <v>4020</v>
      </c>
      <c r="U1271" t="s">
        <v>402</v>
      </c>
      <c r="V1271" t="s">
        <v>28</v>
      </c>
      <c r="W1271" t="s">
        <v>388</v>
      </c>
    </row>
    <row r="1272" spans="1:23" hidden="1" x14ac:dyDescent="0.3">
      <c r="A1272" t="s">
        <v>5377</v>
      </c>
      <c r="B1272" t="s">
        <v>5378</v>
      </c>
      <c r="C1272" s="1" t="str">
        <f t="shared" si="80"/>
        <v>21:0047</v>
      </c>
      <c r="D1272" s="1" t="str">
        <f t="shared" si="81"/>
        <v>21:0038</v>
      </c>
      <c r="E1272" t="s">
        <v>5379</v>
      </c>
      <c r="F1272" t="s">
        <v>5380</v>
      </c>
      <c r="H1272">
        <v>47.093078599999998</v>
      </c>
      <c r="I1272">
        <v>-66.395111</v>
      </c>
      <c r="J1272" s="1" t="str">
        <f t="shared" si="78"/>
        <v>Till</v>
      </c>
      <c r="K1272" s="1" t="str">
        <f t="shared" si="79"/>
        <v>&lt;63 micron</v>
      </c>
      <c r="L1272" t="s">
        <v>76</v>
      </c>
      <c r="M1272" t="s">
        <v>54</v>
      </c>
      <c r="N1272" t="s">
        <v>135</v>
      </c>
      <c r="O1272" t="s">
        <v>1233</v>
      </c>
      <c r="P1272" t="s">
        <v>49</v>
      </c>
      <c r="Q1272" t="s">
        <v>28</v>
      </c>
      <c r="R1272" t="s">
        <v>165</v>
      </c>
      <c r="S1272" t="s">
        <v>3417</v>
      </c>
      <c r="T1272" t="s">
        <v>4174</v>
      </c>
      <c r="U1272" t="s">
        <v>171</v>
      </c>
      <c r="V1272" t="s">
        <v>206</v>
      </c>
      <c r="W1272" t="s">
        <v>77</v>
      </c>
    </row>
    <row r="1273" spans="1:23" hidden="1" x14ac:dyDescent="0.3">
      <c r="A1273" t="s">
        <v>5381</v>
      </c>
      <c r="B1273" t="s">
        <v>5382</v>
      </c>
      <c r="C1273" s="1" t="str">
        <f t="shared" si="80"/>
        <v>21:0047</v>
      </c>
      <c r="D1273" s="1" t="str">
        <f t="shared" si="81"/>
        <v>21:0038</v>
      </c>
      <c r="E1273" t="s">
        <v>5383</v>
      </c>
      <c r="F1273" t="s">
        <v>5384</v>
      </c>
      <c r="H1273">
        <v>47.116394499999998</v>
      </c>
      <c r="I1273">
        <v>-66.445386900000003</v>
      </c>
      <c r="J1273" s="1" t="str">
        <f t="shared" si="78"/>
        <v>Till</v>
      </c>
      <c r="K1273" s="1" t="str">
        <f t="shared" si="79"/>
        <v>&lt;63 micron</v>
      </c>
      <c r="L1273" t="s">
        <v>47</v>
      </c>
      <c r="M1273" t="s">
        <v>54</v>
      </c>
      <c r="N1273" t="s">
        <v>44</v>
      </c>
      <c r="O1273" t="s">
        <v>149</v>
      </c>
      <c r="P1273" t="s">
        <v>67</v>
      </c>
      <c r="Q1273" t="s">
        <v>37</v>
      </c>
      <c r="R1273" t="s">
        <v>47</v>
      </c>
      <c r="S1273" t="s">
        <v>3020</v>
      </c>
      <c r="T1273" t="s">
        <v>43</v>
      </c>
      <c r="U1273" t="s">
        <v>345</v>
      </c>
      <c r="V1273" t="s">
        <v>37</v>
      </c>
      <c r="W1273" t="s">
        <v>76</v>
      </c>
    </row>
    <row r="1274" spans="1:23" hidden="1" x14ac:dyDescent="0.3">
      <c r="A1274" t="s">
        <v>5385</v>
      </c>
      <c r="B1274" t="s">
        <v>5386</v>
      </c>
      <c r="C1274" s="1" t="str">
        <f t="shared" si="80"/>
        <v>21:0047</v>
      </c>
      <c r="D1274" s="1" t="str">
        <f t="shared" si="81"/>
        <v>21:0038</v>
      </c>
      <c r="E1274" t="s">
        <v>5387</v>
      </c>
      <c r="F1274" t="s">
        <v>5388</v>
      </c>
      <c r="H1274">
        <v>47.114755299999999</v>
      </c>
      <c r="I1274">
        <v>-66.418440799999999</v>
      </c>
      <c r="J1274" s="1" t="str">
        <f t="shared" si="78"/>
        <v>Till</v>
      </c>
      <c r="K1274" s="1" t="str">
        <f t="shared" si="79"/>
        <v>&lt;63 micron</v>
      </c>
      <c r="L1274" t="s">
        <v>35</v>
      </c>
      <c r="M1274" t="s">
        <v>54</v>
      </c>
      <c r="N1274" t="s">
        <v>233</v>
      </c>
      <c r="O1274" t="s">
        <v>1074</v>
      </c>
      <c r="P1274" t="s">
        <v>235</v>
      </c>
      <c r="Q1274" t="s">
        <v>37</v>
      </c>
      <c r="R1274" t="s">
        <v>331</v>
      </c>
      <c r="S1274" t="s">
        <v>3020</v>
      </c>
      <c r="T1274" t="s">
        <v>29</v>
      </c>
      <c r="U1274" t="s">
        <v>31</v>
      </c>
      <c r="V1274" t="s">
        <v>32</v>
      </c>
      <c r="W1274" t="s">
        <v>344</v>
      </c>
    </row>
    <row r="1275" spans="1:23" hidden="1" x14ac:dyDescent="0.3">
      <c r="A1275" t="s">
        <v>5389</v>
      </c>
      <c r="B1275" t="s">
        <v>5390</v>
      </c>
      <c r="C1275" s="1" t="str">
        <f t="shared" ref="C1275:C1306" si="82">HYPERLINK("http://geochem.nrcan.gc.ca/cdogs/content/bdl/bdl210051_e.htm", "21:0051")</f>
        <v>21:0051</v>
      </c>
      <c r="D1275" s="1" t="str">
        <f t="shared" ref="D1275:D1306" si="83">HYPERLINK("http://geochem.nrcan.gc.ca/cdogs/content/svy/svy210039_e.htm", "21:0039")</f>
        <v>21:0039</v>
      </c>
      <c r="E1275" t="s">
        <v>5391</v>
      </c>
      <c r="F1275" t="s">
        <v>5392</v>
      </c>
      <c r="H1275">
        <v>46.152618799999999</v>
      </c>
      <c r="I1275">
        <v>-67.231796099999997</v>
      </c>
      <c r="J1275" s="1" t="str">
        <f t="shared" si="78"/>
        <v>Till</v>
      </c>
      <c r="K1275" s="1" t="str">
        <f t="shared" si="79"/>
        <v>&lt;63 micron</v>
      </c>
      <c r="L1275" t="s">
        <v>47</v>
      </c>
      <c r="M1275" t="s">
        <v>37</v>
      </c>
      <c r="N1275" t="s">
        <v>205</v>
      </c>
      <c r="O1275" t="s">
        <v>101</v>
      </c>
      <c r="P1275" t="s">
        <v>307</v>
      </c>
      <c r="Q1275" t="s">
        <v>37</v>
      </c>
      <c r="R1275" t="s">
        <v>1656</v>
      </c>
      <c r="S1275" t="s">
        <v>697</v>
      </c>
      <c r="T1275" t="s">
        <v>65</v>
      </c>
      <c r="U1275" t="s">
        <v>36</v>
      </c>
      <c r="V1275" t="s">
        <v>37</v>
      </c>
      <c r="W1275" t="s">
        <v>38</v>
      </c>
    </row>
    <row r="1276" spans="1:23" hidden="1" x14ac:dyDescent="0.3">
      <c r="A1276" t="s">
        <v>5393</v>
      </c>
      <c r="B1276" t="s">
        <v>5394</v>
      </c>
      <c r="C1276" s="1" t="str">
        <f t="shared" si="82"/>
        <v>21:0051</v>
      </c>
      <c r="D1276" s="1" t="str">
        <f t="shared" si="83"/>
        <v>21:0039</v>
      </c>
      <c r="E1276" t="s">
        <v>5395</v>
      </c>
      <c r="F1276" t="s">
        <v>5396</v>
      </c>
      <c r="H1276">
        <v>46.151678599999997</v>
      </c>
      <c r="I1276">
        <v>-67.116569799999994</v>
      </c>
      <c r="J1276" s="1" t="str">
        <f t="shared" si="78"/>
        <v>Till</v>
      </c>
      <c r="K1276" s="1" t="str">
        <f t="shared" si="79"/>
        <v>&lt;63 micron</v>
      </c>
      <c r="L1276" t="s">
        <v>110</v>
      </c>
      <c r="M1276" t="s">
        <v>60</v>
      </c>
      <c r="N1276" t="s">
        <v>55</v>
      </c>
      <c r="O1276" t="s">
        <v>487</v>
      </c>
      <c r="P1276" t="s">
        <v>174</v>
      </c>
      <c r="Q1276" t="s">
        <v>28</v>
      </c>
      <c r="R1276" t="s">
        <v>47</v>
      </c>
      <c r="S1276" t="s">
        <v>296</v>
      </c>
      <c r="T1276" t="s">
        <v>194</v>
      </c>
      <c r="U1276" t="s">
        <v>509</v>
      </c>
      <c r="V1276" t="s">
        <v>206</v>
      </c>
      <c r="W1276" t="s">
        <v>38</v>
      </c>
    </row>
    <row r="1277" spans="1:23" hidden="1" x14ac:dyDescent="0.3">
      <c r="A1277" t="s">
        <v>5397</v>
      </c>
      <c r="B1277" t="s">
        <v>5398</v>
      </c>
      <c r="C1277" s="1" t="str">
        <f t="shared" si="82"/>
        <v>21:0051</v>
      </c>
      <c r="D1277" s="1" t="str">
        <f t="shared" si="83"/>
        <v>21:0039</v>
      </c>
      <c r="E1277" t="s">
        <v>5399</v>
      </c>
      <c r="F1277" t="s">
        <v>5400</v>
      </c>
      <c r="H1277">
        <v>46.062112200000001</v>
      </c>
      <c r="I1277">
        <v>-67.088588200000004</v>
      </c>
      <c r="J1277" s="1" t="str">
        <f t="shared" si="78"/>
        <v>Till</v>
      </c>
      <c r="K1277" s="1" t="str">
        <f t="shared" si="79"/>
        <v>&lt;63 micron</v>
      </c>
      <c r="L1277" t="s">
        <v>77</v>
      </c>
      <c r="M1277" t="s">
        <v>60</v>
      </c>
      <c r="N1277" t="s">
        <v>91</v>
      </c>
      <c r="O1277" t="s">
        <v>56</v>
      </c>
      <c r="P1277" t="s">
        <v>92</v>
      </c>
      <c r="Q1277" t="s">
        <v>28</v>
      </c>
      <c r="R1277" t="s">
        <v>47</v>
      </c>
      <c r="S1277" t="s">
        <v>104</v>
      </c>
      <c r="T1277" t="s">
        <v>91</v>
      </c>
      <c r="U1277" t="s">
        <v>108</v>
      </c>
      <c r="V1277" t="s">
        <v>206</v>
      </c>
      <c r="W1277" t="s">
        <v>38</v>
      </c>
    </row>
    <row r="1278" spans="1:23" hidden="1" x14ac:dyDescent="0.3">
      <c r="A1278" t="s">
        <v>5401</v>
      </c>
      <c r="B1278" t="s">
        <v>5402</v>
      </c>
      <c r="C1278" s="1" t="str">
        <f t="shared" si="82"/>
        <v>21:0051</v>
      </c>
      <c r="D1278" s="1" t="str">
        <f t="shared" si="83"/>
        <v>21:0039</v>
      </c>
      <c r="E1278" t="s">
        <v>5403</v>
      </c>
      <c r="F1278" t="s">
        <v>5404</v>
      </c>
      <c r="H1278">
        <v>46.046863899999998</v>
      </c>
      <c r="I1278">
        <v>-67.091699500000004</v>
      </c>
      <c r="J1278" s="1" t="str">
        <f t="shared" si="78"/>
        <v>Till</v>
      </c>
      <c r="K1278" s="1" t="str">
        <f t="shared" si="79"/>
        <v>&lt;63 micron</v>
      </c>
      <c r="L1278" t="s">
        <v>100</v>
      </c>
      <c r="M1278" t="s">
        <v>60</v>
      </c>
      <c r="N1278" t="s">
        <v>55</v>
      </c>
      <c r="O1278" t="s">
        <v>671</v>
      </c>
      <c r="P1278" t="s">
        <v>266</v>
      </c>
      <c r="Q1278" t="s">
        <v>28</v>
      </c>
      <c r="R1278" t="s">
        <v>47</v>
      </c>
      <c r="S1278" t="s">
        <v>697</v>
      </c>
      <c r="T1278" t="s">
        <v>55</v>
      </c>
      <c r="U1278" t="s">
        <v>92</v>
      </c>
      <c r="V1278" t="s">
        <v>116</v>
      </c>
      <c r="W1278" t="s">
        <v>38</v>
      </c>
    </row>
    <row r="1279" spans="1:23" hidden="1" x14ac:dyDescent="0.3">
      <c r="A1279" t="s">
        <v>5405</v>
      </c>
      <c r="B1279" t="s">
        <v>5406</v>
      </c>
      <c r="C1279" s="1" t="str">
        <f t="shared" si="82"/>
        <v>21:0051</v>
      </c>
      <c r="D1279" s="1" t="str">
        <f t="shared" si="83"/>
        <v>21:0039</v>
      </c>
      <c r="E1279" t="s">
        <v>5407</v>
      </c>
      <c r="F1279" t="s">
        <v>5408</v>
      </c>
      <c r="H1279">
        <v>46.045892500000001</v>
      </c>
      <c r="I1279">
        <v>-67.060712199999998</v>
      </c>
      <c r="J1279" s="1" t="str">
        <f t="shared" si="78"/>
        <v>Till</v>
      </c>
      <c r="K1279" s="1" t="str">
        <f t="shared" si="79"/>
        <v>&lt;63 micron</v>
      </c>
      <c r="L1279" t="s">
        <v>331</v>
      </c>
      <c r="M1279" t="s">
        <v>60</v>
      </c>
      <c r="N1279" t="s">
        <v>90</v>
      </c>
      <c r="O1279" t="s">
        <v>66</v>
      </c>
      <c r="P1279" t="s">
        <v>140</v>
      </c>
      <c r="Q1279" t="s">
        <v>28</v>
      </c>
      <c r="R1279" t="s">
        <v>47</v>
      </c>
      <c r="S1279" t="s">
        <v>109</v>
      </c>
      <c r="T1279" t="s">
        <v>29</v>
      </c>
      <c r="U1279" t="s">
        <v>67</v>
      </c>
      <c r="V1279" t="s">
        <v>28</v>
      </c>
      <c r="W1279" t="s">
        <v>38</v>
      </c>
    </row>
    <row r="1280" spans="1:23" hidden="1" x14ac:dyDescent="0.3">
      <c r="A1280" t="s">
        <v>5409</v>
      </c>
      <c r="B1280" t="s">
        <v>5410</v>
      </c>
      <c r="C1280" s="1" t="str">
        <f t="shared" si="82"/>
        <v>21:0051</v>
      </c>
      <c r="D1280" s="1" t="str">
        <f t="shared" si="83"/>
        <v>21:0039</v>
      </c>
      <c r="E1280" t="s">
        <v>5411</v>
      </c>
      <c r="F1280" t="s">
        <v>5412</v>
      </c>
      <c r="H1280">
        <v>46.103805700000002</v>
      </c>
      <c r="I1280">
        <v>-67.000456799999995</v>
      </c>
      <c r="J1280" s="1" t="str">
        <f t="shared" si="78"/>
        <v>Till</v>
      </c>
      <c r="K1280" s="1" t="str">
        <f t="shared" si="79"/>
        <v>&lt;63 micron</v>
      </c>
      <c r="L1280" t="s">
        <v>234</v>
      </c>
      <c r="M1280" t="s">
        <v>60</v>
      </c>
      <c r="N1280" t="s">
        <v>205</v>
      </c>
      <c r="O1280" t="s">
        <v>45</v>
      </c>
      <c r="P1280" t="s">
        <v>266</v>
      </c>
      <c r="Q1280" t="s">
        <v>37</v>
      </c>
      <c r="R1280" t="s">
        <v>497</v>
      </c>
      <c r="S1280" t="s">
        <v>60</v>
      </c>
      <c r="T1280" t="s">
        <v>165</v>
      </c>
      <c r="U1280" t="s">
        <v>174</v>
      </c>
      <c r="V1280" t="s">
        <v>37</v>
      </c>
      <c r="W1280" t="s">
        <v>38</v>
      </c>
    </row>
    <row r="1281" spans="1:23" hidden="1" x14ac:dyDescent="0.3">
      <c r="A1281" t="s">
        <v>5413</v>
      </c>
      <c r="B1281" t="s">
        <v>5414</v>
      </c>
      <c r="C1281" s="1" t="str">
        <f t="shared" si="82"/>
        <v>21:0051</v>
      </c>
      <c r="D1281" s="1" t="str">
        <f t="shared" si="83"/>
        <v>21:0039</v>
      </c>
      <c r="E1281" t="s">
        <v>5415</v>
      </c>
      <c r="F1281" t="s">
        <v>5416</v>
      </c>
      <c r="H1281">
        <v>46.072257200000003</v>
      </c>
      <c r="I1281">
        <v>-66.997717300000005</v>
      </c>
      <c r="J1281" s="1" t="str">
        <f t="shared" si="78"/>
        <v>Till</v>
      </c>
      <c r="K1281" s="1" t="str">
        <f t="shared" si="79"/>
        <v>&lt;63 micron</v>
      </c>
      <c r="L1281" t="s">
        <v>47</v>
      </c>
      <c r="M1281" t="s">
        <v>60</v>
      </c>
      <c r="N1281" t="s">
        <v>76</v>
      </c>
      <c r="O1281" t="s">
        <v>66</v>
      </c>
      <c r="P1281" t="s">
        <v>261</v>
      </c>
      <c r="Q1281" t="s">
        <v>171</v>
      </c>
      <c r="R1281" t="s">
        <v>47</v>
      </c>
      <c r="S1281" t="s">
        <v>286</v>
      </c>
      <c r="T1281" t="s">
        <v>164</v>
      </c>
      <c r="U1281" t="s">
        <v>134</v>
      </c>
      <c r="V1281" t="s">
        <v>32</v>
      </c>
      <c r="W1281" t="s">
        <v>38</v>
      </c>
    </row>
    <row r="1282" spans="1:23" hidden="1" x14ac:dyDescent="0.3">
      <c r="A1282" t="s">
        <v>5417</v>
      </c>
      <c r="B1282" t="s">
        <v>5418</v>
      </c>
      <c r="C1282" s="1" t="str">
        <f t="shared" si="82"/>
        <v>21:0051</v>
      </c>
      <c r="D1282" s="1" t="str">
        <f t="shared" si="83"/>
        <v>21:0039</v>
      </c>
      <c r="E1282" t="s">
        <v>5415</v>
      </c>
      <c r="F1282" t="s">
        <v>5419</v>
      </c>
      <c r="H1282">
        <v>46.072257200000003</v>
      </c>
      <c r="I1282">
        <v>-66.997717300000005</v>
      </c>
      <c r="J1282" s="1" t="str">
        <f t="shared" ref="J1282:J1345" si="84">HYPERLINK("http://geochem.nrcan.gc.ca/cdogs/content/kwd/kwd020044_e.htm", "Till")</f>
        <v>Till</v>
      </c>
      <c r="K1282" s="1" t="str">
        <f t="shared" ref="K1282:K1345" si="85">HYPERLINK("http://geochem.nrcan.gc.ca/cdogs/content/kwd/kwd080004_e.htm", "&lt;63 micron")</f>
        <v>&lt;63 micron</v>
      </c>
      <c r="L1282" t="s">
        <v>100</v>
      </c>
      <c r="M1282" t="s">
        <v>60</v>
      </c>
      <c r="N1282" t="s">
        <v>91</v>
      </c>
      <c r="O1282" t="s">
        <v>45</v>
      </c>
      <c r="P1282" t="s">
        <v>92</v>
      </c>
      <c r="Q1282" t="s">
        <v>116</v>
      </c>
      <c r="R1282" t="s">
        <v>47</v>
      </c>
      <c r="S1282" t="s">
        <v>697</v>
      </c>
      <c r="T1282" t="s">
        <v>29</v>
      </c>
      <c r="U1282" t="s">
        <v>962</v>
      </c>
      <c r="V1282" t="s">
        <v>32</v>
      </c>
      <c r="W1282" t="s">
        <v>38</v>
      </c>
    </row>
    <row r="1283" spans="1:23" hidden="1" x14ac:dyDescent="0.3">
      <c r="A1283" t="s">
        <v>5420</v>
      </c>
      <c r="B1283" t="s">
        <v>5421</v>
      </c>
      <c r="C1283" s="1" t="str">
        <f t="shared" si="82"/>
        <v>21:0051</v>
      </c>
      <c r="D1283" s="1" t="str">
        <f t="shared" si="83"/>
        <v>21:0039</v>
      </c>
      <c r="E1283" t="s">
        <v>5422</v>
      </c>
      <c r="F1283" t="s">
        <v>5423</v>
      </c>
      <c r="H1283">
        <v>46.186264399999999</v>
      </c>
      <c r="I1283">
        <v>-67.085584900000001</v>
      </c>
      <c r="J1283" s="1" t="str">
        <f t="shared" si="84"/>
        <v>Till</v>
      </c>
      <c r="K1283" s="1" t="str">
        <f t="shared" si="85"/>
        <v>&lt;63 micron</v>
      </c>
      <c r="L1283" t="s">
        <v>116</v>
      </c>
      <c r="M1283" t="s">
        <v>60</v>
      </c>
      <c r="N1283" t="s">
        <v>44</v>
      </c>
      <c r="O1283" t="s">
        <v>344</v>
      </c>
      <c r="P1283" t="s">
        <v>67</v>
      </c>
      <c r="Q1283" t="s">
        <v>32</v>
      </c>
      <c r="R1283" t="s">
        <v>47</v>
      </c>
      <c r="S1283" t="s">
        <v>86</v>
      </c>
      <c r="T1283" t="s">
        <v>58</v>
      </c>
      <c r="U1283" t="s">
        <v>762</v>
      </c>
      <c r="V1283" t="s">
        <v>28</v>
      </c>
      <c r="W1283" t="s">
        <v>38</v>
      </c>
    </row>
    <row r="1284" spans="1:23" hidden="1" x14ac:dyDescent="0.3">
      <c r="A1284" t="s">
        <v>5424</v>
      </c>
      <c r="B1284" t="s">
        <v>5425</v>
      </c>
      <c r="C1284" s="1" t="str">
        <f t="shared" si="82"/>
        <v>21:0051</v>
      </c>
      <c r="D1284" s="1" t="str">
        <f t="shared" si="83"/>
        <v>21:0039</v>
      </c>
      <c r="E1284" t="s">
        <v>5426</v>
      </c>
      <c r="F1284" t="s">
        <v>5427</v>
      </c>
      <c r="H1284">
        <v>46.2120003</v>
      </c>
      <c r="I1284">
        <v>-67.063947900000002</v>
      </c>
      <c r="J1284" s="1" t="str">
        <f t="shared" si="84"/>
        <v>Till</v>
      </c>
      <c r="K1284" s="1" t="str">
        <f t="shared" si="85"/>
        <v>&lt;63 micron</v>
      </c>
      <c r="L1284" t="s">
        <v>233</v>
      </c>
      <c r="M1284" t="s">
        <v>60</v>
      </c>
      <c r="N1284" t="s">
        <v>110</v>
      </c>
      <c r="O1284" t="s">
        <v>47</v>
      </c>
      <c r="P1284" t="s">
        <v>195</v>
      </c>
      <c r="Q1284" t="s">
        <v>28</v>
      </c>
      <c r="R1284" t="s">
        <v>47</v>
      </c>
      <c r="S1284" t="s">
        <v>32</v>
      </c>
      <c r="T1284" t="s">
        <v>172</v>
      </c>
      <c r="U1284" t="s">
        <v>396</v>
      </c>
      <c r="V1284" t="s">
        <v>32</v>
      </c>
      <c r="W1284" t="s">
        <v>38</v>
      </c>
    </row>
    <row r="1285" spans="1:23" hidden="1" x14ac:dyDescent="0.3">
      <c r="A1285" t="s">
        <v>5428</v>
      </c>
      <c r="B1285" t="s">
        <v>5429</v>
      </c>
      <c r="C1285" s="1" t="str">
        <f t="shared" si="82"/>
        <v>21:0051</v>
      </c>
      <c r="D1285" s="1" t="str">
        <f t="shared" si="83"/>
        <v>21:0039</v>
      </c>
      <c r="E1285" t="s">
        <v>5430</v>
      </c>
      <c r="F1285" t="s">
        <v>5431</v>
      </c>
      <c r="H1285">
        <v>46.249235300000002</v>
      </c>
      <c r="I1285">
        <v>-67.030854000000005</v>
      </c>
      <c r="J1285" s="1" t="str">
        <f t="shared" si="84"/>
        <v>Till</v>
      </c>
      <c r="K1285" s="1" t="str">
        <f t="shared" si="85"/>
        <v>&lt;63 micron</v>
      </c>
      <c r="L1285" t="s">
        <v>76</v>
      </c>
      <c r="M1285" t="s">
        <v>60</v>
      </c>
      <c r="N1285" t="s">
        <v>44</v>
      </c>
      <c r="O1285" t="s">
        <v>1363</v>
      </c>
      <c r="P1285" t="s">
        <v>301</v>
      </c>
      <c r="Q1285" t="s">
        <v>37</v>
      </c>
      <c r="R1285" t="s">
        <v>47</v>
      </c>
      <c r="S1285" t="s">
        <v>159</v>
      </c>
      <c r="T1285" t="s">
        <v>43</v>
      </c>
      <c r="U1285" t="s">
        <v>174</v>
      </c>
      <c r="V1285" t="s">
        <v>28</v>
      </c>
      <c r="W1285" t="s">
        <v>38</v>
      </c>
    </row>
    <row r="1286" spans="1:23" hidden="1" x14ac:dyDescent="0.3">
      <c r="A1286" t="s">
        <v>5432</v>
      </c>
      <c r="B1286" t="s">
        <v>5433</v>
      </c>
      <c r="C1286" s="1" t="str">
        <f t="shared" si="82"/>
        <v>21:0051</v>
      </c>
      <c r="D1286" s="1" t="str">
        <f t="shared" si="83"/>
        <v>21:0039</v>
      </c>
      <c r="E1286" t="s">
        <v>5434</v>
      </c>
      <c r="F1286" t="s">
        <v>5435</v>
      </c>
      <c r="H1286">
        <v>46.371838699999998</v>
      </c>
      <c r="I1286">
        <v>-67.042703299999999</v>
      </c>
      <c r="J1286" s="1" t="str">
        <f t="shared" si="84"/>
        <v>Till</v>
      </c>
      <c r="K1286" s="1" t="str">
        <f t="shared" si="85"/>
        <v>&lt;63 micron</v>
      </c>
      <c r="L1286" t="s">
        <v>853</v>
      </c>
      <c r="M1286" t="s">
        <v>60</v>
      </c>
      <c r="N1286" t="s">
        <v>91</v>
      </c>
      <c r="O1286" t="s">
        <v>601</v>
      </c>
      <c r="P1286" t="s">
        <v>486</v>
      </c>
      <c r="Q1286" t="s">
        <v>401</v>
      </c>
      <c r="R1286" t="s">
        <v>47</v>
      </c>
      <c r="S1286" t="s">
        <v>93</v>
      </c>
      <c r="T1286" t="s">
        <v>29</v>
      </c>
      <c r="U1286" t="s">
        <v>463</v>
      </c>
      <c r="V1286" t="s">
        <v>5436</v>
      </c>
      <c r="W1286" t="s">
        <v>38</v>
      </c>
    </row>
    <row r="1287" spans="1:23" hidden="1" x14ac:dyDescent="0.3">
      <c r="A1287" t="s">
        <v>5437</v>
      </c>
      <c r="B1287" t="s">
        <v>5438</v>
      </c>
      <c r="C1287" s="1" t="str">
        <f t="shared" si="82"/>
        <v>21:0051</v>
      </c>
      <c r="D1287" s="1" t="str">
        <f t="shared" si="83"/>
        <v>21:0039</v>
      </c>
      <c r="E1287" t="s">
        <v>5434</v>
      </c>
      <c r="F1287" t="s">
        <v>5439</v>
      </c>
      <c r="H1287">
        <v>46.371838699999998</v>
      </c>
      <c r="I1287">
        <v>-67.042703299999999</v>
      </c>
      <c r="J1287" s="1" t="str">
        <f t="shared" si="84"/>
        <v>Till</v>
      </c>
      <c r="K1287" s="1" t="str">
        <f t="shared" si="85"/>
        <v>&lt;63 micron</v>
      </c>
      <c r="L1287" t="s">
        <v>126</v>
      </c>
      <c r="M1287" t="s">
        <v>60</v>
      </c>
      <c r="N1287" t="s">
        <v>44</v>
      </c>
      <c r="O1287" t="s">
        <v>1019</v>
      </c>
      <c r="P1287" t="s">
        <v>486</v>
      </c>
      <c r="Q1287" t="s">
        <v>30</v>
      </c>
      <c r="R1287" t="s">
        <v>47</v>
      </c>
      <c r="S1287" t="s">
        <v>93</v>
      </c>
      <c r="T1287" t="s">
        <v>55</v>
      </c>
      <c r="U1287" t="s">
        <v>102</v>
      </c>
      <c r="V1287" t="s">
        <v>5440</v>
      </c>
      <c r="W1287" t="s">
        <v>38</v>
      </c>
    </row>
    <row r="1288" spans="1:23" hidden="1" x14ac:dyDescent="0.3">
      <c r="A1288" t="s">
        <v>5441</v>
      </c>
      <c r="B1288" t="s">
        <v>5442</v>
      </c>
      <c r="C1288" s="1" t="str">
        <f t="shared" si="82"/>
        <v>21:0051</v>
      </c>
      <c r="D1288" s="1" t="str">
        <f t="shared" si="83"/>
        <v>21:0039</v>
      </c>
      <c r="E1288" t="s">
        <v>5434</v>
      </c>
      <c r="F1288" t="s">
        <v>5443</v>
      </c>
      <c r="H1288">
        <v>46.371838699999998</v>
      </c>
      <c r="I1288">
        <v>-67.042703299999999</v>
      </c>
      <c r="J1288" s="1" t="str">
        <f t="shared" si="84"/>
        <v>Till</v>
      </c>
      <c r="K1288" s="1" t="str">
        <f t="shared" si="85"/>
        <v>&lt;63 micron</v>
      </c>
      <c r="L1288" t="s">
        <v>66</v>
      </c>
      <c r="M1288" t="s">
        <v>60</v>
      </c>
      <c r="N1288" t="s">
        <v>110</v>
      </c>
      <c r="O1288" t="s">
        <v>47</v>
      </c>
      <c r="P1288" t="s">
        <v>208</v>
      </c>
      <c r="Q1288" t="s">
        <v>302</v>
      </c>
      <c r="R1288" t="s">
        <v>47</v>
      </c>
      <c r="S1288" t="s">
        <v>121</v>
      </c>
      <c r="T1288" t="s">
        <v>76</v>
      </c>
      <c r="U1288" t="s">
        <v>266</v>
      </c>
      <c r="V1288" t="s">
        <v>5436</v>
      </c>
      <c r="W1288" t="s">
        <v>38</v>
      </c>
    </row>
    <row r="1289" spans="1:23" hidden="1" x14ac:dyDescent="0.3">
      <c r="A1289" t="s">
        <v>5444</v>
      </c>
      <c r="B1289" t="s">
        <v>5445</v>
      </c>
      <c r="C1289" s="1" t="str">
        <f t="shared" si="82"/>
        <v>21:0051</v>
      </c>
      <c r="D1289" s="1" t="str">
        <f t="shared" si="83"/>
        <v>21:0039</v>
      </c>
      <c r="E1289" t="s">
        <v>5446</v>
      </c>
      <c r="F1289" t="s">
        <v>5447</v>
      </c>
      <c r="H1289">
        <v>46.310721399999998</v>
      </c>
      <c r="I1289">
        <v>-66.995531099999994</v>
      </c>
      <c r="J1289" s="1" t="str">
        <f t="shared" si="84"/>
        <v>Till</v>
      </c>
      <c r="K1289" s="1" t="str">
        <f t="shared" si="85"/>
        <v>&lt;63 micron</v>
      </c>
      <c r="L1289" t="s">
        <v>256</v>
      </c>
      <c r="M1289" t="s">
        <v>116</v>
      </c>
      <c r="N1289" t="s">
        <v>29</v>
      </c>
      <c r="O1289" t="s">
        <v>340</v>
      </c>
      <c r="P1289" t="s">
        <v>221</v>
      </c>
      <c r="Q1289" t="s">
        <v>110</v>
      </c>
      <c r="R1289" t="s">
        <v>47</v>
      </c>
      <c r="S1289" t="s">
        <v>159</v>
      </c>
      <c r="T1289" t="s">
        <v>100</v>
      </c>
      <c r="U1289" t="s">
        <v>221</v>
      </c>
      <c r="V1289" t="s">
        <v>47</v>
      </c>
      <c r="W1289" t="s">
        <v>38</v>
      </c>
    </row>
    <row r="1290" spans="1:23" hidden="1" x14ac:dyDescent="0.3">
      <c r="A1290" t="s">
        <v>5448</v>
      </c>
      <c r="B1290" t="s">
        <v>5449</v>
      </c>
      <c r="C1290" s="1" t="str">
        <f t="shared" si="82"/>
        <v>21:0051</v>
      </c>
      <c r="D1290" s="1" t="str">
        <f t="shared" si="83"/>
        <v>21:0039</v>
      </c>
      <c r="E1290" t="s">
        <v>5446</v>
      </c>
      <c r="F1290" t="s">
        <v>5450</v>
      </c>
      <c r="H1290">
        <v>46.310721399999998</v>
      </c>
      <c r="I1290">
        <v>-66.995531099999994</v>
      </c>
      <c r="J1290" s="1" t="str">
        <f t="shared" si="84"/>
        <v>Till</v>
      </c>
      <c r="K1290" s="1" t="str">
        <f t="shared" si="85"/>
        <v>&lt;63 micron</v>
      </c>
      <c r="L1290" t="s">
        <v>5451</v>
      </c>
      <c r="M1290" t="s">
        <v>60</v>
      </c>
      <c r="N1290" t="s">
        <v>55</v>
      </c>
      <c r="O1290" t="s">
        <v>360</v>
      </c>
      <c r="P1290" t="s">
        <v>266</v>
      </c>
      <c r="Q1290" t="s">
        <v>844</v>
      </c>
      <c r="R1290" t="s">
        <v>47</v>
      </c>
      <c r="S1290" t="s">
        <v>121</v>
      </c>
      <c r="T1290" t="s">
        <v>55</v>
      </c>
      <c r="U1290" t="s">
        <v>210</v>
      </c>
      <c r="V1290" t="s">
        <v>5452</v>
      </c>
      <c r="W1290" t="s">
        <v>38</v>
      </c>
    </row>
    <row r="1291" spans="1:23" hidden="1" x14ac:dyDescent="0.3">
      <c r="A1291" t="s">
        <v>5453</v>
      </c>
      <c r="B1291" t="s">
        <v>5454</v>
      </c>
      <c r="C1291" s="1" t="str">
        <f t="shared" si="82"/>
        <v>21:0051</v>
      </c>
      <c r="D1291" s="1" t="str">
        <f t="shared" si="83"/>
        <v>21:0039</v>
      </c>
      <c r="E1291" t="s">
        <v>5455</v>
      </c>
      <c r="F1291" t="s">
        <v>5456</v>
      </c>
      <c r="H1291">
        <v>46.276631899999998</v>
      </c>
      <c r="I1291">
        <v>-67.219698800000003</v>
      </c>
      <c r="J1291" s="1" t="str">
        <f t="shared" si="84"/>
        <v>Till</v>
      </c>
      <c r="K1291" s="1" t="str">
        <f t="shared" si="85"/>
        <v>&lt;63 micron</v>
      </c>
      <c r="L1291" t="s">
        <v>233</v>
      </c>
      <c r="M1291" t="s">
        <v>60</v>
      </c>
      <c r="N1291" t="s">
        <v>91</v>
      </c>
      <c r="O1291" t="s">
        <v>126</v>
      </c>
      <c r="P1291" t="s">
        <v>46</v>
      </c>
      <c r="Q1291" t="s">
        <v>37</v>
      </c>
      <c r="R1291" t="s">
        <v>47</v>
      </c>
      <c r="S1291" t="s">
        <v>32</v>
      </c>
      <c r="T1291" t="s">
        <v>90</v>
      </c>
      <c r="U1291" t="s">
        <v>210</v>
      </c>
      <c r="V1291" t="s">
        <v>37</v>
      </c>
      <c r="W1291" t="s">
        <v>38</v>
      </c>
    </row>
    <row r="1292" spans="1:23" hidden="1" x14ac:dyDescent="0.3">
      <c r="A1292" t="s">
        <v>5457</v>
      </c>
      <c r="B1292" t="s">
        <v>5458</v>
      </c>
      <c r="C1292" s="1" t="str">
        <f t="shared" si="82"/>
        <v>21:0051</v>
      </c>
      <c r="D1292" s="1" t="str">
        <f t="shared" si="83"/>
        <v>21:0039</v>
      </c>
      <c r="E1292" t="s">
        <v>5459</v>
      </c>
      <c r="F1292" t="s">
        <v>5460</v>
      </c>
      <c r="H1292">
        <v>46.478119200000002</v>
      </c>
      <c r="I1292">
        <v>-67.021306899999999</v>
      </c>
      <c r="J1292" s="1" t="str">
        <f t="shared" si="84"/>
        <v>Till</v>
      </c>
      <c r="K1292" s="1" t="str">
        <f t="shared" si="85"/>
        <v>&lt;63 micron</v>
      </c>
      <c r="L1292" t="s">
        <v>233</v>
      </c>
      <c r="M1292" t="s">
        <v>60</v>
      </c>
      <c r="N1292" t="s">
        <v>116</v>
      </c>
      <c r="O1292" t="s">
        <v>120</v>
      </c>
      <c r="P1292" t="s">
        <v>46</v>
      </c>
      <c r="Q1292" t="s">
        <v>32</v>
      </c>
      <c r="R1292" t="s">
        <v>47</v>
      </c>
      <c r="S1292" t="s">
        <v>34</v>
      </c>
      <c r="T1292" t="s">
        <v>91</v>
      </c>
      <c r="U1292" t="s">
        <v>351</v>
      </c>
      <c r="V1292" t="s">
        <v>28</v>
      </c>
      <c r="W1292" t="s">
        <v>38</v>
      </c>
    </row>
    <row r="1293" spans="1:23" hidden="1" x14ac:dyDescent="0.3">
      <c r="A1293" t="s">
        <v>5461</v>
      </c>
      <c r="B1293" t="s">
        <v>5462</v>
      </c>
      <c r="C1293" s="1" t="str">
        <f t="shared" si="82"/>
        <v>21:0051</v>
      </c>
      <c r="D1293" s="1" t="str">
        <f t="shared" si="83"/>
        <v>21:0039</v>
      </c>
      <c r="E1293" t="s">
        <v>5459</v>
      </c>
      <c r="F1293" t="s">
        <v>5463</v>
      </c>
      <c r="H1293">
        <v>46.478119200000002</v>
      </c>
      <c r="I1293">
        <v>-67.021306899999999</v>
      </c>
      <c r="J1293" s="1" t="str">
        <f t="shared" si="84"/>
        <v>Till</v>
      </c>
      <c r="K1293" s="1" t="str">
        <f t="shared" si="85"/>
        <v>&lt;63 micron</v>
      </c>
      <c r="L1293" t="s">
        <v>28</v>
      </c>
      <c r="M1293" t="s">
        <v>60</v>
      </c>
      <c r="N1293" t="s">
        <v>116</v>
      </c>
      <c r="O1293" t="s">
        <v>47</v>
      </c>
      <c r="P1293" t="s">
        <v>59</v>
      </c>
      <c r="Q1293" t="s">
        <v>32</v>
      </c>
      <c r="R1293" t="s">
        <v>47</v>
      </c>
      <c r="S1293" t="s">
        <v>142</v>
      </c>
      <c r="T1293" t="s">
        <v>90</v>
      </c>
      <c r="U1293" t="s">
        <v>46</v>
      </c>
      <c r="V1293" t="s">
        <v>28</v>
      </c>
      <c r="W1293" t="s">
        <v>38</v>
      </c>
    </row>
    <row r="1294" spans="1:23" hidden="1" x14ac:dyDescent="0.3">
      <c r="A1294" t="s">
        <v>5464</v>
      </c>
      <c r="B1294" t="s">
        <v>5465</v>
      </c>
      <c r="C1294" s="1" t="str">
        <f t="shared" si="82"/>
        <v>21:0051</v>
      </c>
      <c r="D1294" s="1" t="str">
        <f t="shared" si="83"/>
        <v>21:0039</v>
      </c>
      <c r="E1294" t="s">
        <v>5459</v>
      </c>
      <c r="F1294" t="s">
        <v>5466</v>
      </c>
      <c r="H1294">
        <v>46.478119200000002</v>
      </c>
      <c r="I1294">
        <v>-67.021306899999999</v>
      </c>
      <c r="J1294" s="1" t="str">
        <f t="shared" si="84"/>
        <v>Till</v>
      </c>
      <c r="K1294" s="1" t="str">
        <f t="shared" si="85"/>
        <v>&lt;63 micron</v>
      </c>
      <c r="L1294" t="s">
        <v>29</v>
      </c>
      <c r="M1294" t="s">
        <v>60</v>
      </c>
      <c r="N1294" t="s">
        <v>116</v>
      </c>
      <c r="O1294" t="s">
        <v>601</v>
      </c>
      <c r="P1294" t="s">
        <v>31</v>
      </c>
      <c r="Q1294" t="s">
        <v>37</v>
      </c>
      <c r="R1294" t="s">
        <v>47</v>
      </c>
      <c r="S1294" t="s">
        <v>69</v>
      </c>
      <c r="T1294" t="s">
        <v>240</v>
      </c>
      <c r="U1294" t="s">
        <v>83</v>
      </c>
      <c r="V1294" t="s">
        <v>116</v>
      </c>
      <c r="W1294" t="s">
        <v>38</v>
      </c>
    </row>
    <row r="1295" spans="1:23" hidden="1" x14ac:dyDescent="0.3">
      <c r="A1295" t="s">
        <v>5467</v>
      </c>
      <c r="B1295" t="s">
        <v>5468</v>
      </c>
      <c r="C1295" s="1" t="str">
        <f t="shared" si="82"/>
        <v>21:0051</v>
      </c>
      <c r="D1295" s="1" t="str">
        <f t="shared" si="83"/>
        <v>21:0039</v>
      </c>
      <c r="E1295" t="s">
        <v>5459</v>
      </c>
      <c r="F1295" t="s">
        <v>5469</v>
      </c>
      <c r="H1295">
        <v>46.478119200000002</v>
      </c>
      <c r="I1295">
        <v>-67.021306899999999</v>
      </c>
      <c r="J1295" s="1" t="str">
        <f t="shared" si="84"/>
        <v>Till</v>
      </c>
      <c r="K1295" s="1" t="str">
        <f t="shared" si="85"/>
        <v>&lt;63 micron</v>
      </c>
      <c r="L1295" t="s">
        <v>90</v>
      </c>
      <c r="M1295" t="s">
        <v>60</v>
      </c>
      <c r="N1295" t="s">
        <v>91</v>
      </c>
      <c r="O1295" t="s">
        <v>1507</v>
      </c>
      <c r="P1295" t="s">
        <v>83</v>
      </c>
      <c r="Q1295" t="s">
        <v>37</v>
      </c>
      <c r="R1295" t="s">
        <v>47</v>
      </c>
      <c r="S1295" t="s">
        <v>86</v>
      </c>
      <c r="T1295" t="s">
        <v>165</v>
      </c>
      <c r="U1295" t="s">
        <v>127</v>
      </c>
      <c r="V1295" t="s">
        <v>116</v>
      </c>
      <c r="W1295" t="s">
        <v>38</v>
      </c>
    </row>
    <row r="1296" spans="1:23" hidden="1" x14ac:dyDescent="0.3">
      <c r="A1296" t="s">
        <v>5470</v>
      </c>
      <c r="B1296" t="s">
        <v>5471</v>
      </c>
      <c r="C1296" s="1" t="str">
        <f t="shared" si="82"/>
        <v>21:0051</v>
      </c>
      <c r="D1296" s="1" t="str">
        <f t="shared" si="83"/>
        <v>21:0039</v>
      </c>
      <c r="E1296" t="s">
        <v>5459</v>
      </c>
      <c r="F1296" t="s">
        <v>5472</v>
      </c>
      <c r="H1296">
        <v>46.478119200000002</v>
      </c>
      <c r="I1296">
        <v>-67.021306899999999</v>
      </c>
      <c r="J1296" s="1" t="str">
        <f t="shared" si="84"/>
        <v>Till</v>
      </c>
      <c r="K1296" s="1" t="str">
        <f t="shared" si="85"/>
        <v>&lt;63 micron</v>
      </c>
      <c r="L1296" t="s">
        <v>44</v>
      </c>
      <c r="M1296" t="s">
        <v>60</v>
      </c>
      <c r="N1296" t="s">
        <v>55</v>
      </c>
      <c r="O1296" t="s">
        <v>45</v>
      </c>
      <c r="P1296" t="s">
        <v>57</v>
      </c>
      <c r="Q1296" t="s">
        <v>32</v>
      </c>
      <c r="R1296" t="s">
        <v>47</v>
      </c>
      <c r="S1296" t="s">
        <v>375</v>
      </c>
      <c r="T1296" t="s">
        <v>205</v>
      </c>
      <c r="U1296" t="s">
        <v>307</v>
      </c>
      <c r="V1296" t="s">
        <v>206</v>
      </c>
      <c r="W1296" t="s">
        <v>38</v>
      </c>
    </row>
    <row r="1297" spans="1:23" hidden="1" x14ac:dyDescent="0.3">
      <c r="A1297" t="s">
        <v>5473</v>
      </c>
      <c r="B1297" t="s">
        <v>5474</v>
      </c>
      <c r="C1297" s="1" t="str">
        <f t="shared" si="82"/>
        <v>21:0051</v>
      </c>
      <c r="D1297" s="1" t="str">
        <f t="shared" si="83"/>
        <v>21:0039</v>
      </c>
      <c r="E1297" t="s">
        <v>5475</v>
      </c>
      <c r="F1297" t="s">
        <v>5476</v>
      </c>
      <c r="H1297">
        <v>46.437182700000001</v>
      </c>
      <c r="I1297">
        <v>-66.920600100000001</v>
      </c>
      <c r="J1297" s="1" t="str">
        <f t="shared" si="84"/>
        <v>Till</v>
      </c>
      <c r="K1297" s="1" t="str">
        <f t="shared" si="85"/>
        <v>&lt;63 micron</v>
      </c>
      <c r="L1297" t="s">
        <v>233</v>
      </c>
      <c r="M1297" t="s">
        <v>60</v>
      </c>
      <c r="N1297" t="s">
        <v>55</v>
      </c>
      <c r="O1297" t="s">
        <v>537</v>
      </c>
      <c r="P1297" t="s">
        <v>67</v>
      </c>
      <c r="Q1297" t="s">
        <v>32</v>
      </c>
      <c r="R1297" t="s">
        <v>47</v>
      </c>
      <c r="S1297" t="s">
        <v>375</v>
      </c>
      <c r="T1297" t="s">
        <v>722</v>
      </c>
      <c r="U1297" t="s">
        <v>173</v>
      </c>
      <c r="V1297" t="s">
        <v>32</v>
      </c>
      <c r="W1297" t="s">
        <v>38</v>
      </c>
    </row>
    <row r="1298" spans="1:23" hidden="1" x14ac:dyDescent="0.3">
      <c r="A1298" t="s">
        <v>5477</v>
      </c>
      <c r="B1298" t="s">
        <v>5478</v>
      </c>
      <c r="C1298" s="1" t="str">
        <f t="shared" si="82"/>
        <v>21:0051</v>
      </c>
      <c r="D1298" s="1" t="str">
        <f t="shared" si="83"/>
        <v>21:0039</v>
      </c>
      <c r="E1298" t="s">
        <v>5479</v>
      </c>
      <c r="F1298" t="s">
        <v>5480</v>
      </c>
      <c r="H1298">
        <v>46.0633135</v>
      </c>
      <c r="I1298">
        <v>-67.190042599999998</v>
      </c>
      <c r="J1298" s="1" t="str">
        <f t="shared" si="84"/>
        <v>Till</v>
      </c>
      <c r="K1298" s="1" t="str">
        <f t="shared" si="85"/>
        <v>&lt;63 micron</v>
      </c>
      <c r="L1298" t="s">
        <v>91</v>
      </c>
      <c r="M1298" t="s">
        <v>60</v>
      </c>
      <c r="N1298" t="s">
        <v>55</v>
      </c>
      <c r="O1298" t="s">
        <v>56</v>
      </c>
      <c r="P1298" t="s">
        <v>92</v>
      </c>
      <c r="Q1298" t="s">
        <v>37</v>
      </c>
      <c r="R1298" t="s">
        <v>47</v>
      </c>
      <c r="S1298" t="s">
        <v>93</v>
      </c>
      <c r="T1298" t="s">
        <v>65</v>
      </c>
      <c r="U1298" t="s">
        <v>115</v>
      </c>
      <c r="V1298" t="s">
        <v>28</v>
      </c>
      <c r="W1298" t="s">
        <v>38</v>
      </c>
    </row>
    <row r="1299" spans="1:23" hidden="1" x14ac:dyDescent="0.3">
      <c r="A1299" t="s">
        <v>5481</v>
      </c>
      <c r="B1299" t="s">
        <v>5482</v>
      </c>
      <c r="C1299" s="1" t="str">
        <f t="shared" si="82"/>
        <v>21:0051</v>
      </c>
      <c r="D1299" s="1" t="str">
        <f t="shared" si="83"/>
        <v>21:0039</v>
      </c>
      <c r="E1299" t="s">
        <v>5483</v>
      </c>
      <c r="F1299" t="s">
        <v>5484</v>
      </c>
      <c r="H1299">
        <v>46.0914833</v>
      </c>
      <c r="I1299">
        <v>-66.8424373</v>
      </c>
      <c r="J1299" s="1" t="str">
        <f t="shared" si="84"/>
        <v>Till</v>
      </c>
      <c r="K1299" s="1" t="str">
        <f t="shared" si="85"/>
        <v>&lt;63 micron</v>
      </c>
      <c r="L1299" t="s">
        <v>47</v>
      </c>
      <c r="M1299" t="s">
        <v>60</v>
      </c>
      <c r="N1299" t="s">
        <v>55</v>
      </c>
      <c r="O1299" t="s">
        <v>45</v>
      </c>
      <c r="P1299" t="s">
        <v>57</v>
      </c>
      <c r="Q1299" t="s">
        <v>32</v>
      </c>
      <c r="R1299" t="s">
        <v>47</v>
      </c>
      <c r="S1299" t="s">
        <v>37</v>
      </c>
      <c r="T1299" t="s">
        <v>76</v>
      </c>
      <c r="U1299" t="s">
        <v>195</v>
      </c>
      <c r="V1299" t="s">
        <v>28</v>
      </c>
      <c r="W1299" t="s">
        <v>38</v>
      </c>
    </row>
    <row r="1300" spans="1:23" hidden="1" x14ac:dyDescent="0.3">
      <c r="A1300" t="s">
        <v>5485</v>
      </c>
      <c r="B1300" t="s">
        <v>5486</v>
      </c>
      <c r="C1300" s="1" t="str">
        <f t="shared" si="82"/>
        <v>21:0051</v>
      </c>
      <c r="D1300" s="1" t="str">
        <f t="shared" si="83"/>
        <v>21:0039</v>
      </c>
      <c r="E1300" t="s">
        <v>5487</v>
      </c>
      <c r="F1300" t="s">
        <v>5488</v>
      </c>
      <c r="H1300">
        <v>46.121317300000001</v>
      </c>
      <c r="I1300">
        <v>-66.825740400000001</v>
      </c>
      <c r="J1300" s="1" t="str">
        <f t="shared" si="84"/>
        <v>Till</v>
      </c>
      <c r="K1300" s="1" t="str">
        <f t="shared" si="85"/>
        <v>&lt;63 micron</v>
      </c>
      <c r="L1300" t="s">
        <v>165</v>
      </c>
      <c r="M1300" t="s">
        <v>60</v>
      </c>
      <c r="N1300" t="s">
        <v>164</v>
      </c>
      <c r="O1300" t="s">
        <v>207</v>
      </c>
      <c r="P1300" t="s">
        <v>266</v>
      </c>
      <c r="Q1300" t="s">
        <v>28</v>
      </c>
      <c r="R1300" t="s">
        <v>216</v>
      </c>
      <c r="S1300" t="s">
        <v>104</v>
      </c>
      <c r="T1300" t="s">
        <v>76</v>
      </c>
      <c r="U1300" t="s">
        <v>351</v>
      </c>
      <c r="V1300" t="s">
        <v>28</v>
      </c>
      <c r="W1300" t="s">
        <v>38</v>
      </c>
    </row>
    <row r="1301" spans="1:23" hidden="1" x14ac:dyDescent="0.3">
      <c r="A1301" t="s">
        <v>5489</v>
      </c>
      <c r="B1301" t="s">
        <v>5490</v>
      </c>
      <c r="C1301" s="1" t="str">
        <f t="shared" si="82"/>
        <v>21:0051</v>
      </c>
      <c r="D1301" s="1" t="str">
        <f t="shared" si="83"/>
        <v>21:0039</v>
      </c>
      <c r="E1301" t="s">
        <v>5491</v>
      </c>
      <c r="F1301" t="s">
        <v>5492</v>
      </c>
      <c r="H1301">
        <v>46.167854800000001</v>
      </c>
      <c r="I1301">
        <v>-66.859529100000003</v>
      </c>
      <c r="J1301" s="1" t="str">
        <f t="shared" si="84"/>
        <v>Till</v>
      </c>
      <c r="K1301" s="1" t="str">
        <f t="shared" si="85"/>
        <v>&lt;63 micron</v>
      </c>
      <c r="L1301" t="s">
        <v>205</v>
      </c>
      <c r="M1301" t="s">
        <v>60</v>
      </c>
      <c r="N1301" t="s">
        <v>90</v>
      </c>
      <c r="O1301" t="s">
        <v>179</v>
      </c>
      <c r="P1301" t="s">
        <v>31</v>
      </c>
      <c r="Q1301" t="s">
        <v>28</v>
      </c>
      <c r="R1301" t="s">
        <v>47</v>
      </c>
      <c r="S1301" t="s">
        <v>59</v>
      </c>
      <c r="T1301" t="s">
        <v>91</v>
      </c>
      <c r="U1301" t="s">
        <v>208</v>
      </c>
      <c r="V1301" t="s">
        <v>186</v>
      </c>
      <c r="W1301" t="s">
        <v>38</v>
      </c>
    </row>
    <row r="1302" spans="1:23" hidden="1" x14ac:dyDescent="0.3">
      <c r="A1302" t="s">
        <v>5493</v>
      </c>
      <c r="B1302" t="s">
        <v>5494</v>
      </c>
      <c r="C1302" s="1" t="str">
        <f t="shared" si="82"/>
        <v>21:0051</v>
      </c>
      <c r="D1302" s="1" t="str">
        <f t="shared" si="83"/>
        <v>21:0039</v>
      </c>
      <c r="E1302" t="s">
        <v>5491</v>
      </c>
      <c r="F1302" t="s">
        <v>5495</v>
      </c>
      <c r="H1302">
        <v>46.167854800000001</v>
      </c>
      <c r="I1302">
        <v>-66.859529100000003</v>
      </c>
      <c r="J1302" s="1" t="str">
        <f t="shared" si="84"/>
        <v>Till</v>
      </c>
      <c r="K1302" s="1" t="str">
        <f t="shared" si="85"/>
        <v>&lt;63 micron</v>
      </c>
      <c r="L1302" t="s">
        <v>90</v>
      </c>
      <c r="M1302" t="s">
        <v>60</v>
      </c>
      <c r="N1302" t="s">
        <v>110</v>
      </c>
      <c r="O1302" t="s">
        <v>340</v>
      </c>
      <c r="P1302" t="s">
        <v>227</v>
      </c>
      <c r="Q1302" t="s">
        <v>37</v>
      </c>
      <c r="R1302" t="s">
        <v>47</v>
      </c>
      <c r="S1302" t="s">
        <v>86</v>
      </c>
      <c r="T1302" t="s">
        <v>43</v>
      </c>
      <c r="U1302" t="s">
        <v>250</v>
      </c>
      <c r="V1302" t="s">
        <v>116</v>
      </c>
      <c r="W1302" t="s">
        <v>38</v>
      </c>
    </row>
    <row r="1303" spans="1:23" hidden="1" x14ac:dyDescent="0.3">
      <c r="A1303" t="s">
        <v>5496</v>
      </c>
      <c r="B1303" t="s">
        <v>5497</v>
      </c>
      <c r="C1303" s="1" t="str">
        <f t="shared" si="82"/>
        <v>21:0051</v>
      </c>
      <c r="D1303" s="1" t="str">
        <f t="shared" si="83"/>
        <v>21:0039</v>
      </c>
      <c r="E1303" t="s">
        <v>5498</v>
      </c>
      <c r="F1303" t="s">
        <v>5499</v>
      </c>
      <c r="H1303">
        <v>46.181404000000001</v>
      </c>
      <c r="I1303">
        <v>-66.910831900000005</v>
      </c>
      <c r="J1303" s="1" t="str">
        <f t="shared" si="84"/>
        <v>Till</v>
      </c>
      <c r="K1303" s="1" t="str">
        <f t="shared" si="85"/>
        <v>&lt;63 micron</v>
      </c>
      <c r="L1303" t="s">
        <v>76</v>
      </c>
      <c r="M1303" t="s">
        <v>60</v>
      </c>
      <c r="N1303" t="s">
        <v>55</v>
      </c>
      <c r="O1303" t="s">
        <v>66</v>
      </c>
      <c r="P1303" t="s">
        <v>261</v>
      </c>
      <c r="Q1303" t="s">
        <v>37</v>
      </c>
      <c r="R1303" t="s">
        <v>47</v>
      </c>
      <c r="S1303" t="s">
        <v>296</v>
      </c>
      <c r="T1303" t="s">
        <v>90</v>
      </c>
      <c r="U1303" t="s">
        <v>235</v>
      </c>
      <c r="V1303" t="s">
        <v>28</v>
      </c>
      <c r="W1303" t="s">
        <v>38</v>
      </c>
    </row>
    <row r="1304" spans="1:23" hidden="1" x14ac:dyDescent="0.3">
      <c r="A1304" t="s">
        <v>5500</v>
      </c>
      <c r="B1304" t="s">
        <v>5501</v>
      </c>
      <c r="C1304" s="1" t="str">
        <f t="shared" si="82"/>
        <v>21:0051</v>
      </c>
      <c r="D1304" s="1" t="str">
        <f t="shared" si="83"/>
        <v>21:0039</v>
      </c>
      <c r="E1304" t="s">
        <v>5502</v>
      </c>
      <c r="F1304" t="s">
        <v>5503</v>
      </c>
      <c r="H1304">
        <v>46.213885099999999</v>
      </c>
      <c r="I1304">
        <v>-66.9400677</v>
      </c>
      <c r="J1304" s="1" t="str">
        <f t="shared" si="84"/>
        <v>Till</v>
      </c>
      <c r="K1304" s="1" t="str">
        <f t="shared" si="85"/>
        <v>&lt;63 micron</v>
      </c>
      <c r="L1304" t="s">
        <v>141</v>
      </c>
      <c r="M1304" t="s">
        <v>60</v>
      </c>
      <c r="N1304" t="s">
        <v>116</v>
      </c>
      <c r="O1304" t="s">
        <v>1363</v>
      </c>
      <c r="P1304" t="s">
        <v>425</v>
      </c>
      <c r="Q1304" t="s">
        <v>44</v>
      </c>
      <c r="R1304" t="s">
        <v>47</v>
      </c>
      <c r="S1304" t="s">
        <v>36</v>
      </c>
      <c r="T1304" t="s">
        <v>55</v>
      </c>
      <c r="U1304" t="s">
        <v>92</v>
      </c>
      <c r="V1304" t="s">
        <v>28</v>
      </c>
      <c r="W1304" t="s">
        <v>38</v>
      </c>
    </row>
    <row r="1305" spans="1:23" hidden="1" x14ac:dyDescent="0.3">
      <c r="A1305" t="s">
        <v>5504</v>
      </c>
      <c r="B1305" t="s">
        <v>5505</v>
      </c>
      <c r="C1305" s="1" t="str">
        <f t="shared" si="82"/>
        <v>21:0051</v>
      </c>
      <c r="D1305" s="1" t="str">
        <f t="shared" si="83"/>
        <v>21:0039</v>
      </c>
      <c r="E1305" t="s">
        <v>5506</v>
      </c>
      <c r="F1305" t="s">
        <v>5507</v>
      </c>
      <c r="H1305">
        <v>46.238287300000003</v>
      </c>
      <c r="I1305">
        <v>-66.970932500000004</v>
      </c>
      <c r="J1305" s="1" t="str">
        <f t="shared" si="84"/>
        <v>Till</v>
      </c>
      <c r="K1305" s="1" t="str">
        <f t="shared" si="85"/>
        <v>&lt;63 micron</v>
      </c>
      <c r="L1305" t="s">
        <v>331</v>
      </c>
      <c r="M1305" t="s">
        <v>60</v>
      </c>
      <c r="N1305" t="s">
        <v>164</v>
      </c>
      <c r="O1305" t="s">
        <v>1363</v>
      </c>
      <c r="P1305" t="s">
        <v>83</v>
      </c>
      <c r="Q1305" t="s">
        <v>28</v>
      </c>
      <c r="R1305" t="s">
        <v>1250</v>
      </c>
      <c r="S1305" t="s">
        <v>104</v>
      </c>
      <c r="T1305" t="s">
        <v>164</v>
      </c>
      <c r="U1305" t="s">
        <v>116</v>
      </c>
      <c r="V1305" t="s">
        <v>28</v>
      </c>
      <c r="W1305" t="s">
        <v>38</v>
      </c>
    </row>
    <row r="1306" spans="1:23" hidden="1" x14ac:dyDescent="0.3">
      <c r="A1306" t="s">
        <v>5508</v>
      </c>
      <c r="B1306" t="s">
        <v>5509</v>
      </c>
      <c r="C1306" s="1" t="str">
        <f t="shared" si="82"/>
        <v>21:0051</v>
      </c>
      <c r="D1306" s="1" t="str">
        <f t="shared" si="83"/>
        <v>21:0039</v>
      </c>
      <c r="E1306" t="s">
        <v>5510</v>
      </c>
      <c r="F1306" t="s">
        <v>5511</v>
      </c>
      <c r="H1306">
        <v>46.267056199999999</v>
      </c>
      <c r="I1306">
        <v>-67.020482900000005</v>
      </c>
      <c r="J1306" s="1" t="str">
        <f t="shared" si="84"/>
        <v>Till</v>
      </c>
      <c r="K1306" s="1" t="str">
        <f t="shared" si="85"/>
        <v>&lt;63 micron</v>
      </c>
      <c r="L1306" t="s">
        <v>65</v>
      </c>
      <c r="M1306" t="s">
        <v>60</v>
      </c>
      <c r="N1306" t="s">
        <v>110</v>
      </c>
      <c r="O1306" t="s">
        <v>487</v>
      </c>
      <c r="P1306" t="s">
        <v>206</v>
      </c>
      <c r="Q1306" t="s">
        <v>32</v>
      </c>
      <c r="R1306" t="s">
        <v>47</v>
      </c>
      <c r="S1306" t="s">
        <v>286</v>
      </c>
      <c r="T1306" t="s">
        <v>58</v>
      </c>
      <c r="U1306" t="s">
        <v>1132</v>
      </c>
      <c r="V1306" t="s">
        <v>206</v>
      </c>
      <c r="W1306" t="s">
        <v>38</v>
      </c>
    </row>
    <row r="1307" spans="1:23" hidden="1" x14ac:dyDescent="0.3">
      <c r="A1307" t="s">
        <v>5512</v>
      </c>
      <c r="B1307" t="s">
        <v>5513</v>
      </c>
      <c r="C1307" s="1" t="str">
        <f t="shared" ref="C1307:C1338" si="86">HYPERLINK("http://geochem.nrcan.gc.ca/cdogs/content/bdl/bdl210051_e.htm", "21:0051")</f>
        <v>21:0051</v>
      </c>
      <c r="D1307" s="1" t="str">
        <f t="shared" ref="D1307:D1338" si="87">HYPERLINK("http://geochem.nrcan.gc.ca/cdogs/content/svy/svy210039_e.htm", "21:0039")</f>
        <v>21:0039</v>
      </c>
      <c r="E1307" t="s">
        <v>5514</v>
      </c>
      <c r="F1307" t="s">
        <v>5515</v>
      </c>
      <c r="H1307">
        <v>46.310274100000001</v>
      </c>
      <c r="I1307">
        <v>-67.021522700000006</v>
      </c>
      <c r="J1307" s="1" t="str">
        <f t="shared" si="84"/>
        <v>Till</v>
      </c>
      <c r="K1307" s="1" t="str">
        <f t="shared" si="85"/>
        <v>&lt;63 micron</v>
      </c>
      <c r="L1307" t="s">
        <v>822</v>
      </c>
      <c r="M1307" t="s">
        <v>60</v>
      </c>
      <c r="N1307" t="s">
        <v>215</v>
      </c>
      <c r="O1307" t="s">
        <v>1363</v>
      </c>
      <c r="P1307" t="s">
        <v>221</v>
      </c>
      <c r="Q1307" t="s">
        <v>37</v>
      </c>
      <c r="R1307" t="s">
        <v>47</v>
      </c>
      <c r="S1307" t="s">
        <v>94</v>
      </c>
      <c r="T1307" t="s">
        <v>29</v>
      </c>
      <c r="U1307" t="s">
        <v>57</v>
      </c>
      <c r="V1307" t="s">
        <v>171</v>
      </c>
      <c r="W1307" t="s">
        <v>38</v>
      </c>
    </row>
    <row r="1308" spans="1:23" hidden="1" x14ac:dyDescent="0.3">
      <c r="A1308" t="s">
        <v>5516</v>
      </c>
      <c r="B1308" t="s">
        <v>5517</v>
      </c>
      <c r="C1308" s="1" t="str">
        <f t="shared" si="86"/>
        <v>21:0051</v>
      </c>
      <c r="D1308" s="1" t="str">
        <f t="shared" si="87"/>
        <v>21:0039</v>
      </c>
      <c r="E1308" t="s">
        <v>5518</v>
      </c>
      <c r="F1308" t="s">
        <v>5519</v>
      </c>
      <c r="H1308">
        <v>46.343771500000003</v>
      </c>
      <c r="I1308">
        <v>-66.981327199999996</v>
      </c>
      <c r="J1308" s="1" t="str">
        <f t="shared" si="84"/>
        <v>Till</v>
      </c>
      <c r="K1308" s="1" t="str">
        <f t="shared" si="85"/>
        <v>&lt;63 micron</v>
      </c>
      <c r="L1308" t="s">
        <v>76</v>
      </c>
      <c r="M1308" t="s">
        <v>60</v>
      </c>
      <c r="N1308" t="s">
        <v>185</v>
      </c>
      <c r="O1308" t="s">
        <v>56</v>
      </c>
      <c r="P1308" t="s">
        <v>140</v>
      </c>
      <c r="Q1308" t="s">
        <v>32</v>
      </c>
      <c r="R1308" t="s">
        <v>47</v>
      </c>
      <c r="S1308" t="s">
        <v>241</v>
      </c>
      <c r="T1308" t="s">
        <v>164</v>
      </c>
      <c r="U1308" t="s">
        <v>266</v>
      </c>
      <c r="V1308" t="s">
        <v>116</v>
      </c>
      <c r="W1308" t="s">
        <v>38</v>
      </c>
    </row>
    <row r="1309" spans="1:23" hidden="1" x14ac:dyDescent="0.3">
      <c r="A1309" t="s">
        <v>5520</v>
      </c>
      <c r="B1309" t="s">
        <v>5521</v>
      </c>
      <c r="C1309" s="1" t="str">
        <f t="shared" si="86"/>
        <v>21:0051</v>
      </c>
      <c r="D1309" s="1" t="str">
        <f t="shared" si="87"/>
        <v>21:0039</v>
      </c>
      <c r="E1309" t="s">
        <v>5522</v>
      </c>
      <c r="F1309" t="s">
        <v>5523</v>
      </c>
      <c r="H1309">
        <v>46.144792099999997</v>
      </c>
      <c r="I1309">
        <v>-66.782733100000002</v>
      </c>
      <c r="J1309" s="1" t="str">
        <f t="shared" si="84"/>
        <v>Till</v>
      </c>
      <c r="K1309" s="1" t="str">
        <f t="shared" si="85"/>
        <v>&lt;63 micron</v>
      </c>
      <c r="L1309" t="s">
        <v>29</v>
      </c>
      <c r="M1309" t="s">
        <v>233</v>
      </c>
      <c r="N1309" t="s">
        <v>55</v>
      </c>
      <c r="O1309" t="s">
        <v>56</v>
      </c>
      <c r="P1309" t="s">
        <v>57</v>
      </c>
      <c r="Q1309" t="s">
        <v>28</v>
      </c>
      <c r="R1309" t="s">
        <v>47</v>
      </c>
      <c r="S1309" t="s">
        <v>94</v>
      </c>
      <c r="T1309" t="s">
        <v>76</v>
      </c>
      <c r="U1309" t="s">
        <v>92</v>
      </c>
      <c r="V1309" t="s">
        <v>28</v>
      </c>
      <c r="W1309" t="s">
        <v>38</v>
      </c>
    </row>
    <row r="1310" spans="1:23" hidden="1" x14ac:dyDescent="0.3">
      <c r="A1310" t="s">
        <v>5524</v>
      </c>
      <c r="B1310" t="s">
        <v>5525</v>
      </c>
      <c r="C1310" s="1" t="str">
        <f t="shared" si="86"/>
        <v>21:0051</v>
      </c>
      <c r="D1310" s="1" t="str">
        <f t="shared" si="87"/>
        <v>21:0039</v>
      </c>
      <c r="E1310" t="s">
        <v>5526</v>
      </c>
      <c r="F1310" t="s">
        <v>5527</v>
      </c>
      <c r="H1310">
        <v>46.216386800000002</v>
      </c>
      <c r="I1310">
        <v>-66.808374799999996</v>
      </c>
      <c r="J1310" s="1" t="str">
        <f t="shared" si="84"/>
        <v>Till</v>
      </c>
      <c r="K1310" s="1" t="str">
        <f t="shared" si="85"/>
        <v>&lt;63 micron</v>
      </c>
      <c r="L1310" t="s">
        <v>29</v>
      </c>
      <c r="M1310" t="s">
        <v>60</v>
      </c>
      <c r="N1310" t="s">
        <v>44</v>
      </c>
      <c r="O1310" t="s">
        <v>858</v>
      </c>
      <c r="P1310" t="s">
        <v>261</v>
      </c>
      <c r="Q1310" t="s">
        <v>32</v>
      </c>
      <c r="R1310" t="s">
        <v>47</v>
      </c>
      <c r="S1310" t="s">
        <v>60</v>
      </c>
      <c r="T1310" t="s">
        <v>29</v>
      </c>
      <c r="U1310" t="s">
        <v>227</v>
      </c>
      <c r="V1310" t="s">
        <v>206</v>
      </c>
      <c r="W1310" t="s">
        <v>38</v>
      </c>
    </row>
    <row r="1311" spans="1:23" hidden="1" x14ac:dyDescent="0.3">
      <c r="A1311" t="s">
        <v>5528</v>
      </c>
      <c r="B1311" t="s">
        <v>5529</v>
      </c>
      <c r="C1311" s="1" t="str">
        <f t="shared" si="86"/>
        <v>21:0051</v>
      </c>
      <c r="D1311" s="1" t="str">
        <f t="shared" si="87"/>
        <v>21:0039</v>
      </c>
      <c r="E1311" t="s">
        <v>5530</v>
      </c>
      <c r="F1311" t="s">
        <v>5531</v>
      </c>
      <c r="H1311">
        <v>46.276088999999999</v>
      </c>
      <c r="I1311">
        <v>-66.824165199999996</v>
      </c>
      <c r="J1311" s="1" t="str">
        <f t="shared" si="84"/>
        <v>Till</v>
      </c>
      <c r="K1311" s="1" t="str">
        <f t="shared" si="85"/>
        <v>&lt;63 micron</v>
      </c>
      <c r="L1311" t="s">
        <v>194</v>
      </c>
      <c r="M1311" t="s">
        <v>186</v>
      </c>
      <c r="N1311" t="s">
        <v>185</v>
      </c>
      <c r="O1311" t="s">
        <v>317</v>
      </c>
      <c r="P1311" t="s">
        <v>174</v>
      </c>
      <c r="Q1311" t="s">
        <v>28</v>
      </c>
      <c r="R1311" t="s">
        <v>47</v>
      </c>
      <c r="S1311" t="s">
        <v>221</v>
      </c>
      <c r="T1311" t="s">
        <v>91</v>
      </c>
      <c r="U1311" t="s">
        <v>208</v>
      </c>
      <c r="V1311" t="s">
        <v>28</v>
      </c>
      <c r="W1311" t="s">
        <v>38</v>
      </c>
    </row>
    <row r="1312" spans="1:23" hidden="1" x14ac:dyDescent="0.3">
      <c r="A1312" t="s">
        <v>5532</v>
      </c>
      <c r="B1312" t="s">
        <v>5533</v>
      </c>
      <c r="C1312" s="1" t="str">
        <f t="shared" si="86"/>
        <v>21:0051</v>
      </c>
      <c r="D1312" s="1" t="str">
        <f t="shared" si="87"/>
        <v>21:0039</v>
      </c>
      <c r="E1312" t="s">
        <v>5534</v>
      </c>
      <c r="F1312" t="s">
        <v>5535</v>
      </c>
      <c r="H1312">
        <v>46.274735800000002</v>
      </c>
      <c r="I1312">
        <v>-66.754130000000004</v>
      </c>
      <c r="J1312" s="1" t="str">
        <f t="shared" si="84"/>
        <v>Till</v>
      </c>
      <c r="K1312" s="1" t="str">
        <f t="shared" si="85"/>
        <v>&lt;63 micron</v>
      </c>
      <c r="L1312" t="s">
        <v>43</v>
      </c>
      <c r="M1312" t="s">
        <v>60</v>
      </c>
      <c r="N1312" t="s">
        <v>91</v>
      </c>
      <c r="O1312" t="s">
        <v>126</v>
      </c>
      <c r="P1312" t="s">
        <v>92</v>
      </c>
      <c r="Q1312" t="s">
        <v>28</v>
      </c>
      <c r="R1312" t="s">
        <v>420</v>
      </c>
      <c r="S1312" t="s">
        <v>296</v>
      </c>
      <c r="T1312" t="s">
        <v>76</v>
      </c>
      <c r="U1312" t="s">
        <v>227</v>
      </c>
      <c r="V1312" t="s">
        <v>32</v>
      </c>
      <c r="W1312" t="s">
        <v>38</v>
      </c>
    </row>
    <row r="1313" spans="1:23" hidden="1" x14ac:dyDescent="0.3">
      <c r="A1313" t="s">
        <v>5536</v>
      </c>
      <c r="B1313" t="s">
        <v>5537</v>
      </c>
      <c r="C1313" s="1" t="str">
        <f t="shared" si="86"/>
        <v>21:0051</v>
      </c>
      <c r="D1313" s="1" t="str">
        <f t="shared" si="87"/>
        <v>21:0039</v>
      </c>
      <c r="E1313" t="s">
        <v>5534</v>
      </c>
      <c r="F1313" t="s">
        <v>5538</v>
      </c>
      <c r="H1313">
        <v>46.274735800000002</v>
      </c>
      <c r="I1313">
        <v>-66.754130000000004</v>
      </c>
      <c r="J1313" s="1" t="str">
        <f t="shared" si="84"/>
        <v>Till</v>
      </c>
      <c r="K1313" s="1" t="str">
        <f t="shared" si="85"/>
        <v>&lt;63 micron</v>
      </c>
      <c r="L1313" t="s">
        <v>43</v>
      </c>
      <c r="M1313" t="s">
        <v>60</v>
      </c>
      <c r="N1313" t="s">
        <v>76</v>
      </c>
      <c r="O1313" t="s">
        <v>126</v>
      </c>
      <c r="P1313" t="s">
        <v>92</v>
      </c>
      <c r="Q1313" t="s">
        <v>37</v>
      </c>
      <c r="R1313" t="s">
        <v>47</v>
      </c>
      <c r="S1313" t="s">
        <v>93</v>
      </c>
      <c r="T1313" t="s">
        <v>76</v>
      </c>
      <c r="U1313" t="s">
        <v>235</v>
      </c>
      <c r="V1313" t="s">
        <v>37</v>
      </c>
      <c r="W1313" t="s">
        <v>38</v>
      </c>
    </row>
    <row r="1314" spans="1:23" hidden="1" x14ac:dyDescent="0.3">
      <c r="A1314" t="s">
        <v>5539</v>
      </c>
      <c r="B1314" t="s">
        <v>5540</v>
      </c>
      <c r="C1314" s="1" t="str">
        <f t="shared" si="86"/>
        <v>21:0051</v>
      </c>
      <c r="D1314" s="1" t="str">
        <f t="shared" si="87"/>
        <v>21:0039</v>
      </c>
      <c r="E1314" t="s">
        <v>5541</v>
      </c>
      <c r="F1314" t="s">
        <v>5542</v>
      </c>
      <c r="H1314">
        <v>46.313597700000003</v>
      </c>
      <c r="I1314">
        <v>-66.716820299999995</v>
      </c>
      <c r="J1314" s="1" t="str">
        <f t="shared" si="84"/>
        <v>Till</v>
      </c>
      <c r="K1314" s="1" t="str">
        <f t="shared" si="85"/>
        <v>&lt;63 micron</v>
      </c>
      <c r="L1314" t="s">
        <v>271</v>
      </c>
      <c r="M1314" t="s">
        <v>60</v>
      </c>
      <c r="N1314" t="s">
        <v>164</v>
      </c>
      <c r="O1314" t="s">
        <v>45</v>
      </c>
      <c r="P1314" t="s">
        <v>140</v>
      </c>
      <c r="Q1314" t="s">
        <v>32</v>
      </c>
      <c r="R1314" t="s">
        <v>47</v>
      </c>
      <c r="S1314" t="s">
        <v>60</v>
      </c>
      <c r="T1314" t="s">
        <v>90</v>
      </c>
      <c r="U1314" t="s">
        <v>235</v>
      </c>
      <c r="V1314" t="s">
        <v>37</v>
      </c>
      <c r="W1314" t="s">
        <v>38</v>
      </c>
    </row>
    <row r="1315" spans="1:23" hidden="1" x14ac:dyDescent="0.3">
      <c r="A1315" t="s">
        <v>5543</v>
      </c>
      <c r="B1315" t="s">
        <v>5544</v>
      </c>
      <c r="C1315" s="1" t="str">
        <f t="shared" si="86"/>
        <v>21:0051</v>
      </c>
      <c r="D1315" s="1" t="str">
        <f t="shared" si="87"/>
        <v>21:0039</v>
      </c>
      <c r="E1315" t="s">
        <v>5545</v>
      </c>
      <c r="F1315" t="s">
        <v>5546</v>
      </c>
      <c r="H1315">
        <v>46.3530315</v>
      </c>
      <c r="I1315">
        <v>-66.823709500000007</v>
      </c>
      <c r="J1315" s="1" t="str">
        <f t="shared" si="84"/>
        <v>Till</v>
      </c>
      <c r="K1315" s="1" t="str">
        <f t="shared" si="85"/>
        <v>&lt;63 micron</v>
      </c>
      <c r="L1315" t="s">
        <v>209</v>
      </c>
      <c r="M1315" t="s">
        <v>60</v>
      </c>
      <c r="N1315" t="s">
        <v>91</v>
      </c>
      <c r="O1315" t="s">
        <v>66</v>
      </c>
      <c r="P1315" t="s">
        <v>266</v>
      </c>
      <c r="Q1315" t="s">
        <v>32</v>
      </c>
      <c r="R1315" t="s">
        <v>47</v>
      </c>
      <c r="S1315" t="s">
        <v>37</v>
      </c>
      <c r="T1315" t="s">
        <v>76</v>
      </c>
      <c r="U1315" t="s">
        <v>227</v>
      </c>
      <c r="V1315" t="s">
        <v>206</v>
      </c>
      <c r="W1315" t="s">
        <v>38</v>
      </c>
    </row>
    <row r="1316" spans="1:23" hidden="1" x14ac:dyDescent="0.3">
      <c r="A1316" t="s">
        <v>5547</v>
      </c>
      <c r="B1316" t="s">
        <v>5548</v>
      </c>
      <c r="C1316" s="1" t="str">
        <f t="shared" si="86"/>
        <v>21:0051</v>
      </c>
      <c r="D1316" s="1" t="str">
        <f t="shared" si="87"/>
        <v>21:0039</v>
      </c>
      <c r="E1316" t="s">
        <v>5549</v>
      </c>
      <c r="F1316" t="s">
        <v>5550</v>
      </c>
      <c r="H1316">
        <v>46.384687300000003</v>
      </c>
      <c r="I1316">
        <v>-66.904387</v>
      </c>
      <c r="J1316" s="1" t="str">
        <f t="shared" si="84"/>
        <v>Till</v>
      </c>
      <c r="K1316" s="1" t="str">
        <f t="shared" si="85"/>
        <v>&lt;63 micron</v>
      </c>
      <c r="L1316" t="s">
        <v>722</v>
      </c>
      <c r="M1316" t="s">
        <v>60</v>
      </c>
      <c r="N1316" t="s">
        <v>43</v>
      </c>
      <c r="O1316" t="s">
        <v>676</v>
      </c>
      <c r="P1316" t="s">
        <v>261</v>
      </c>
      <c r="Q1316" t="s">
        <v>32</v>
      </c>
      <c r="R1316" t="s">
        <v>47</v>
      </c>
      <c r="S1316" t="s">
        <v>37</v>
      </c>
      <c r="T1316" t="s">
        <v>29</v>
      </c>
      <c r="U1316" t="s">
        <v>31</v>
      </c>
      <c r="V1316" t="s">
        <v>206</v>
      </c>
      <c r="W1316" t="s">
        <v>38</v>
      </c>
    </row>
    <row r="1317" spans="1:23" hidden="1" x14ac:dyDescent="0.3">
      <c r="A1317" t="s">
        <v>5551</v>
      </c>
      <c r="B1317" t="s">
        <v>5552</v>
      </c>
      <c r="C1317" s="1" t="str">
        <f t="shared" si="86"/>
        <v>21:0051</v>
      </c>
      <c r="D1317" s="1" t="str">
        <f t="shared" si="87"/>
        <v>21:0039</v>
      </c>
      <c r="E1317" t="s">
        <v>5553</v>
      </c>
      <c r="F1317" t="s">
        <v>5554</v>
      </c>
      <c r="H1317">
        <v>46.430183700000001</v>
      </c>
      <c r="I1317">
        <v>-66.982042199999995</v>
      </c>
      <c r="J1317" s="1" t="str">
        <f t="shared" si="84"/>
        <v>Till</v>
      </c>
      <c r="K1317" s="1" t="str">
        <f t="shared" si="85"/>
        <v>&lt;63 micron</v>
      </c>
      <c r="L1317" t="s">
        <v>47</v>
      </c>
      <c r="M1317" t="s">
        <v>60</v>
      </c>
      <c r="N1317" t="s">
        <v>76</v>
      </c>
      <c r="O1317" t="s">
        <v>1363</v>
      </c>
      <c r="P1317" t="s">
        <v>351</v>
      </c>
      <c r="Q1317" t="s">
        <v>32</v>
      </c>
      <c r="R1317" t="s">
        <v>216</v>
      </c>
      <c r="S1317" t="s">
        <v>32</v>
      </c>
      <c r="T1317" t="s">
        <v>29</v>
      </c>
      <c r="U1317" t="s">
        <v>83</v>
      </c>
      <c r="V1317" t="s">
        <v>28</v>
      </c>
      <c r="W1317" t="s">
        <v>38</v>
      </c>
    </row>
    <row r="1318" spans="1:23" hidden="1" x14ac:dyDescent="0.3">
      <c r="A1318" t="s">
        <v>5555</v>
      </c>
      <c r="B1318" t="s">
        <v>5556</v>
      </c>
      <c r="C1318" s="1" t="str">
        <f t="shared" si="86"/>
        <v>21:0051</v>
      </c>
      <c r="D1318" s="1" t="str">
        <f t="shared" si="87"/>
        <v>21:0039</v>
      </c>
      <c r="E1318" t="s">
        <v>5557</v>
      </c>
      <c r="F1318" t="s">
        <v>5558</v>
      </c>
      <c r="H1318">
        <v>46.4727289</v>
      </c>
      <c r="I1318">
        <v>-66.895797900000005</v>
      </c>
      <c r="J1318" s="1" t="str">
        <f t="shared" si="84"/>
        <v>Till</v>
      </c>
      <c r="K1318" s="1" t="str">
        <f t="shared" si="85"/>
        <v>&lt;63 micron</v>
      </c>
      <c r="L1318" t="s">
        <v>76</v>
      </c>
      <c r="M1318" t="s">
        <v>60</v>
      </c>
      <c r="N1318" t="s">
        <v>65</v>
      </c>
      <c r="O1318" t="s">
        <v>56</v>
      </c>
      <c r="P1318" t="s">
        <v>266</v>
      </c>
      <c r="Q1318" t="s">
        <v>28</v>
      </c>
      <c r="R1318" t="s">
        <v>47</v>
      </c>
      <c r="S1318" t="s">
        <v>59</v>
      </c>
      <c r="T1318" t="s">
        <v>29</v>
      </c>
      <c r="U1318" t="s">
        <v>208</v>
      </c>
      <c r="V1318" t="s">
        <v>32</v>
      </c>
      <c r="W1318" t="s">
        <v>38</v>
      </c>
    </row>
    <row r="1319" spans="1:23" hidden="1" x14ac:dyDescent="0.3">
      <c r="A1319" t="s">
        <v>5559</v>
      </c>
      <c r="B1319" t="s">
        <v>5560</v>
      </c>
      <c r="C1319" s="1" t="str">
        <f t="shared" si="86"/>
        <v>21:0051</v>
      </c>
      <c r="D1319" s="1" t="str">
        <f t="shared" si="87"/>
        <v>21:0039</v>
      </c>
      <c r="E1319" t="s">
        <v>5561</v>
      </c>
      <c r="F1319" t="s">
        <v>5562</v>
      </c>
      <c r="H1319">
        <v>46.458421100000002</v>
      </c>
      <c r="I1319">
        <v>-66.5818376</v>
      </c>
      <c r="J1319" s="1" t="str">
        <f t="shared" si="84"/>
        <v>Till</v>
      </c>
      <c r="K1319" s="1" t="str">
        <f t="shared" si="85"/>
        <v>&lt;63 micron</v>
      </c>
      <c r="L1319" t="s">
        <v>135</v>
      </c>
      <c r="M1319" t="s">
        <v>233</v>
      </c>
      <c r="N1319" t="s">
        <v>76</v>
      </c>
      <c r="O1319" t="s">
        <v>101</v>
      </c>
      <c r="P1319" t="s">
        <v>31</v>
      </c>
      <c r="Q1319" t="s">
        <v>37</v>
      </c>
      <c r="R1319" t="s">
        <v>497</v>
      </c>
      <c r="S1319" t="s">
        <v>524</v>
      </c>
      <c r="T1319" t="s">
        <v>65</v>
      </c>
      <c r="U1319" t="s">
        <v>261</v>
      </c>
      <c r="V1319" t="s">
        <v>37</v>
      </c>
      <c r="W1319" t="s">
        <v>38</v>
      </c>
    </row>
    <row r="1320" spans="1:23" hidden="1" x14ac:dyDescent="0.3">
      <c r="A1320" t="s">
        <v>5563</v>
      </c>
      <c r="B1320" t="s">
        <v>5564</v>
      </c>
      <c r="C1320" s="1" t="str">
        <f t="shared" si="86"/>
        <v>21:0051</v>
      </c>
      <c r="D1320" s="1" t="str">
        <f t="shared" si="87"/>
        <v>21:0039</v>
      </c>
      <c r="E1320" t="s">
        <v>5565</v>
      </c>
      <c r="F1320" t="s">
        <v>5566</v>
      </c>
      <c r="H1320">
        <v>46.452370500000001</v>
      </c>
      <c r="I1320">
        <v>-66.636797400000006</v>
      </c>
      <c r="J1320" s="1" t="str">
        <f t="shared" si="84"/>
        <v>Till</v>
      </c>
      <c r="K1320" s="1" t="str">
        <f t="shared" si="85"/>
        <v>&lt;63 micron</v>
      </c>
      <c r="L1320" t="s">
        <v>55</v>
      </c>
      <c r="M1320" t="s">
        <v>60</v>
      </c>
      <c r="N1320" t="s">
        <v>205</v>
      </c>
      <c r="O1320" t="s">
        <v>101</v>
      </c>
      <c r="P1320" t="s">
        <v>221</v>
      </c>
      <c r="Q1320" t="s">
        <v>32</v>
      </c>
      <c r="R1320" t="s">
        <v>676</v>
      </c>
      <c r="S1320" t="s">
        <v>93</v>
      </c>
      <c r="T1320" t="s">
        <v>76</v>
      </c>
      <c r="U1320" t="s">
        <v>108</v>
      </c>
      <c r="V1320" t="s">
        <v>28</v>
      </c>
      <c r="W1320" t="s">
        <v>38</v>
      </c>
    </row>
    <row r="1321" spans="1:23" hidden="1" x14ac:dyDescent="0.3">
      <c r="A1321" t="s">
        <v>5567</v>
      </c>
      <c r="B1321" t="s">
        <v>5568</v>
      </c>
      <c r="C1321" s="1" t="str">
        <f t="shared" si="86"/>
        <v>21:0051</v>
      </c>
      <c r="D1321" s="1" t="str">
        <f t="shared" si="87"/>
        <v>21:0039</v>
      </c>
      <c r="E1321" t="s">
        <v>5565</v>
      </c>
      <c r="F1321" t="s">
        <v>5569</v>
      </c>
      <c r="H1321">
        <v>46.452370500000001</v>
      </c>
      <c r="I1321">
        <v>-66.636797400000006</v>
      </c>
      <c r="J1321" s="1" t="str">
        <f t="shared" si="84"/>
        <v>Till</v>
      </c>
      <c r="K1321" s="1" t="str">
        <f t="shared" si="85"/>
        <v>&lt;63 micron</v>
      </c>
      <c r="L1321" t="s">
        <v>65</v>
      </c>
      <c r="M1321" t="s">
        <v>60</v>
      </c>
      <c r="N1321" t="s">
        <v>43</v>
      </c>
      <c r="O1321" t="s">
        <v>139</v>
      </c>
      <c r="P1321" t="s">
        <v>140</v>
      </c>
      <c r="Q1321" t="s">
        <v>32</v>
      </c>
      <c r="R1321" t="s">
        <v>326</v>
      </c>
      <c r="S1321" t="s">
        <v>59</v>
      </c>
      <c r="T1321" t="s">
        <v>90</v>
      </c>
      <c r="U1321" t="s">
        <v>28</v>
      </c>
      <c r="V1321" t="s">
        <v>32</v>
      </c>
      <c r="W1321" t="s">
        <v>38</v>
      </c>
    </row>
    <row r="1322" spans="1:23" hidden="1" x14ac:dyDescent="0.3">
      <c r="A1322" t="s">
        <v>5570</v>
      </c>
      <c r="B1322" t="s">
        <v>5571</v>
      </c>
      <c r="C1322" s="1" t="str">
        <f t="shared" si="86"/>
        <v>21:0051</v>
      </c>
      <c r="D1322" s="1" t="str">
        <f t="shared" si="87"/>
        <v>21:0039</v>
      </c>
      <c r="E1322" t="s">
        <v>5572</v>
      </c>
      <c r="F1322" t="s">
        <v>5573</v>
      </c>
      <c r="H1322">
        <v>46.434260700000003</v>
      </c>
      <c r="I1322">
        <v>-66.675331799999995</v>
      </c>
      <c r="J1322" s="1" t="str">
        <f t="shared" si="84"/>
        <v>Till</v>
      </c>
      <c r="K1322" s="1" t="str">
        <f t="shared" si="85"/>
        <v>&lt;63 micron</v>
      </c>
      <c r="L1322" t="s">
        <v>164</v>
      </c>
      <c r="M1322" t="s">
        <v>60</v>
      </c>
      <c r="N1322" t="s">
        <v>43</v>
      </c>
      <c r="O1322" t="s">
        <v>66</v>
      </c>
      <c r="P1322" t="s">
        <v>127</v>
      </c>
      <c r="Q1322" t="s">
        <v>28</v>
      </c>
      <c r="R1322" t="s">
        <v>497</v>
      </c>
      <c r="S1322" t="s">
        <v>48</v>
      </c>
      <c r="T1322" t="s">
        <v>215</v>
      </c>
      <c r="U1322" t="s">
        <v>301</v>
      </c>
      <c r="V1322" t="s">
        <v>206</v>
      </c>
      <c r="W1322" t="s">
        <v>38</v>
      </c>
    </row>
    <row r="1323" spans="1:23" hidden="1" x14ac:dyDescent="0.3">
      <c r="A1323" t="s">
        <v>5574</v>
      </c>
      <c r="B1323" t="s">
        <v>5575</v>
      </c>
      <c r="C1323" s="1" t="str">
        <f t="shared" si="86"/>
        <v>21:0051</v>
      </c>
      <c r="D1323" s="1" t="str">
        <f t="shared" si="87"/>
        <v>21:0039</v>
      </c>
      <c r="E1323" t="s">
        <v>5576</v>
      </c>
      <c r="F1323" t="s">
        <v>5577</v>
      </c>
      <c r="H1323">
        <v>46.446235999999999</v>
      </c>
      <c r="I1323">
        <v>-66.711278899999996</v>
      </c>
      <c r="J1323" s="1" t="str">
        <f t="shared" si="84"/>
        <v>Till</v>
      </c>
      <c r="K1323" s="1" t="str">
        <f t="shared" si="85"/>
        <v>&lt;63 micron</v>
      </c>
      <c r="L1323" t="s">
        <v>43</v>
      </c>
      <c r="M1323" t="s">
        <v>60</v>
      </c>
      <c r="N1323" t="s">
        <v>215</v>
      </c>
      <c r="O1323" t="s">
        <v>45</v>
      </c>
      <c r="P1323" t="s">
        <v>116</v>
      </c>
      <c r="Q1323" t="s">
        <v>28</v>
      </c>
      <c r="R1323" t="s">
        <v>794</v>
      </c>
      <c r="S1323" t="s">
        <v>697</v>
      </c>
      <c r="T1323" t="s">
        <v>55</v>
      </c>
      <c r="U1323" t="s">
        <v>210</v>
      </c>
      <c r="V1323" t="s">
        <v>206</v>
      </c>
      <c r="W1323" t="s">
        <v>38</v>
      </c>
    </row>
    <row r="1324" spans="1:23" hidden="1" x14ac:dyDescent="0.3">
      <c r="A1324" t="s">
        <v>5578</v>
      </c>
      <c r="B1324" t="s">
        <v>5579</v>
      </c>
      <c r="C1324" s="1" t="str">
        <f t="shared" si="86"/>
        <v>21:0051</v>
      </c>
      <c r="D1324" s="1" t="str">
        <f t="shared" si="87"/>
        <v>21:0039</v>
      </c>
      <c r="E1324" t="s">
        <v>5580</v>
      </c>
      <c r="F1324" t="s">
        <v>5581</v>
      </c>
      <c r="H1324">
        <v>46.470738400000002</v>
      </c>
      <c r="I1324">
        <v>-66.744119499999996</v>
      </c>
      <c r="J1324" s="1" t="str">
        <f t="shared" si="84"/>
        <v>Till</v>
      </c>
      <c r="K1324" s="1" t="str">
        <f t="shared" si="85"/>
        <v>&lt;63 micron</v>
      </c>
      <c r="L1324" t="s">
        <v>215</v>
      </c>
      <c r="M1324" t="s">
        <v>60</v>
      </c>
      <c r="N1324" t="s">
        <v>164</v>
      </c>
      <c r="O1324" t="s">
        <v>45</v>
      </c>
      <c r="P1324" t="s">
        <v>127</v>
      </c>
      <c r="Q1324" t="s">
        <v>28</v>
      </c>
      <c r="R1324" t="s">
        <v>1656</v>
      </c>
      <c r="S1324" t="s">
        <v>28</v>
      </c>
      <c r="T1324" t="s">
        <v>91</v>
      </c>
      <c r="U1324" t="s">
        <v>49</v>
      </c>
      <c r="V1324" t="s">
        <v>28</v>
      </c>
      <c r="W1324" t="s">
        <v>38</v>
      </c>
    </row>
    <row r="1325" spans="1:23" hidden="1" x14ac:dyDescent="0.3">
      <c r="A1325" t="s">
        <v>5582</v>
      </c>
      <c r="B1325" t="s">
        <v>5583</v>
      </c>
      <c r="C1325" s="1" t="str">
        <f t="shared" si="86"/>
        <v>21:0051</v>
      </c>
      <c r="D1325" s="1" t="str">
        <f t="shared" si="87"/>
        <v>21:0039</v>
      </c>
      <c r="E1325" t="s">
        <v>5584</v>
      </c>
      <c r="F1325" t="s">
        <v>5585</v>
      </c>
      <c r="H1325">
        <v>46.492608300000001</v>
      </c>
      <c r="I1325">
        <v>-67.052706099999995</v>
      </c>
      <c r="J1325" s="1" t="str">
        <f t="shared" si="84"/>
        <v>Till</v>
      </c>
      <c r="K1325" s="1" t="str">
        <f t="shared" si="85"/>
        <v>&lt;63 micron</v>
      </c>
      <c r="L1325" t="s">
        <v>35</v>
      </c>
      <c r="M1325" t="s">
        <v>60</v>
      </c>
      <c r="N1325" t="s">
        <v>76</v>
      </c>
      <c r="O1325" t="s">
        <v>403</v>
      </c>
      <c r="P1325" t="s">
        <v>210</v>
      </c>
      <c r="Q1325" t="s">
        <v>37</v>
      </c>
      <c r="R1325" t="s">
        <v>510</v>
      </c>
      <c r="S1325" t="s">
        <v>86</v>
      </c>
      <c r="T1325" t="s">
        <v>215</v>
      </c>
      <c r="U1325" t="s">
        <v>116</v>
      </c>
      <c r="V1325" t="s">
        <v>171</v>
      </c>
      <c r="W1325" t="s">
        <v>38</v>
      </c>
    </row>
    <row r="1326" spans="1:23" hidden="1" x14ac:dyDescent="0.3">
      <c r="A1326" t="s">
        <v>5586</v>
      </c>
      <c r="B1326" t="s">
        <v>5587</v>
      </c>
      <c r="C1326" s="1" t="str">
        <f t="shared" si="86"/>
        <v>21:0051</v>
      </c>
      <c r="D1326" s="1" t="str">
        <f t="shared" si="87"/>
        <v>21:0039</v>
      </c>
      <c r="E1326" t="s">
        <v>5588</v>
      </c>
      <c r="F1326" t="s">
        <v>5589</v>
      </c>
      <c r="H1326">
        <v>46.460272799999998</v>
      </c>
      <c r="I1326">
        <v>-67.056464300000002</v>
      </c>
      <c r="J1326" s="1" t="str">
        <f t="shared" si="84"/>
        <v>Till</v>
      </c>
      <c r="K1326" s="1" t="str">
        <f t="shared" si="85"/>
        <v>&lt;63 micron</v>
      </c>
      <c r="L1326" t="s">
        <v>110</v>
      </c>
      <c r="M1326" t="s">
        <v>60</v>
      </c>
      <c r="N1326" t="s">
        <v>55</v>
      </c>
      <c r="O1326" t="s">
        <v>207</v>
      </c>
      <c r="P1326" t="s">
        <v>46</v>
      </c>
      <c r="Q1326" t="s">
        <v>32</v>
      </c>
      <c r="R1326" t="s">
        <v>47</v>
      </c>
      <c r="S1326" t="s">
        <v>86</v>
      </c>
      <c r="T1326" t="s">
        <v>165</v>
      </c>
      <c r="U1326" t="s">
        <v>134</v>
      </c>
      <c r="V1326" t="s">
        <v>116</v>
      </c>
      <c r="W1326" t="s">
        <v>38</v>
      </c>
    </row>
    <row r="1327" spans="1:23" hidden="1" x14ac:dyDescent="0.3">
      <c r="A1327" t="s">
        <v>5590</v>
      </c>
      <c r="B1327" t="s">
        <v>5591</v>
      </c>
      <c r="C1327" s="1" t="str">
        <f t="shared" si="86"/>
        <v>21:0051</v>
      </c>
      <c r="D1327" s="1" t="str">
        <f t="shared" si="87"/>
        <v>21:0039</v>
      </c>
      <c r="E1327" t="s">
        <v>5592</v>
      </c>
      <c r="F1327" t="s">
        <v>5593</v>
      </c>
      <c r="H1327">
        <v>46.409697600000001</v>
      </c>
      <c r="I1327">
        <v>-67.154546400000001</v>
      </c>
      <c r="J1327" s="1" t="str">
        <f t="shared" si="84"/>
        <v>Till</v>
      </c>
      <c r="K1327" s="1" t="str">
        <f t="shared" si="85"/>
        <v>&lt;63 micron</v>
      </c>
      <c r="L1327" t="s">
        <v>344</v>
      </c>
      <c r="M1327" t="s">
        <v>60</v>
      </c>
      <c r="N1327" t="s">
        <v>76</v>
      </c>
      <c r="O1327" t="s">
        <v>66</v>
      </c>
      <c r="P1327" t="s">
        <v>261</v>
      </c>
      <c r="Q1327" t="s">
        <v>37</v>
      </c>
      <c r="R1327" t="s">
        <v>47</v>
      </c>
      <c r="S1327" t="s">
        <v>296</v>
      </c>
      <c r="T1327" t="s">
        <v>43</v>
      </c>
      <c r="U1327" t="s">
        <v>206</v>
      </c>
      <c r="V1327" t="s">
        <v>206</v>
      </c>
      <c r="W1327" t="s">
        <v>38</v>
      </c>
    </row>
    <row r="1328" spans="1:23" hidden="1" x14ac:dyDescent="0.3">
      <c r="A1328" t="s">
        <v>5594</v>
      </c>
      <c r="B1328" t="s">
        <v>5595</v>
      </c>
      <c r="C1328" s="1" t="str">
        <f t="shared" si="86"/>
        <v>21:0051</v>
      </c>
      <c r="D1328" s="1" t="str">
        <f t="shared" si="87"/>
        <v>21:0039</v>
      </c>
      <c r="E1328" t="s">
        <v>5596</v>
      </c>
      <c r="F1328" t="s">
        <v>5597</v>
      </c>
      <c r="H1328">
        <v>46.3774619</v>
      </c>
      <c r="I1328">
        <v>-67.1647356</v>
      </c>
      <c r="J1328" s="1" t="str">
        <f t="shared" si="84"/>
        <v>Till</v>
      </c>
      <c r="K1328" s="1" t="str">
        <f t="shared" si="85"/>
        <v>&lt;63 micron</v>
      </c>
      <c r="L1328" t="s">
        <v>331</v>
      </c>
      <c r="M1328" t="s">
        <v>60</v>
      </c>
      <c r="N1328" t="s">
        <v>164</v>
      </c>
      <c r="O1328" t="s">
        <v>139</v>
      </c>
      <c r="P1328" t="s">
        <v>221</v>
      </c>
      <c r="Q1328" t="s">
        <v>28</v>
      </c>
      <c r="R1328" t="s">
        <v>47</v>
      </c>
      <c r="S1328" t="s">
        <v>104</v>
      </c>
      <c r="T1328" t="s">
        <v>65</v>
      </c>
      <c r="U1328" t="s">
        <v>108</v>
      </c>
      <c r="V1328" t="s">
        <v>206</v>
      </c>
      <c r="W1328" t="s">
        <v>38</v>
      </c>
    </row>
    <row r="1329" spans="1:23" hidden="1" x14ac:dyDescent="0.3">
      <c r="A1329" t="s">
        <v>5598</v>
      </c>
      <c r="B1329" t="s">
        <v>5599</v>
      </c>
      <c r="C1329" s="1" t="str">
        <f t="shared" si="86"/>
        <v>21:0051</v>
      </c>
      <c r="D1329" s="1" t="str">
        <f t="shared" si="87"/>
        <v>21:0039</v>
      </c>
      <c r="E1329" t="s">
        <v>5600</v>
      </c>
      <c r="F1329" t="s">
        <v>5601</v>
      </c>
      <c r="H1329">
        <v>46.225732299999997</v>
      </c>
      <c r="I1329">
        <v>-67.245010600000001</v>
      </c>
      <c r="J1329" s="1" t="str">
        <f t="shared" si="84"/>
        <v>Till</v>
      </c>
      <c r="K1329" s="1" t="str">
        <f t="shared" si="85"/>
        <v>&lt;63 micron</v>
      </c>
      <c r="L1329" t="s">
        <v>135</v>
      </c>
      <c r="M1329" t="s">
        <v>60</v>
      </c>
      <c r="N1329" t="s">
        <v>44</v>
      </c>
      <c r="O1329" t="s">
        <v>179</v>
      </c>
      <c r="P1329" t="s">
        <v>108</v>
      </c>
      <c r="Q1329" t="s">
        <v>28</v>
      </c>
      <c r="R1329" t="s">
        <v>47</v>
      </c>
      <c r="S1329" t="s">
        <v>86</v>
      </c>
      <c r="T1329" t="s">
        <v>29</v>
      </c>
      <c r="U1329" t="s">
        <v>127</v>
      </c>
      <c r="V1329" t="s">
        <v>37</v>
      </c>
      <c r="W1329" t="s">
        <v>38</v>
      </c>
    </row>
    <row r="1330" spans="1:23" hidden="1" x14ac:dyDescent="0.3">
      <c r="A1330" t="s">
        <v>5602</v>
      </c>
      <c r="B1330" t="s">
        <v>5603</v>
      </c>
      <c r="C1330" s="1" t="str">
        <f t="shared" si="86"/>
        <v>21:0051</v>
      </c>
      <c r="D1330" s="1" t="str">
        <f t="shared" si="87"/>
        <v>21:0039</v>
      </c>
      <c r="E1330" t="s">
        <v>5600</v>
      </c>
      <c r="F1330" t="s">
        <v>5604</v>
      </c>
      <c r="H1330">
        <v>46.225732299999997</v>
      </c>
      <c r="I1330">
        <v>-67.245010600000001</v>
      </c>
      <c r="J1330" s="1" t="str">
        <f t="shared" si="84"/>
        <v>Till</v>
      </c>
      <c r="K1330" s="1" t="str">
        <f t="shared" si="85"/>
        <v>&lt;63 micron</v>
      </c>
      <c r="L1330" t="s">
        <v>76</v>
      </c>
      <c r="M1330" t="s">
        <v>60</v>
      </c>
      <c r="N1330" t="s">
        <v>165</v>
      </c>
      <c r="O1330" t="s">
        <v>45</v>
      </c>
      <c r="P1330" t="s">
        <v>140</v>
      </c>
      <c r="Q1330" t="s">
        <v>32</v>
      </c>
      <c r="R1330" t="s">
        <v>141</v>
      </c>
      <c r="S1330" t="s">
        <v>135</v>
      </c>
      <c r="T1330" t="s">
        <v>90</v>
      </c>
      <c r="U1330" t="s">
        <v>115</v>
      </c>
      <c r="V1330" t="s">
        <v>32</v>
      </c>
      <c r="W1330" t="s">
        <v>38</v>
      </c>
    </row>
    <row r="1331" spans="1:23" hidden="1" x14ac:dyDescent="0.3">
      <c r="A1331" t="s">
        <v>5605</v>
      </c>
      <c r="B1331" t="s">
        <v>5606</v>
      </c>
      <c r="C1331" s="1" t="str">
        <f t="shared" si="86"/>
        <v>21:0051</v>
      </c>
      <c r="D1331" s="1" t="str">
        <f t="shared" si="87"/>
        <v>21:0039</v>
      </c>
      <c r="E1331" t="s">
        <v>5607</v>
      </c>
      <c r="F1331" t="s">
        <v>5608</v>
      </c>
      <c r="H1331">
        <v>46.062118699999999</v>
      </c>
      <c r="I1331">
        <v>-67.257959700000001</v>
      </c>
      <c r="J1331" s="1" t="str">
        <f t="shared" si="84"/>
        <v>Till</v>
      </c>
      <c r="K1331" s="1" t="str">
        <f t="shared" si="85"/>
        <v>&lt;63 micron</v>
      </c>
      <c r="L1331" t="s">
        <v>65</v>
      </c>
      <c r="M1331" t="s">
        <v>60</v>
      </c>
      <c r="N1331" t="s">
        <v>164</v>
      </c>
      <c r="O1331" t="s">
        <v>66</v>
      </c>
      <c r="P1331" t="s">
        <v>46</v>
      </c>
      <c r="Q1331" t="s">
        <v>37</v>
      </c>
      <c r="R1331" t="s">
        <v>47</v>
      </c>
      <c r="S1331" t="s">
        <v>32</v>
      </c>
      <c r="T1331" t="s">
        <v>35</v>
      </c>
      <c r="U1331" t="s">
        <v>159</v>
      </c>
      <c r="V1331" t="s">
        <v>32</v>
      </c>
      <c r="W1331" t="s">
        <v>38</v>
      </c>
    </row>
    <row r="1332" spans="1:23" hidden="1" x14ac:dyDescent="0.3">
      <c r="A1332" t="s">
        <v>5609</v>
      </c>
      <c r="B1332" t="s">
        <v>5610</v>
      </c>
      <c r="C1332" s="1" t="str">
        <f t="shared" si="86"/>
        <v>21:0051</v>
      </c>
      <c r="D1332" s="1" t="str">
        <f t="shared" si="87"/>
        <v>21:0039</v>
      </c>
      <c r="E1332" t="s">
        <v>5611</v>
      </c>
      <c r="F1332" t="s">
        <v>5612</v>
      </c>
      <c r="H1332">
        <v>46.079202299999999</v>
      </c>
      <c r="I1332">
        <v>-66.932800799999995</v>
      </c>
      <c r="J1332" s="1" t="str">
        <f t="shared" si="84"/>
        <v>Till</v>
      </c>
      <c r="K1332" s="1" t="str">
        <f t="shared" si="85"/>
        <v>&lt;63 micron</v>
      </c>
      <c r="L1332" t="s">
        <v>165</v>
      </c>
      <c r="M1332" t="s">
        <v>206</v>
      </c>
      <c r="N1332" t="s">
        <v>44</v>
      </c>
      <c r="O1332" t="s">
        <v>858</v>
      </c>
      <c r="P1332" t="s">
        <v>227</v>
      </c>
      <c r="Q1332" t="s">
        <v>28</v>
      </c>
      <c r="R1332" t="s">
        <v>85</v>
      </c>
      <c r="S1332" t="s">
        <v>697</v>
      </c>
      <c r="T1332" t="s">
        <v>164</v>
      </c>
      <c r="U1332" t="s">
        <v>46</v>
      </c>
      <c r="V1332" t="s">
        <v>37</v>
      </c>
      <c r="W1332" t="s">
        <v>43</v>
      </c>
    </row>
    <row r="1333" spans="1:23" hidden="1" x14ac:dyDescent="0.3">
      <c r="A1333" t="s">
        <v>5613</v>
      </c>
      <c r="B1333" t="s">
        <v>5614</v>
      </c>
      <c r="C1333" s="1" t="str">
        <f t="shared" si="86"/>
        <v>21:0051</v>
      </c>
      <c r="D1333" s="1" t="str">
        <f t="shared" si="87"/>
        <v>21:0039</v>
      </c>
      <c r="E1333" t="s">
        <v>5611</v>
      </c>
      <c r="F1333" t="s">
        <v>5615</v>
      </c>
      <c r="H1333">
        <v>46.079202299999999</v>
      </c>
      <c r="I1333">
        <v>-66.932800799999995</v>
      </c>
      <c r="J1333" s="1" t="str">
        <f t="shared" si="84"/>
        <v>Till</v>
      </c>
      <c r="K1333" s="1" t="str">
        <f t="shared" si="85"/>
        <v>&lt;63 micron</v>
      </c>
      <c r="L1333" t="s">
        <v>205</v>
      </c>
      <c r="M1333" t="s">
        <v>206</v>
      </c>
      <c r="N1333" t="s">
        <v>110</v>
      </c>
      <c r="O1333" t="s">
        <v>537</v>
      </c>
      <c r="P1333" t="s">
        <v>108</v>
      </c>
      <c r="Q1333" t="s">
        <v>32</v>
      </c>
      <c r="R1333" t="s">
        <v>285</v>
      </c>
      <c r="S1333" t="s">
        <v>159</v>
      </c>
      <c r="T1333" t="s">
        <v>29</v>
      </c>
      <c r="U1333" t="s">
        <v>266</v>
      </c>
      <c r="V1333" t="s">
        <v>28</v>
      </c>
      <c r="W1333" t="s">
        <v>43</v>
      </c>
    </row>
    <row r="1334" spans="1:23" hidden="1" x14ac:dyDescent="0.3">
      <c r="A1334" t="s">
        <v>5616</v>
      </c>
      <c r="B1334" t="s">
        <v>5617</v>
      </c>
      <c r="C1334" s="1" t="str">
        <f t="shared" si="86"/>
        <v>21:0051</v>
      </c>
      <c r="D1334" s="1" t="str">
        <f t="shared" si="87"/>
        <v>21:0039</v>
      </c>
      <c r="E1334" t="s">
        <v>5618</v>
      </c>
      <c r="F1334" t="s">
        <v>5619</v>
      </c>
      <c r="H1334">
        <v>46.073011399999999</v>
      </c>
      <c r="I1334">
        <v>-66.938851400000004</v>
      </c>
      <c r="J1334" s="1" t="str">
        <f t="shared" si="84"/>
        <v>Till</v>
      </c>
      <c r="K1334" s="1" t="str">
        <f t="shared" si="85"/>
        <v>&lt;63 micron</v>
      </c>
      <c r="L1334" t="s">
        <v>158</v>
      </c>
      <c r="M1334" t="s">
        <v>1145</v>
      </c>
      <c r="N1334" t="s">
        <v>164</v>
      </c>
      <c r="O1334" t="s">
        <v>1287</v>
      </c>
      <c r="P1334" t="s">
        <v>208</v>
      </c>
      <c r="Q1334" t="s">
        <v>206</v>
      </c>
      <c r="R1334" t="s">
        <v>794</v>
      </c>
      <c r="S1334" t="s">
        <v>351</v>
      </c>
      <c r="T1334" t="s">
        <v>55</v>
      </c>
      <c r="U1334" t="s">
        <v>301</v>
      </c>
      <c r="V1334" t="s">
        <v>28</v>
      </c>
      <c r="W1334" t="s">
        <v>420</v>
      </c>
    </row>
    <row r="1335" spans="1:23" hidden="1" x14ac:dyDescent="0.3">
      <c r="A1335" t="s">
        <v>5620</v>
      </c>
      <c r="B1335" t="s">
        <v>5621</v>
      </c>
      <c r="C1335" s="1" t="str">
        <f t="shared" si="86"/>
        <v>21:0051</v>
      </c>
      <c r="D1335" s="1" t="str">
        <f t="shared" si="87"/>
        <v>21:0039</v>
      </c>
      <c r="E1335" t="s">
        <v>5622</v>
      </c>
      <c r="F1335" t="s">
        <v>5623</v>
      </c>
      <c r="H1335">
        <v>46.087805000000003</v>
      </c>
      <c r="I1335">
        <v>-66.935713100000001</v>
      </c>
      <c r="J1335" s="1" t="str">
        <f t="shared" si="84"/>
        <v>Till</v>
      </c>
      <c r="K1335" s="1" t="str">
        <f t="shared" si="85"/>
        <v>&lt;63 micron</v>
      </c>
      <c r="L1335" t="s">
        <v>205</v>
      </c>
      <c r="M1335" t="s">
        <v>54</v>
      </c>
      <c r="N1335" t="s">
        <v>91</v>
      </c>
      <c r="O1335" t="s">
        <v>1074</v>
      </c>
      <c r="P1335" t="s">
        <v>261</v>
      </c>
      <c r="Q1335" t="s">
        <v>37</v>
      </c>
      <c r="R1335" t="s">
        <v>216</v>
      </c>
      <c r="S1335" t="s">
        <v>48</v>
      </c>
      <c r="T1335" t="s">
        <v>1034</v>
      </c>
      <c r="U1335" t="s">
        <v>307</v>
      </c>
      <c r="V1335" t="s">
        <v>28</v>
      </c>
      <c r="W1335" t="s">
        <v>43</v>
      </c>
    </row>
    <row r="1336" spans="1:23" hidden="1" x14ac:dyDescent="0.3">
      <c r="A1336" t="s">
        <v>5624</v>
      </c>
      <c r="B1336" t="s">
        <v>5625</v>
      </c>
      <c r="C1336" s="1" t="str">
        <f t="shared" si="86"/>
        <v>21:0051</v>
      </c>
      <c r="D1336" s="1" t="str">
        <f t="shared" si="87"/>
        <v>21:0039</v>
      </c>
      <c r="E1336" t="s">
        <v>5626</v>
      </c>
      <c r="F1336" t="s">
        <v>5627</v>
      </c>
      <c r="H1336">
        <v>46.070814499999997</v>
      </c>
      <c r="I1336">
        <v>-66.916950400000005</v>
      </c>
      <c r="J1336" s="1" t="str">
        <f t="shared" si="84"/>
        <v>Till</v>
      </c>
      <c r="K1336" s="1" t="str">
        <f t="shared" si="85"/>
        <v>&lt;63 micron</v>
      </c>
      <c r="L1336" t="s">
        <v>332</v>
      </c>
      <c r="M1336" t="s">
        <v>116</v>
      </c>
      <c r="N1336" t="s">
        <v>43</v>
      </c>
      <c r="O1336" t="s">
        <v>126</v>
      </c>
      <c r="P1336" t="s">
        <v>250</v>
      </c>
      <c r="Q1336" t="s">
        <v>28</v>
      </c>
      <c r="R1336" t="s">
        <v>308</v>
      </c>
      <c r="S1336" t="s">
        <v>425</v>
      </c>
      <c r="T1336" t="s">
        <v>55</v>
      </c>
      <c r="U1336" t="s">
        <v>92</v>
      </c>
      <c r="V1336" t="s">
        <v>37</v>
      </c>
      <c r="W1336" t="s">
        <v>45</v>
      </c>
    </row>
    <row r="1337" spans="1:23" hidden="1" x14ac:dyDescent="0.3">
      <c r="A1337" t="s">
        <v>5628</v>
      </c>
      <c r="B1337" t="s">
        <v>5629</v>
      </c>
      <c r="C1337" s="1" t="str">
        <f t="shared" si="86"/>
        <v>21:0051</v>
      </c>
      <c r="D1337" s="1" t="str">
        <f t="shared" si="87"/>
        <v>21:0039</v>
      </c>
      <c r="E1337" t="s">
        <v>5630</v>
      </c>
      <c r="F1337" t="s">
        <v>5631</v>
      </c>
      <c r="H1337">
        <v>46.066717099999998</v>
      </c>
      <c r="I1337">
        <v>-66.964299499999996</v>
      </c>
      <c r="J1337" s="1" t="str">
        <f t="shared" si="84"/>
        <v>Till</v>
      </c>
      <c r="K1337" s="1" t="str">
        <f t="shared" si="85"/>
        <v>&lt;63 micron</v>
      </c>
      <c r="L1337" t="s">
        <v>192</v>
      </c>
      <c r="M1337" t="s">
        <v>28</v>
      </c>
      <c r="N1337" t="s">
        <v>90</v>
      </c>
      <c r="O1337" t="s">
        <v>1287</v>
      </c>
      <c r="P1337" t="s">
        <v>108</v>
      </c>
      <c r="Q1337" t="s">
        <v>37</v>
      </c>
      <c r="R1337" t="s">
        <v>1250</v>
      </c>
      <c r="S1337" t="s">
        <v>109</v>
      </c>
      <c r="T1337" t="s">
        <v>65</v>
      </c>
      <c r="U1337" t="s">
        <v>235</v>
      </c>
      <c r="V1337" t="s">
        <v>37</v>
      </c>
      <c r="W1337" t="s">
        <v>388</v>
      </c>
    </row>
    <row r="1338" spans="1:23" hidden="1" x14ac:dyDescent="0.3">
      <c r="A1338" t="s">
        <v>5632</v>
      </c>
      <c r="B1338" t="s">
        <v>5633</v>
      </c>
      <c r="C1338" s="1" t="str">
        <f t="shared" si="86"/>
        <v>21:0051</v>
      </c>
      <c r="D1338" s="1" t="str">
        <f t="shared" si="87"/>
        <v>21:0039</v>
      </c>
      <c r="E1338" t="s">
        <v>5634</v>
      </c>
      <c r="F1338" t="s">
        <v>5635</v>
      </c>
      <c r="H1338">
        <v>46.042524299999997</v>
      </c>
      <c r="I1338">
        <v>-66.945155900000003</v>
      </c>
      <c r="J1338" s="1" t="str">
        <f t="shared" si="84"/>
        <v>Till</v>
      </c>
      <c r="K1338" s="1" t="str">
        <f t="shared" si="85"/>
        <v>&lt;63 micron</v>
      </c>
      <c r="L1338" t="s">
        <v>43</v>
      </c>
      <c r="M1338" t="s">
        <v>206</v>
      </c>
      <c r="N1338" t="s">
        <v>55</v>
      </c>
      <c r="O1338" t="s">
        <v>66</v>
      </c>
      <c r="P1338" t="s">
        <v>57</v>
      </c>
      <c r="Q1338" t="s">
        <v>38</v>
      </c>
      <c r="R1338" t="s">
        <v>308</v>
      </c>
      <c r="S1338" t="s">
        <v>524</v>
      </c>
      <c r="T1338" t="s">
        <v>55</v>
      </c>
      <c r="U1338" t="s">
        <v>28</v>
      </c>
      <c r="V1338" t="s">
        <v>37</v>
      </c>
      <c r="W1338" t="s">
        <v>43</v>
      </c>
    </row>
    <row r="1339" spans="1:23" hidden="1" x14ac:dyDescent="0.3">
      <c r="A1339" t="s">
        <v>5636</v>
      </c>
      <c r="B1339" t="s">
        <v>5637</v>
      </c>
      <c r="C1339" s="1" t="str">
        <f t="shared" ref="C1339:C1370" si="88">HYPERLINK("http://geochem.nrcan.gc.ca/cdogs/content/bdl/bdl210051_e.htm", "21:0051")</f>
        <v>21:0051</v>
      </c>
      <c r="D1339" s="1" t="str">
        <f t="shared" ref="D1339:D1370" si="89">HYPERLINK("http://geochem.nrcan.gc.ca/cdogs/content/svy/svy210039_e.htm", "21:0039")</f>
        <v>21:0039</v>
      </c>
      <c r="E1339" t="s">
        <v>5638</v>
      </c>
      <c r="F1339" t="s">
        <v>5639</v>
      </c>
      <c r="H1339">
        <v>46.055623799999999</v>
      </c>
      <c r="I1339">
        <v>-66.947901599999994</v>
      </c>
      <c r="J1339" s="1" t="str">
        <f t="shared" si="84"/>
        <v>Till</v>
      </c>
      <c r="K1339" s="1" t="str">
        <f t="shared" si="85"/>
        <v>&lt;63 micron</v>
      </c>
      <c r="L1339" t="s">
        <v>5640</v>
      </c>
      <c r="M1339" t="s">
        <v>206</v>
      </c>
      <c r="N1339" t="s">
        <v>192</v>
      </c>
      <c r="O1339" t="s">
        <v>126</v>
      </c>
      <c r="P1339" t="s">
        <v>193</v>
      </c>
      <c r="Q1339" t="s">
        <v>116</v>
      </c>
      <c r="R1339" t="s">
        <v>1233</v>
      </c>
      <c r="S1339" t="s">
        <v>1472</v>
      </c>
      <c r="T1339" t="s">
        <v>90</v>
      </c>
      <c r="U1339" t="s">
        <v>227</v>
      </c>
      <c r="V1339" t="s">
        <v>37</v>
      </c>
      <c r="W1339" t="s">
        <v>77</v>
      </c>
    </row>
    <row r="1340" spans="1:23" hidden="1" x14ac:dyDescent="0.3">
      <c r="A1340" t="s">
        <v>5641</v>
      </c>
      <c r="B1340" t="s">
        <v>5642</v>
      </c>
      <c r="C1340" s="1" t="str">
        <f t="shared" si="88"/>
        <v>21:0051</v>
      </c>
      <c r="D1340" s="1" t="str">
        <f t="shared" si="89"/>
        <v>21:0039</v>
      </c>
      <c r="E1340" t="s">
        <v>5643</v>
      </c>
      <c r="F1340" t="s">
        <v>5644</v>
      </c>
      <c r="H1340">
        <v>46.028081100000001</v>
      </c>
      <c r="I1340">
        <v>-66.917911200000006</v>
      </c>
      <c r="J1340" s="1" t="str">
        <f t="shared" si="84"/>
        <v>Till</v>
      </c>
      <c r="K1340" s="1" t="str">
        <f t="shared" si="85"/>
        <v>&lt;63 micron</v>
      </c>
      <c r="L1340" t="s">
        <v>205</v>
      </c>
      <c r="M1340" t="s">
        <v>171</v>
      </c>
      <c r="N1340" t="s">
        <v>65</v>
      </c>
      <c r="O1340" t="s">
        <v>45</v>
      </c>
      <c r="P1340" t="s">
        <v>351</v>
      </c>
      <c r="Q1340" t="s">
        <v>32</v>
      </c>
      <c r="R1340" t="s">
        <v>99</v>
      </c>
      <c r="S1340" t="s">
        <v>104</v>
      </c>
      <c r="T1340" t="s">
        <v>90</v>
      </c>
      <c r="U1340" t="s">
        <v>210</v>
      </c>
      <c r="V1340" t="s">
        <v>32</v>
      </c>
      <c r="W1340" t="s">
        <v>77</v>
      </c>
    </row>
    <row r="1341" spans="1:23" hidden="1" x14ac:dyDescent="0.3">
      <c r="A1341" t="s">
        <v>5645</v>
      </c>
      <c r="B1341" t="s">
        <v>5646</v>
      </c>
      <c r="C1341" s="1" t="str">
        <f t="shared" si="88"/>
        <v>21:0051</v>
      </c>
      <c r="D1341" s="1" t="str">
        <f t="shared" si="89"/>
        <v>21:0039</v>
      </c>
      <c r="E1341" t="s">
        <v>5647</v>
      </c>
      <c r="F1341" t="s">
        <v>5648</v>
      </c>
      <c r="H1341">
        <v>46.012555399999997</v>
      </c>
      <c r="I1341">
        <v>-66.905576800000006</v>
      </c>
      <c r="J1341" s="1" t="str">
        <f t="shared" si="84"/>
        <v>Till</v>
      </c>
      <c r="K1341" s="1" t="str">
        <f t="shared" si="85"/>
        <v>&lt;63 micron</v>
      </c>
      <c r="L1341" t="s">
        <v>192</v>
      </c>
      <c r="M1341" t="s">
        <v>171</v>
      </c>
      <c r="N1341" t="s">
        <v>164</v>
      </c>
      <c r="O1341" t="s">
        <v>45</v>
      </c>
      <c r="P1341" t="s">
        <v>206</v>
      </c>
      <c r="Q1341" t="s">
        <v>28</v>
      </c>
      <c r="R1341" t="s">
        <v>194</v>
      </c>
      <c r="S1341" t="s">
        <v>78</v>
      </c>
      <c r="T1341" t="s">
        <v>76</v>
      </c>
      <c r="U1341" t="s">
        <v>173</v>
      </c>
      <c r="V1341" t="s">
        <v>37</v>
      </c>
      <c r="W1341" t="s">
        <v>209</v>
      </c>
    </row>
    <row r="1342" spans="1:23" hidden="1" x14ac:dyDescent="0.3">
      <c r="A1342" t="s">
        <v>5649</v>
      </c>
      <c r="B1342" t="s">
        <v>5650</v>
      </c>
      <c r="C1342" s="1" t="str">
        <f t="shared" si="88"/>
        <v>21:0051</v>
      </c>
      <c r="D1342" s="1" t="str">
        <f t="shared" si="89"/>
        <v>21:0039</v>
      </c>
      <c r="E1342" t="s">
        <v>5651</v>
      </c>
      <c r="F1342" t="s">
        <v>5652</v>
      </c>
      <c r="H1342">
        <v>46.013878300000002</v>
      </c>
      <c r="I1342">
        <v>-66.879691399999999</v>
      </c>
      <c r="J1342" s="1" t="str">
        <f t="shared" si="84"/>
        <v>Till</v>
      </c>
      <c r="K1342" s="1" t="str">
        <f t="shared" si="85"/>
        <v>&lt;63 micron</v>
      </c>
      <c r="L1342" t="s">
        <v>215</v>
      </c>
      <c r="M1342" t="s">
        <v>54</v>
      </c>
      <c r="N1342" t="s">
        <v>76</v>
      </c>
      <c r="O1342" t="s">
        <v>66</v>
      </c>
      <c r="P1342" t="s">
        <v>46</v>
      </c>
      <c r="Q1342" t="s">
        <v>38</v>
      </c>
      <c r="R1342" t="s">
        <v>200</v>
      </c>
      <c r="S1342" t="s">
        <v>697</v>
      </c>
      <c r="T1342" t="s">
        <v>65</v>
      </c>
      <c r="U1342" t="s">
        <v>129</v>
      </c>
      <c r="V1342" t="s">
        <v>28</v>
      </c>
      <c r="W1342" t="s">
        <v>43</v>
      </c>
    </row>
    <row r="1343" spans="1:23" hidden="1" x14ac:dyDescent="0.3">
      <c r="A1343" t="s">
        <v>5653</v>
      </c>
      <c r="B1343" t="s">
        <v>5654</v>
      </c>
      <c r="C1343" s="1" t="str">
        <f t="shared" si="88"/>
        <v>21:0051</v>
      </c>
      <c r="D1343" s="1" t="str">
        <f t="shared" si="89"/>
        <v>21:0039</v>
      </c>
      <c r="E1343" t="s">
        <v>5655</v>
      </c>
      <c r="F1343" t="s">
        <v>5656</v>
      </c>
      <c r="H1343">
        <v>46.043216100000002</v>
      </c>
      <c r="I1343">
        <v>-66.884384600000004</v>
      </c>
      <c r="J1343" s="1" t="str">
        <f t="shared" si="84"/>
        <v>Till</v>
      </c>
      <c r="K1343" s="1" t="str">
        <f t="shared" si="85"/>
        <v>&lt;63 micron</v>
      </c>
      <c r="L1343" t="s">
        <v>285</v>
      </c>
      <c r="M1343" t="s">
        <v>54</v>
      </c>
      <c r="N1343" t="s">
        <v>43</v>
      </c>
      <c r="O1343" t="s">
        <v>66</v>
      </c>
      <c r="P1343" t="s">
        <v>83</v>
      </c>
      <c r="Q1343" t="s">
        <v>28</v>
      </c>
      <c r="R1343" t="s">
        <v>103</v>
      </c>
      <c r="S1343" t="s">
        <v>46</v>
      </c>
      <c r="T1343" t="s">
        <v>76</v>
      </c>
      <c r="U1343" t="s">
        <v>351</v>
      </c>
      <c r="V1343" t="s">
        <v>28</v>
      </c>
      <c r="W1343" t="s">
        <v>43</v>
      </c>
    </row>
    <row r="1344" spans="1:23" hidden="1" x14ac:dyDescent="0.3">
      <c r="A1344" t="s">
        <v>5657</v>
      </c>
      <c r="B1344" t="s">
        <v>5658</v>
      </c>
      <c r="C1344" s="1" t="str">
        <f t="shared" si="88"/>
        <v>21:0051</v>
      </c>
      <c r="D1344" s="1" t="str">
        <f t="shared" si="89"/>
        <v>21:0039</v>
      </c>
      <c r="E1344" t="s">
        <v>5659</v>
      </c>
      <c r="F1344" t="s">
        <v>5660</v>
      </c>
      <c r="H1344">
        <v>46.032140599999998</v>
      </c>
      <c r="I1344">
        <v>-66.893852999999993</v>
      </c>
      <c r="J1344" s="1" t="str">
        <f t="shared" si="84"/>
        <v>Till</v>
      </c>
      <c r="K1344" s="1" t="str">
        <f t="shared" si="85"/>
        <v>&lt;63 micron</v>
      </c>
      <c r="L1344" t="s">
        <v>285</v>
      </c>
      <c r="M1344" t="s">
        <v>206</v>
      </c>
      <c r="N1344" t="s">
        <v>164</v>
      </c>
      <c r="O1344" t="s">
        <v>126</v>
      </c>
      <c r="P1344" t="s">
        <v>116</v>
      </c>
      <c r="Q1344" t="s">
        <v>37</v>
      </c>
      <c r="R1344" t="s">
        <v>149</v>
      </c>
      <c r="S1344" t="s">
        <v>48</v>
      </c>
      <c r="T1344" t="s">
        <v>55</v>
      </c>
      <c r="U1344" t="s">
        <v>235</v>
      </c>
      <c r="V1344" t="s">
        <v>37</v>
      </c>
      <c r="W1344" t="s">
        <v>831</v>
      </c>
    </row>
    <row r="1345" spans="1:23" hidden="1" x14ac:dyDescent="0.3">
      <c r="A1345" t="s">
        <v>5661</v>
      </c>
      <c r="B1345" t="s">
        <v>5662</v>
      </c>
      <c r="C1345" s="1" t="str">
        <f t="shared" si="88"/>
        <v>21:0051</v>
      </c>
      <c r="D1345" s="1" t="str">
        <f t="shared" si="89"/>
        <v>21:0039</v>
      </c>
      <c r="E1345" t="s">
        <v>5663</v>
      </c>
      <c r="F1345" t="s">
        <v>5664</v>
      </c>
      <c r="H1345">
        <v>46.069429499999998</v>
      </c>
      <c r="I1345">
        <v>-66.890494500000003</v>
      </c>
      <c r="J1345" s="1" t="str">
        <f t="shared" si="84"/>
        <v>Till</v>
      </c>
      <c r="K1345" s="1" t="str">
        <f t="shared" si="85"/>
        <v>&lt;63 micron</v>
      </c>
      <c r="L1345" t="s">
        <v>5665</v>
      </c>
      <c r="M1345" t="s">
        <v>1145</v>
      </c>
      <c r="N1345" t="s">
        <v>43</v>
      </c>
      <c r="O1345" t="s">
        <v>317</v>
      </c>
      <c r="P1345" t="s">
        <v>241</v>
      </c>
      <c r="Q1345" t="s">
        <v>28</v>
      </c>
      <c r="R1345" t="s">
        <v>481</v>
      </c>
      <c r="S1345" t="s">
        <v>159</v>
      </c>
      <c r="T1345" t="s">
        <v>91</v>
      </c>
      <c r="U1345" t="s">
        <v>345</v>
      </c>
      <c r="V1345" t="s">
        <v>37</v>
      </c>
      <c r="W1345" t="s">
        <v>77</v>
      </c>
    </row>
    <row r="1346" spans="1:23" hidden="1" x14ac:dyDescent="0.3">
      <c r="A1346" t="s">
        <v>5666</v>
      </c>
      <c r="B1346" t="s">
        <v>5667</v>
      </c>
      <c r="C1346" s="1" t="str">
        <f t="shared" si="88"/>
        <v>21:0051</v>
      </c>
      <c r="D1346" s="1" t="str">
        <f t="shared" si="89"/>
        <v>21:0039</v>
      </c>
      <c r="E1346" t="s">
        <v>5668</v>
      </c>
      <c r="F1346" t="s">
        <v>5669</v>
      </c>
      <c r="H1346">
        <v>46.065217599999997</v>
      </c>
      <c r="I1346">
        <v>-66.906170799999998</v>
      </c>
      <c r="J1346" s="1" t="str">
        <f t="shared" ref="J1346:J1409" si="90">HYPERLINK("http://geochem.nrcan.gc.ca/cdogs/content/kwd/kwd020044_e.htm", "Till")</f>
        <v>Till</v>
      </c>
      <c r="K1346" s="1" t="str">
        <f t="shared" ref="K1346:K1409" si="91">HYPERLINK("http://geochem.nrcan.gc.ca/cdogs/content/kwd/kwd080004_e.htm", "&lt;63 micron")</f>
        <v>&lt;63 micron</v>
      </c>
      <c r="L1346" t="s">
        <v>5670</v>
      </c>
      <c r="M1346" t="s">
        <v>116</v>
      </c>
      <c r="N1346" t="s">
        <v>164</v>
      </c>
      <c r="O1346" t="s">
        <v>1287</v>
      </c>
      <c r="P1346" t="s">
        <v>83</v>
      </c>
      <c r="Q1346" t="s">
        <v>28</v>
      </c>
      <c r="R1346" t="s">
        <v>234</v>
      </c>
      <c r="S1346" t="s">
        <v>351</v>
      </c>
      <c r="T1346" t="s">
        <v>164</v>
      </c>
      <c r="U1346" t="s">
        <v>301</v>
      </c>
      <c r="V1346" t="s">
        <v>37</v>
      </c>
      <c r="W1346" t="s">
        <v>35</v>
      </c>
    </row>
    <row r="1347" spans="1:23" hidden="1" x14ac:dyDescent="0.3">
      <c r="A1347" t="s">
        <v>5671</v>
      </c>
      <c r="B1347" t="s">
        <v>5672</v>
      </c>
      <c r="C1347" s="1" t="str">
        <f t="shared" si="88"/>
        <v>21:0051</v>
      </c>
      <c r="D1347" s="1" t="str">
        <f t="shared" si="89"/>
        <v>21:0039</v>
      </c>
      <c r="E1347" t="s">
        <v>5673</v>
      </c>
      <c r="F1347" t="s">
        <v>5674</v>
      </c>
      <c r="H1347">
        <v>46.165410999999999</v>
      </c>
      <c r="I1347">
        <v>-66.9723185</v>
      </c>
      <c r="J1347" s="1" t="str">
        <f t="shared" si="90"/>
        <v>Till</v>
      </c>
      <c r="K1347" s="1" t="str">
        <f t="shared" si="91"/>
        <v>&lt;63 micron</v>
      </c>
      <c r="L1347" t="s">
        <v>5675</v>
      </c>
      <c r="M1347" t="s">
        <v>206</v>
      </c>
      <c r="N1347" t="s">
        <v>233</v>
      </c>
      <c r="O1347" t="s">
        <v>56</v>
      </c>
      <c r="P1347" t="s">
        <v>67</v>
      </c>
      <c r="Q1347" t="s">
        <v>186</v>
      </c>
      <c r="R1347" t="s">
        <v>77</v>
      </c>
      <c r="S1347" t="s">
        <v>143</v>
      </c>
      <c r="T1347" t="s">
        <v>29</v>
      </c>
      <c r="U1347" t="s">
        <v>266</v>
      </c>
      <c r="V1347" t="s">
        <v>37</v>
      </c>
      <c r="W1347" t="s">
        <v>180</v>
      </c>
    </row>
    <row r="1348" spans="1:23" hidden="1" x14ac:dyDescent="0.3">
      <c r="A1348" t="s">
        <v>5676</v>
      </c>
      <c r="B1348" t="s">
        <v>5677</v>
      </c>
      <c r="C1348" s="1" t="str">
        <f t="shared" si="88"/>
        <v>21:0051</v>
      </c>
      <c r="D1348" s="1" t="str">
        <f t="shared" si="89"/>
        <v>21:0039</v>
      </c>
      <c r="E1348" t="s">
        <v>5678</v>
      </c>
      <c r="F1348" t="s">
        <v>5679</v>
      </c>
      <c r="H1348">
        <v>46.160729699999997</v>
      </c>
      <c r="I1348">
        <v>-66.962128699999994</v>
      </c>
      <c r="J1348" s="1" t="str">
        <f t="shared" si="90"/>
        <v>Till</v>
      </c>
      <c r="K1348" s="1" t="str">
        <f t="shared" si="91"/>
        <v>&lt;63 micron</v>
      </c>
      <c r="L1348" t="s">
        <v>271</v>
      </c>
      <c r="M1348" t="s">
        <v>28</v>
      </c>
      <c r="N1348" t="s">
        <v>65</v>
      </c>
      <c r="O1348" t="s">
        <v>858</v>
      </c>
      <c r="P1348" t="s">
        <v>83</v>
      </c>
      <c r="Q1348" t="s">
        <v>206</v>
      </c>
      <c r="R1348" t="s">
        <v>735</v>
      </c>
      <c r="S1348" t="s">
        <v>195</v>
      </c>
      <c r="T1348" t="s">
        <v>91</v>
      </c>
      <c r="U1348" t="s">
        <v>46</v>
      </c>
      <c r="V1348" t="s">
        <v>206</v>
      </c>
      <c r="W1348" t="s">
        <v>388</v>
      </c>
    </row>
    <row r="1349" spans="1:23" hidden="1" x14ac:dyDescent="0.3">
      <c r="A1349" t="s">
        <v>5680</v>
      </c>
      <c r="B1349" t="s">
        <v>5681</v>
      </c>
      <c r="C1349" s="1" t="str">
        <f t="shared" si="88"/>
        <v>21:0051</v>
      </c>
      <c r="D1349" s="1" t="str">
        <f t="shared" si="89"/>
        <v>21:0039</v>
      </c>
      <c r="E1349" t="s">
        <v>5678</v>
      </c>
      <c r="F1349" t="s">
        <v>5682</v>
      </c>
      <c r="H1349">
        <v>46.160729699999997</v>
      </c>
      <c r="I1349">
        <v>-66.962128699999994</v>
      </c>
      <c r="J1349" s="1" t="str">
        <f t="shared" si="90"/>
        <v>Till</v>
      </c>
      <c r="K1349" s="1" t="str">
        <f t="shared" si="91"/>
        <v>&lt;63 micron</v>
      </c>
      <c r="L1349" t="s">
        <v>388</v>
      </c>
      <c r="M1349" t="s">
        <v>206</v>
      </c>
      <c r="N1349" t="s">
        <v>90</v>
      </c>
      <c r="O1349" t="s">
        <v>1507</v>
      </c>
      <c r="P1349" t="s">
        <v>208</v>
      </c>
      <c r="Q1349" t="s">
        <v>206</v>
      </c>
      <c r="R1349" t="s">
        <v>33</v>
      </c>
      <c r="S1349" t="s">
        <v>195</v>
      </c>
      <c r="T1349" t="s">
        <v>164</v>
      </c>
      <c r="U1349" t="s">
        <v>31</v>
      </c>
      <c r="V1349" t="s">
        <v>28</v>
      </c>
      <c r="W1349" t="s">
        <v>388</v>
      </c>
    </row>
    <row r="1350" spans="1:23" hidden="1" x14ac:dyDescent="0.3">
      <c r="A1350" t="s">
        <v>5683</v>
      </c>
      <c r="B1350" t="s">
        <v>5684</v>
      </c>
      <c r="C1350" s="1" t="str">
        <f t="shared" si="88"/>
        <v>21:0051</v>
      </c>
      <c r="D1350" s="1" t="str">
        <f t="shared" si="89"/>
        <v>21:0039</v>
      </c>
      <c r="E1350" t="s">
        <v>5685</v>
      </c>
      <c r="F1350" t="s">
        <v>5686</v>
      </c>
      <c r="H1350">
        <v>46.165030100000003</v>
      </c>
      <c r="I1350">
        <v>-66.950959600000004</v>
      </c>
      <c r="J1350" s="1" t="str">
        <f t="shared" si="90"/>
        <v>Till</v>
      </c>
      <c r="K1350" s="1" t="str">
        <f t="shared" si="91"/>
        <v>&lt;63 micron</v>
      </c>
      <c r="L1350" t="s">
        <v>200</v>
      </c>
      <c r="M1350" t="s">
        <v>54</v>
      </c>
      <c r="N1350" t="s">
        <v>91</v>
      </c>
      <c r="O1350" t="s">
        <v>350</v>
      </c>
      <c r="P1350" t="s">
        <v>57</v>
      </c>
      <c r="Q1350" t="s">
        <v>206</v>
      </c>
      <c r="R1350" t="s">
        <v>510</v>
      </c>
      <c r="S1350" t="s">
        <v>115</v>
      </c>
      <c r="T1350" t="s">
        <v>5687</v>
      </c>
      <c r="U1350" t="s">
        <v>1596</v>
      </c>
      <c r="V1350" t="s">
        <v>206</v>
      </c>
      <c r="W1350" t="s">
        <v>47</v>
      </c>
    </row>
    <row r="1351" spans="1:23" hidden="1" x14ac:dyDescent="0.3">
      <c r="A1351" t="s">
        <v>5688</v>
      </c>
      <c r="B1351" t="s">
        <v>5689</v>
      </c>
      <c r="C1351" s="1" t="str">
        <f t="shared" si="88"/>
        <v>21:0051</v>
      </c>
      <c r="D1351" s="1" t="str">
        <f t="shared" si="89"/>
        <v>21:0039</v>
      </c>
      <c r="E1351" t="s">
        <v>5690</v>
      </c>
      <c r="F1351" t="s">
        <v>5691</v>
      </c>
      <c r="H1351">
        <v>46.147849299999997</v>
      </c>
      <c r="I1351">
        <v>-66.971668800000003</v>
      </c>
      <c r="J1351" s="1" t="str">
        <f t="shared" si="90"/>
        <v>Till</v>
      </c>
      <c r="K1351" s="1" t="str">
        <f t="shared" si="91"/>
        <v>&lt;63 micron</v>
      </c>
      <c r="L1351" t="s">
        <v>280</v>
      </c>
      <c r="M1351" t="s">
        <v>1145</v>
      </c>
      <c r="N1351" t="s">
        <v>90</v>
      </c>
      <c r="O1351" t="s">
        <v>546</v>
      </c>
      <c r="P1351" t="s">
        <v>116</v>
      </c>
      <c r="Q1351" t="s">
        <v>206</v>
      </c>
      <c r="R1351" t="s">
        <v>85</v>
      </c>
      <c r="S1351" t="s">
        <v>143</v>
      </c>
      <c r="T1351" t="s">
        <v>5692</v>
      </c>
      <c r="U1351" t="s">
        <v>425</v>
      </c>
      <c r="V1351" t="s">
        <v>37</v>
      </c>
      <c r="W1351" t="s">
        <v>77</v>
      </c>
    </row>
    <row r="1352" spans="1:23" hidden="1" x14ac:dyDescent="0.3">
      <c r="A1352" t="s">
        <v>5693</v>
      </c>
      <c r="B1352" t="s">
        <v>5694</v>
      </c>
      <c r="C1352" s="1" t="str">
        <f t="shared" si="88"/>
        <v>21:0051</v>
      </c>
      <c r="D1352" s="1" t="str">
        <f t="shared" si="89"/>
        <v>21:0039</v>
      </c>
      <c r="E1352" t="s">
        <v>5695</v>
      </c>
      <c r="F1352" t="s">
        <v>5696</v>
      </c>
      <c r="H1352">
        <v>46.129548499999999</v>
      </c>
      <c r="I1352">
        <v>-66.980107799999999</v>
      </c>
      <c r="J1352" s="1" t="str">
        <f t="shared" si="90"/>
        <v>Till</v>
      </c>
      <c r="K1352" s="1" t="str">
        <f t="shared" si="91"/>
        <v>&lt;63 micron</v>
      </c>
      <c r="L1352" t="s">
        <v>722</v>
      </c>
      <c r="M1352" t="s">
        <v>1145</v>
      </c>
      <c r="N1352" t="s">
        <v>65</v>
      </c>
      <c r="O1352" t="s">
        <v>1656</v>
      </c>
      <c r="P1352" t="s">
        <v>261</v>
      </c>
      <c r="Q1352" t="s">
        <v>28</v>
      </c>
      <c r="R1352" t="s">
        <v>58</v>
      </c>
      <c r="S1352" t="s">
        <v>28</v>
      </c>
      <c r="T1352" t="s">
        <v>192</v>
      </c>
      <c r="U1352" t="s">
        <v>486</v>
      </c>
      <c r="V1352" t="s">
        <v>206</v>
      </c>
      <c r="W1352" t="s">
        <v>43</v>
      </c>
    </row>
    <row r="1353" spans="1:23" hidden="1" x14ac:dyDescent="0.3">
      <c r="A1353" t="s">
        <v>5697</v>
      </c>
      <c r="B1353" t="s">
        <v>5698</v>
      </c>
      <c r="C1353" s="1" t="str">
        <f t="shared" si="88"/>
        <v>21:0051</v>
      </c>
      <c r="D1353" s="1" t="str">
        <f t="shared" si="89"/>
        <v>21:0039</v>
      </c>
      <c r="E1353" t="s">
        <v>5699</v>
      </c>
      <c r="F1353" t="s">
        <v>5700</v>
      </c>
      <c r="H1353">
        <v>46.1396491</v>
      </c>
      <c r="I1353">
        <v>-66.940896499999994</v>
      </c>
      <c r="J1353" s="1" t="str">
        <f t="shared" si="90"/>
        <v>Till</v>
      </c>
      <c r="K1353" s="1" t="str">
        <f t="shared" si="91"/>
        <v>&lt;63 micron</v>
      </c>
      <c r="L1353" t="s">
        <v>77</v>
      </c>
      <c r="M1353" t="s">
        <v>54</v>
      </c>
      <c r="N1353" t="s">
        <v>90</v>
      </c>
      <c r="O1353" t="s">
        <v>1502</v>
      </c>
      <c r="P1353" t="s">
        <v>46</v>
      </c>
      <c r="Q1353" t="s">
        <v>28</v>
      </c>
      <c r="R1353" t="s">
        <v>185</v>
      </c>
      <c r="S1353" t="s">
        <v>143</v>
      </c>
      <c r="T1353" t="s">
        <v>29</v>
      </c>
      <c r="U1353" t="s">
        <v>46</v>
      </c>
      <c r="V1353" t="s">
        <v>37</v>
      </c>
      <c r="W1353" t="s">
        <v>510</v>
      </c>
    </row>
    <row r="1354" spans="1:23" hidden="1" x14ac:dyDescent="0.3">
      <c r="A1354" t="s">
        <v>5701</v>
      </c>
      <c r="B1354" t="s">
        <v>5702</v>
      </c>
      <c r="C1354" s="1" t="str">
        <f t="shared" si="88"/>
        <v>21:0051</v>
      </c>
      <c r="D1354" s="1" t="str">
        <f t="shared" si="89"/>
        <v>21:0039</v>
      </c>
      <c r="E1354" t="s">
        <v>5703</v>
      </c>
      <c r="F1354" t="s">
        <v>5704</v>
      </c>
      <c r="H1354">
        <v>46.096080000000001</v>
      </c>
      <c r="I1354">
        <v>-66.920526600000002</v>
      </c>
      <c r="J1354" s="1" t="str">
        <f t="shared" si="90"/>
        <v>Till</v>
      </c>
      <c r="K1354" s="1" t="str">
        <f t="shared" si="91"/>
        <v>&lt;63 micron</v>
      </c>
      <c r="L1354" t="s">
        <v>44</v>
      </c>
      <c r="M1354" t="s">
        <v>206</v>
      </c>
      <c r="N1354" t="s">
        <v>186</v>
      </c>
      <c r="O1354" t="s">
        <v>360</v>
      </c>
      <c r="P1354" t="s">
        <v>60</v>
      </c>
      <c r="Q1354" t="s">
        <v>32</v>
      </c>
      <c r="R1354" t="s">
        <v>445</v>
      </c>
      <c r="S1354" t="s">
        <v>93</v>
      </c>
      <c r="T1354" t="s">
        <v>65</v>
      </c>
      <c r="U1354" t="s">
        <v>195</v>
      </c>
      <c r="V1354" t="s">
        <v>32</v>
      </c>
      <c r="W1354" t="s">
        <v>77</v>
      </c>
    </row>
    <row r="1355" spans="1:23" hidden="1" x14ac:dyDescent="0.3">
      <c r="A1355" t="s">
        <v>5705</v>
      </c>
      <c r="B1355" t="s">
        <v>5706</v>
      </c>
      <c r="C1355" s="1" t="str">
        <f t="shared" si="88"/>
        <v>21:0051</v>
      </c>
      <c r="D1355" s="1" t="str">
        <f t="shared" si="89"/>
        <v>21:0039</v>
      </c>
      <c r="E1355" t="s">
        <v>5707</v>
      </c>
      <c r="F1355" t="s">
        <v>5708</v>
      </c>
      <c r="H1355">
        <v>46.1061786</v>
      </c>
      <c r="I1355">
        <v>-66.882299000000003</v>
      </c>
      <c r="J1355" s="1" t="str">
        <f t="shared" si="90"/>
        <v>Till</v>
      </c>
      <c r="K1355" s="1" t="str">
        <f t="shared" si="91"/>
        <v>&lt;63 micron</v>
      </c>
      <c r="L1355" t="s">
        <v>192</v>
      </c>
      <c r="M1355" t="s">
        <v>54</v>
      </c>
      <c r="N1355" t="s">
        <v>65</v>
      </c>
      <c r="O1355" t="s">
        <v>66</v>
      </c>
      <c r="P1355" t="s">
        <v>261</v>
      </c>
      <c r="Q1355" t="s">
        <v>37</v>
      </c>
      <c r="R1355" t="s">
        <v>77</v>
      </c>
      <c r="S1355" t="s">
        <v>109</v>
      </c>
      <c r="T1355" t="s">
        <v>91</v>
      </c>
      <c r="U1355" t="s">
        <v>301</v>
      </c>
      <c r="V1355" t="s">
        <v>37</v>
      </c>
      <c r="W1355" t="s">
        <v>43</v>
      </c>
    </row>
    <row r="1356" spans="1:23" hidden="1" x14ac:dyDescent="0.3">
      <c r="A1356" t="s">
        <v>5709</v>
      </c>
      <c r="B1356" t="s">
        <v>5710</v>
      </c>
      <c r="C1356" s="1" t="str">
        <f t="shared" si="88"/>
        <v>21:0051</v>
      </c>
      <c r="D1356" s="1" t="str">
        <f t="shared" si="89"/>
        <v>21:0039</v>
      </c>
      <c r="E1356" t="s">
        <v>5711</v>
      </c>
      <c r="F1356" t="s">
        <v>5712</v>
      </c>
      <c r="H1356">
        <v>46.073084700000003</v>
      </c>
      <c r="I1356">
        <v>-67.072044599999998</v>
      </c>
      <c r="J1356" s="1" t="str">
        <f t="shared" si="90"/>
        <v>Till</v>
      </c>
      <c r="K1356" s="1" t="str">
        <f t="shared" si="91"/>
        <v>&lt;63 micron</v>
      </c>
      <c r="L1356" t="s">
        <v>775</v>
      </c>
      <c r="M1356" t="s">
        <v>37</v>
      </c>
      <c r="N1356" t="s">
        <v>233</v>
      </c>
      <c r="O1356" t="s">
        <v>671</v>
      </c>
      <c r="P1356" t="s">
        <v>48</v>
      </c>
      <c r="Q1356" t="s">
        <v>32</v>
      </c>
      <c r="R1356" t="s">
        <v>100</v>
      </c>
      <c r="S1356" t="s">
        <v>86</v>
      </c>
      <c r="T1356" t="s">
        <v>65</v>
      </c>
      <c r="U1356" t="s">
        <v>210</v>
      </c>
      <c r="V1356" t="s">
        <v>28</v>
      </c>
      <c r="W1356" t="s">
        <v>77</v>
      </c>
    </row>
    <row r="1357" spans="1:23" hidden="1" x14ac:dyDescent="0.3">
      <c r="A1357" t="s">
        <v>5713</v>
      </c>
      <c r="B1357" t="s">
        <v>5714</v>
      </c>
      <c r="C1357" s="1" t="str">
        <f t="shared" si="88"/>
        <v>21:0051</v>
      </c>
      <c r="D1357" s="1" t="str">
        <f t="shared" si="89"/>
        <v>21:0039</v>
      </c>
      <c r="E1357" t="s">
        <v>5715</v>
      </c>
      <c r="F1357" t="s">
        <v>5716</v>
      </c>
      <c r="H1357">
        <v>46.080778100000003</v>
      </c>
      <c r="I1357">
        <v>-67.101523599999993</v>
      </c>
      <c r="J1357" s="1" t="str">
        <f t="shared" si="90"/>
        <v>Till</v>
      </c>
      <c r="K1357" s="1" t="str">
        <f t="shared" si="91"/>
        <v>&lt;63 micron</v>
      </c>
      <c r="L1357" t="s">
        <v>722</v>
      </c>
      <c r="M1357" t="s">
        <v>1145</v>
      </c>
      <c r="N1357" t="s">
        <v>55</v>
      </c>
      <c r="O1357" t="s">
        <v>56</v>
      </c>
      <c r="P1357" t="s">
        <v>174</v>
      </c>
      <c r="Q1357" t="s">
        <v>206</v>
      </c>
      <c r="R1357" t="s">
        <v>722</v>
      </c>
      <c r="S1357" t="s">
        <v>109</v>
      </c>
      <c r="T1357" t="s">
        <v>164</v>
      </c>
      <c r="U1357" t="s">
        <v>92</v>
      </c>
      <c r="V1357" t="s">
        <v>171</v>
      </c>
      <c r="W1357" t="s">
        <v>77</v>
      </c>
    </row>
    <row r="1358" spans="1:23" hidden="1" x14ac:dyDescent="0.3">
      <c r="A1358" t="s">
        <v>5717</v>
      </c>
      <c r="B1358" t="s">
        <v>5718</v>
      </c>
      <c r="C1358" s="1" t="str">
        <f t="shared" si="88"/>
        <v>21:0051</v>
      </c>
      <c r="D1358" s="1" t="str">
        <f t="shared" si="89"/>
        <v>21:0039</v>
      </c>
      <c r="E1358" t="s">
        <v>5719</v>
      </c>
      <c r="F1358" t="s">
        <v>5720</v>
      </c>
      <c r="H1358">
        <v>46.090210300000003</v>
      </c>
      <c r="I1358">
        <v>-67.127718200000004</v>
      </c>
      <c r="J1358" s="1" t="str">
        <f t="shared" si="90"/>
        <v>Till</v>
      </c>
      <c r="K1358" s="1" t="str">
        <f t="shared" si="91"/>
        <v>&lt;63 micron</v>
      </c>
      <c r="L1358" t="s">
        <v>165</v>
      </c>
      <c r="M1358" t="s">
        <v>54</v>
      </c>
      <c r="N1358" t="s">
        <v>164</v>
      </c>
      <c r="O1358" t="s">
        <v>45</v>
      </c>
      <c r="P1358" t="s">
        <v>57</v>
      </c>
      <c r="Q1358" t="s">
        <v>28</v>
      </c>
      <c r="R1358" t="s">
        <v>158</v>
      </c>
      <c r="S1358" t="s">
        <v>697</v>
      </c>
      <c r="T1358" t="s">
        <v>164</v>
      </c>
      <c r="U1358" t="s">
        <v>208</v>
      </c>
      <c r="V1358" t="s">
        <v>32</v>
      </c>
      <c r="W1358" t="s">
        <v>420</v>
      </c>
    </row>
    <row r="1359" spans="1:23" hidden="1" x14ac:dyDescent="0.3">
      <c r="A1359" t="s">
        <v>5721</v>
      </c>
      <c r="B1359" t="s">
        <v>5722</v>
      </c>
      <c r="C1359" s="1" t="str">
        <f t="shared" si="88"/>
        <v>21:0051</v>
      </c>
      <c r="D1359" s="1" t="str">
        <f t="shared" si="89"/>
        <v>21:0039</v>
      </c>
      <c r="E1359" t="s">
        <v>5723</v>
      </c>
      <c r="F1359" t="s">
        <v>5724</v>
      </c>
      <c r="H1359">
        <v>46.1082775</v>
      </c>
      <c r="I1359">
        <v>-67.104461599999993</v>
      </c>
      <c r="J1359" s="1" t="str">
        <f t="shared" si="90"/>
        <v>Till</v>
      </c>
      <c r="K1359" s="1" t="str">
        <f t="shared" si="91"/>
        <v>&lt;63 micron</v>
      </c>
      <c r="L1359" t="s">
        <v>216</v>
      </c>
      <c r="M1359" t="s">
        <v>1145</v>
      </c>
      <c r="N1359" t="s">
        <v>44</v>
      </c>
      <c r="O1359" t="s">
        <v>126</v>
      </c>
      <c r="P1359" t="s">
        <v>171</v>
      </c>
      <c r="Q1359" t="s">
        <v>135</v>
      </c>
      <c r="R1359" t="s">
        <v>445</v>
      </c>
      <c r="S1359" t="s">
        <v>286</v>
      </c>
      <c r="T1359" t="s">
        <v>29</v>
      </c>
      <c r="U1359" t="s">
        <v>208</v>
      </c>
      <c r="V1359" t="s">
        <v>135</v>
      </c>
      <c r="W1359" t="s">
        <v>43</v>
      </c>
    </row>
    <row r="1360" spans="1:23" hidden="1" x14ac:dyDescent="0.3">
      <c r="A1360" t="s">
        <v>5725</v>
      </c>
      <c r="B1360" t="s">
        <v>5726</v>
      </c>
      <c r="C1360" s="1" t="str">
        <f t="shared" si="88"/>
        <v>21:0051</v>
      </c>
      <c r="D1360" s="1" t="str">
        <f t="shared" si="89"/>
        <v>21:0039</v>
      </c>
      <c r="E1360" t="s">
        <v>5727</v>
      </c>
      <c r="F1360" t="s">
        <v>5728</v>
      </c>
      <c r="H1360">
        <v>46.116992500000002</v>
      </c>
      <c r="I1360">
        <v>-67.087338200000005</v>
      </c>
      <c r="J1360" s="1" t="str">
        <f t="shared" si="90"/>
        <v>Till</v>
      </c>
      <c r="K1360" s="1" t="str">
        <f t="shared" si="91"/>
        <v>&lt;63 micron</v>
      </c>
      <c r="L1360" t="s">
        <v>91</v>
      </c>
      <c r="M1360" t="s">
        <v>54</v>
      </c>
      <c r="N1360" t="s">
        <v>76</v>
      </c>
      <c r="O1360" t="s">
        <v>326</v>
      </c>
      <c r="P1360" t="s">
        <v>83</v>
      </c>
      <c r="Q1360" t="s">
        <v>28</v>
      </c>
      <c r="R1360" t="s">
        <v>68</v>
      </c>
      <c r="S1360" t="s">
        <v>524</v>
      </c>
      <c r="T1360" t="s">
        <v>3631</v>
      </c>
      <c r="U1360" t="s">
        <v>140</v>
      </c>
      <c r="V1360" t="s">
        <v>28</v>
      </c>
      <c r="W1360" t="s">
        <v>420</v>
      </c>
    </row>
    <row r="1361" spans="1:23" hidden="1" x14ac:dyDescent="0.3">
      <c r="A1361" t="s">
        <v>5729</v>
      </c>
      <c r="B1361" t="s">
        <v>5730</v>
      </c>
      <c r="C1361" s="1" t="str">
        <f t="shared" si="88"/>
        <v>21:0051</v>
      </c>
      <c r="D1361" s="1" t="str">
        <f t="shared" si="89"/>
        <v>21:0039</v>
      </c>
      <c r="E1361" t="s">
        <v>5731</v>
      </c>
      <c r="F1361" t="s">
        <v>5732</v>
      </c>
      <c r="H1361">
        <v>46.098081299999997</v>
      </c>
      <c r="I1361">
        <v>-67.086698400000003</v>
      </c>
      <c r="J1361" s="1" t="str">
        <f t="shared" si="90"/>
        <v>Till</v>
      </c>
      <c r="K1361" s="1" t="str">
        <f t="shared" si="91"/>
        <v>&lt;63 micron</v>
      </c>
      <c r="L1361" t="s">
        <v>735</v>
      </c>
      <c r="M1361" t="s">
        <v>206</v>
      </c>
      <c r="N1361" t="s">
        <v>43</v>
      </c>
      <c r="O1361" t="s">
        <v>126</v>
      </c>
      <c r="P1361" t="s">
        <v>57</v>
      </c>
      <c r="Q1361" t="s">
        <v>206</v>
      </c>
      <c r="R1361" t="s">
        <v>200</v>
      </c>
      <c r="S1361" t="s">
        <v>109</v>
      </c>
      <c r="T1361" t="s">
        <v>43</v>
      </c>
      <c r="U1361" t="s">
        <v>140</v>
      </c>
      <c r="V1361" t="s">
        <v>233</v>
      </c>
      <c r="W1361" t="s">
        <v>388</v>
      </c>
    </row>
    <row r="1362" spans="1:23" hidden="1" x14ac:dyDescent="0.3">
      <c r="A1362" t="s">
        <v>5733</v>
      </c>
      <c r="B1362" t="s">
        <v>5734</v>
      </c>
      <c r="C1362" s="1" t="str">
        <f t="shared" si="88"/>
        <v>21:0051</v>
      </c>
      <c r="D1362" s="1" t="str">
        <f t="shared" si="89"/>
        <v>21:0039</v>
      </c>
      <c r="E1362" t="s">
        <v>5735</v>
      </c>
      <c r="F1362" t="s">
        <v>5736</v>
      </c>
      <c r="H1362">
        <v>46.0996302</v>
      </c>
      <c r="I1362">
        <v>-67.045243600000006</v>
      </c>
      <c r="J1362" s="1" t="str">
        <f t="shared" si="90"/>
        <v>Till</v>
      </c>
      <c r="K1362" s="1" t="str">
        <f t="shared" si="91"/>
        <v>&lt;63 micron</v>
      </c>
      <c r="L1362" t="s">
        <v>65</v>
      </c>
      <c r="M1362" t="s">
        <v>54</v>
      </c>
      <c r="N1362" t="s">
        <v>110</v>
      </c>
      <c r="O1362" t="s">
        <v>504</v>
      </c>
      <c r="P1362" t="s">
        <v>227</v>
      </c>
      <c r="Q1362" t="s">
        <v>38</v>
      </c>
      <c r="R1362" t="s">
        <v>445</v>
      </c>
      <c r="S1362" t="s">
        <v>93</v>
      </c>
      <c r="T1362" t="s">
        <v>3719</v>
      </c>
      <c r="U1362" t="s">
        <v>208</v>
      </c>
      <c r="V1362" t="s">
        <v>28</v>
      </c>
      <c r="W1362" t="s">
        <v>43</v>
      </c>
    </row>
    <row r="1363" spans="1:23" hidden="1" x14ac:dyDescent="0.3">
      <c r="A1363" t="s">
        <v>5737</v>
      </c>
      <c r="B1363" t="s">
        <v>5738</v>
      </c>
      <c r="C1363" s="1" t="str">
        <f t="shared" si="88"/>
        <v>21:0051</v>
      </c>
      <c r="D1363" s="1" t="str">
        <f t="shared" si="89"/>
        <v>21:0039</v>
      </c>
      <c r="E1363" t="s">
        <v>5739</v>
      </c>
      <c r="F1363" t="s">
        <v>5740</v>
      </c>
      <c r="H1363">
        <v>46.088157199999998</v>
      </c>
      <c r="I1363">
        <v>-67.058584100000004</v>
      </c>
      <c r="J1363" s="1" t="str">
        <f t="shared" si="90"/>
        <v>Till</v>
      </c>
      <c r="K1363" s="1" t="str">
        <f t="shared" si="91"/>
        <v>&lt;63 micron</v>
      </c>
      <c r="L1363" t="s">
        <v>65</v>
      </c>
      <c r="M1363" t="s">
        <v>37</v>
      </c>
      <c r="N1363" t="s">
        <v>44</v>
      </c>
      <c r="O1363" t="s">
        <v>454</v>
      </c>
      <c r="P1363" t="s">
        <v>67</v>
      </c>
      <c r="Q1363" t="s">
        <v>37</v>
      </c>
      <c r="R1363" t="s">
        <v>58</v>
      </c>
      <c r="S1363" t="s">
        <v>59</v>
      </c>
      <c r="T1363" t="s">
        <v>5741</v>
      </c>
      <c r="U1363" t="s">
        <v>345</v>
      </c>
      <c r="V1363" t="s">
        <v>37</v>
      </c>
      <c r="W1363" t="s">
        <v>35</v>
      </c>
    </row>
    <row r="1364" spans="1:23" hidden="1" x14ac:dyDescent="0.3">
      <c r="A1364" t="s">
        <v>5742</v>
      </c>
      <c r="B1364" t="s">
        <v>5743</v>
      </c>
      <c r="C1364" s="1" t="str">
        <f t="shared" si="88"/>
        <v>21:0051</v>
      </c>
      <c r="D1364" s="1" t="str">
        <f t="shared" si="89"/>
        <v>21:0039</v>
      </c>
      <c r="E1364" t="s">
        <v>5744</v>
      </c>
      <c r="F1364" t="s">
        <v>5745</v>
      </c>
      <c r="H1364">
        <v>46.1001178</v>
      </c>
      <c r="I1364">
        <v>-67.155846499999996</v>
      </c>
      <c r="J1364" s="1" t="str">
        <f t="shared" si="90"/>
        <v>Till</v>
      </c>
      <c r="K1364" s="1" t="str">
        <f t="shared" si="91"/>
        <v>&lt;63 micron</v>
      </c>
      <c r="L1364" t="s">
        <v>55</v>
      </c>
      <c r="M1364" t="s">
        <v>54</v>
      </c>
      <c r="N1364" t="s">
        <v>55</v>
      </c>
      <c r="O1364" t="s">
        <v>1363</v>
      </c>
      <c r="P1364" t="s">
        <v>46</v>
      </c>
      <c r="Q1364" t="s">
        <v>37</v>
      </c>
      <c r="R1364" t="s">
        <v>85</v>
      </c>
      <c r="S1364" t="s">
        <v>78</v>
      </c>
      <c r="T1364" t="s">
        <v>91</v>
      </c>
      <c r="U1364" t="s">
        <v>195</v>
      </c>
      <c r="V1364" t="s">
        <v>32</v>
      </c>
      <c r="W1364" t="s">
        <v>43</v>
      </c>
    </row>
    <row r="1365" spans="1:23" hidden="1" x14ac:dyDescent="0.3">
      <c r="A1365" t="s">
        <v>5746</v>
      </c>
      <c r="B1365" t="s">
        <v>5747</v>
      </c>
      <c r="C1365" s="1" t="str">
        <f t="shared" si="88"/>
        <v>21:0051</v>
      </c>
      <c r="D1365" s="1" t="str">
        <f t="shared" si="89"/>
        <v>21:0039</v>
      </c>
      <c r="E1365" t="s">
        <v>5748</v>
      </c>
      <c r="F1365" t="s">
        <v>5749</v>
      </c>
      <c r="H1365">
        <v>46.081520500000003</v>
      </c>
      <c r="I1365">
        <v>-67.146766</v>
      </c>
      <c r="J1365" s="1" t="str">
        <f t="shared" si="90"/>
        <v>Till</v>
      </c>
      <c r="K1365" s="1" t="str">
        <f t="shared" si="91"/>
        <v>&lt;63 micron</v>
      </c>
      <c r="L1365" t="s">
        <v>164</v>
      </c>
      <c r="M1365" t="s">
        <v>186</v>
      </c>
      <c r="N1365" t="s">
        <v>76</v>
      </c>
      <c r="O1365" t="s">
        <v>45</v>
      </c>
      <c r="P1365" t="s">
        <v>57</v>
      </c>
      <c r="Q1365" t="s">
        <v>37</v>
      </c>
      <c r="R1365" t="s">
        <v>256</v>
      </c>
      <c r="S1365" t="s">
        <v>78</v>
      </c>
      <c r="T1365" t="s">
        <v>76</v>
      </c>
      <c r="U1365" t="s">
        <v>129</v>
      </c>
      <c r="V1365" t="s">
        <v>37</v>
      </c>
      <c r="W1365" t="s">
        <v>180</v>
      </c>
    </row>
    <row r="1366" spans="1:23" hidden="1" x14ac:dyDescent="0.3">
      <c r="A1366" t="s">
        <v>5750</v>
      </c>
      <c r="B1366" t="s">
        <v>5751</v>
      </c>
      <c r="C1366" s="1" t="str">
        <f t="shared" si="88"/>
        <v>21:0051</v>
      </c>
      <c r="D1366" s="1" t="str">
        <f t="shared" si="89"/>
        <v>21:0039</v>
      </c>
      <c r="E1366" t="s">
        <v>5748</v>
      </c>
      <c r="F1366" t="s">
        <v>5752</v>
      </c>
      <c r="H1366">
        <v>46.081520500000003</v>
      </c>
      <c r="I1366">
        <v>-67.146766</v>
      </c>
      <c r="J1366" s="1" t="str">
        <f t="shared" si="90"/>
        <v>Till</v>
      </c>
      <c r="K1366" s="1" t="str">
        <f t="shared" si="91"/>
        <v>&lt;63 micron</v>
      </c>
      <c r="L1366" t="s">
        <v>29</v>
      </c>
      <c r="M1366" t="s">
        <v>54</v>
      </c>
      <c r="N1366" t="s">
        <v>91</v>
      </c>
      <c r="O1366" t="s">
        <v>45</v>
      </c>
      <c r="P1366" t="s">
        <v>83</v>
      </c>
      <c r="Q1366" t="s">
        <v>32</v>
      </c>
      <c r="R1366" t="s">
        <v>1250</v>
      </c>
      <c r="S1366" t="s">
        <v>60</v>
      </c>
      <c r="T1366" t="s">
        <v>55</v>
      </c>
      <c r="U1366" t="s">
        <v>28</v>
      </c>
      <c r="V1366" t="s">
        <v>37</v>
      </c>
      <c r="W1366" t="s">
        <v>77</v>
      </c>
    </row>
    <row r="1367" spans="1:23" hidden="1" x14ac:dyDescent="0.3">
      <c r="A1367" t="s">
        <v>5753</v>
      </c>
      <c r="B1367" t="s">
        <v>5754</v>
      </c>
      <c r="C1367" s="1" t="str">
        <f t="shared" si="88"/>
        <v>21:0051</v>
      </c>
      <c r="D1367" s="1" t="str">
        <f t="shared" si="89"/>
        <v>21:0039</v>
      </c>
      <c r="E1367" t="s">
        <v>5755</v>
      </c>
      <c r="F1367" t="s">
        <v>5756</v>
      </c>
      <c r="H1367">
        <v>46.059586500000002</v>
      </c>
      <c r="I1367">
        <v>-67.153964400000007</v>
      </c>
      <c r="J1367" s="1" t="str">
        <f t="shared" si="90"/>
        <v>Till</v>
      </c>
      <c r="K1367" s="1" t="str">
        <f t="shared" si="91"/>
        <v>&lt;63 micron</v>
      </c>
      <c r="L1367" t="s">
        <v>29</v>
      </c>
      <c r="M1367" t="s">
        <v>54</v>
      </c>
      <c r="N1367" t="s">
        <v>164</v>
      </c>
      <c r="O1367" t="s">
        <v>126</v>
      </c>
      <c r="P1367" t="s">
        <v>83</v>
      </c>
      <c r="Q1367" t="s">
        <v>32</v>
      </c>
      <c r="R1367" t="s">
        <v>374</v>
      </c>
      <c r="S1367" t="s">
        <v>37</v>
      </c>
      <c r="T1367" t="s">
        <v>90</v>
      </c>
      <c r="U1367" t="s">
        <v>48</v>
      </c>
      <c r="V1367" t="s">
        <v>37</v>
      </c>
      <c r="W1367" t="s">
        <v>77</v>
      </c>
    </row>
    <row r="1368" spans="1:23" hidden="1" x14ac:dyDescent="0.3">
      <c r="A1368" t="s">
        <v>5757</v>
      </c>
      <c r="B1368" t="s">
        <v>5758</v>
      </c>
      <c r="C1368" s="1" t="str">
        <f t="shared" si="88"/>
        <v>21:0051</v>
      </c>
      <c r="D1368" s="1" t="str">
        <f t="shared" si="89"/>
        <v>21:0039</v>
      </c>
      <c r="E1368" t="s">
        <v>5759</v>
      </c>
      <c r="F1368" t="s">
        <v>5760</v>
      </c>
      <c r="H1368">
        <v>46.034064200000003</v>
      </c>
      <c r="I1368">
        <v>-67.161922099999998</v>
      </c>
      <c r="J1368" s="1" t="str">
        <f t="shared" si="90"/>
        <v>Till</v>
      </c>
      <c r="K1368" s="1" t="str">
        <f t="shared" si="91"/>
        <v>&lt;63 micron</v>
      </c>
      <c r="L1368" t="s">
        <v>341</v>
      </c>
      <c r="M1368" t="s">
        <v>54</v>
      </c>
      <c r="N1368" t="s">
        <v>91</v>
      </c>
      <c r="O1368" t="s">
        <v>45</v>
      </c>
      <c r="P1368" t="s">
        <v>208</v>
      </c>
      <c r="Q1368" t="s">
        <v>37</v>
      </c>
      <c r="R1368" t="s">
        <v>374</v>
      </c>
      <c r="S1368" t="s">
        <v>94</v>
      </c>
      <c r="T1368" t="s">
        <v>44</v>
      </c>
      <c r="U1368" t="s">
        <v>36</v>
      </c>
      <c r="V1368" t="s">
        <v>37</v>
      </c>
      <c r="W1368" t="s">
        <v>209</v>
      </c>
    </row>
    <row r="1369" spans="1:23" hidden="1" x14ac:dyDescent="0.3">
      <c r="A1369" t="s">
        <v>5761</v>
      </c>
      <c r="B1369" t="s">
        <v>5762</v>
      </c>
      <c r="C1369" s="1" t="str">
        <f t="shared" si="88"/>
        <v>21:0051</v>
      </c>
      <c r="D1369" s="1" t="str">
        <f t="shared" si="89"/>
        <v>21:0039</v>
      </c>
      <c r="E1369" t="s">
        <v>5763</v>
      </c>
      <c r="F1369" t="s">
        <v>5764</v>
      </c>
      <c r="H1369">
        <v>46.017598499999998</v>
      </c>
      <c r="I1369">
        <v>-67.173448800000003</v>
      </c>
      <c r="J1369" s="1" t="str">
        <f t="shared" si="90"/>
        <v>Till</v>
      </c>
      <c r="K1369" s="1" t="str">
        <f t="shared" si="91"/>
        <v>&lt;63 micron</v>
      </c>
      <c r="L1369" t="s">
        <v>215</v>
      </c>
      <c r="M1369" t="s">
        <v>54</v>
      </c>
      <c r="N1369" t="s">
        <v>90</v>
      </c>
      <c r="O1369" t="s">
        <v>45</v>
      </c>
      <c r="P1369" t="s">
        <v>57</v>
      </c>
      <c r="Q1369" t="s">
        <v>32</v>
      </c>
      <c r="R1369" t="s">
        <v>510</v>
      </c>
      <c r="S1369" t="s">
        <v>109</v>
      </c>
      <c r="T1369" t="s">
        <v>90</v>
      </c>
      <c r="U1369" t="s">
        <v>60</v>
      </c>
      <c r="V1369" t="s">
        <v>28</v>
      </c>
      <c r="W1369" t="s">
        <v>77</v>
      </c>
    </row>
    <row r="1370" spans="1:23" hidden="1" x14ac:dyDescent="0.3">
      <c r="A1370" t="s">
        <v>5765</v>
      </c>
      <c r="B1370" t="s">
        <v>5766</v>
      </c>
      <c r="C1370" s="1" t="str">
        <f t="shared" si="88"/>
        <v>21:0051</v>
      </c>
      <c r="D1370" s="1" t="str">
        <f t="shared" si="89"/>
        <v>21:0039</v>
      </c>
      <c r="E1370" t="s">
        <v>5767</v>
      </c>
      <c r="F1370" t="s">
        <v>5768</v>
      </c>
      <c r="H1370">
        <v>46.046773299999998</v>
      </c>
      <c r="I1370">
        <v>-67.140819699999994</v>
      </c>
      <c r="J1370" s="1" t="str">
        <f t="shared" si="90"/>
        <v>Till</v>
      </c>
      <c r="K1370" s="1" t="str">
        <f t="shared" si="91"/>
        <v>&lt;63 micron</v>
      </c>
      <c r="L1370" t="s">
        <v>90</v>
      </c>
      <c r="M1370" t="s">
        <v>37</v>
      </c>
      <c r="N1370" t="s">
        <v>44</v>
      </c>
      <c r="O1370" t="s">
        <v>45</v>
      </c>
      <c r="P1370" t="s">
        <v>108</v>
      </c>
      <c r="Q1370" t="s">
        <v>38</v>
      </c>
      <c r="R1370" t="s">
        <v>172</v>
      </c>
      <c r="S1370" t="s">
        <v>109</v>
      </c>
      <c r="T1370" t="s">
        <v>44</v>
      </c>
      <c r="U1370" t="s">
        <v>36</v>
      </c>
      <c r="V1370" t="s">
        <v>37</v>
      </c>
      <c r="W1370" t="s">
        <v>420</v>
      </c>
    </row>
    <row r="1371" spans="1:23" hidden="1" x14ac:dyDescent="0.3">
      <c r="A1371" t="s">
        <v>5769</v>
      </c>
      <c r="B1371" t="s">
        <v>5770</v>
      </c>
      <c r="C1371" s="1" t="str">
        <f t="shared" ref="C1371:C1402" si="92">HYPERLINK("http://geochem.nrcan.gc.ca/cdogs/content/bdl/bdl210051_e.htm", "21:0051")</f>
        <v>21:0051</v>
      </c>
      <c r="D1371" s="1" t="str">
        <f t="shared" ref="D1371:D1402" si="93">HYPERLINK("http://geochem.nrcan.gc.ca/cdogs/content/svy/svy210039_e.htm", "21:0039")</f>
        <v>21:0039</v>
      </c>
      <c r="E1371" t="s">
        <v>5771</v>
      </c>
      <c r="F1371" t="s">
        <v>5772</v>
      </c>
      <c r="H1371">
        <v>46.031804800000003</v>
      </c>
      <c r="I1371">
        <v>-67.133568600000004</v>
      </c>
      <c r="J1371" s="1" t="str">
        <f t="shared" si="90"/>
        <v>Till</v>
      </c>
      <c r="K1371" s="1" t="str">
        <f t="shared" si="91"/>
        <v>&lt;63 micron</v>
      </c>
      <c r="L1371" t="s">
        <v>240</v>
      </c>
      <c r="M1371" t="s">
        <v>37</v>
      </c>
      <c r="N1371" t="s">
        <v>91</v>
      </c>
      <c r="O1371" t="s">
        <v>126</v>
      </c>
      <c r="P1371" t="s">
        <v>57</v>
      </c>
      <c r="Q1371" t="s">
        <v>38</v>
      </c>
      <c r="R1371" t="s">
        <v>141</v>
      </c>
      <c r="S1371" t="s">
        <v>36</v>
      </c>
      <c r="T1371" t="s">
        <v>65</v>
      </c>
      <c r="U1371" t="s">
        <v>36</v>
      </c>
      <c r="V1371" t="s">
        <v>37</v>
      </c>
      <c r="W1371" t="s">
        <v>388</v>
      </c>
    </row>
    <row r="1372" spans="1:23" hidden="1" x14ac:dyDescent="0.3">
      <c r="A1372" t="s">
        <v>5773</v>
      </c>
      <c r="B1372" t="s">
        <v>5774</v>
      </c>
      <c r="C1372" s="1" t="str">
        <f t="shared" si="92"/>
        <v>21:0051</v>
      </c>
      <c r="D1372" s="1" t="str">
        <f t="shared" si="93"/>
        <v>21:0039</v>
      </c>
      <c r="E1372" t="s">
        <v>5775</v>
      </c>
      <c r="F1372" t="s">
        <v>5776</v>
      </c>
      <c r="H1372">
        <v>46.040482099999998</v>
      </c>
      <c r="I1372">
        <v>-67.113890299999994</v>
      </c>
      <c r="J1372" s="1" t="str">
        <f t="shared" si="90"/>
        <v>Till</v>
      </c>
      <c r="K1372" s="1" t="str">
        <f t="shared" si="91"/>
        <v>&lt;63 micron</v>
      </c>
      <c r="L1372" t="s">
        <v>29</v>
      </c>
      <c r="M1372" t="s">
        <v>54</v>
      </c>
      <c r="N1372" t="s">
        <v>55</v>
      </c>
      <c r="O1372" t="s">
        <v>66</v>
      </c>
      <c r="P1372" t="s">
        <v>92</v>
      </c>
      <c r="Q1372" t="s">
        <v>38</v>
      </c>
      <c r="R1372" t="s">
        <v>216</v>
      </c>
      <c r="S1372" t="s">
        <v>78</v>
      </c>
      <c r="T1372" t="s">
        <v>76</v>
      </c>
      <c r="U1372" t="s">
        <v>28</v>
      </c>
      <c r="V1372" t="s">
        <v>37</v>
      </c>
      <c r="W1372" t="s">
        <v>510</v>
      </c>
    </row>
    <row r="1373" spans="1:23" hidden="1" x14ac:dyDescent="0.3">
      <c r="A1373" t="s">
        <v>5777</v>
      </c>
      <c r="B1373" t="s">
        <v>5778</v>
      </c>
      <c r="C1373" s="1" t="str">
        <f t="shared" si="92"/>
        <v>21:0051</v>
      </c>
      <c r="D1373" s="1" t="str">
        <f t="shared" si="93"/>
        <v>21:0039</v>
      </c>
      <c r="E1373" t="s">
        <v>5779</v>
      </c>
      <c r="F1373" t="s">
        <v>5780</v>
      </c>
      <c r="H1373">
        <v>46.4711888</v>
      </c>
      <c r="I1373">
        <v>-66.5265615</v>
      </c>
      <c r="J1373" s="1" t="str">
        <f t="shared" si="90"/>
        <v>Till</v>
      </c>
      <c r="K1373" s="1" t="str">
        <f t="shared" si="91"/>
        <v>&lt;63 micron</v>
      </c>
      <c r="L1373" t="s">
        <v>110</v>
      </c>
      <c r="M1373" t="s">
        <v>35</v>
      </c>
      <c r="N1373" t="s">
        <v>164</v>
      </c>
      <c r="O1373" t="s">
        <v>139</v>
      </c>
      <c r="P1373" t="s">
        <v>301</v>
      </c>
      <c r="Q1373" t="s">
        <v>37</v>
      </c>
      <c r="R1373" t="s">
        <v>1019</v>
      </c>
      <c r="S1373" t="s">
        <v>37</v>
      </c>
      <c r="T1373" t="s">
        <v>90</v>
      </c>
      <c r="U1373" t="s">
        <v>227</v>
      </c>
      <c r="V1373" t="s">
        <v>32</v>
      </c>
      <c r="W1373" t="s">
        <v>388</v>
      </c>
    </row>
    <row r="1374" spans="1:23" hidden="1" x14ac:dyDescent="0.3">
      <c r="A1374" t="s">
        <v>5781</v>
      </c>
      <c r="B1374" t="s">
        <v>5782</v>
      </c>
      <c r="C1374" s="1" t="str">
        <f t="shared" si="92"/>
        <v>21:0051</v>
      </c>
      <c r="D1374" s="1" t="str">
        <f t="shared" si="93"/>
        <v>21:0039</v>
      </c>
      <c r="E1374" t="s">
        <v>5783</v>
      </c>
      <c r="F1374" t="s">
        <v>5784</v>
      </c>
      <c r="H1374">
        <v>46.455764899999998</v>
      </c>
      <c r="I1374">
        <v>-66.583908600000001</v>
      </c>
      <c r="J1374" s="1" t="str">
        <f t="shared" si="90"/>
        <v>Till</v>
      </c>
      <c r="K1374" s="1" t="str">
        <f t="shared" si="91"/>
        <v>&lt;63 micron</v>
      </c>
      <c r="L1374" t="s">
        <v>76</v>
      </c>
      <c r="M1374" t="s">
        <v>206</v>
      </c>
      <c r="N1374" t="s">
        <v>192</v>
      </c>
      <c r="O1374" t="s">
        <v>139</v>
      </c>
      <c r="P1374" t="s">
        <v>83</v>
      </c>
      <c r="Q1374" t="s">
        <v>37</v>
      </c>
      <c r="R1374" t="s">
        <v>360</v>
      </c>
      <c r="S1374" t="s">
        <v>296</v>
      </c>
      <c r="T1374" t="s">
        <v>90</v>
      </c>
      <c r="U1374" t="s">
        <v>235</v>
      </c>
      <c r="V1374" t="s">
        <v>28</v>
      </c>
      <c r="W1374" t="s">
        <v>77</v>
      </c>
    </row>
    <row r="1375" spans="1:23" hidden="1" x14ac:dyDescent="0.3">
      <c r="A1375" t="s">
        <v>5785</v>
      </c>
      <c r="B1375" t="s">
        <v>5786</v>
      </c>
      <c r="C1375" s="1" t="str">
        <f t="shared" si="92"/>
        <v>21:0051</v>
      </c>
      <c r="D1375" s="1" t="str">
        <f t="shared" si="93"/>
        <v>21:0039</v>
      </c>
      <c r="E1375" t="s">
        <v>5787</v>
      </c>
      <c r="F1375" t="s">
        <v>5788</v>
      </c>
      <c r="H1375">
        <v>46.479104800000002</v>
      </c>
      <c r="I1375">
        <v>-66.602417299999999</v>
      </c>
      <c r="J1375" s="1" t="str">
        <f t="shared" si="90"/>
        <v>Till</v>
      </c>
      <c r="K1375" s="1" t="str">
        <f t="shared" si="91"/>
        <v>&lt;63 micron</v>
      </c>
      <c r="L1375" t="s">
        <v>55</v>
      </c>
      <c r="M1375" t="s">
        <v>1145</v>
      </c>
      <c r="N1375" t="s">
        <v>76</v>
      </c>
      <c r="O1375" t="s">
        <v>139</v>
      </c>
      <c r="P1375" t="s">
        <v>208</v>
      </c>
      <c r="Q1375" t="s">
        <v>37</v>
      </c>
      <c r="R1375" t="s">
        <v>158</v>
      </c>
      <c r="S1375" t="s">
        <v>296</v>
      </c>
      <c r="T1375" t="s">
        <v>55</v>
      </c>
      <c r="U1375" t="s">
        <v>301</v>
      </c>
      <c r="V1375" t="s">
        <v>28</v>
      </c>
      <c r="W1375" t="s">
        <v>207</v>
      </c>
    </row>
    <row r="1376" spans="1:23" hidden="1" x14ac:dyDescent="0.3">
      <c r="A1376" t="s">
        <v>5789</v>
      </c>
      <c r="B1376" t="s">
        <v>5790</v>
      </c>
      <c r="C1376" s="1" t="str">
        <f t="shared" si="92"/>
        <v>21:0051</v>
      </c>
      <c r="D1376" s="1" t="str">
        <f t="shared" si="93"/>
        <v>21:0039</v>
      </c>
      <c r="E1376" t="s">
        <v>5791</v>
      </c>
      <c r="F1376" t="s">
        <v>5792</v>
      </c>
      <c r="H1376">
        <v>46.495846700000001</v>
      </c>
      <c r="I1376">
        <v>-66.628397000000007</v>
      </c>
      <c r="J1376" s="1" t="str">
        <f t="shared" si="90"/>
        <v>Till</v>
      </c>
      <c r="K1376" s="1" t="str">
        <f t="shared" si="91"/>
        <v>&lt;63 micron</v>
      </c>
      <c r="L1376" t="s">
        <v>55</v>
      </c>
      <c r="M1376" t="s">
        <v>186</v>
      </c>
      <c r="N1376" t="s">
        <v>165</v>
      </c>
      <c r="O1376" t="s">
        <v>101</v>
      </c>
      <c r="P1376" t="s">
        <v>140</v>
      </c>
      <c r="Q1376" t="s">
        <v>37</v>
      </c>
      <c r="R1376" t="s">
        <v>601</v>
      </c>
      <c r="S1376" t="s">
        <v>524</v>
      </c>
      <c r="T1376" t="s">
        <v>35</v>
      </c>
      <c r="U1376" t="s">
        <v>697</v>
      </c>
      <c r="V1376" t="s">
        <v>37</v>
      </c>
      <c r="W1376" t="s">
        <v>99</v>
      </c>
    </row>
    <row r="1377" spans="1:23" hidden="1" x14ac:dyDescent="0.3">
      <c r="A1377" t="s">
        <v>5793</v>
      </c>
      <c r="B1377" t="s">
        <v>5794</v>
      </c>
      <c r="C1377" s="1" t="str">
        <f t="shared" si="92"/>
        <v>21:0051</v>
      </c>
      <c r="D1377" s="1" t="str">
        <f t="shared" si="93"/>
        <v>21:0039</v>
      </c>
      <c r="E1377" t="s">
        <v>5795</v>
      </c>
      <c r="F1377" t="s">
        <v>5796</v>
      </c>
      <c r="H1377">
        <v>46.458069500000001</v>
      </c>
      <c r="I1377">
        <v>-66.607899599999996</v>
      </c>
      <c r="J1377" s="1" t="str">
        <f t="shared" si="90"/>
        <v>Till</v>
      </c>
      <c r="K1377" s="1" t="str">
        <f t="shared" si="91"/>
        <v>&lt;63 micron</v>
      </c>
      <c r="L1377" t="s">
        <v>90</v>
      </c>
      <c r="M1377" t="s">
        <v>54</v>
      </c>
      <c r="N1377" t="s">
        <v>29</v>
      </c>
      <c r="O1377" t="s">
        <v>101</v>
      </c>
      <c r="P1377" t="s">
        <v>266</v>
      </c>
      <c r="Q1377" t="s">
        <v>38</v>
      </c>
      <c r="R1377" t="s">
        <v>1074</v>
      </c>
      <c r="S1377" t="s">
        <v>375</v>
      </c>
      <c r="T1377" t="s">
        <v>65</v>
      </c>
      <c r="U1377" t="s">
        <v>227</v>
      </c>
      <c r="V1377" t="s">
        <v>37</v>
      </c>
      <c r="W1377" t="s">
        <v>1982</v>
      </c>
    </row>
    <row r="1378" spans="1:23" hidden="1" x14ac:dyDescent="0.3">
      <c r="A1378" t="s">
        <v>5797</v>
      </c>
      <c r="B1378" t="s">
        <v>5798</v>
      </c>
      <c r="C1378" s="1" t="str">
        <f t="shared" si="92"/>
        <v>21:0051</v>
      </c>
      <c r="D1378" s="1" t="str">
        <f t="shared" si="93"/>
        <v>21:0039</v>
      </c>
      <c r="E1378" t="s">
        <v>5799</v>
      </c>
      <c r="F1378" t="s">
        <v>5800</v>
      </c>
      <c r="H1378">
        <v>46.480504099999997</v>
      </c>
      <c r="I1378">
        <v>-66.670104199999997</v>
      </c>
      <c r="J1378" s="1" t="str">
        <f t="shared" si="90"/>
        <v>Till</v>
      </c>
      <c r="K1378" s="1" t="str">
        <f t="shared" si="91"/>
        <v>&lt;63 micron</v>
      </c>
      <c r="L1378" t="s">
        <v>29</v>
      </c>
      <c r="M1378" t="s">
        <v>54</v>
      </c>
      <c r="N1378" t="s">
        <v>44</v>
      </c>
      <c r="O1378" t="s">
        <v>66</v>
      </c>
      <c r="P1378" t="s">
        <v>235</v>
      </c>
      <c r="Q1378" t="s">
        <v>37</v>
      </c>
      <c r="R1378" t="s">
        <v>285</v>
      </c>
      <c r="S1378" t="s">
        <v>92</v>
      </c>
      <c r="T1378" t="s">
        <v>44</v>
      </c>
      <c r="U1378" t="s">
        <v>210</v>
      </c>
      <c r="V1378" t="s">
        <v>28</v>
      </c>
      <c r="W1378" t="s">
        <v>43</v>
      </c>
    </row>
    <row r="1379" spans="1:23" hidden="1" x14ac:dyDescent="0.3">
      <c r="A1379" t="s">
        <v>5801</v>
      </c>
      <c r="B1379" t="s">
        <v>5802</v>
      </c>
      <c r="C1379" s="1" t="str">
        <f t="shared" si="92"/>
        <v>21:0051</v>
      </c>
      <c r="D1379" s="1" t="str">
        <f t="shared" si="93"/>
        <v>21:0039</v>
      </c>
      <c r="E1379" t="s">
        <v>5803</v>
      </c>
      <c r="F1379" t="s">
        <v>5804</v>
      </c>
      <c r="H1379">
        <v>46.465267799999999</v>
      </c>
      <c r="I1379">
        <v>-66.651217500000001</v>
      </c>
      <c r="J1379" s="1" t="str">
        <f t="shared" si="90"/>
        <v>Till</v>
      </c>
      <c r="K1379" s="1" t="str">
        <f t="shared" si="91"/>
        <v>&lt;63 micron</v>
      </c>
      <c r="L1379" t="s">
        <v>90</v>
      </c>
      <c r="M1379" t="s">
        <v>54</v>
      </c>
      <c r="N1379" t="s">
        <v>76</v>
      </c>
      <c r="O1379" t="s">
        <v>139</v>
      </c>
      <c r="P1379" t="s">
        <v>266</v>
      </c>
      <c r="Q1379" t="s">
        <v>37</v>
      </c>
      <c r="R1379" t="s">
        <v>481</v>
      </c>
      <c r="S1379" t="s">
        <v>93</v>
      </c>
      <c r="T1379" t="s">
        <v>90</v>
      </c>
      <c r="U1379" t="s">
        <v>143</v>
      </c>
      <c r="V1379" t="s">
        <v>28</v>
      </c>
      <c r="W1379" t="s">
        <v>510</v>
      </c>
    </row>
    <row r="1380" spans="1:23" hidden="1" x14ac:dyDescent="0.3">
      <c r="A1380" t="s">
        <v>5805</v>
      </c>
      <c r="B1380" t="s">
        <v>5806</v>
      </c>
      <c r="C1380" s="1" t="str">
        <f t="shared" si="92"/>
        <v>21:0051</v>
      </c>
      <c r="D1380" s="1" t="str">
        <f t="shared" si="93"/>
        <v>21:0039</v>
      </c>
      <c r="E1380" t="s">
        <v>5807</v>
      </c>
      <c r="F1380" t="s">
        <v>5808</v>
      </c>
      <c r="H1380">
        <v>46.451146999999999</v>
      </c>
      <c r="I1380">
        <v>-66.664846699999998</v>
      </c>
      <c r="J1380" s="1" t="str">
        <f t="shared" si="90"/>
        <v>Till</v>
      </c>
      <c r="K1380" s="1" t="str">
        <f t="shared" si="91"/>
        <v>&lt;63 micron</v>
      </c>
      <c r="L1380" t="s">
        <v>43</v>
      </c>
      <c r="M1380" t="s">
        <v>28</v>
      </c>
      <c r="N1380" t="s">
        <v>165</v>
      </c>
      <c r="O1380" t="s">
        <v>101</v>
      </c>
      <c r="P1380" t="s">
        <v>241</v>
      </c>
      <c r="Q1380" t="s">
        <v>38</v>
      </c>
      <c r="R1380" t="s">
        <v>120</v>
      </c>
      <c r="S1380" t="s">
        <v>159</v>
      </c>
      <c r="T1380" t="s">
        <v>55</v>
      </c>
      <c r="U1380" t="s">
        <v>210</v>
      </c>
      <c r="V1380" t="s">
        <v>28</v>
      </c>
      <c r="W1380" t="s">
        <v>388</v>
      </c>
    </row>
    <row r="1381" spans="1:23" hidden="1" x14ac:dyDescent="0.3">
      <c r="A1381" t="s">
        <v>5809</v>
      </c>
      <c r="B1381" t="s">
        <v>5810</v>
      </c>
      <c r="C1381" s="1" t="str">
        <f t="shared" si="92"/>
        <v>21:0051</v>
      </c>
      <c r="D1381" s="1" t="str">
        <f t="shared" si="93"/>
        <v>21:0039</v>
      </c>
      <c r="E1381" t="s">
        <v>5811</v>
      </c>
      <c r="F1381" t="s">
        <v>5812</v>
      </c>
      <c r="H1381">
        <v>46.434714999999997</v>
      </c>
      <c r="I1381">
        <v>-66.6317035</v>
      </c>
      <c r="J1381" s="1" t="str">
        <f t="shared" si="90"/>
        <v>Till</v>
      </c>
      <c r="K1381" s="1" t="str">
        <f t="shared" si="91"/>
        <v>&lt;63 micron</v>
      </c>
      <c r="L1381" t="s">
        <v>65</v>
      </c>
      <c r="M1381" t="s">
        <v>116</v>
      </c>
      <c r="N1381" t="s">
        <v>164</v>
      </c>
      <c r="O1381" t="s">
        <v>139</v>
      </c>
      <c r="P1381" t="s">
        <v>57</v>
      </c>
      <c r="Q1381" t="s">
        <v>37</v>
      </c>
      <c r="R1381" t="s">
        <v>1656</v>
      </c>
      <c r="S1381" t="s">
        <v>524</v>
      </c>
      <c r="T1381" t="s">
        <v>65</v>
      </c>
      <c r="U1381" t="s">
        <v>143</v>
      </c>
      <c r="V1381" t="s">
        <v>28</v>
      </c>
      <c r="W1381" t="s">
        <v>420</v>
      </c>
    </row>
    <row r="1382" spans="1:23" hidden="1" x14ac:dyDescent="0.3">
      <c r="A1382" t="s">
        <v>5813</v>
      </c>
      <c r="B1382" t="s">
        <v>5814</v>
      </c>
      <c r="C1382" s="1" t="str">
        <f t="shared" si="92"/>
        <v>21:0051</v>
      </c>
      <c r="D1382" s="1" t="str">
        <f t="shared" si="93"/>
        <v>21:0039</v>
      </c>
      <c r="E1382" t="s">
        <v>5815</v>
      </c>
      <c r="F1382" t="s">
        <v>5816</v>
      </c>
      <c r="H1382">
        <v>46.455720100000001</v>
      </c>
      <c r="I1382">
        <v>-66.701765499999993</v>
      </c>
      <c r="J1382" s="1" t="str">
        <f t="shared" si="90"/>
        <v>Till</v>
      </c>
      <c r="K1382" s="1" t="str">
        <f t="shared" si="91"/>
        <v>&lt;63 micron</v>
      </c>
      <c r="L1382" t="s">
        <v>44</v>
      </c>
      <c r="M1382" t="s">
        <v>54</v>
      </c>
      <c r="N1382" t="s">
        <v>29</v>
      </c>
      <c r="O1382" t="s">
        <v>139</v>
      </c>
      <c r="P1382" t="s">
        <v>301</v>
      </c>
      <c r="Q1382" t="s">
        <v>206</v>
      </c>
      <c r="R1382" t="s">
        <v>340</v>
      </c>
      <c r="S1382" t="s">
        <v>121</v>
      </c>
      <c r="T1382" t="s">
        <v>91</v>
      </c>
      <c r="U1382" t="s">
        <v>92</v>
      </c>
      <c r="V1382" t="s">
        <v>37</v>
      </c>
      <c r="W1382" t="s">
        <v>77</v>
      </c>
    </row>
    <row r="1383" spans="1:23" hidden="1" x14ac:dyDescent="0.3">
      <c r="A1383" t="s">
        <v>5817</v>
      </c>
      <c r="B1383" t="s">
        <v>5818</v>
      </c>
      <c r="C1383" s="1" t="str">
        <f t="shared" si="92"/>
        <v>21:0051</v>
      </c>
      <c r="D1383" s="1" t="str">
        <f t="shared" si="93"/>
        <v>21:0039</v>
      </c>
      <c r="E1383" t="s">
        <v>5819</v>
      </c>
      <c r="F1383" t="s">
        <v>5820</v>
      </c>
      <c r="H1383">
        <v>46.457801000000003</v>
      </c>
      <c r="I1383">
        <v>-66.727072899999996</v>
      </c>
      <c r="J1383" s="1" t="str">
        <f t="shared" si="90"/>
        <v>Till</v>
      </c>
      <c r="K1383" s="1" t="str">
        <f t="shared" si="91"/>
        <v>&lt;63 micron</v>
      </c>
      <c r="L1383" t="s">
        <v>29</v>
      </c>
      <c r="M1383" t="s">
        <v>54</v>
      </c>
      <c r="N1383" t="s">
        <v>76</v>
      </c>
      <c r="O1383" t="s">
        <v>66</v>
      </c>
      <c r="P1383" t="s">
        <v>83</v>
      </c>
      <c r="Q1383" t="s">
        <v>38</v>
      </c>
      <c r="R1383" t="s">
        <v>149</v>
      </c>
      <c r="S1383" t="s">
        <v>36</v>
      </c>
      <c r="T1383" t="s">
        <v>4007</v>
      </c>
      <c r="U1383" t="s">
        <v>301</v>
      </c>
      <c r="V1383" t="s">
        <v>37</v>
      </c>
      <c r="W1383" t="s">
        <v>77</v>
      </c>
    </row>
    <row r="1384" spans="1:23" hidden="1" x14ac:dyDescent="0.3">
      <c r="A1384" t="s">
        <v>5821</v>
      </c>
      <c r="B1384" t="s">
        <v>5822</v>
      </c>
      <c r="C1384" s="1" t="str">
        <f t="shared" si="92"/>
        <v>21:0051</v>
      </c>
      <c r="D1384" s="1" t="str">
        <f t="shared" si="93"/>
        <v>21:0039</v>
      </c>
      <c r="E1384" t="s">
        <v>5823</v>
      </c>
      <c r="F1384" t="s">
        <v>5824</v>
      </c>
      <c r="H1384">
        <v>46.458650900000002</v>
      </c>
      <c r="I1384">
        <v>-66.793456399999997</v>
      </c>
      <c r="J1384" s="1" t="str">
        <f t="shared" si="90"/>
        <v>Till</v>
      </c>
      <c r="K1384" s="1" t="str">
        <f t="shared" si="91"/>
        <v>&lt;63 micron</v>
      </c>
      <c r="L1384" t="s">
        <v>205</v>
      </c>
      <c r="M1384" t="s">
        <v>186</v>
      </c>
      <c r="N1384" t="s">
        <v>91</v>
      </c>
      <c r="O1384" t="s">
        <v>66</v>
      </c>
      <c r="P1384" t="s">
        <v>57</v>
      </c>
      <c r="Q1384" t="s">
        <v>37</v>
      </c>
      <c r="R1384" t="s">
        <v>172</v>
      </c>
      <c r="S1384" t="s">
        <v>36</v>
      </c>
      <c r="T1384" t="s">
        <v>29</v>
      </c>
      <c r="U1384" t="s">
        <v>46</v>
      </c>
      <c r="V1384" t="s">
        <v>32</v>
      </c>
      <c r="W1384" t="s">
        <v>77</v>
      </c>
    </row>
    <row r="1385" spans="1:23" hidden="1" x14ac:dyDescent="0.3">
      <c r="A1385" t="s">
        <v>5825</v>
      </c>
      <c r="B1385" t="s">
        <v>5826</v>
      </c>
      <c r="C1385" s="1" t="str">
        <f t="shared" si="92"/>
        <v>21:0051</v>
      </c>
      <c r="D1385" s="1" t="str">
        <f t="shared" si="93"/>
        <v>21:0039</v>
      </c>
      <c r="E1385" t="s">
        <v>5827</v>
      </c>
      <c r="F1385" t="s">
        <v>5828</v>
      </c>
      <c r="H1385">
        <v>46.461628599999997</v>
      </c>
      <c r="I1385">
        <v>-66.7614272</v>
      </c>
      <c r="J1385" s="1" t="str">
        <f t="shared" si="90"/>
        <v>Till</v>
      </c>
      <c r="K1385" s="1" t="str">
        <f t="shared" si="91"/>
        <v>&lt;63 micron</v>
      </c>
      <c r="L1385" t="s">
        <v>110</v>
      </c>
      <c r="M1385" t="s">
        <v>54</v>
      </c>
      <c r="N1385" t="s">
        <v>65</v>
      </c>
      <c r="O1385" t="s">
        <v>45</v>
      </c>
      <c r="P1385" t="s">
        <v>108</v>
      </c>
      <c r="Q1385" t="s">
        <v>32</v>
      </c>
      <c r="R1385" t="s">
        <v>58</v>
      </c>
      <c r="S1385" t="s">
        <v>37</v>
      </c>
      <c r="T1385" t="s">
        <v>55</v>
      </c>
      <c r="U1385" t="s">
        <v>301</v>
      </c>
      <c r="V1385" t="s">
        <v>37</v>
      </c>
      <c r="W1385" t="s">
        <v>481</v>
      </c>
    </row>
    <row r="1386" spans="1:23" hidden="1" x14ac:dyDescent="0.3">
      <c r="A1386" t="s">
        <v>5829</v>
      </c>
      <c r="B1386" t="s">
        <v>5830</v>
      </c>
      <c r="C1386" s="1" t="str">
        <f t="shared" si="92"/>
        <v>21:0051</v>
      </c>
      <c r="D1386" s="1" t="str">
        <f t="shared" si="93"/>
        <v>21:0039</v>
      </c>
      <c r="E1386" t="s">
        <v>5827</v>
      </c>
      <c r="F1386" t="s">
        <v>5831</v>
      </c>
      <c r="H1386">
        <v>46.461628599999997</v>
      </c>
      <c r="I1386">
        <v>-66.7614272</v>
      </c>
      <c r="J1386" s="1" t="str">
        <f t="shared" si="90"/>
        <v>Till</v>
      </c>
      <c r="K1386" s="1" t="str">
        <f t="shared" si="91"/>
        <v>&lt;63 micron</v>
      </c>
      <c r="L1386" t="s">
        <v>35</v>
      </c>
      <c r="M1386" t="s">
        <v>1145</v>
      </c>
      <c r="N1386" t="s">
        <v>65</v>
      </c>
      <c r="O1386" t="s">
        <v>56</v>
      </c>
      <c r="P1386" t="s">
        <v>210</v>
      </c>
      <c r="Q1386" t="s">
        <v>37</v>
      </c>
      <c r="R1386" t="s">
        <v>722</v>
      </c>
      <c r="S1386" t="s">
        <v>104</v>
      </c>
      <c r="T1386" t="s">
        <v>76</v>
      </c>
      <c r="U1386" t="s">
        <v>351</v>
      </c>
      <c r="V1386" t="s">
        <v>32</v>
      </c>
      <c r="W1386" t="s">
        <v>344</v>
      </c>
    </row>
    <row r="1387" spans="1:23" hidden="1" x14ac:dyDescent="0.3">
      <c r="A1387" t="s">
        <v>5832</v>
      </c>
      <c r="B1387" t="s">
        <v>5833</v>
      </c>
      <c r="C1387" s="1" t="str">
        <f t="shared" si="92"/>
        <v>21:0051</v>
      </c>
      <c r="D1387" s="1" t="str">
        <f t="shared" si="93"/>
        <v>21:0039</v>
      </c>
      <c r="E1387" t="s">
        <v>5834</v>
      </c>
      <c r="F1387" t="s">
        <v>5835</v>
      </c>
      <c r="H1387">
        <v>46.478272699999998</v>
      </c>
      <c r="I1387">
        <v>-67.056474600000001</v>
      </c>
      <c r="J1387" s="1" t="str">
        <f t="shared" si="90"/>
        <v>Till</v>
      </c>
      <c r="K1387" s="1" t="str">
        <f t="shared" si="91"/>
        <v>&lt;63 micron</v>
      </c>
      <c r="L1387" t="s">
        <v>509</v>
      </c>
      <c r="M1387" t="s">
        <v>54</v>
      </c>
      <c r="N1387" t="s">
        <v>76</v>
      </c>
      <c r="O1387" t="s">
        <v>66</v>
      </c>
      <c r="P1387" t="s">
        <v>67</v>
      </c>
      <c r="Q1387" t="s">
        <v>37</v>
      </c>
      <c r="R1387" t="s">
        <v>99</v>
      </c>
      <c r="S1387" t="s">
        <v>69</v>
      </c>
      <c r="T1387" t="s">
        <v>91</v>
      </c>
      <c r="U1387" t="s">
        <v>486</v>
      </c>
      <c r="V1387" t="s">
        <v>28</v>
      </c>
      <c r="W1387" t="s">
        <v>420</v>
      </c>
    </row>
    <row r="1388" spans="1:23" hidden="1" x14ac:dyDescent="0.3">
      <c r="A1388" t="s">
        <v>5836</v>
      </c>
      <c r="B1388" t="s">
        <v>5837</v>
      </c>
      <c r="C1388" s="1" t="str">
        <f t="shared" si="92"/>
        <v>21:0051</v>
      </c>
      <c r="D1388" s="1" t="str">
        <f t="shared" si="93"/>
        <v>21:0039</v>
      </c>
      <c r="E1388" t="s">
        <v>5838</v>
      </c>
      <c r="F1388" t="s">
        <v>5839</v>
      </c>
      <c r="H1388">
        <v>46.450774799999998</v>
      </c>
      <c r="I1388">
        <v>-67.080239599999999</v>
      </c>
      <c r="J1388" s="1" t="str">
        <f t="shared" si="90"/>
        <v>Till</v>
      </c>
      <c r="K1388" s="1" t="str">
        <f t="shared" si="91"/>
        <v>&lt;63 micron</v>
      </c>
      <c r="L1388" t="s">
        <v>35</v>
      </c>
      <c r="M1388" t="s">
        <v>54</v>
      </c>
      <c r="N1388" t="s">
        <v>186</v>
      </c>
      <c r="O1388" t="s">
        <v>454</v>
      </c>
      <c r="P1388" t="s">
        <v>195</v>
      </c>
      <c r="Q1388" t="s">
        <v>32</v>
      </c>
      <c r="R1388" t="s">
        <v>445</v>
      </c>
      <c r="S1388" t="s">
        <v>34</v>
      </c>
      <c r="T1388" t="s">
        <v>65</v>
      </c>
      <c r="U1388" t="s">
        <v>210</v>
      </c>
      <c r="V1388" t="s">
        <v>206</v>
      </c>
      <c r="W1388" t="s">
        <v>502</v>
      </c>
    </row>
    <row r="1389" spans="1:23" hidden="1" x14ac:dyDescent="0.3">
      <c r="A1389" t="s">
        <v>5840</v>
      </c>
      <c r="B1389" t="s">
        <v>5841</v>
      </c>
      <c r="C1389" s="1" t="str">
        <f t="shared" si="92"/>
        <v>21:0051</v>
      </c>
      <c r="D1389" s="1" t="str">
        <f t="shared" si="93"/>
        <v>21:0039</v>
      </c>
      <c r="E1389" t="s">
        <v>5842</v>
      </c>
      <c r="F1389" t="s">
        <v>5843</v>
      </c>
      <c r="H1389">
        <v>46.445704399999997</v>
      </c>
      <c r="I1389">
        <v>-67.127290000000002</v>
      </c>
      <c r="J1389" s="1" t="str">
        <f t="shared" si="90"/>
        <v>Till</v>
      </c>
      <c r="K1389" s="1" t="str">
        <f t="shared" si="91"/>
        <v>&lt;63 micron</v>
      </c>
      <c r="L1389" t="s">
        <v>100</v>
      </c>
      <c r="M1389" t="s">
        <v>54</v>
      </c>
      <c r="N1389" t="s">
        <v>110</v>
      </c>
      <c r="O1389" t="s">
        <v>114</v>
      </c>
      <c r="P1389" t="s">
        <v>235</v>
      </c>
      <c r="Q1389" t="s">
        <v>206</v>
      </c>
      <c r="R1389" t="s">
        <v>735</v>
      </c>
      <c r="S1389" t="s">
        <v>86</v>
      </c>
      <c r="T1389" t="s">
        <v>3732</v>
      </c>
      <c r="U1389" t="s">
        <v>102</v>
      </c>
      <c r="V1389" t="s">
        <v>171</v>
      </c>
      <c r="W1389" t="s">
        <v>831</v>
      </c>
    </row>
    <row r="1390" spans="1:23" hidden="1" x14ac:dyDescent="0.3">
      <c r="A1390" t="s">
        <v>5844</v>
      </c>
      <c r="B1390" t="s">
        <v>5845</v>
      </c>
      <c r="C1390" s="1" t="str">
        <f t="shared" si="92"/>
        <v>21:0051</v>
      </c>
      <c r="D1390" s="1" t="str">
        <f t="shared" si="93"/>
        <v>21:0039</v>
      </c>
      <c r="E1390" t="s">
        <v>5846</v>
      </c>
      <c r="F1390" t="s">
        <v>5847</v>
      </c>
      <c r="H1390">
        <v>46.417593099999998</v>
      </c>
      <c r="I1390">
        <v>-67.141917300000003</v>
      </c>
      <c r="J1390" s="1" t="str">
        <f t="shared" si="90"/>
        <v>Till</v>
      </c>
      <c r="K1390" s="1" t="str">
        <f t="shared" si="91"/>
        <v>&lt;63 micron</v>
      </c>
      <c r="L1390" t="s">
        <v>165</v>
      </c>
      <c r="M1390" t="s">
        <v>54</v>
      </c>
      <c r="N1390" t="s">
        <v>55</v>
      </c>
      <c r="O1390" t="s">
        <v>1287</v>
      </c>
      <c r="P1390" t="s">
        <v>301</v>
      </c>
      <c r="Q1390" t="s">
        <v>32</v>
      </c>
      <c r="R1390" t="s">
        <v>158</v>
      </c>
      <c r="S1390" t="s">
        <v>32</v>
      </c>
      <c r="T1390" t="s">
        <v>5216</v>
      </c>
      <c r="U1390" t="s">
        <v>102</v>
      </c>
      <c r="V1390" t="s">
        <v>186</v>
      </c>
      <c r="W1390" t="s">
        <v>180</v>
      </c>
    </row>
    <row r="1391" spans="1:23" hidden="1" x14ac:dyDescent="0.3">
      <c r="A1391" t="s">
        <v>5848</v>
      </c>
      <c r="B1391" t="s">
        <v>5849</v>
      </c>
      <c r="C1391" s="1" t="str">
        <f t="shared" si="92"/>
        <v>21:0051</v>
      </c>
      <c r="D1391" s="1" t="str">
        <f t="shared" si="93"/>
        <v>21:0039</v>
      </c>
      <c r="E1391" t="s">
        <v>5850</v>
      </c>
      <c r="F1391" t="s">
        <v>5851</v>
      </c>
      <c r="H1391">
        <v>46.419998399999997</v>
      </c>
      <c r="I1391">
        <v>-67.179575400000004</v>
      </c>
      <c r="J1391" s="1" t="str">
        <f t="shared" si="90"/>
        <v>Till</v>
      </c>
      <c r="K1391" s="1" t="str">
        <f t="shared" si="91"/>
        <v>&lt;63 micron</v>
      </c>
      <c r="L1391" t="s">
        <v>29</v>
      </c>
      <c r="M1391" t="s">
        <v>28</v>
      </c>
      <c r="N1391" t="s">
        <v>65</v>
      </c>
      <c r="O1391" t="s">
        <v>45</v>
      </c>
      <c r="P1391" t="s">
        <v>206</v>
      </c>
      <c r="Q1391" t="s">
        <v>32</v>
      </c>
      <c r="R1391" t="s">
        <v>285</v>
      </c>
      <c r="S1391" t="s">
        <v>59</v>
      </c>
      <c r="T1391" t="s">
        <v>90</v>
      </c>
      <c r="U1391" t="s">
        <v>210</v>
      </c>
      <c r="V1391" t="s">
        <v>37</v>
      </c>
      <c r="W1391" t="s">
        <v>209</v>
      </c>
    </row>
    <row r="1392" spans="1:23" hidden="1" x14ac:dyDescent="0.3">
      <c r="A1392" t="s">
        <v>5852</v>
      </c>
      <c r="B1392" t="s">
        <v>5853</v>
      </c>
      <c r="C1392" s="1" t="str">
        <f t="shared" si="92"/>
        <v>21:0051</v>
      </c>
      <c r="D1392" s="1" t="str">
        <f t="shared" si="93"/>
        <v>21:0039</v>
      </c>
      <c r="E1392" t="s">
        <v>5854</v>
      </c>
      <c r="F1392" t="s">
        <v>5855</v>
      </c>
      <c r="H1392">
        <v>46.431366300000001</v>
      </c>
      <c r="I1392">
        <v>-67.187006499999995</v>
      </c>
      <c r="J1392" s="1" t="str">
        <f t="shared" si="90"/>
        <v>Till</v>
      </c>
      <c r="K1392" s="1" t="str">
        <f t="shared" si="91"/>
        <v>&lt;63 micron</v>
      </c>
      <c r="L1392" t="s">
        <v>90</v>
      </c>
      <c r="M1392" t="s">
        <v>54</v>
      </c>
      <c r="N1392" t="s">
        <v>43</v>
      </c>
      <c r="O1392" t="s">
        <v>45</v>
      </c>
      <c r="P1392" t="s">
        <v>83</v>
      </c>
      <c r="Q1392" t="s">
        <v>32</v>
      </c>
      <c r="R1392" t="s">
        <v>374</v>
      </c>
      <c r="S1392" t="s">
        <v>524</v>
      </c>
      <c r="T1392" t="s">
        <v>110</v>
      </c>
      <c r="U1392" t="s">
        <v>48</v>
      </c>
      <c r="V1392" t="s">
        <v>38</v>
      </c>
      <c r="W1392" t="s">
        <v>209</v>
      </c>
    </row>
    <row r="1393" spans="1:23" hidden="1" x14ac:dyDescent="0.3">
      <c r="A1393" t="s">
        <v>5856</v>
      </c>
      <c r="B1393" t="s">
        <v>5857</v>
      </c>
      <c r="C1393" s="1" t="str">
        <f t="shared" si="92"/>
        <v>21:0051</v>
      </c>
      <c r="D1393" s="1" t="str">
        <f t="shared" si="93"/>
        <v>21:0039</v>
      </c>
      <c r="E1393" t="s">
        <v>5858</v>
      </c>
      <c r="F1393" t="s">
        <v>5859</v>
      </c>
      <c r="H1393">
        <v>46.439544300000001</v>
      </c>
      <c r="I1393">
        <v>-67.191942400000002</v>
      </c>
      <c r="J1393" s="1" t="str">
        <f t="shared" si="90"/>
        <v>Till</v>
      </c>
      <c r="K1393" s="1" t="str">
        <f t="shared" si="91"/>
        <v>&lt;63 micron</v>
      </c>
      <c r="L1393" t="s">
        <v>463</v>
      </c>
      <c r="M1393" t="s">
        <v>54</v>
      </c>
      <c r="N1393" t="s">
        <v>205</v>
      </c>
      <c r="O1393" t="s">
        <v>45</v>
      </c>
      <c r="P1393" t="s">
        <v>425</v>
      </c>
      <c r="Q1393" t="s">
        <v>37</v>
      </c>
      <c r="R1393" t="s">
        <v>481</v>
      </c>
      <c r="S1393" t="s">
        <v>86</v>
      </c>
      <c r="T1393" t="s">
        <v>186</v>
      </c>
      <c r="U1393" t="s">
        <v>104</v>
      </c>
      <c r="V1393" t="s">
        <v>37</v>
      </c>
      <c r="W1393" t="s">
        <v>831</v>
      </c>
    </row>
    <row r="1394" spans="1:23" hidden="1" x14ac:dyDescent="0.3">
      <c r="A1394" t="s">
        <v>5860</v>
      </c>
      <c r="B1394" t="s">
        <v>5861</v>
      </c>
      <c r="C1394" s="1" t="str">
        <f t="shared" si="92"/>
        <v>21:0051</v>
      </c>
      <c r="D1394" s="1" t="str">
        <f t="shared" si="93"/>
        <v>21:0039</v>
      </c>
      <c r="E1394" t="s">
        <v>5862</v>
      </c>
      <c r="F1394" t="s">
        <v>5863</v>
      </c>
      <c r="H1394">
        <v>46.298102299999996</v>
      </c>
      <c r="I1394">
        <v>-66.707077499999997</v>
      </c>
      <c r="J1394" s="1" t="str">
        <f t="shared" si="90"/>
        <v>Till</v>
      </c>
      <c r="K1394" s="1" t="str">
        <f t="shared" si="91"/>
        <v>&lt;63 micron</v>
      </c>
      <c r="L1394" t="s">
        <v>43</v>
      </c>
      <c r="M1394" t="s">
        <v>1145</v>
      </c>
      <c r="N1394" t="s">
        <v>91</v>
      </c>
      <c r="O1394" t="s">
        <v>126</v>
      </c>
      <c r="P1394" t="s">
        <v>116</v>
      </c>
      <c r="Q1394" t="s">
        <v>32</v>
      </c>
      <c r="R1394" t="s">
        <v>114</v>
      </c>
      <c r="S1394" t="s">
        <v>296</v>
      </c>
      <c r="T1394" t="s">
        <v>76</v>
      </c>
      <c r="U1394" t="s">
        <v>261</v>
      </c>
      <c r="V1394" t="s">
        <v>38</v>
      </c>
      <c r="W1394" t="s">
        <v>180</v>
      </c>
    </row>
    <row r="1395" spans="1:23" hidden="1" x14ac:dyDescent="0.3">
      <c r="A1395" t="s">
        <v>5864</v>
      </c>
      <c r="B1395" t="s">
        <v>5865</v>
      </c>
      <c r="C1395" s="1" t="str">
        <f t="shared" si="92"/>
        <v>21:0051</v>
      </c>
      <c r="D1395" s="1" t="str">
        <f t="shared" si="93"/>
        <v>21:0039</v>
      </c>
      <c r="E1395" t="s">
        <v>5866</v>
      </c>
      <c r="F1395" t="s">
        <v>5867</v>
      </c>
      <c r="H1395">
        <v>46.334959400000002</v>
      </c>
      <c r="I1395">
        <v>-66.638618199999996</v>
      </c>
      <c r="J1395" s="1" t="str">
        <f t="shared" si="90"/>
        <v>Till</v>
      </c>
      <c r="K1395" s="1" t="str">
        <f t="shared" si="91"/>
        <v>&lt;63 micron</v>
      </c>
      <c r="L1395" t="s">
        <v>165</v>
      </c>
      <c r="M1395" t="s">
        <v>206</v>
      </c>
      <c r="N1395" t="s">
        <v>47</v>
      </c>
      <c r="O1395" t="s">
        <v>302</v>
      </c>
      <c r="P1395" t="s">
        <v>193</v>
      </c>
      <c r="Q1395" t="s">
        <v>116</v>
      </c>
      <c r="R1395" t="s">
        <v>179</v>
      </c>
      <c r="S1395" t="s">
        <v>129</v>
      </c>
      <c r="T1395" t="s">
        <v>29</v>
      </c>
      <c r="U1395" t="s">
        <v>28</v>
      </c>
      <c r="V1395" t="s">
        <v>37</v>
      </c>
      <c r="W1395" t="s">
        <v>481</v>
      </c>
    </row>
    <row r="1396" spans="1:23" hidden="1" x14ac:dyDescent="0.3">
      <c r="A1396" t="s">
        <v>5868</v>
      </c>
      <c r="B1396" t="s">
        <v>5869</v>
      </c>
      <c r="C1396" s="1" t="str">
        <f t="shared" si="92"/>
        <v>21:0051</v>
      </c>
      <c r="D1396" s="1" t="str">
        <f t="shared" si="93"/>
        <v>21:0039</v>
      </c>
      <c r="E1396" t="s">
        <v>5870</v>
      </c>
      <c r="F1396" t="s">
        <v>5871</v>
      </c>
      <c r="H1396">
        <v>46.368274</v>
      </c>
      <c r="I1396">
        <v>-66.661233999999993</v>
      </c>
      <c r="J1396" s="1" t="str">
        <f t="shared" si="90"/>
        <v>Till</v>
      </c>
      <c r="K1396" s="1" t="str">
        <f t="shared" si="91"/>
        <v>&lt;63 micron</v>
      </c>
      <c r="L1396" t="s">
        <v>35</v>
      </c>
      <c r="M1396" t="s">
        <v>28</v>
      </c>
      <c r="N1396" t="s">
        <v>90</v>
      </c>
      <c r="O1396" t="s">
        <v>66</v>
      </c>
      <c r="P1396" t="s">
        <v>108</v>
      </c>
      <c r="Q1396" t="s">
        <v>32</v>
      </c>
      <c r="R1396" t="s">
        <v>1250</v>
      </c>
      <c r="S1396" t="s">
        <v>32</v>
      </c>
      <c r="T1396" t="s">
        <v>44</v>
      </c>
      <c r="U1396" t="s">
        <v>210</v>
      </c>
      <c r="V1396" t="s">
        <v>37</v>
      </c>
      <c r="W1396" t="s">
        <v>510</v>
      </c>
    </row>
    <row r="1397" spans="1:23" hidden="1" x14ac:dyDescent="0.3">
      <c r="A1397" t="s">
        <v>5872</v>
      </c>
      <c r="B1397" t="s">
        <v>5873</v>
      </c>
      <c r="C1397" s="1" t="str">
        <f t="shared" si="92"/>
        <v>21:0051</v>
      </c>
      <c r="D1397" s="1" t="str">
        <f t="shared" si="93"/>
        <v>21:0039</v>
      </c>
      <c r="E1397" t="s">
        <v>5874</v>
      </c>
      <c r="F1397" t="s">
        <v>5875</v>
      </c>
      <c r="H1397">
        <v>46.382803899999999</v>
      </c>
      <c r="I1397">
        <v>-66.645656799999998</v>
      </c>
      <c r="J1397" s="1" t="str">
        <f t="shared" si="90"/>
        <v>Till</v>
      </c>
      <c r="K1397" s="1" t="str">
        <f t="shared" si="91"/>
        <v>&lt;63 micron</v>
      </c>
      <c r="L1397" t="s">
        <v>55</v>
      </c>
      <c r="M1397" t="s">
        <v>1145</v>
      </c>
      <c r="N1397" t="s">
        <v>100</v>
      </c>
      <c r="O1397" t="s">
        <v>784</v>
      </c>
      <c r="P1397" t="s">
        <v>174</v>
      </c>
      <c r="Q1397" t="s">
        <v>37</v>
      </c>
      <c r="R1397" t="s">
        <v>66</v>
      </c>
      <c r="S1397" t="s">
        <v>59</v>
      </c>
      <c r="T1397" t="s">
        <v>55</v>
      </c>
      <c r="U1397" t="s">
        <v>92</v>
      </c>
      <c r="V1397" t="s">
        <v>37</v>
      </c>
      <c r="W1397" t="s">
        <v>5876</v>
      </c>
    </row>
    <row r="1398" spans="1:23" hidden="1" x14ac:dyDescent="0.3">
      <c r="A1398" t="s">
        <v>5877</v>
      </c>
      <c r="B1398" t="s">
        <v>5878</v>
      </c>
      <c r="C1398" s="1" t="str">
        <f t="shared" si="92"/>
        <v>21:0051</v>
      </c>
      <c r="D1398" s="1" t="str">
        <f t="shared" si="93"/>
        <v>21:0039</v>
      </c>
      <c r="E1398" t="s">
        <v>5879</v>
      </c>
      <c r="F1398" t="s">
        <v>5880</v>
      </c>
      <c r="H1398">
        <v>46.398737300000001</v>
      </c>
      <c r="I1398">
        <v>-66.611147000000003</v>
      </c>
      <c r="J1398" s="1" t="str">
        <f t="shared" si="90"/>
        <v>Till</v>
      </c>
      <c r="K1398" s="1" t="str">
        <f t="shared" si="91"/>
        <v>&lt;63 micron</v>
      </c>
      <c r="L1398" t="s">
        <v>44</v>
      </c>
      <c r="M1398" t="s">
        <v>54</v>
      </c>
      <c r="N1398" t="s">
        <v>215</v>
      </c>
      <c r="O1398" t="s">
        <v>126</v>
      </c>
      <c r="P1398" t="s">
        <v>92</v>
      </c>
      <c r="Q1398" t="s">
        <v>32</v>
      </c>
      <c r="R1398" t="s">
        <v>481</v>
      </c>
      <c r="S1398" t="s">
        <v>32</v>
      </c>
      <c r="T1398" t="s">
        <v>65</v>
      </c>
      <c r="U1398" t="s">
        <v>195</v>
      </c>
      <c r="V1398" t="s">
        <v>37</v>
      </c>
      <c r="W1398" t="s">
        <v>209</v>
      </c>
    </row>
    <row r="1399" spans="1:23" hidden="1" x14ac:dyDescent="0.3">
      <c r="A1399" t="s">
        <v>5881</v>
      </c>
      <c r="B1399" t="s">
        <v>5882</v>
      </c>
      <c r="C1399" s="1" t="str">
        <f t="shared" si="92"/>
        <v>21:0051</v>
      </c>
      <c r="D1399" s="1" t="str">
        <f t="shared" si="93"/>
        <v>21:0039</v>
      </c>
      <c r="E1399" t="s">
        <v>5883</v>
      </c>
      <c r="F1399" t="s">
        <v>5884</v>
      </c>
      <c r="H1399">
        <v>46.271059100000002</v>
      </c>
      <c r="I1399">
        <v>-66.704962499999993</v>
      </c>
      <c r="J1399" s="1" t="str">
        <f t="shared" si="90"/>
        <v>Till</v>
      </c>
      <c r="K1399" s="1" t="str">
        <f t="shared" si="91"/>
        <v>&lt;63 micron</v>
      </c>
      <c r="L1399" t="s">
        <v>280</v>
      </c>
      <c r="M1399" t="s">
        <v>54</v>
      </c>
      <c r="N1399" t="s">
        <v>205</v>
      </c>
      <c r="O1399" t="s">
        <v>45</v>
      </c>
      <c r="P1399" t="s">
        <v>127</v>
      </c>
      <c r="Q1399" t="s">
        <v>28</v>
      </c>
      <c r="R1399" t="s">
        <v>510</v>
      </c>
      <c r="S1399" t="s">
        <v>129</v>
      </c>
      <c r="T1399" t="s">
        <v>76</v>
      </c>
      <c r="U1399" t="s">
        <v>261</v>
      </c>
      <c r="V1399" t="s">
        <v>206</v>
      </c>
      <c r="W1399" t="s">
        <v>420</v>
      </c>
    </row>
    <row r="1400" spans="1:23" hidden="1" x14ac:dyDescent="0.3">
      <c r="A1400" t="s">
        <v>5885</v>
      </c>
      <c r="B1400" t="s">
        <v>5886</v>
      </c>
      <c r="C1400" s="1" t="str">
        <f t="shared" si="92"/>
        <v>21:0051</v>
      </c>
      <c r="D1400" s="1" t="str">
        <f t="shared" si="93"/>
        <v>21:0039</v>
      </c>
      <c r="E1400" t="s">
        <v>5887</v>
      </c>
      <c r="F1400" t="s">
        <v>5888</v>
      </c>
      <c r="H1400">
        <v>46.3079787</v>
      </c>
      <c r="I1400">
        <v>-66.820952000000005</v>
      </c>
      <c r="J1400" s="1" t="str">
        <f t="shared" si="90"/>
        <v>Till</v>
      </c>
      <c r="K1400" s="1" t="str">
        <f t="shared" si="91"/>
        <v>&lt;63 micron</v>
      </c>
      <c r="L1400" t="s">
        <v>331</v>
      </c>
      <c r="M1400" t="s">
        <v>54</v>
      </c>
      <c r="N1400" t="s">
        <v>29</v>
      </c>
      <c r="O1400" t="s">
        <v>126</v>
      </c>
      <c r="P1400" t="s">
        <v>140</v>
      </c>
      <c r="Q1400" t="s">
        <v>28</v>
      </c>
      <c r="R1400" t="s">
        <v>794</v>
      </c>
      <c r="S1400" t="s">
        <v>129</v>
      </c>
      <c r="T1400" t="s">
        <v>55</v>
      </c>
      <c r="U1400" t="s">
        <v>49</v>
      </c>
      <c r="V1400" t="s">
        <v>37</v>
      </c>
      <c r="W1400" t="s">
        <v>1047</v>
      </c>
    </row>
    <row r="1401" spans="1:23" hidden="1" x14ac:dyDescent="0.3">
      <c r="A1401" t="s">
        <v>5889</v>
      </c>
      <c r="B1401" t="s">
        <v>5890</v>
      </c>
      <c r="C1401" s="1" t="str">
        <f t="shared" si="92"/>
        <v>21:0051</v>
      </c>
      <c r="D1401" s="1" t="str">
        <f t="shared" si="93"/>
        <v>21:0039</v>
      </c>
      <c r="E1401" t="s">
        <v>5891</v>
      </c>
      <c r="F1401" t="s">
        <v>5892</v>
      </c>
      <c r="H1401">
        <v>46.255979500000002</v>
      </c>
      <c r="I1401">
        <v>-66.855452799999995</v>
      </c>
      <c r="J1401" s="1" t="str">
        <f t="shared" si="90"/>
        <v>Till</v>
      </c>
      <c r="K1401" s="1" t="str">
        <f t="shared" si="91"/>
        <v>&lt;63 micron</v>
      </c>
      <c r="L1401" t="s">
        <v>280</v>
      </c>
      <c r="M1401" t="s">
        <v>54</v>
      </c>
      <c r="N1401" t="s">
        <v>29</v>
      </c>
      <c r="O1401" t="s">
        <v>139</v>
      </c>
      <c r="P1401" t="s">
        <v>307</v>
      </c>
      <c r="Q1401" t="s">
        <v>28</v>
      </c>
      <c r="R1401" t="s">
        <v>103</v>
      </c>
      <c r="S1401" t="s">
        <v>143</v>
      </c>
      <c r="T1401" t="s">
        <v>55</v>
      </c>
      <c r="U1401" t="s">
        <v>301</v>
      </c>
      <c r="V1401" t="s">
        <v>38</v>
      </c>
      <c r="W1401" t="s">
        <v>1047</v>
      </c>
    </row>
    <row r="1402" spans="1:23" hidden="1" x14ac:dyDescent="0.3">
      <c r="A1402" t="s">
        <v>5893</v>
      </c>
      <c r="B1402" t="s">
        <v>5894</v>
      </c>
      <c r="C1402" s="1" t="str">
        <f t="shared" si="92"/>
        <v>21:0051</v>
      </c>
      <c r="D1402" s="1" t="str">
        <f t="shared" si="93"/>
        <v>21:0039</v>
      </c>
      <c r="E1402" t="s">
        <v>5895</v>
      </c>
      <c r="F1402" t="s">
        <v>5896</v>
      </c>
      <c r="H1402">
        <v>46.269246099999997</v>
      </c>
      <c r="I1402">
        <v>-66.891273200000001</v>
      </c>
      <c r="J1402" s="1" t="str">
        <f t="shared" si="90"/>
        <v>Till</v>
      </c>
      <c r="K1402" s="1" t="str">
        <f t="shared" si="91"/>
        <v>&lt;63 micron</v>
      </c>
      <c r="L1402" t="s">
        <v>186</v>
      </c>
      <c r="M1402" t="s">
        <v>37</v>
      </c>
      <c r="N1402" t="s">
        <v>165</v>
      </c>
      <c r="O1402" t="s">
        <v>784</v>
      </c>
      <c r="P1402" t="s">
        <v>174</v>
      </c>
      <c r="Q1402" t="s">
        <v>32</v>
      </c>
      <c r="R1402" t="s">
        <v>126</v>
      </c>
      <c r="S1402" t="s">
        <v>2350</v>
      </c>
      <c r="T1402" t="s">
        <v>44</v>
      </c>
      <c r="U1402" t="s">
        <v>36</v>
      </c>
      <c r="V1402" t="s">
        <v>32</v>
      </c>
      <c r="W1402" t="s">
        <v>209</v>
      </c>
    </row>
    <row r="1403" spans="1:23" hidden="1" x14ac:dyDescent="0.3">
      <c r="A1403" t="s">
        <v>5897</v>
      </c>
      <c r="B1403" t="s">
        <v>5898</v>
      </c>
      <c r="C1403" s="1" t="str">
        <f t="shared" ref="C1403:C1434" si="94">HYPERLINK("http://geochem.nrcan.gc.ca/cdogs/content/bdl/bdl210051_e.htm", "21:0051")</f>
        <v>21:0051</v>
      </c>
      <c r="D1403" s="1" t="str">
        <f t="shared" ref="D1403:D1434" si="95">HYPERLINK("http://geochem.nrcan.gc.ca/cdogs/content/svy/svy210039_e.htm", "21:0039")</f>
        <v>21:0039</v>
      </c>
      <c r="E1403" t="s">
        <v>5899</v>
      </c>
      <c r="F1403" t="s">
        <v>5900</v>
      </c>
      <c r="H1403">
        <v>46.275438800000003</v>
      </c>
      <c r="I1403">
        <v>-66.985136699999998</v>
      </c>
      <c r="J1403" s="1" t="str">
        <f t="shared" si="90"/>
        <v>Till</v>
      </c>
      <c r="K1403" s="1" t="str">
        <f t="shared" si="91"/>
        <v>&lt;63 micron</v>
      </c>
      <c r="L1403" t="s">
        <v>331</v>
      </c>
      <c r="M1403" t="s">
        <v>1145</v>
      </c>
      <c r="N1403" t="s">
        <v>44</v>
      </c>
      <c r="O1403" t="s">
        <v>1507</v>
      </c>
      <c r="P1403" t="s">
        <v>108</v>
      </c>
      <c r="Q1403" t="s">
        <v>38</v>
      </c>
      <c r="R1403" t="s">
        <v>100</v>
      </c>
      <c r="S1403" t="s">
        <v>109</v>
      </c>
      <c r="T1403" t="s">
        <v>3763</v>
      </c>
      <c r="U1403" t="s">
        <v>116</v>
      </c>
      <c r="V1403" t="s">
        <v>135</v>
      </c>
      <c r="W1403" t="s">
        <v>420</v>
      </c>
    </row>
    <row r="1404" spans="1:23" hidden="1" x14ac:dyDescent="0.3">
      <c r="A1404" t="s">
        <v>5901</v>
      </c>
      <c r="B1404" t="s">
        <v>5902</v>
      </c>
      <c r="C1404" s="1" t="str">
        <f t="shared" si="94"/>
        <v>21:0051</v>
      </c>
      <c r="D1404" s="1" t="str">
        <f t="shared" si="95"/>
        <v>21:0039</v>
      </c>
      <c r="E1404" t="s">
        <v>5899</v>
      </c>
      <c r="F1404" t="s">
        <v>5903</v>
      </c>
      <c r="H1404">
        <v>46.275438800000003</v>
      </c>
      <c r="I1404">
        <v>-66.985136699999998</v>
      </c>
      <c r="J1404" s="1" t="str">
        <f t="shared" si="90"/>
        <v>Till</v>
      </c>
      <c r="K1404" s="1" t="str">
        <f t="shared" si="91"/>
        <v>&lt;63 micron</v>
      </c>
      <c r="L1404" t="s">
        <v>77</v>
      </c>
      <c r="M1404" t="s">
        <v>1145</v>
      </c>
      <c r="N1404" t="s">
        <v>65</v>
      </c>
      <c r="O1404" t="s">
        <v>1019</v>
      </c>
      <c r="P1404" t="s">
        <v>67</v>
      </c>
      <c r="Q1404" t="s">
        <v>32</v>
      </c>
      <c r="R1404" t="s">
        <v>185</v>
      </c>
      <c r="S1404" t="s">
        <v>286</v>
      </c>
      <c r="T1404" t="s">
        <v>5216</v>
      </c>
      <c r="U1404" t="s">
        <v>102</v>
      </c>
      <c r="V1404" t="s">
        <v>135</v>
      </c>
      <c r="W1404" t="s">
        <v>388</v>
      </c>
    </row>
    <row r="1405" spans="1:23" hidden="1" x14ac:dyDescent="0.3">
      <c r="A1405" t="s">
        <v>5904</v>
      </c>
      <c r="B1405" t="s">
        <v>5905</v>
      </c>
      <c r="C1405" s="1" t="str">
        <f t="shared" si="94"/>
        <v>21:0051</v>
      </c>
      <c r="D1405" s="1" t="str">
        <f t="shared" si="95"/>
        <v>21:0039</v>
      </c>
      <c r="E1405" t="s">
        <v>5906</v>
      </c>
      <c r="F1405" t="s">
        <v>5907</v>
      </c>
      <c r="H1405">
        <v>46.262299800000001</v>
      </c>
      <c r="I1405">
        <v>-67.005731400000002</v>
      </c>
      <c r="J1405" s="1" t="str">
        <f t="shared" si="90"/>
        <v>Till</v>
      </c>
      <c r="K1405" s="1" t="str">
        <f t="shared" si="91"/>
        <v>&lt;63 micron</v>
      </c>
      <c r="L1405" t="s">
        <v>55</v>
      </c>
      <c r="M1405" t="s">
        <v>54</v>
      </c>
      <c r="N1405" t="s">
        <v>55</v>
      </c>
      <c r="O1405" t="s">
        <v>601</v>
      </c>
      <c r="P1405" t="s">
        <v>206</v>
      </c>
      <c r="Q1405" t="s">
        <v>32</v>
      </c>
      <c r="R1405" t="s">
        <v>200</v>
      </c>
      <c r="S1405" t="s">
        <v>121</v>
      </c>
      <c r="T1405" t="s">
        <v>3897</v>
      </c>
      <c r="U1405" t="s">
        <v>509</v>
      </c>
      <c r="V1405" t="s">
        <v>28</v>
      </c>
      <c r="W1405" t="s">
        <v>209</v>
      </c>
    </row>
    <row r="1406" spans="1:23" hidden="1" x14ac:dyDescent="0.3">
      <c r="A1406" t="s">
        <v>5908</v>
      </c>
      <c r="B1406" t="s">
        <v>5909</v>
      </c>
      <c r="C1406" s="1" t="str">
        <f t="shared" si="94"/>
        <v>21:0051</v>
      </c>
      <c r="D1406" s="1" t="str">
        <f t="shared" si="95"/>
        <v>21:0039</v>
      </c>
      <c r="E1406" t="s">
        <v>5910</v>
      </c>
      <c r="F1406" t="s">
        <v>5911</v>
      </c>
      <c r="H1406">
        <v>46.2564426</v>
      </c>
      <c r="I1406">
        <v>-66.929391899999999</v>
      </c>
      <c r="J1406" s="1" t="str">
        <f t="shared" si="90"/>
        <v>Till</v>
      </c>
      <c r="K1406" s="1" t="str">
        <f t="shared" si="91"/>
        <v>&lt;63 micron</v>
      </c>
      <c r="L1406" t="s">
        <v>192</v>
      </c>
      <c r="M1406" t="s">
        <v>54</v>
      </c>
      <c r="N1406" t="s">
        <v>76</v>
      </c>
      <c r="O1406" t="s">
        <v>1363</v>
      </c>
      <c r="P1406" t="s">
        <v>57</v>
      </c>
      <c r="Q1406" t="s">
        <v>37</v>
      </c>
      <c r="R1406" t="s">
        <v>285</v>
      </c>
      <c r="S1406" t="s">
        <v>93</v>
      </c>
      <c r="T1406" t="s">
        <v>90</v>
      </c>
      <c r="U1406" t="s">
        <v>235</v>
      </c>
      <c r="V1406" t="s">
        <v>116</v>
      </c>
      <c r="W1406" t="s">
        <v>481</v>
      </c>
    </row>
    <row r="1407" spans="1:23" hidden="1" x14ac:dyDescent="0.3">
      <c r="A1407" t="s">
        <v>5912</v>
      </c>
      <c r="B1407" t="s">
        <v>5913</v>
      </c>
      <c r="C1407" s="1" t="str">
        <f t="shared" si="94"/>
        <v>21:0051</v>
      </c>
      <c r="D1407" s="1" t="str">
        <f t="shared" si="95"/>
        <v>21:0039</v>
      </c>
      <c r="E1407" t="s">
        <v>5914</v>
      </c>
      <c r="F1407" t="s">
        <v>5915</v>
      </c>
      <c r="H1407">
        <v>46.282383799999998</v>
      </c>
      <c r="I1407">
        <v>-66.920625299999998</v>
      </c>
      <c r="J1407" s="1" t="str">
        <f t="shared" si="90"/>
        <v>Till</v>
      </c>
      <c r="K1407" s="1" t="str">
        <f t="shared" si="91"/>
        <v>&lt;63 micron</v>
      </c>
      <c r="L1407" t="s">
        <v>280</v>
      </c>
      <c r="M1407" t="s">
        <v>1145</v>
      </c>
      <c r="N1407" t="s">
        <v>76</v>
      </c>
      <c r="O1407" t="s">
        <v>66</v>
      </c>
      <c r="P1407" t="s">
        <v>174</v>
      </c>
      <c r="Q1407" t="s">
        <v>206</v>
      </c>
      <c r="R1407" t="s">
        <v>149</v>
      </c>
      <c r="S1407" t="s">
        <v>143</v>
      </c>
      <c r="T1407" t="s">
        <v>55</v>
      </c>
      <c r="U1407" t="s">
        <v>351</v>
      </c>
      <c r="V1407" t="s">
        <v>32</v>
      </c>
      <c r="W1407" t="s">
        <v>99</v>
      </c>
    </row>
    <row r="1408" spans="1:23" hidden="1" x14ac:dyDescent="0.3">
      <c r="A1408" t="s">
        <v>5916</v>
      </c>
      <c r="B1408" t="s">
        <v>5917</v>
      </c>
      <c r="C1408" s="1" t="str">
        <f t="shared" si="94"/>
        <v>21:0051</v>
      </c>
      <c r="D1408" s="1" t="str">
        <f t="shared" si="95"/>
        <v>21:0039</v>
      </c>
      <c r="E1408" t="s">
        <v>5918</v>
      </c>
      <c r="F1408" t="s">
        <v>5919</v>
      </c>
      <c r="H1408">
        <v>46.335928799999998</v>
      </c>
      <c r="I1408">
        <v>-66.945232700000005</v>
      </c>
      <c r="J1408" s="1" t="str">
        <f t="shared" si="90"/>
        <v>Till</v>
      </c>
      <c r="K1408" s="1" t="str">
        <f t="shared" si="91"/>
        <v>&lt;63 micron</v>
      </c>
      <c r="L1408" t="s">
        <v>165</v>
      </c>
      <c r="M1408" t="s">
        <v>54</v>
      </c>
      <c r="N1408" t="s">
        <v>55</v>
      </c>
      <c r="O1408" t="s">
        <v>66</v>
      </c>
      <c r="P1408" t="s">
        <v>206</v>
      </c>
      <c r="Q1408" t="s">
        <v>37</v>
      </c>
      <c r="R1408" t="s">
        <v>172</v>
      </c>
      <c r="S1408" t="s">
        <v>94</v>
      </c>
      <c r="T1408" t="s">
        <v>91</v>
      </c>
      <c r="U1408" t="s">
        <v>206</v>
      </c>
      <c r="V1408" t="s">
        <v>37</v>
      </c>
      <c r="W1408" t="s">
        <v>209</v>
      </c>
    </row>
    <row r="1409" spans="1:23" hidden="1" x14ac:dyDescent="0.3">
      <c r="A1409" t="s">
        <v>5920</v>
      </c>
      <c r="B1409" t="s">
        <v>5921</v>
      </c>
      <c r="C1409" s="1" t="str">
        <f t="shared" si="94"/>
        <v>21:0051</v>
      </c>
      <c r="D1409" s="1" t="str">
        <f t="shared" si="95"/>
        <v>21:0039</v>
      </c>
      <c r="E1409" t="s">
        <v>5922</v>
      </c>
      <c r="F1409" t="s">
        <v>5923</v>
      </c>
      <c r="H1409">
        <v>46.350014399999999</v>
      </c>
      <c r="I1409">
        <v>-66.903113200000007</v>
      </c>
      <c r="J1409" s="1" t="str">
        <f t="shared" si="90"/>
        <v>Till</v>
      </c>
      <c r="K1409" s="1" t="str">
        <f t="shared" si="91"/>
        <v>&lt;63 micron</v>
      </c>
      <c r="L1409" t="s">
        <v>240</v>
      </c>
      <c r="M1409" t="s">
        <v>116</v>
      </c>
      <c r="N1409" t="s">
        <v>29</v>
      </c>
      <c r="O1409" t="s">
        <v>66</v>
      </c>
      <c r="P1409" t="s">
        <v>266</v>
      </c>
      <c r="Q1409" t="s">
        <v>28</v>
      </c>
      <c r="R1409" t="s">
        <v>822</v>
      </c>
      <c r="S1409" t="s">
        <v>115</v>
      </c>
      <c r="T1409" t="s">
        <v>55</v>
      </c>
      <c r="U1409" t="s">
        <v>92</v>
      </c>
      <c r="V1409" t="s">
        <v>206</v>
      </c>
      <c r="W1409" t="s">
        <v>35</v>
      </c>
    </row>
    <row r="1410" spans="1:23" hidden="1" x14ac:dyDescent="0.3">
      <c r="A1410" t="s">
        <v>5924</v>
      </c>
      <c r="B1410" t="s">
        <v>5925</v>
      </c>
      <c r="C1410" s="1" t="str">
        <f t="shared" si="94"/>
        <v>21:0051</v>
      </c>
      <c r="D1410" s="1" t="str">
        <f t="shared" si="95"/>
        <v>21:0039</v>
      </c>
      <c r="E1410" t="s">
        <v>5926</v>
      </c>
      <c r="F1410" t="s">
        <v>5927</v>
      </c>
      <c r="H1410">
        <v>46.3572633</v>
      </c>
      <c r="I1410">
        <v>-66.833290700000006</v>
      </c>
      <c r="J1410" s="1" t="str">
        <f t="shared" ref="J1410:J1447" si="96">HYPERLINK("http://geochem.nrcan.gc.ca/cdogs/content/kwd/kwd020044_e.htm", "Till")</f>
        <v>Till</v>
      </c>
      <c r="K1410" s="1" t="str">
        <f t="shared" ref="K1410:K1447" si="97">HYPERLINK("http://geochem.nrcan.gc.ca/cdogs/content/kwd/kwd080004_e.htm", "&lt;63 micron")</f>
        <v>&lt;63 micron</v>
      </c>
      <c r="L1410" t="s">
        <v>164</v>
      </c>
      <c r="M1410" t="s">
        <v>171</v>
      </c>
      <c r="N1410" t="s">
        <v>91</v>
      </c>
      <c r="O1410" t="s">
        <v>66</v>
      </c>
      <c r="P1410" t="s">
        <v>83</v>
      </c>
      <c r="Q1410" t="s">
        <v>37</v>
      </c>
      <c r="R1410" t="s">
        <v>172</v>
      </c>
      <c r="S1410" t="s">
        <v>210</v>
      </c>
      <c r="T1410" t="s">
        <v>91</v>
      </c>
      <c r="U1410" t="s">
        <v>67</v>
      </c>
      <c r="V1410" t="s">
        <v>38</v>
      </c>
      <c r="W1410" t="s">
        <v>99</v>
      </c>
    </row>
    <row r="1411" spans="1:23" hidden="1" x14ac:dyDescent="0.3">
      <c r="A1411" t="s">
        <v>5928</v>
      </c>
      <c r="B1411" t="s">
        <v>5929</v>
      </c>
      <c r="C1411" s="1" t="str">
        <f t="shared" si="94"/>
        <v>21:0051</v>
      </c>
      <c r="D1411" s="1" t="str">
        <f t="shared" si="95"/>
        <v>21:0039</v>
      </c>
      <c r="E1411" t="s">
        <v>5930</v>
      </c>
      <c r="F1411" t="s">
        <v>5931</v>
      </c>
      <c r="H1411">
        <v>46.339781600000002</v>
      </c>
      <c r="I1411">
        <v>-66.789799400000007</v>
      </c>
      <c r="J1411" s="1" t="str">
        <f t="shared" si="96"/>
        <v>Till</v>
      </c>
      <c r="K1411" s="1" t="str">
        <f t="shared" si="97"/>
        <v>&lt;63 micron</v>
      </c>
      <c r="L1411" t="s">
        <v>110</v>
      </c>
      <c r="M1411" t="s">
        <v>54</v>
      </c>
      <c r="N1411" t="s">
        <v>90</v>
      </c>
      <c r="O1411" t="s">
        <v>139</v>
      </c>
      <c r="P1411" t="s">
        <v>266</v>
      </c>
      <c r="Q1411" t="s">
        <v>37</v>
      </c>
      <c r="R1411" t="s">
        <v>374</v>
      </c>
      <c r="S1411" t="s">
        <v>296</v>
      </c>
      <c r="T1411" t="s">
        <v>65</v>
      </c>
      <c r="U1411" t="s">
        <v>235</v>
      </c>
      <c r="V1411" t="s">
        <v>37</v>
      </c>
      <c r="W1411" t="s">
        <v>420</v>
      </c>
    </row>
    <row r="1412" spans="1:23" hidden="1" x14ac:dyDescent="0.3">
      <c r="A1412" t="s">
        <v>5932</v>
      </c>
      <c r="B1412" t="s">
        <v>5933</v>
      </c>
      <c r="C1412" s="1" t="str">
        <f t="shared" si="94"/>
        <v>21:0051</v>
      </c>
      <c r="D1412" s="1" t="str">
        <f t="shared" si="95"/>
        <v>21:0039</v>
      </c>
      <c r="E1412" t="s">
        <v>5934</v>
      </c>
      <c r="F1412" t="s">
        <v>5935</v>
      </c>
      <c r="H1412">
        <v>46.324544600000003</v>
      </c>
      <c r="I1412">
        <v>-66.746893400000005</v>
      </c>
      <c r="J1412" s="1" t="str">
        <f t="shared" si="96"/>
        <v>Till</v>
      </c>
      <c r="K1412" s="1" t="str">
        <f t="shared" si="97"/>
        <v>&lt;63 micron</v>
      </c>
      <c r="L1412" t="s">
        <v>55</v>
      </c>
      <c r="M1412" t="s">
        <v>54</v>
      </c>
      <c r="N1412" t="s">
        <v>164</v>
      </c>
      <c r="O1412" t="s">
        <v>139</v>
      </c>
      <c r="P1412" t="s">
        <v>486</v>
      </c>
      <c r="Q1412" t="s">
        <v>32</v>
      </c>
      <c r="R1412" t="s">
        <v>216</v>
      </c>
      <c r="S1412" t="s">
        <v>115</v>
      </c>
      <c r="T1412" t="s">
        <v>55</v>
      </c>
      <c r="U1412" t="s">
        <v>143</v>
      </c>
      <c r="V1412" t="s">
        <v>28</v>
      </c>
      <c r="W1412" t="s">
        <v>420</v>
      </c>
    </row>
    <row r="1413" spans="1:23" hidden="1" x14ac:dyDescent="0.3">
      <c r="A1413" t="s">
        <v>5936</v>
      </c>
      <c r="B1413" t="s">
        <v>5937</v>
      </c>
      <c r="C1413" s="1" t="str">
        <f t="shared" si="94"/>
        <v>21:0051</v>
      </c>
      <c r="D1413" s="1" t="str">
        <f t="shared" si="95"/>
        <v>21:0039</v>
      </c>
      <c r="E1413" t="s">
        <v>5938</v>
      </c>
      <c r="F1413" t="s">
        <v>5939</v>
      </c>
      <c r="H1413">
        <v>46.337196599999999</v>
      </c>
      <c r="I1413">
        <v>-66.891258699999995</v>
      </c>
      <c r="J1413" s="1" t="str">
        <f t="shared" si="96"/>
        <v>Till</v>
      </c>
      <c r="K1413" s="1" t="str">
        <f t="shared" si="97"/>
        <v>&lt;63 micron</v>
      </c>
      <c r="L1413" t="s">
        <v>29</v>
      </c>
      <c r="M1413" t="s">
        <v>116</v>
      </c>
      <c r="N1413" t="s">
        <v>43</v>
      </c>
      <c r="O1413" t="s">
        <v>45</v>
      </c>
      <c r="P1413" t="s">
        <v>261</v>
      </c>
      <c r="Q1413" t="s">
        <v>28</v>
      </c>
      <c r="R1413" t="s">
        <v>1250</v>
      </c>
      <c r="S1413" t="s">
        <v>286</v>
      </c>
      <c r="T1413" t="s">
        <v>76</v>
      </c>
      <c r="U1413" t="s">
        <v>83</v>
      </c>
      <c r="V1413" t="s">
        <v>28</v>
      </c>
      <c r="W1413" t="s">
        <v>126</v>
      </c>
    </row>
    <row r="1414" spans="1:23" hidden="1" x14ac:dyDescent="0.3">
      <c r="A1414" t="s">
        <v>5940</v>
      </c>
      <c r="B1414" t="s">
        <v>5941</v>
      </c>
      <c r="C1414" s="1" t="str">
        <f t="shared" si="94"/>
        <v>21:0051</v>
      </c>
      <c r="D1414" s="1" t="str">
        <f t="shared" si="95"/>
        <v>21:0039</v>
      </c>
      <c r="E1414" t="s">
        <v>5942</v>
      </c>
      <c r="F1414" t="s">
        <v>5943</v>
      </c>
      <c r="H1414">
        <v>46.342681900000002</v>
      </c>
      <c r="I1414">
        <v>-66.847512499999993</v>
      </c>
      <c r="J1414" s="1" t="str">
        <f t="shared" si="96"/>
        <v>Till</v>
      </c>
      <c r="K1414" s="1" t="str">
        <f t="shared" si="97"/>
        <v>&lt;63 micron</v>
      </c>
      <c r="L1414" t="s">
        <v>5944</v>
      </c>
      <c r="M1414" t="s">
        <v>60</v>
      </c>
      <c r="N1414" t="s">
        <v>76</v>
      </c>
      <c r="O1414" t="s">
        <v>317</v>
      </c>
      <c r="P1414" t="s">
        <v>148</v>
      </c>
      <c r="Q1414" t="s">
        <v>65</v>
      </c>
      <c r="R1414" t="s">
        <v>256</v>
      </c>
      <c r="S1414" t="s">
        <v>210</v>
      </c>
      <c r="T1414" t="s">
        <v>2771</v>
      </c>
      <c r="U1414" t="s">
        <v>173</v>
      </c>
      <c r="V1414" t="s">
        <v>28</v>
      </c>
      <c r="W1414" t="s">
        <v>5945</v>
      </c>
    </row>
    <row r="1415" spans="1:23" hidden="1" x14ac:dyDescent="0.3">
      <c r="A1415" t="s">
        <v>5946</v>
      </c>
      <c r="B1415" t="s">
        <v>5947</v>
      </c>
      <c r="C1415" s="1" t="str">
        <f t="shared" si="94"/>
        <v>21:0051</v>
      </c>
      <c r="D1415" s="1" t="str">
        <f t="shared" si="95"/>
        <v>21:0039</v>
      </c>
      <c r="E1415" t="s">
        <v>5948</v>
      </c>
      <c r="F1415" t="s">
        <v>5949</v>
      </c>
      <c r="H1415">
        <v>46.370196100000001</v>
      </c>
      <c r="I1415">
        <v>-66.875036300000005</v>
      </c>
      <c r="J1415" s="1" t="str">
        <f t="shared" si="96"/>
        <v>Till</v>
      </c>
      <c r="K1415" s="1" t="str">
        <f t="shared" si="97"/>
        <v>&lt;63 micron</v>
      </c>
      <c r="L1415" t="s">
        <v>200</v>
      </c>
      <c r="M1415" t="s">
        <v>1145</v>
      </c>
      <c r="N1415" t="s">
        <v>65</v>
      </c>
      <c r="O1415" t="s">
        <v>56</v>
      </c>
      <c r="P1415" t="s">
        <v>266</v>
      </c>
      <c r="Q1415" t="s">
        <v>37</v>
      </c>
      <c r="R1415" t="s">
        <v>209</v>
      </c>
      <c r="S1415" t="s">
        <v>57</v>
      </c>
      <c r="T1415" t="s">
        <v>164</v>
      </c>
      <c r="U1415" t="s">
        <v>351</v>
      </c>
      <c r="V1415" t="s">
        <v>28</v>
      </c>
      <c r="W1415" t="s">
        <v>831</v>
      </c>
    </row>
    <row r="1416" spans="1:23" hidden="1" x14ac:dyDescent="0.3">
      <c r="A1416" t="s">
        <v>5950</v>
      </c>
      <c r="B1416" t="s">
        <v>5951</v>
      </c>
      <c r="C1416" s="1" t="str">
        <f t="shared" si="94"/>
        <v>21:0051</v>
      </c>
      <c r="D1416" s="1" t="str">
        <f t="shared" si="95"/>
        <v>21:0039</v>
      </c>
      <c r="E1416" t="s">
        <v>5952</v>
      </c>
      <c r="F1416" t="s">
        <v>5953</v>
      </c>
      <c r="H1416">
        <v>46.401231500000002</v>
      </c>
      <c r="I1416">
        <v>-66.923267800000005</v>
      </c>
      <c r="J1416" s="1" t="str">
        <f t="shared" si="96"/>
        <v>Till</v>
      </c>
      <c r="K1416" s="1" t="str">
        <f t="shared" si="97"/>
        <v>&lt;63 micron</v>
      </c>
      <c r="L1416" t="s">
        <v>33</v>
      </c>
      <c r="M1416" t="s">
        <v>55</v>
      </c>
      <c r="N1416" t="s">
        <v>91</v>
      </c>
      <c r="O1416" t="s">
        <v>45</v>
      </c>
      <c r="P1416" t="s">
        <v>127</v>
      </c>
      <c r="Q1416" t="s">
        <v>206</v>
      </c>
      <c r="R1416" t="s">
        <v>344</v>
      </c>
      <c r="S1416" t="s">
        <v>94</v>
      </c>
      <c r="T1416" t="s">
        <v>3763</v>
      </c>
      <c r="U1416" t="s">
        <v>221</v>
      </c>
      <c r="V1416" t="s">
        <v>32</v>
      </c>
      <c r="W1416" t="s">
        <v>1047</v>
      </c>
    </row>
    <row r="1417" spans="1:23" hidden="1" x14ac:dyDescent="0.3">
      <c r="A1417" t="s">
        <v>5954</v>
      </c>
      <c r="B1417" t="s">
        <v>5955</v>
      </c>
      <c r="C1417" s="1" t="str">
        <f t="shared" si="94"/>
        <v>21:0051</v>
      </c>
      <c r="D1417" s="1" t="str">
        <f t="shared" si="95"/>
        <v>21:0039</v>
      </c>
      <c r="E1417" t="s">
        <v>5956</v>
      </c>
      <c r="F1417" t="s">
        <v>5957</v>
      </c>
      <c r="H1417">
        <v>46.446926099999999</v>
      </c>
      <c r="I1417">
        <v>-66.961893700000005</v>
      </c>
      <c r="J1417" s="1" t="str">
        <f t="shared" si="96"/>
        <v>Till</v>
      </c>
      <c r="K1417" s="1" t="str">
        <f t="shared" si="97"/>
        <v>&lt;63 micron</v>
      </c>
      <c r="L1417" t="s">
        <v>65</v>
      </c>
      <c r="M1417" t="s">
        <v>1145</v>
      </c>
      <c r="N1417" t="s">
        <v>76</v>
      </c>
      <c r="O1417" t="s">
        <v>66</v>
      </c>
      <c r="P1417" t="s">
        <v>301</v>
      </c>
      <c r="Q1417" t="s">
        <v>37</v>
      </c>
      <c r="R1417" t="s">
        <v>200</v>
      </c>
      <c r="S1417" t="s">
        <v>32</v>
      </c>
      <c r="T1417" t="s">
        <v>5741</v>
      </c>
      <c r="U1417" t="s">
        <v>1061</v>
      </c>
      <c r="V1417" t="s">
        <v>171</v>
      </c>
      <c r="W1417" t="s">
        <v>47</v>
      </c>
    </row>
    <row r="1418" spans="1:23" hidden="1" x14ac:dyDescent="0.3">
      <c r="A1418" t="s">
        <v>5958</v>
      </c>
      <c r="B1418" t="s">
        <v>5959</v>
      </c>
      <c r="C1418" s="1" t="str">
        <f t="shared" si="94"/>
        <v>21:0051</v>
      </c>
      <c r="D1418" s="1" t="str">
        <f t="shared" si="95"/>
        <v>21:0039</v>
      </c>
      <c r="E1418" t="s">
        <v>5960</v>
      </c>
      <c r="F1418" t="s">
        <v>5961</v>
      </c>
      <c r="H1418">
        <v>46.454337899999999</v>
      </c>
      <c r="I1418">
        <v>-66.999380799999997</v>
      </c>
      <c r="J1418" s="1" t="str">
        <f t="shared" si="96"/>
        <v>Till</v>
      </c>
      <c r="K1418" s="1" t="str">
        <f t="shared" si="97"/>
        <v>&lt;63 micron</v>
      </c>
      <c r="L1418" t="s">
        <v>44</v>
      </c>
      <c r="M1418" t="s">
        <v>1145</v>
      </c>
      <c r="N1418" t="s">
        <v>55</v>
      </c>
      <c r="O1418" t="s">
        <v>179</v>
      </c>
      <c r="P1418" t="s">
        <v>140</v>
      </c>
      <c r="Q1418" t="s">
        <v>38</v>
      </c>
      <c r="R1418" t="s">
        <v>58</v>
      </c>
      <c r="S1418" t="s">
        <v>86</v>
      </c>
      <c r="T1418" t="s">
        <v>3992</v>
      </c>
      <c r="U1418" t="s">
        <v>102</v>
      </c>
      <c r="V1418" t="s">
        <v>206</v>
      </c>
      <c r="W1418" t="s">
        <v>209</v>
      </c>
    </row>
    <row r="1419" spans="1:23" hidden="1" x14ac:dyDescent="0.3">
      <c r="A1419" t="s">
        <v>5962</v>
      </c>
      <c r="B1419" t="s">
        <v>5963</v>
      </c>
      <c r="C1419" s="1" t="str">
        <f t="shared" si="94"/>
        <v>21:0051</v>
      </c>
      <c r="D1419" s="1" t="str">
        <f t="shared" si="95"/>
        <v>21:0039</v>
      </c>
      <c r="E1419" t="s">
        <v>5964</v>
      </c>
      <c r="F1419" t="s">
        <v>5965</v>
      </c>
      <c r="H1419">
        <v>46.403557800000002</v>
      </c>
      <c r="I1419">
        <v>-66.952451499999995</v>
      </c>
      <c r="J1419" s="1" t="str">
        <f t="shared" si="96"/>
        <v>Till</v>
      </c>
      <c r="K1419" s="1" t="str">
        <f t="shared" si="97"/>
        <v>&lt;63 micron</v>
      </c>
      <c r="L1419" t="s">
        <v>90</v>
      </c>
      <c r="M1419" t="s">
        <v>171</v>
      </c>
      <c r="N1419" t="s">
        <v>76</v>
      </c>
      <c r="O1419" t="s">
        <v>56</v>
      </c>
      <c r="P1419" t="s">
        <v>206</v>
      </c>
      <c r="Q1419" t="s">
        <v>38</v>
      </c>
      <c r="R1419" t="s">
        <v>271</v>
      </c>
      <c r="S1419" t="s">
        <v>32</v>
      </c>
      <c r="T1419" t="s">
        <v>5966</v>
      </c>
      <c r="U1419" t="s">
        <v>962</v>
      </c>
      <c r="V1419" t="s">
        <v>206</v>
      </c>
      <c r="W1419" t="s">
        <v>99</v>
      </c>
    </row>
    <row r="1420" spans="1:23" hidden="1" x14ac:dyDescent="0.3">
      <c r="A1420" t="s">
        <v>5967</v>
      </c>
      <c r="B1420" t="s">
        <v>5968</v>
      </c>
      <c r="C1420" s="1" t="str">
        <f t="shared" si="94"/>
        <v>21:0051</v>
      </c>
      <c r="D1420" s="1" t="str">
        <f t="shared" si="95"/>
        <v>21:0039</v>
      </c>
      <c r="E1420" t="s">
        <v>5969</v>
      </c>
      <c r="F1420" t="s">
        <v>5970</v>
      </c>
      <c r="H1420">
        <v>46.381996600000001</v>
      </c>
      <c r="I1420">
        <v>-66.979917799999996</v>
      </c>
      <c r="J1420" s="1" t="str">
        <f t="shared" si="96"/>
        <v>Till</v>
      </c>
      <c r="K1420" s="1" t="str">
        <f t="shared" si="97"/>
        <v>&lt;63 micron</v>
      </c>
      <c r="L1420" t="s">
        <v>165</v>
      </c>
      <c r="M1420" t="s">
        <v>54</v>
      </c>
      <c r="N1420" t="s">
        <v>165</v>
      </c>
      <c r="O1420" t="s">
        <v>126</v>
      </c>
      <c r="P1420" t="s">
        <v>266</v>
      </c>
      <c r="Q1420" t="s">
        <v>32</v>
      </c>
      <c r="R1420" t="s">
        <v>420</v>
      </c>
      <c r="S1420" t="s">
        <v>109</v>
      </c>
      <c r="T1420" t="s">
        <v>91</v>
      </c>
      <c r="U1420" t="s">
        <v>301</v>
      </c>
      <c r="V1420" t="s">
        <v>28</v>
      </c>
      <c r="W1420" t="s">
        <v>99</v>
      </c>
    </row>
    <row r="1421" spans="1:23" hidden="1" x14ac:dyDescent="0.3">
      <c r="A1421" t="s">
        <v>5971</v>
      </c>
      <c r="B1421" t="s">
        <v>5972</v>
      </c>
      <c r="C1421" s="1" t="str">
        <f t="shared" si="94"/>
        <v>21:0051</v>
      </c>
      <c r="D1421" s="1" t="str">
        <f t="shared" si="95"/>
        <v>21:0039</v>
      </c>
      <c r="E1421" t="s">
        <v>5973</v>
      </c>
      <c r="F1421" t="s">
        <v>5974</v>
      </c>
      <c r="H1421">
        <v>46.458625300000001</v>
      </c>
      <c r="I1421">
        <v>-66.911969600000006</v>
      </c>
      <c r="J1421" s="1" t="str">
        <f t="shared" si="96"/>
        <v>Till</v>
      </c>
      <c r="K1421" s="1" t="str">
        <f t="shared" si="97"/>
        <v>&lt;63 micron</v>
      </c>
      <c r="L1421" t="s">
        <v>192</v>
      </c>
      <c r="M1421" t="s">
        <v>206</v>
      </c>
      <c r="N1421" t="s">
        <v>43</v>
      </c>
      <c r="O1421" t="s">
        <v>232</v>
      </c>
      <c r="P1421" t="s">
        <v>486</v>
      </c>
      <c r="Q1421" t="s">
        <v>171</v>
      </c>
      <c r="R1421" t="s">
        <v>158</v>
      </c>
      <c r="S1421" t="s">
        <v>57</v>
      </c>
      <c r="T1421" t="s">
        <v>4153</v>
      </c>
      <c r="U1421" t="s">
        <v>221</v>
      </c>
      <c r="V1421" t="s">
        <v>28</v>
      </c>
      <c r="W1421" t="s">
        <v>1047</v>
      </c>
    </row>
    <row r="1422" spans="1:23" hidden="1" x14ac:dyDescent="0.3">
      <c r="A1422" t="s">
        <v>5975</v>
      </c>
      <c r="B1422" t="s">
        <v>5976</v>
      </c>
      <c r="C1422" s="1" t="str">
        <f t="shared" si="94"/>
        <v>21:0051</v>
      </c>
      <c r="D1422" s="1" t="str">
        <f t="shared" si="95"/>
        <v>21:0039</v>
      </c>
      <c r="E1422" t="s">
        <v>5977</v>
      </c>
      <c r="F1422" t="s">
        <v>5978</v>
      </c>
      <c r="H1422">
        <v>46.494619</v>
      </c>
      <c r="I1422">
        <v>-66.887134099999997</v>
      </c>
      <c r="J1422" s="1" t="str">
        <f t="shared" si="96"/>
        <v>Till</v>
      </c>
      <c r="K1422" s="1" t="str">
        <f t="shared" si="97"/>
        <v>&lt;63 micron</v>
      </c>
      <c r="L1422" t="s">
        <v>35</v>
      </c>
      <c r="M1422" t="s">
        <v>28</v>
      </c>
      <c r="N1422" t="s">
        <v>90</v>
      </c>
      <c r="O1422" t="s">
        <v>126</v>
      </c>
      <c r="P1422" t="s">
        <v>261</v>
      </c>
      <c r="Q1422" t="s">
        <v>37</v>
      </c>
      <c r="R1422" t="s">
        <v>149</v>
      </c>
      <c r="S1422" t="s">
        <v>69</v>
      </c>
      <c r="T1422" t="s">
        <v>44</v>
      </c>
      <c r="U1422" t="s">
        <v>129</v>
      </c>
      <c r="V1422" t="s">
        <v>37</v>
      </c>
      <c r="W1422" t="s">
        <v>207</v>
      </c>
    </row>
    <row r="1423" spans="1:23" hidden="1" x14ac:dyDescent="0.3">
      <c r="A1423" t="s">
        <v>5979</v>
      </c>
      <c r="B1423" t="s">
        <v>5980</v>
      </c>
      <c r="C1423" s="1" t="str">
        <f t="shared" si="94"/>
        <v>21:0051</v>
      </c>
      <c r="D1423" s="1" t="str">
        <f t="shared" si="95"/>
        <v>21:0039</v>
      </c>
      <c r="E1423" t="s">
        <v>5981</v>
      </c>
      <c r="F1423" t="s">
        <v>5982</v>
      </c>
      <c r="H1423">
        <v>46.4292856</v>
      </c>
      <c r="I1423">
        <v>-66.858422399999995</v>
      </c>
      <c r="J1423" s="1" t="str">
        <f t="shared" si="96"/>
        <v>Till</v>
      </c>
      <c r="K1423" s="1" t="str">
        <f t="shared" si="97"/>
        <v>&lt;63 micron</v>
      </c>
      <c r="L1423" t="s">
        <v>5983</v>
      </c>
      <c r="M1423" t="s">
        <v>54</v>
      </c>
      <c r="N1423" t="s">
        <v>90</v>
      </c>
      <c r="O1423" t="s">
        <v>126</v>
      </c>
      <c r="P1423" t="s">
        <v>206</v>
      </c>
      <c r="Q1423" t="s">
        <v>37</v>
      </c>
      <c r="R1423" t="s">
        <v>388</v>
      </c>
      <c r="S1423" t="s">
        <v>28</v>
      </c>
      <c r="T1423" t="s">
        <v>55</v>
      </c>
      <c r="U1423" t="s">
        <v>49</v>
      </c>
      <c r="V1423" t="s">
        <v>28</v>
      </c>
      <c r="W1423" t="s">
        <v>47</v>
      </c>
    </row>
    <row r="1424" spans="1:23" hidden="1" x14ac:dyDescent="0.3">
      <c r="A1424" t="s">
        <v>5984</v>
      </c>
      <c r="B1424" t="s">
        <v>5985</v>
      </c>
      <c r="C1424" s="1" t="str">
        <f t="shared" si="94"/>
        <v>21:0051</v>
      </c>
      <c r="D1424" s="1" t="str">
        <f t="shared" si="95"/>
        <v>21:0039</v>
      </c>
      <c r="E1424" t="s">
        <v>5986</v>
      </c>
      <c r="F1424" t="s">
        <v>5987</v>
      </c>
      <c r="H1424">
        <v>46.4416741</v>
      </c>
      <c r="I1424">
        <v>-66.776566200000005</v>
      </c>
      <c r="J1424" s="1" t="str">
        <f t="shared" si="96"/>
        <v>Till</v>
      </c>
      <c r="K1424" s="1" t="str">
        <f t="shared" si="97"/>
        <v>&lt;63 micron</v>
      </c>
      <c r="L1424" t="s">
        <v>215</v>
      </c>
      <c r="M1424" t="s">
        <v>1145</v>
      </c>
      <c r="N1424" t="s">
        <v>43</v>
      </c>
      <c r="O1424" t="s">
        <v>45</v>
      </c>
      <c r="P1424" t="s">
        <v>116</v>
      </c>
      <c r="Q1424" t="s">
        <v>37</v>
      </c>
      <c r="R1424" t="s">
        <v>85</v>
      </c>
      <c r="S1424" t="s">
        <v>60</v>
      </c>
      <c r="T1424" t="s">
        <v>164</v>
      </c>
      <c r="U1424" t="s">
        <v>351</v>
      </c>
      <c r="V1424" t="s">
        <v>28</v>
      </c>
      <c r="W1424" t="s">
        <v>99</v>
      </c>
    </row>
    <row r="1425" spans="1:23" hidden="1" x14ac:dyDescent="0.3">
      <c r="A1425" t="s">
        <v>5988</v>
      </c>
      <c r="B1425" t="s">
        <v>5989</v>
      </c>
      <c r="C1425" s="1" t="str">
        <f t="shared" si="94"/>
        <v>21:0051</v>
      </c>
      <c r="D1425" s="1" t="str">
        <f t="shared" si="95"/>
        <v>21:0039</v>
      </c>
      <c r="E1425" t="s">
        <v>5990</v>
      </c>
      <c r="F1425" t="s">
        <v>5991</v>
      </c>
      <c r="H1425">
        <v>46.495134499999999</v>
      </c>
      <c r="I1425">
        <v>-66.818696000000003</v>
      </c>
      <c r="J1425" s="1" t="str">
        <f t="shared" si="96"/>
        <v>Till</v>
      </c>
      <c r="K1425" s="1" t="str">
        <f t="shared" si="97"/>
        <v>&lt;63 micron</v>
      </c>
      <c r="L1425" t="s">
        <v>65</v>
      </c>
      <c r="M1425" t="s">
        <v>1145</v>
      </c>
      <c r="N1425" t="s">
        <v>29</v>
      </c>
      <c r="O1425" t="s">
        <v>139</v>
      </c>
      <c r="P1425" t="s">
        <v>31</v>
      </c>
      <c r="Q1425" t="s">
        <v>28</v>
      </c>
      <c r="R1425" t="s">
        <v>332</v>
      </c>
      <c r="S1425" t="s">
        <v>32</v>
      </c>
      <c r="T1425" t="s">
        <v>110</v>
      </c>
      <c r="U1425" t="s">
        <v>48</v>
      </c>
      <c r="V1425" t="s">
        <v>37</v>
      </c>
      <c r="W1425" t="s">
        <v>403</v>
      </c>
    </row>
    <row r="1426" spans="1:23" hidden="1" x14ac:dyDescent="0.3">
      <c r="A1426" t="s">
        <v>5992</v>
      </c>
      <c r="B1426" t="s">
        <v>5993</v>
      </c>
      <c r="C1426" s="1" t="str">
        <f t="shared" si="94"/>
        <v>21:0051</v>
      </c>
      <c r="D1426" s="1" t="str">
        <f t="shared" si="95"/>
        <v>21:0039</v>
      </c>
      <c r="E1426" t="s">
        <v>5994</v>
      </c>
      <c r="F1426" t="s">
        <v>5995</v>
      </c>
      <c r="H1426">
        <v>46.289548799999999</v>
      </c>
      <c r="I1426">
        <v>-66.752225499999994</v>
      </c>
      <c r="J1426" s="1" t="str">
        <f t="shared" si="96"/>
        <v>Till</v>
      </c>
      <c r="K1426" s="1" t="str">
        <f t="shared" si="97"/>
        <v>&lt;63 micron</v>
      </c>
      <c r="L1426" t="s">
        <v>215</v>
      </c>
      <c r="M1426" t="s">
        <v>206</v>
      </c>
      <c r="N1426" t="s">
        <v>55</v>
      </c>
      <c r="O1426" t="s">
        <v>45</v>
      </c>
      <c r="P1426" t="s">
        <v>57</v>
      </c>
      <c r="Q1426" t="s">
        <v>32</v>
      </c>
      <c r="R1426" t="s">
        <v>103</v>
      </c>
      <c r="S1426" t="s">
        <v>286</v>
      </c>
      <c r="T1426" t="s">
        <v>91</v>
      </c>
      <c r="U1426" t="s">
        <v>67</v>
      </c>
      <c r="V1426" t="s">
        <v>37</v>
      </c>
      <c r="W1426" t="s">
        <v>180</v>
      </c>
    </row>
    <row r="1427" spans="1:23" hidden="1" x14ac:dyDescent="0.3">
      <c r="A1427" t="s">
        <v>5996</v>
      </c>
      <c r="B1427" t="s">
        <v>5997</v>
      </c>
      <c r="C1427" s="1" t="str">
        <f t="shared" si="94"/>
        <v>21:0051</v>
      </c>
      <c r="D1427" s="1" t="str">
        <f t="shared" si="95"/>
        <v>21:0039</v>
      </c>
      <c r="E1427" t="s">
        <v>5994</v>
      </c>
      <c r="F1427" t="s">
        <v>5998</v>
      </c>
      <c r="H1427">
        <v>46.289548799999999</v>
      </c>
      <c r="I1427">
        <v>-66.752225499999994</v>
      </c>
      <c r="J1427" s="1" t="str">
        <f t="shared" si="96"/>
        <v>Till</v>
      </c>
      <c r="K1427" s="1" t="str">
        <f t="shared" si="97"/>
        <v>&lt;63 micron</v>
      </c>
      <c r="L1427" t="s">
        <v>43</v>
      </c>
      <c r="M1427" t="s">
        <v>54</v>
      </c>
      <c r="N1427" t="s">
        <v>90</v>
      </c>
      <c r="O1427" t="s">
        <v>45</v>
      </c>
      <c r="P1427" t="s">
        <v>46</v>
      </c>
      <c r="Q1427" t="s">
        <v>37</v>
      </c>
      <c r="R1427" t="s">
        <v>510</v>
      </c>
      <c r="S1427" t="s">
        <v>109</v>
      </c>
      <c r="T1427" t="s">
        <v>55</v>
      </c>
      <c r="U1427" t="s">
        <v>108</v>
      </c>
      <c r="V1427" t="s">
        <v>28</v>
      </c>
      <c r="W1427" t="s">
        <v>481</v>
      </c>
    </row>
    <row r="1428" spans="1:23" hidden="1" x14ac:dyDescent="0.3">
      <c r="A1428" t="s">
        <v>5999</v>
      </c>
      <c r="B1428" t="s">
        <v>6000</v>
      </c>
      <c r="C1428" s="1" t="str">
        <f t="shared" si="94"/>
        <v>21:0051</v>
      </c>
      <c r="D1428" s="1" t="str">
        <f t="shared" si="95"/>
        <v>21:0039</v>
      </c>
      <c r="E1428" t="s">
        <v>6001</v>
      </c>
      <c r="F1428" t="s">
        <v>6002</v>
      </c>
      <c r="H1428">
        <v>46.301872400000001</v>
      </c>
      <c r="I1428">
        <v>-66.784185100000002</v>
      </c>
      <c r="J1428" s="1" t="str">
        <f t="shared" si="96"/>
        <v>Till</v>
      </c>
      <c r="K1428" s="1" t="str">
        <f t="shared" si="97"/>
        <v>&lt;63 micron</v>
      </c>
      <c r="L1428" t="s">
        <v>85</v>
      </c>
      <c r="M1428" t="s">
        <v>171</v>
      </c>
      <c r="N1428" t="s">
        <v>205</v>
      </c>
      <c r="O1428" t="s">
        <v>45</v>
      </c>
      <c r="P1428" t="s">
        <v>174</v>
      </c>
      <c r="Q1428" t="s">
        <v>28</v>
      </c>
      <c r="R1428" t="s">
        <v>844</v>
      </c>
      <c r="S1428" t="s">
        <v>48</v>
      </c>
      <c r="T1428" t="s">
        <v>1977</v>
      </c>
      <c r="U1428" t="s">
        <v>31</v>
      </c>
      <c r="V1428" t="s">
        <v>37</v>
      </c>
      <c r="W1428" t="s">
        <v>180</v>
      </c>
    </row>
    <row r="1429" spans="1:23" hidden="1" x14ac:dyDescent="0.3">
      <c r="A1429" t="s">
        <v>6003</v>
      </c>
      <c r="B1429" t="s">
        <v>6004</v>
      </c>
      <c r="C1429" s="1" t="str">
        <f t="shared" si="94"/>
        <v>21:0051</v>
      </c>
      <c r="D1429" s="1" t="str">
        <f t="shared" si="95"/>
        <v>21:0039</v>
      </c>
      <c r="E1429" t="s">
        <v>6005</v>
      </c>
      <c r="F1429" t="s">
        <v>6006</v>
      </c>
      <c r="H1429">
        <v>46.428696000000002</v>
      </c>
      <c r="I1429">
        <v>-66.602027000000007</v>
      </c>
      <c r="J1429" s="1" t="str">
        <f t="shared" si="96"/>
        <v>Till</v>
      </c>
      <c r="K1429" s="1" t="str">
        <f t="shared" si="97"/>
        <v>&lt;63 micron</v>
      </c>
      <c r="L1429" t="s">
        <v>91</v>
      </c>
      <c r="M1429" t="s">
        <v>116</v>
      </c>
      <c r="N1429" t="s">
        <v>165</v>
      </c>
      <c r="O1429" t="s">
        <v>139</v>
      </c>
      <c r="P1429" t="s">
        <v>83</v>
      </c>
      <c r="Q1429" t="s">
        <v>37</v>
      </c>
      <c r="R1429" t="s">
        <v>149</v>
      </c>
      <c r="S1429" t="s">
        <v>697</v>
      </c>
      <c r="T1429" t="s">
        <v>90</v>
      </c>
      <c r="U1429" t="s">
        <v>67</v>
      </c>
      <c r="V1429" t="s">
        <v>38</v>
      </c>
      <c r="W1429" t="s">
        <v>209</v>
      </c>
    </row>
    <row r="1430" spans="1:23" hidden="1" x14ac:dyDescent="0.3">
      <c r="A1430" t="s">
        <v>6007</v>
      </c>
      <c r="B1430" t="s">
        <v>6008</v>
      </c>
      <c r="C1430" s="1" t="str">
        <f t="shared" si="94"/>
        <v>21:0051</v>
      </c>
      <c r="D1430" s="1" t="str">
        <f t="shared" si="95"/>
        <v>21:0039</v>
      </c>
      <c r="E1430" t="s">
        <v>6009</v>
      </c>
      <c r="F1430" t="s">
        <v>6010</v>
      </c>
      <c r="H1430">
        <v>46.4524756</v>
      </c>
      <c r="I1430">
        <v>-66.535222599999997</v>
      </c>
      <c r="J1430" s="1" t="str">
        <f t="shared" si="96"/>
        <v>Till</v>
      </c>
      <c r="K1430" s="1" t="str">
        <f t="shared" si="97"/>
        <v>&lt;63 micron</v>
      </c>
      <c r="L1430" t="s">
        <v>208</v>
      </c>
      <c r="M1430" t="s">
        <v>54</v>
      </c>
      <c r="N1430" t="s">
        <v>43</v>
      </c>
      <c r="O1430" t="s">
        <v>30</v>
      </c>
      <c r="P1430" t="s">
        <v>46</v>
      </c>
      <c r="Q1430" t="s">
        <v>32</v>
      </c>
      <c r="R1430" t="s">
        <v>350</v>
      </c>
      <c r="S1430" t="s">
        <v>375</v>
      </c>
      <c r="T1430" t="s">
        <v>90</v>
      </c>
      <c r="U1430" t="s">
        <v>195</v>
      </c>
      <c r="V1430" t="s">
        <v>28</v>
      </c>
      <c r="W1430" t="s">
        <v>502</v>
      </c>
    </row>
    <row r="1431" spans="1:23" hidden="1" x14ac:dyDescent="0.3">
      <c r="A1431" t="s">
        <v>6011</v>
      </c>
      <c r="B1431" t="s">
        <v>6012</v>
      </c>
      <c r="C1431" s="1" t="str">
        <f t="shared" si="94"/>
        <v>21:0051</v>
      </c>
      <c r="D1431" s="1" t="str">
        <f t="shared" si="95"/>
        <v>21:0039</v>
      </c>
      <c r="E1431" t="s">
        <v>6013</v>
      </c>
      <c r="F1431" t="s">
        <v>6014</v>
      </c>
      <c r="H1431">
        <v>46.413288399999999</v>
      </c>
      <c r="I1431">
        <v>-66.751695600000005</v>
      </c>
      <c r="J1431" s="1" t="str">
        <f t="shared" si="96"/>
        <v>Till</v>
      </c>
      <c r="K1431" s="1" t="str">
        <f t="shared" si="97"/>
        <v>&lt;63 micron</v>
      </c>
      <c r="L1431" t="s">
        <v>58</v>
      </c>
      <c r="M1431" t="s">
        <v>116</v>
      </c>
      <c r="N1431" t="s">
        <v>76</v>
      </c>
      <c r="O1431" t="s">
        <v>101</v>
      </c>
      <c r="P1431" t="s">
        <v>208</v>
      </c>
      <c r="Q1431" t="s">
        <v>37</v>
      </c>
      <c r="R1431" t="s">
        <v>481</v>
      </c>
      <c r="S1431" t="s">
        <v>92</v>
      </c>
      <c r="T1431" t="s">
        <v>76</v>
      </c>
      <c r="U1431" t="s">
        <v>92</v>
      </c>
      <c r="V1431" t="s">
        <v>28</v>
      </c>
      <c r="W1431" t="s">
        <v>1047</v>
      </c>
    </row>
    <row r="1432" spans="1:23" hidden="1" x14ac:dyDescent="0.3">
      <c r="A1432" t="s">
        <v>6015</v>
      </c>
      <c r="B1432" t="s">
        <v>6016</v>
      </c>
      <c r="C1432" s="1" t="str">
        <f t="shared" si="94"/>
        <v>21:0051</v>
      </c>
      <c r="D1432" s="1" t="str">
        <f t="shared" si="95"/>
        <v>21:0039</v>
      </c>
      <c r="E1432" t="s">
        <v>6017</v>
      </c>
      <c r="F1432" t="s">
        <v>6018</v>
      </c>
      <c r="H1432">
        <v>46.420755399999997</v>
      </c>
      <c r="I1432">
        <v>-66.811905100000004</v>
      </c>
      <c r="J1432" s="1" t="str">
        <f t="shared" si="96"/>
        <v>Till</v>
      </c>
      <c r="K1432" s="1" t="str">
        <f t="shared" si="97"/>
        <v>&lt;63 micron</v>
      </c>
      <c r="L1432" t="s">
        <v>91</v>
      </c>
      <c r="M1432" t="s">
        <v>206</v>
      </c>
      <c r="N1432" t="s">
        <v>29</v>
      </c>
      <c r="O1432" t="s">
        <v>671</v>
      </c>
      <c r="P1432" t="s">
        <v>261</v>
      </c>
      <c r="Q1432" t="s">
        <v>37</v>
      </c>
      <c r="R1432" t="s">
        <v>85</v>
      </c>
      <c r="S1432" t="s">
        <v>94</v>
      </c>
      <c r="T1432" t="s">
        <v>164</v>
      </c>
      <c r="U1432" t="s">
        <v>92</v>
      </c>
      <c r="V1432" t="s">
        <v>38</v>
      </c>
      <c r="W1432" t="s">
        <v>180</v>
      </c>
    </row>
    <row r="1433" spans="1:23" hidden="1" x14ac:dyDescent="0.3">
      <c r="A1433" t="s">
        <v>6019</v>
      </c>
      <c r="B1433" t="s">
        <v>6020</v>
      </c>
      <c r="C1433" s="1" t="str">
        <f t="shared" si="94"/>
        <v>21:0051</v>
      </c>
      <c r="D1433" s="1" t="str">
        <f t="shared" si="95"/>
        <v>21:0039</v>
      </c>
      <c r="E1433" t="s">
        <v>6021</v>
      </c>
      <c r="F1433" t="s">
        <v>6022</v>
      </c>
      <c r="H1433">
        <v>46.0561048</v>
      </c>
      <c r="I1433">
        <v>-67.052597899999995</v>
      </c>
      <c r="J1433" s="1" t="str">
        <f t="shared" si="96"/>
        <v>Till</v>
      </c>
      <c r="K1433" s="1" t="str">
        <f t="shared" si="97"/>
        <v>&lt;63 micron</v>
      </c>
      <c r="L1433" t="s">
        <v>100</v>
      </c>
      <c r="M1433" t="s">
        <v>171</v>
      </c>
      <c r="N1433" t="s">
        <v>44</v>
      </c>
      <c r="O1433" t="s">
        <v>1502</v>
      </c>
      <c r="P1433" t="s">
        <v>31</v>
      </c>
      <c r="Q1433" t="s">
        <v>32</v>
      </c>
      <c r="R1433" t="s">
        <v>85</v>
      </c>
      <c r="S1433" t="s">
        <v>121</v>
      </c>
      <c r="T1433" t="s">
        <v>90</v>
      </c>
      <c r="U1433" t="s">
        <v>351</v>
      </c>
      <c r="V1433" t="s">
        <v>28</v>
      </c>
      <c r="W1433" t="s">
        <v>1982</v>
      </c>
    </row>
    <row r="1434" spans="1:23" hidden="1" x14ac:dyDescent="0.3">
      <c r="A1434" t="s">
        <v>6023</v>
      </c>
      <c r="B1434" t="s">
        <v>6024</v>
      </c>
      <c r="C1434" s="1" t="str">
        <f t="shared" si="94"/>
        <v>21:0051</v>
      </c>
      <c r="D1434" s="1" t="str">
        <f t="shared" si="95"/>
        <v>21:0039</v>
      </c>
      <c r="E1434" t="s">
        <v>6025</v>
      </c>
      <c r="F1434" t="s">
        <v>6026</v>
      </c>
      <c r="H1434">
        <v>46.030575800000001</v>
      </c>
      <c r="I1434">
        <v>-67.086445699999999</v>
      </c>
      <c r="J1434" s="1" t="str">
        <f t="shared" si="96"/>
        <v>Till</v>
      </c>
      <c r="K1434" s="1" t="str">
        <f t="shared" si="97"/>
        <v>&lt;63 micron</v>
      </c>
      <c r="L1434" t="s">
        <v>6027</v>
      </c>
      <c r="M1434" t="s">
        <v>1145</v>
      </c>
      <c r="N1434" t="s">
        <v>280</v>
      </c>
      <c r="O1434" t="s">
        <v>101</v>
      </c>
      <c r="P1434" t="s">
        <v>208</v>
      </c>
      <c r="Q1434" t="s">
        <v>28</v>
      </c>
      <c r="R1434" t="s">
        <v>66</v>
      </c>
      <c r="S1434" t="s">
        <v>32</v>
      </c>
      <c r="T1434" t="s">
        <v>55</v>
      </c>
      <c r="U1434" t="s">
        <v>140</v>
      </c>
      <c r="V1434" t="s">
        <v>341</v>
      </c>
      <c r="W1434" t="s">
        <v>180</v>
      </c>
    </row>
    <row r="1435" spans="1:23" hidden="1" x14ac:dyDescent="0.3">
      <c r="A1435" t="s">
        <v>6028</v>
      </c>
      <c r="B1435" t="s">
        <v>6029</v>
      </c>
      <c r="C1435" s="1" t="str">
        <f t="shared" ref="C1435:C1447" si="98">HYPERLINK("http://geochem.nrcan.gc.ca/cdogs/content/bdl/bdl210051_e.htm", "21:0051")</f>
        <v>21:0051</v>
      </c>
      <c r="D1435" s="1" t="str">
        <f t="shared" ref="D1435:D1447" si="99">HYPERLINK("http://geochem.nrcan.gc.ca/cdogs/content/svy/svy210039_e.htm", "21:0039")</f>
        <v>21:0039</v>
      </c>
      <c r="E1435" t="s">
        <v>6030</v>
      </c>
      <c r="F1435" t="s">
        <v>6031</v>
      </c>
      <c r="H1435">
        <v>46.018864100000002</v>
      </c>
      <c r="I1435">
        <v>-67.059073999999995</v>
      </c>
      <c r="J1435" s="1" t="str">
        <f t="shared" si="96"/>
        <v>Till</v>
      </c>
      <c r="K1435" s="1" t="str">
        <f t="shared" si="97"/>
        <v>&lt;63 micron</v>
      </c>
      <c r="L1435" t="s">
        <v>29</v>
      </c>
      <c r="M1435" t="s">
        <v>54</v>
      </c>
      <c r="N1435" t="s">
        <v>90</v>
      </c>
      <c r="O1435" t="s">
        <v>342</v>
      </c>
      <c r="P1435" t="s">
        <v>49</v>
      </c>
      <c r="Q1435" t="s">
        <v>32</v>
      </c>
      <c r="R1435" t="s">
        <v>100</v>
      </c>
      <c r="S1435" t="s">
        <v>93</v>
      </c>
      <c r="T1435" t="s">
        <v>55</v>
      </c>
      <c r="U1435" t="s">
        <v>206</v>
      </c>
      <c r="V1435" t="s">
        <v>37</v>
      </c>
      <c r="W1435" t="s">
        <v>47</v>
      </c>
    </row>
    <row r="1436" spans="1:23" hidden="1" x14ac:dyDescent="0.3">
      <c r="A1436" t="s">
        <v>6032</v>
      </c>
      <c r="B1436" t="s">
        <v>6033</v>
      </c>
      <c r="C1436" s="1" t="str">
        <f t="shared" si="98"/>
        <v>21:0051</v>
      </c>
      <c r="D1436" s="1" t="str">
        <f t="shared" si="99"/>
        <v>21:0039</v>
      </c>
      <c r="E1436" t="s">
        <v>6034</v>
      </c>
      <c r="F1436" t="s">
        <v>6035</v>
      </c>
      <c r="H1436">
        <v>46.000109999999999</v>
      </c>
      <c r="I1436">
        <v>-67.015174599999995</v>
      </c>
      <c r="J1436" s="1" t="str">
        <f t="shared" si="96"/>
        <v>Till</v>
      </c>
      <c r="K1436" s="1" t="str">
        <f t="shared" si="97"/>
        <v>&lt;63 micron</v>
      </c>
      <c r="L1436" t="s">
        <v>33</v>
      </c>
      <c r="M1436" t="s">
        <v>206</v>
      </c>
      <c r="N1436" t="s">
        <v>91</v>
      </c>
      <c r="O1436" t="s">
        <v>66</v>
      </c>
      <c r="P1436" t="s">
        <v>57</v>
      </c>
      <c r="Q1436" t="s">
        <v>37</v>
      </c>
      <c r="R1436" t="s">
        <v>497</v>
      </c>
      <c r="S1436" t="s">
        <v>78</v>
      </c>
      <c r="T1436" t="s">
        <v>29</v>
      </c>
      <c r="U1436" t="s">
        <v>261</v>
      </c>
      <c r="V1436" t="s">
        <v>37</v>
      </c>
      <c r="W1436" t="s">
        <v>420</v>
      </c>
    </row>
    <row r="1437" spans="1:23" hidden="1" x14ac:dyDescent="0.3">
      <c r="A1437" t="s">
        <v>6036</v>
      </c>
      <c r="B1437" t="s">
        <v>6037</v>
      </c>
      <c r="C1437" s="1" t="str">
        <f t="shared" si="98"/>
        <v>21:0051</v>
      </c>
      <c r="D1437" s="1" t="str">
        <f t="shared" si="99"/>
        <v>21:0039</v>
      </c>
      <c r="E1437" t="s">
        <v>6038</v>
      </c>
      <c r="F1437" t="s">
        <v>6039</v>
      </c>
      <c r="H1437">
        <v>46.225765799999998</v>
      </c>
      <c r="I1437">
        <v>-66.864086700000001</v>
      </c>
      <c r="J1437" s="1" t="str">
        <f t="shared" si="96"/>
        <v>Till</v>
      </c>
      <c r="K1437" s="1" t="str">
        <f t="shared" si="97"/>
        <v>&lt;63 micron</v>
      </c>
      <c r="L1437" t="s">
        <v>240</v>
      </c>
      <c r="M1437" t="s">
        <v>206</v>
      </c>
      <c r="N1437" t="s">
        <v>164</v>
      </c>
      <c r="O1437" t="s">
        <v>45</v>
      </c>
      <c r="P1437" t="s">
        <v>266</v>
      </c>
      <c r="Q1437" t="s">
        <v>28</v>
      </c>
      <c r="R1437" t="s">
        <v>497</v>
      </c>
      <c r="S1437" t="s">
        <v>261</v>
      </c>
      <c r="T1437" t="s">
        <v>55</v>
      </c>
      <c r="U1437" t="s">
        <v>266</v>
      </c>
      <c r="V1437" t="s">
        <v>206</v>
      </c>
      <c r="W1437" t="s">
        <v>676</v>
      </c>
    </row>
    <row r="1438" spans="1:23" hidden="1" x14ac:dyDescent="0.3">
      <c r="A1438" t="s">
        <v>6040</v>
      </c>
      <c r="B1438" t="s">
        <v>6041</v>
      </c>
      <c r="C1438" s="1" t="str">
        <f t="shared" si="98"/>
        <v>21:0051</v>
      </c>
      <c r="D1438" s="1" t="str">
        <f t="shared" si="99"/>
        <v>21:0039</v>
      </c>
      <c r="E1438" t="s">
        <v>6042</v>
      </c>
      <c r="F1438" t="s">
        <v>6043</v>
      </c>
      <c r="H1438">
        <v>46.232691899999999</v>
      </c>
      <c r="I1438">
        <v>-66.897862399999994</v>
      </c>
      <c r="J1438" s="1" t="str">
        <f t="shared" si="96"/>
        <v>Till</v>
      </c>
      <c r="K1438" s="1" t="str">
        <f t="shared" si="97"/>
        <v>&lt;63 micron</v>
      </c>
      <c r="L1438" t="s">
        <v>209</v>
      </c>
      <c r="M1438" t="s">
        <v>54</v>
      </c>
      <c r="N1438" t="s">
        <v>164</v>
      </c>
      <c r="O1438" t="s">
        <v>126</v>
      </c>
      <c r="P1438" t="s">
        <v>174</v>
      </c>
      <c r="Q1438" t="s">
        <v>171</v>
      </c>
      <c r="R1438" t="s">
        <v>374</v>
      </c>
      <c r="S1438" t="s">
        <v>108</v>
      </c>
      <c r="T1438" t="s">
        <v>90</v>
      </c>
      <c r="U1438" t="s">
        <v>206</v>
      </c>
      <c r="V1438" t="s">
        <v>28</v>
      </c>
      <c r="W1438" t="s">
        <v>502</v>
      </c>
    </row>
    <row r="1439" spans="1:23" hidden="1" x14ac:dyDescent="0.3">
      <c r="A1439" t="s">
        <v>6044</v>
      </c>
      <c r="B1439" t="s">
        <v>6045</v>
      </c>
      <c r="C1439" s="1" t="str">
        <f t="shared" si="98"/>
        <v>21:0051</v>
      </c>
      <c r="D1439" s="1" t="str">
        <f t="shared" si="99"/>
        <v>21:0039</v>
      </c>
      <c r="E1439" t="s">
        <v>6046</v>
      </c>
      <c r="F1439" t="s">
        <v>6047</v>
      </c>
      <c r="H1439">
        <v>46.214537300000003</v>
      </c>
      <c r="I1439">
        <v>-66.889479899999998</v>
      </c>
      <c r="J1439" s="1" t="str">
        <f t="shared" si="96"/>
        <v>Till</v>
      </c>
      <c r="K1439" s="1" t="str">
        <f t="shared" si="97"/>
        <v>&lt;63 micron</v>
      </c>
      <c r="L1439" t="s">
        <v>205</v>
      </c>
      <c r="M1439" t="s">
        <v>54</v>
      </c>
      <c r="N1439" t="s">
        <v>90</v>
      </c>
      <c r="O1439" t="s">
        <v>66</v>
      </c>
      <c r="P1439" t="s">
        <v>31</v>
      </c>
      <c r="Q1439" t="s">
        <v>28</v>
      </c>
      <c r="R1439" t="s">
        <v>374</v>
      </c>
      <c r="S1439" t="s">
        <v>67</v>
      </c>
      <c r="T1439" t="s">
        <v>91</v>
      </c>
      <c r="U1439" t="s">
        <v>31</v>
      </c>
      <c r="V1439" t="s">
        <v>116</v>
      </c>
      <c r="W1439" t="s">
        <v>209</v>
      </c>
    </row>
    <row r="1440" spans="1:23" hidden="1" x14ac:dyDescent="0.3">
      <c r="A1440" t="s">
        <v>6048</v>
      </c>
      <c r="B1440" t="s">
        <v>6049</v>
      </c>
      <c r="C1440" s="1" t="str">
        <f t="shared" si="98"/>
        <v>21:0051</v>
      </c>
      <c r="D1440" s="1" t="str">
        <f t="shared" si="99"/>
        <v>21:0039</v>
      </c>
      <c r="E1440" t="s">
        <v>6050</v>
      </c>
      <c r="F1440" t="s">
        <v>6051</v>
      </c>
      <c r="H1440">
        <v>46.200065600000002</v>
      </c>
      <c r="I1440">
        <v>-66.897811099999998</v>
      </c>
      <c r="J1440" s="1" t="str">
        <f t="shared" si="96"/>
        <v>Till</v>
      </c>
      <c r="K1440" s="1" t="str">
        <f t="shared" si="97"/>
        <v>&lt;63 micron</v>
      </c>
      <c r="L1440" t="s">
        <v>100</v>
      </c>
      <c r="M1440" t="s">
        <v>54</v>
      </c>
      <c r="N1440" t="s">
        <v>91</v>
      </c>
      <c r="O1440" t="s">
        <v>45</v>
      </c>
      <c r="P1440" t="s">
        <v>31</v>
      </c>
      <c r="Q1440" t="s">
        <v>28</v>
      </c>
      <c r="R1440" t="s">
        <v>497</v>
      </c>
      <c r="S1440" t="s">
        <v>36</v>
      </c>
      <c r="T1440" t="s">
        <v>164</v>
      </c>
      <c r="U1440" t="s">
        <v>57</v>
      </c>
      <c r="V1440" t="s">
        <v>116</v>
      </c>
      <c r="W1440" t="s">
        <v>47</v>
      </c>
    </row>
    <row r="1441" spans="1:23" hidden="1" x14ac:dyDescent="0.3">
      <c r="A1441" t="s">
        <v>6052</v>
      </c>
      <c r="B1441" t="s">
        <v>6053</v>
      </c>
      <c r="C1441" s="1" t="str">
        <f t="shared" si="98"/>
        <v>21:0051</v>
      </c>
      <c r="D1441" s="1" t="str">
        <f t="shared" si="99"/>
        <v>21:0039</v>
      </c>
      <c r="E1441" t="s">
        <v>6054</v>
      </c>
      <c r="F1441" t="s">
        <v>6055</v>
      </c>
      <c r="H1441">
        <v>46.2273377</v>
      </c>
      <c r="I1441">
        <v>-66.949938900000006</v>
      </c>
      <c r="J1441" s="1" t="str">
        <f t="shared" si="96"/>
        <v>Till</v>
      </c>
      <c r="K1441" s="1" t="str">
        <f t="shared" si="97"/>
        <v>&lt;63 micron</v>
      </c>
      <c r="L1441" t="s">
        <v>200</v>
      </c>
      <c r="M1441" t="s">
        <v>206</v>
      </c>
      <c r="N1441" t="s">
        <v>55</v>
      </c>
      <c r="O1441" t="s">
        <v>66</v>
      </c>
      <c r="P1441" t="s">
        <v>127</v>
      </c>
      <c r="Q1441" t="s">
        <v>116</v>
      </c>
      <c r="R1441" t="s">
        <v>103</v>
      </c>
      <c r="S1441" t="s">
        <v>60</v>
      </c>
      <c r="T1441" t="s">
        <v>164</v>
      </c>
      <c r="U1441" t="s">
        <v>127</v>
      </c>
      <c r="V1441" t="s">
        <v>37</v>
      </c>
      <c r="W1441" t="s">
        <v>76</v>
      </c>
    </row>
    <row r="1442" spans="1:23" hidden="1" x14ac:dyDescent="0.3">
      <c r="A1442" t="s">
        <v>6056</v>
      </c>
      <c r="B1442" t="s">
        <v>6057</v>
      </c>
      <c r="C1442" s="1" t="str">
        <f t="shared" si="98"/>
        <v>21:0051</v>
      </c>
      <c r="D1442" s="1" t="str">
        <f t="shared" si="99"/>
        <v>21:0039</v>
      </c>
      <c r="E1442" t="s">
        <v>6058</v>
      </c>
      <c r="F1442" t="s">
        <v>6059</v>
      </c>
      <c r="H1442">
        <v>46.193343800000001</v>
      </c>
      <c r="I1442">
        <v>-66.923987400000001</v>
      </c>
      <c r="J1442" s="1" t="str">
        <f t="shared" si="96"/>
        <v>Till</v>
      </c>
      <c r="K1442" s="1" t="str">
        <f t="shared" si="97"/>
        <v>&lt;63 micron</v>
      </c>
      <c r="L1442" t="s">
        <v>200</v>
      </c>
      <c r="M1442" t="s">
        <v>54</v>
      </c>
      <c r="N1442" t="s">
        <v>90</v>
      </c>
      <c r="O1442" t="s">
        <v>342</v>
      </c>
      <c r="P1442" t="s">
        <v>140</v>
      </c>
      <c r="Q1442" t="s">
        <v>28</v>
      </c>
      <c r="R1442" t="s">
        <v>420</v>
      </c>
      <c r="S1442" t="s">
        <v>210</v>
      </c>
      <c r="T1442" t="s">
        <v>29</v>
      </c>
      <c r="U1442" t="s">
        <v>266</v>
      </c>
      <c r="V1442" t="s">
        <v>206</v>
      </c>
      <c r="W1442" t="s">
        <v>209</v>
      </c>
    </row>
    <row r="1443" spans="1:23" hidden="1" x14ac:dyDescent="0.3">
      <c r="A1443" t="s">
        <v>6060</v>
      </c>
      <c r="B1443" t="s">
        <v>6061</v>
      </c>
      <c r="C1443" s="1" t="str">
        <f t="shared" si="98"/>
        <v>21:0051</v>
      </c>
      <c r="D1443" s="1" t="str">
        <f t="shared" si="99"/>
        <v>21:0039</v>
      </c>
      <c r="E1443" t="s">
        <v>6062</v>
      </c>
      <c r="F1443" t="s">
        <v>6063</v>
      </c>
      <c r="H1443">
        <v>46.243267199999998</v>
      </c>
      <c r="I1443">
        <v>-66.947399799999999</v>
      </c>
      <c r="J1443" s="1" t="str">
        <f t="shared" si="96"/>
        <v>Till</v>
      </c>
      <c r="K1443" s="1" t="str">
        <f t="shared" si="97"/>
        <v>&lt;63 micron</v>
      </c>
      <c r="L1443" t="s">
        <v>722</v>
      </c>
      <c r="M1443" t="s">
        <v>54</v>
      </c>
      <c r="N1443" t="s">
        <v>164</v>
      </c>
      <c r="O1443" t="s">
        <v>66</v>
      </c>
      <c r="P1443" t="s">
        <v>127</v>
      </c>
      <c r="Q1443" t="s">
        <v>28</v>
      </c>
      <c r="R1443" t="s">
        <v>149</v>
      </c>
      <c r="S1443" t="s">
        <v>78</v>
      </c>
      <c r="T1443" t="s">
        <v>164</v>
      </c>
      <c r="U1443" t="s">
        <v>31</v>
      </c>
      <c r="V1443" t="s">
        <v>206</v>
      </c>
      <c r="W1443" t="s">
        <v>209</v>
      </c>
    </row>
    <row r="1444" spans="1:23" hidden="1" x14ac:dyDescent="0.3">
      <c r="A1444" t="s">
        <v>6064</v>
      </c>
      <c r="B1444" t="s">
        <v>6065</v>
      </c>
      <c r="C1444" s="1" t="str">
        <f t="shared" si="98"/>
        <v>21:0051</v>
      </c>
      <c r="D1444" s="1" t="str">
        <f t="shared" si="99"/>
        <v>21:0039</v>
      </c>
      <c r="E1444" t="s">
        <v>6066</v>
      </c>
      <c r="F1444" t="s">
        <v>6067</v>
      </c>
      <c r="H1444">
        <v>46.2230244</v>
      </c>
      <c r="I1444">
        <v>-66.985758599999997</v>
      </c>
      <c r="J1444" s="1" t="str">
        <f t="shared" si="96"/>
        <v>Till</v>
      </c>
      <c r="K1444" s="1" t="str">
        <f t="shared" si="97"/>
        <v>&lt;63 micron</v>
      </c>
      <c r="L1444" t="s">
        <v>172</v>
      </c>
      <c r="M1444" t="s">
        <v>54</v>
      </c>
      <c r="N1444" t="s">
        <v>90</v>
      </c>
      <c r="O1444" t="s">
        <v>45</v>
      </c>
      <c r="P1444" t="s">
        <v>186</v>
      </c>
      <c r="Q1444" t="s">
        <v>35</v>
      </c>
      <c r="R1444" t="s">
        <v>308</v>
      </c>
      <c r="S1444" t="s">
        <v>60</v>
      </c>
      <c r="T1444" t="s">
        <v>91</v>
      </c>
      <c r="U1444" t="s">
        <v>266</v>
      </c>
      <c r="V1444" t="s">
        <v>37</v>
      </c>
      <c r="W1444" t="s">
        <v>209</v>
      </c>
    </row>
    <row r="1445" spans="1:23" hidden="1" x14ac:dyDescent="0.3">
      <c r="A1445" t="s">
        <v>6068</v>
      </c>
      <c r="B1445" t="s">
        <v>6069</v>
      </c>
      <c r="C1445" s="1" t="str">
        <f t="shared" si="98"/>
        <v>21:0051</v>
      </c>
      <c r="D1445" s="1" t="str">
        <f t="shared" si="99"/>
        <v>21:0039</v>
      </c>
      <c r="E1445" t="s">
        <v>6070</v>
      </c>
      <c r="F1445" t="s">
        <v>6071</v>
      </c>
      <c r="H1445">
        <v>46.251524699999997</v>
      </c>
      <c r="I1445">
        <v>-66.845896300000007</v>
      </c>
      <c r="J1445" s="1" t="str">
        <f t="shared" si="96"/>
        <v>Till</v>
      </c>
      <c r="K1445" s="1" t="str">
        <f t="shared" si="97"/>
        <v>&lt;63 micron</v>
      </c>
      <c r="L1445" t="s">
        <v>1242</v>
      </c>
      <c r="M1445" t="s">
        <v>1145</v>
      </c>
      <c r="N1445" t="s">
        <v>722</v>
      </c>
      <c r="O1445" t="s">
        <v>30</v>
      </c>
      <c r="P1445" t="s">
        <v>775</v>
      </c>
      <c r="Q1445" t="s">
        <v>171</v>
      </c>
      <c r="R1445" t="s">
        <v>1074</v>
      </c>
      <c r="S1445" t="s">
        <v>425</v>
      </c>
      <c r="T1445" t="s">
        <v>2771</v>
      </c>
      <c r="U1445" t="s">
        <v>140</v>
      </c>
      <c r="V1445" t="s">
        <v>28</v>
      </c>
      <c r="W1445" t="s">
        <v>1047</v>
      </c>
    </row>
    <row r="1446" spans="1:23" hidden="1" x14ac:dyDescent="0.3">
      <c r="A1446" t="s">
        <v>6072</v>
      </c>
      <c r="B1446" t="s">
        <v>6073</v>
      </c>
      <c r="C1446" s="1" t="str">
        <f t="shared" si="98"/>
        <v>21:0051</v>
      </c>
      <c r="D1446" s="1" t="str">
        <f t="shared" si="99"/>
        <v>21:0039</v>
      </c>
      <c r="E1446" t="s">
        <v>6074</v>
      </c>
      <c r="F1446" t="s">
        <v>6075</v>
      </c>
      <c r="H1446">
        <v>46.237269300000001</v>
      </c>
      <c r="I1446">
        <v>-66.817919500000002</v>
      </c>
      <c r="J1446" s="1" t="str">
        <f t="shared" si="96"/>
        <v>Till</v>
      </c>
      <c r="K1446" s="1" t="str">
        <f t="shared" si="97"/>
        <v>&lt;63 micron</v>
      </c>
      <c r="L1446" t="s">
        <v>722</v>
      </c>
      <c r="M1446" t="s">
        <v>54</v>
      </c>
      <c r="N1446" t="s">
        <v>43</v>
      </c>
      <c r="O1446" t="s">
        <v>101</v>
      </c>
      <c r="P1446" t="s">
        <v>307</v>
      </c>
      <c r="Q1446" t="s">
        <v>206</v>
      </c>
      <c r="R1446" t="s">
        <v>141</v>
      </c>
      <c r="S1446" t="s">
        <v>227</v>
      </c>
      <c r="T1446" t="s">
        <v>55</v>
      </c>
      <c r="U1446" t="s">
        <v>301</v>
      </c>
      <c r="V1446" t="s">
        <v>37</v>
      </c>
      <c r="W1446" t="s">
        <v>831</v>
      </c>
    </row>
    <row r="1447" spans="1:23" hidden="1" x14ac:dyDescent="0.3">
      <c r="A1447" t="s">
        <v>6076</v>
      </c>
      <c r="B1447" t="s">
        <v>6077</v>
      </c>
      <c r="C1447" s="1" t="str">
        <f t="shared" si="98"/>
        <v>21:0051</v>
      </c>
      <c r="D1447" s="1" t="str">
        <f t="shared" si="99"/>
        <v>21:0039</v>
      </c>
      <c r="E1447" t="s">
        <v>6078</v>
      </c>
      <c r="F1447" t="s">
        <v>6079</v>
      </c>
      <c r="H1447">
        <v>46.489228799999999</v>
      </c>
      <c r="I1447">
        <v>-66.476878299999996</v>
      </c>
      <c r="J1447" s="1" t="str">
        <f t="shared" si="96"/>
        <v>Till</v>
      </c>
      <c r="K1447" s="1" t="str">
        <f t="shared" si="97"/>
        <v>&lt;63 micron</v>
      </c>
      <c r="L1447" t="s">
        <v>331</v>
      </c>
      <c r="M1447" t="s">
        <v>116</v>
      </c>
      <c r="N1447" t="s">
        <v>331</v>
      </c>
      <c r="O1447" t="s">
        <v>139</v>
      </c>
      <c r="P1447" t="s">
        <v>173</v>
      </c>
      <c r="Q1447" t="s">
        <v>28</v>
      </c>
      <c r="R1447" t="s">
        <v>487</v>
      </c>
      <c r="S1447" t="s">
        <v>159</v>
      </c>
      <c r="T1447" t="s">
        <v>76</v>
      </c>
      <c r="U1447" t="s">
        <v>108</v>
      </c>
      <c r="V1447" t="s">
        <v>28</v>
      </c>
      <c r="W1447" t="s">
        <v>47</v>
      </c>
    </row>
  </sheetData>
  <autoFilter ref="A1:K1447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svy210037_pkg_0008c.xlsx</vt:lpstr>
      <vt:lpstr>pkg_0008c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2024-11-22T07:31:26Z</dcterms:created>
  <dcterms:modified xsi:type="dcterms:W3CDTF">2024-11-22T20:38:50Z</dcterms:modified>
</cp:coreProperties>
</file>