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07b.xlsx" sheetId="1" r:id="rId1"/>
  </sheets>
  <definedNames>
    <definedName name="_xlnm._FilterDatabase" localSheetId="0" hidden="1">svy210037_pkg_0007b.xlsx!$A$1:$K$1617</definedName>
    <definedName name="pkg_0007b">svy210037_pkg_0007b.xlsx!$A$1:$AA$1617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</calcChain>
</file>

<file path=xl/sharedStrings.xml><?xml version="1.0" encoding="utf-8"?>
<sst xmlns="http://schemas.openxmlformats.org/spreadsheetml/2006/main" count="6491" uniqueCount="6301">
  <si>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</si>
  <si>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</si>
  <si>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</si>
  <si>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</si>
  <si>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</si>
  <si>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</si>
  <si>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</si>
  <si>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</si>
  <si>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</si>
  <si>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</si>
  <si>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</si>
  <si>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</si>
  <si>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</si>
  <si>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</si>
  <si>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</si>
  <si>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</si>
  <si>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</si>
  <si>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</si>
  <si>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</si>
  <si>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</si>
  <si>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</si>
  <si>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As_Col</t>
  </si>
  <si>
    <t>W_Col</t>
  </si>
  <si>
    <t>F_ISE</t>
  </si>
  <si>
    <t>Hg_CV-AAS</t>
  </si>
  <si>
    <t>U_Fluor</t>
  </si>
  <si>
    <t>Sn_XRF</t>
  </si>
  <si>
    <t>85LFA018101:0</t>
  </si>
  <si>
    <t>21:0042:000001</t>
  </si>
  <si>
    <t>21:0037:000001</t>
  </si>
  <si>
    <t>21:0037:000001:0001:0001:00</t>
  </si>
  <si>
    <t>85LFA018201:0</t>
  </si>
  <si>
    <t>21:0042:000002</t>
  </si>
  <si>
    <t>21:0037:000002</t>
  </si>
  <si>
    <t>21:0037:000002:0001:0001:00</t>
  </si>
  <si>
    <t>85LFA018301:0</t>
  </si>
  <si>
    <t>21:0042:000003</t>
  </si>
  <si>
    <t>21:0037:000003</t>
  </si>
  <si>
    <t>21:0037:000003:0001:0001:00</t>
  </si>
  <si>
    <t>85LFA018401:0</t>
  </si>
  <si>
    <t>21:0042:000004</t>
  </si>
  <si>
    <t>21:0037:000004</t>
  </si>
  <si>
    <t>21:0037:000004:0001:0001:00</t>
  </si>
  <si>
    <t>85LFA018501:0</t>
  </si>
  <si>
    <t>21:0042:000005</t>
  </si>
  <si>
    <t>21:0037:000005</t>
  </si>
  <si>
    <t>21:0037:000005:0001:0001:00</t>
  </si>
  <si>
    <t>85LFA018601:0</t>
  </si>
  <si>
    <t>21:0042:000006</t>
  </si>
  <si>
    <t>21:0037:000006</t>
  </si>
  <si>
    <t>21:0037:000006:0001:0001:00</t>
  </si>
  <si>
    <t>85LFA018701:0</t>
  </si>
  <si>
    <t>21:0042:000007</t>
  </si>
  <si>
    <t>21:0037:000007</t>
  </si>
  <si>
    <t>21:0037:000007:0001:0001:00</t>
  </si>
  <si>
    <t>85LFA018801:0</t>
  </si>
  <si>
    <t>21:0042:000008</t>
  </si>
  <si>
    <t>21:0037:000008</t>
  </si>
  <si>
    <t>21:0037:000008:0001:0001:00</t>
  </si>
  <si>
    <t>85LFA019001:0</t>
  </si>
  <si>
    <t>21:0042:000009</t>
  </si>
  <si>
    <t>21:0037:000009</t>
  </si>
  <si>
    <t>21:0037:000009:0001:0001:00</t>
  </si>
  <si>
    <t>85LFA019301:0</t>
  </si>
  <si>
    <t>21:0042:000010</t>
  </si>
  <si>
    <t>21:0037:000010</t>
  </si>
  <si>
    <t>21:0037:000010:0001:0001:00</t>
  </si>
  <si>
    <t>85LFA019501:0</t>
  </si>
  <si>
    <t>21:0042:000011</t>
  </si>
  <si>
    <t>21:0037:000011</t>
  </si>
  <si>
    <t>21:0037:000011:0001:0001:00</t>
  </si>
  <si>
    <t>85LFA019601:0</t>
  </si>
  <si>
    <t>21:0042:000012</t>
  </si>
  <si>
    <t>21:0037:000012</t>
  </si>
  <si>
    <t>21:0037:000012:0001:0001:00</t>
  </si>
  <si>
    <t>85LFA024001:0</t>
  </si>
  <si>
    <t>21:0042:000013</t>
  </si>
  <si>
    <t>21:0037:000013</t>
  </si>
  <si>
    <t>21:0037:000013:0001:0001:00</t>
  </si>
  <si>
    <t>85LFA024201:0</t>
  </si>
  <si>
    <t>21:0042:000014</t>
  </si>
  <si>
    <t>21:0037:000015</t>
  </si>
  <si>
    <t>21:0037:000015:0001:0001:00</t>
  </si>
  <si>
    <t>85LFA024301:1</t>
  </si>
  <si>
    <t>21:0042:000015</t>
  </si>
  <si>
    <t>21:0037:000016</t>
  </si>
  <si>
    <t>21:0037:000016:0001:0001:01</t>
  </si>
  <si>
    <t>85LFA024301:2</t>
  </si>
  <si>
    <t>21:0042:000016</t>
  </si>
  <si>
    <t>21:0037:000016:0001:0001:02</t>
  </si>
  <si>
    <t>85LFA024501:0</t>
  </si>
  <si>
    <t>21:0042:000017</t>
  </si>
  <si>
    <t>21:0037:000017</t>
  </si>
  <si>
    <t>21:0037:000017:0001:0001:00</t>
  </si>
  <si>
    <t>85LFA024601:0</t>
  </si>
  <si>
    <t>21:0042:000018</t>
  </si>
  <si>
    <t>21:0037:000018</t>
  </si>
  <si>
    <t>21:0037:000018:0001:0001:00</t>
  </si>
  <si>
    <t>85LFA024701:0</t>
  </si>
  <si>
    <t>21:0042:000019</t>
  </si>
  <si>
    <t>21:0037:000019</t>
  </si>
  <si>
    <t>21:0037:000019:0001:0001:00</t>
  </si>
  <si>
    <t>85LFA024901:0</t>
  </si>
  <si>
    <t>21:0042:000020</t>
  </si>
  <si>
    <t>21:0037:000020</t>
  </si>
  <si>
    <t>21:0037:000020:0001:0001:00</t>
  </si>
  <si>
    <t>85LFA025001:0</t>
  </si>
  <si>
    <t>21:0042:000021</t>
  </si>
  <si>
    <t>21:0037:000021</t>
  </si>
  <si>
    <t>21:0037:000021:0001:0001:00</t>
  </si>
  <si>
    <t>85LFA025101:0</t>
  </si>
  <si>
    <t>21:0042:000022</t>
  </si>
  <si>
    <t>21:0037:000022</t>
  </si>
  <si>
    <t>21:0037:000022:0001:0001:00</t>
  </si>
  <si>
    <t>85LFA025201:0</t>
  </si>
  <si>
    <t>21:0042:000023</t>
  </si>
  <si>
    <t>21:0037:000023</t>
  </si>
  <si>
    <t>21:0037:000023:0001:0001:00</t>
  </si>
  <si>
    <t>85LFA025301:0</t>
  </si>
  <si>
    <t>21:0042:000024</t>
  </si>
  <si>
    <t>21:0037:000024</t>
  </si>
  <si>
    <t>21:0037:000024:0001:0001:00</t>
  </si>
  <si>
    <t>85LFA025401:0</t>
  </si>
  <si>
    <t>21:0042:000025</t>
  </si>
  <si>
    <t>21:0037:000025</t>
  </si>
  <si>
    <t>21:0037:000025:0001:0001:00</t>
  </si>
  <si>
    <t>85LFA025501:1</t>
  </si>
  <si>
    <t>21:0042:000026</t>
  </si>
  <si>
    <t>21:0037:000026</t>
  </si>
  <si>
    <t>21:0037:000026:0001:0001:01</t>
  </si>
  <si>
    <t>85LFA025501:2</t>
  </si>
  <si>
    <t>21:0042:000027</t>
  </si>
  <si>
    <t>21:0037:000026:0001:0001:02</t>
  </si>
  <si>
    <t>85LFA025601:0</t>
  </si>
  <si>
    <t>21:0042:000028</t>
  </si>
  <si>
    <t>21:0037:000027</t>
  </si>
  <si>
    <t>21:0037:000027:0001:0001:00</t>
  </si>
  <si>
    <t>85LFA025701:0</t>
  </si>
  <si>
    <t>21:0042:000029</t>
  </si>
  <si>
    <t>21:0037:000028</t>
  </si>
  <si>
    <t>21:0037:000028:0001:0001:00</t>
  </si>
  <si>
    <t>85LFA026001:0</t>
  </si>
  <si>
    <t>21:0042:000030</t>
  </si>
  <si>
    <t>21:0037:000029</t>
  </si>
  <si>
    <t>21:0037:000029:0001:0001:00</t>
  </si>
  <si>
    <t>85LFA026401:0</t>
  </si>
  <si>
    <t>21:0042:000031</t>
  </si>
  <si>
    <t>21:0037:000030</t>
  </si>
  <si>
    <t>21:0037:000030:0001:0001:00</t>
  </si>
  <si>
    <t>85LFA026501:0</t>
  </si>
  <si>
    <t>21:0042:000032</t>
  </si>
  <si>
    <t>21:0037:000031</t>
  </si>
  <si>
    <t>21:0037:000031:0001:0001:00</t>
  </si>
  <si>
    <t>85LFA027101:0</t>
  </si>
  <si>
    <t>21:0042:000033</t>
  </si>
  <si>
    <t>21:0037:000032</t>
  </si>
  <si>
    <t>21:0037:000032:0001:0001:00</t>
  </si>
  <si>
    <t>85LFA027201:0</t>
  </si>
  <si>
    <t>21:0042:000034</t>
  </si>
  <si>
    <t>21:0037:000033</t>
  </si>
  <si>
    <t>21:0037:000033:0001:0001:00</t>
  </si>
  <si>
    <t>85LFA028501:0</t>
  </si>
  <si>
    <t>21:0042:000035</t>
  </si>
  <si>
    <t>21:0037:000034</t>
  </si>
  <si>
    <t>21:0037:000034:0001:0001:00</t>
  </si>
  <si>
    <t>85LFA028601:0</t>
  </si>
  <si>
    <t>21:0042:000036</t>
  </si>
  <si>
    <t>21:0037:000035</t>
  </si>
  <si>
    <t>21:0037:000035:0001:0001:00</t>
  </si>
  <si>
    <t>85LFA028701:0</t>
  </si>
  <si>
    <t>21:0042:000037</t>
  </si>
  <si>
    <t>21:0037:000036</t>
  </si>
  <si>
    <t>21:0037:000036:0001:0001:00</t>
  </si>
  <si>
    <t>85LFA028801:0</t>
  </si>
  <si>
    <t>21:0042:000038</t>
  </si>
  <si>
    <t>21:0037:000037</t>
  </si>
  <si>
    <t>21:0037:000037:0001:0001:00</t>
  </si>
  <si>
    <t>85LFA028901:0</t>
  </si>
  <si>
    <t>21:0042:000039</t>
  </si>
  <si>
    <t>21:0037:000038</t>
  </si>
  <si>
    <t>21:0037:000038:0001:0001:00</t>
  </si>
  <si>
    <t>85LFA030101:1</t>
  </si>
  <si>
    <t>21:0042:000040</t>
  </si>
  <si>
    <t>21:0037:000039</t>
  </si>
  <si>
    <t>21:0037:000039:0001:0001:01</t>
  </si>
  <si>
    <t>85LFA030101:2</t>
  </si>
  <si>
    <t>21:0042:000041</t>
  </si>
  <si>
    <t>21:0037:000039:0001:0001:02</t>
  </si>
  <si>
    <t>85LFA030301:0</t>
  </si>
  <si>
    <t>21:0042:000042</t>
  </si>
  <si>
    <t>21:0037:000040</t>
  </si>
  <si>
    <t>21:0037:000040:0001:0001:00</t>
  </si>
  <si>
    <t>85LFA030501:0</t>
  </si>
  <si>
    <t>21:0042:000043</t>
  </si>
  <si>
    <t>21:0037:000041</t>
  </si>
  <si>
    <t>21:0037:000041:0001:0001:00</t>
  </si>
  <si>
    <t>85LFA030502:0</t>
  </si>
  <si>
    <t>21:0042:000044</t>
  </si>
  <si>
    <t>21:0037:000041:0002:0001:00</t>
  </si>
  <si>
    <t>85LFA030601:0</t>
  </si>
  <si>
    <t>21:0042:000045</t>
  </si>
  <si>
    <t>21:0037:000042</t>
  </si>
  <si>
    <t>21:0037:000042:0001:0001:00</t>
  </si>
  <si>
    <t>85LFA030701:1</t>
  </si>
  <si>
    <t>21:0042:000046</t>
  </si>
  <si>
    <t>21:0037:000043</t>
  </si>
  <si>
    <t>21:0037:000043:0001:0001:01</t>
  </si>
  <si>
    <t>85LFA030701:2</t>
  </si>
  <si>
    <t>21:0042:000047</t>
  </si>
  <si>
    <t>21:0037:000043:0001:0001:02</t>
  </si>
  <si>
    <t>85LFA030801:0</t>
  </si>
  <si>
    <t>21:0042:000048</t>
  </si>
  <si>
    <t>21:0037:000044</t>
  </si>
  <si>
    <t>21:0037:000044:0001:0001:00</t>
  </si>
  <si>
    <t>85LFA030901:0</t>
  </si>
  <si>
    <t>21:0042:000049</t>
  </si>
  <si>
    <t>21:0037:000045</t>
  </si>
  <si>
    <t>21:0037:000045:0001:0001:00</t>
  </si>
  <si>
    <t>85LFA031001:0</t>
  </si>
  <si>
    <t>21:0042:000050</t>
  </si>
  <si>
    <t>21:0037:000046</t>
  </si>
  <si>
    <t>21:0037:000046:0001:0001:00</t>
  </si>
  <si>
    <t>85LFA031101:0</t>
  </si>
  <si>
    <t>21:0042:000051</t>
  </si>
  <si>
    <t>21:0037:000047</t>
  </si>
  <si>
    <t>21:0037:000047:0001:0001:00</t>
  </si>
  <si>
    <t>85LFA031301:0</t>
  </si>
  <si>
    <t>21:0042:000052</t>
  </si>
  <si>
    <t>21:0037:000048</t>
  </si>
  <si>
    <t>21:0037:000048:0001:0001:00</t>
  </si>
  <si>
    <t>85LFA031401:0</t>
  </si>
  <si>
    <t>21:0042:000053</t>
  </si>
  <si>
    <t>21:0037:000049</t>
  </si>
  <si>
    <t>21:0037:000049:0001:0001:00</t>
  </si>
  <si>
    <t>85LFA031501:1</t>
  </si>
  <si>
    <t>21:0042:000054</t>
  </si>
  <si>
    <t>21:0037:000050</t>
  </si>
  <si>
    <t>21:0037:000050:0001:0001:01</t>
  </si>
  <si>
    <t>85LFA031501:2</t>
  </si>
  <si>
    <t>21:0042:000055</t>
  </si>
  <si>
    <t>21:0037:000050:0001:0001:02</t>
  </si>
  <si>
    <t>85LFA031601:0</t>
  </si>
  <si>
    <t>21:0042:000056</t>
  </si>
  <si>
    <t>21:0037:000051</t>
  </si>
  <si>
    <t>21:0037:000051:0001:0001:00</t>
  </si>
  <si>
    <t>85LFA031701:0</t>
  </si>
  <si>
    <t>21:0042:000057</t>
  </si>
  <si>
    <t>21:0037:000052</t>
  </si>
  <si>
    <t>21:0037:000052:0001:0001:00</t>
  </si>
  <si>
    <t>85LFA031801:0</t>
  </si>
  <si>
    <t>21:0042:000058</t>
  </si>
  <si>
    <t>21:0037:000053</t>
  </si>
  <si>
    <t>21:0037:000053:0001:0001:00</t>
  </si>
  <si>
    <t>85LFA031901:0</t>
  </si>
  <si>
    <t>21:0042:000059</t>
  </si>
  <si>
    <t>21:0037:000054</t>
  </si>
  <si>
    <t>21:0037:000054:0001:0001:00</t>
  </si>
  <si>
    <t>85LFA032001:0</t>
  </si>
  <si>
    <t>21:0042:000060</t>
  </si>
  <si>
    <t>21:0037:000055</t>
  </si>
  <si>
    <t>21:0037:000055:0001:0001:00</t>
  </si>
  <si>
    <t>85LFA032101:0</t>
  </si>
  <si>
    <t>21:0042:000061</t>
  </si>
  <si>
    <t>21:0037:000056</t>
  </si>
  <si>
    <t>21:0037:000056:0001:0001:00</t>
  </si>
  <si>
    <t>85LFA032401:0</t>
  </si>
  <si>
    <t>21:0042:000062</t>
  </si>
  <si>
    <t>21:0037:000057</t>
  </si>
  <si>
    <t>21:0037:000057:0001:0001:00</t>
  </si>
  <si>
    <t>85LFA032601:0</t>
  </si>
  <si>
    <t>21:0042:000063</t>
  </si>
  <si>
    <t>21:0037:000058</t>
  </si>
  <si>
    <t>21:0037:000058:0001:0001:00</t>
  </si>
  <si>
    <t>85LFA033001:0</t>
  </si>
  <si>
    <t>21:0042:000064</t>
  </si>
  <si>
    <t>21:0037:000059</t>
  </si>
  <si>
    <t>21:0037:000059:0001:0001:00</t>
  </si>
  <si>
    <t>85LFA033101:0</t>
  </si>
  <si>
    <t>21:0042:000065</t>
  </si>
  <si>
    <t>21:0037:000060</t>
  </si>
  <si>
    <t>21:0037:000060:0001:0001:00</t>
  </si>
  <si>
    <t>85LFA033201:0</t>
  </si>
  <si>
    <t>21:0042:000066</t>
  </si>
  <si>
    <t>21:0037:000061</t>
  </si>
  <si>
    <t>21:0037:000061:0001:0001:00</t>
  </si>
  <si>
    <t>85LFA033301:0</t>
  </si>
  <si>
    <t>21:0042:000067</t>
  </si>
  <si>
    <t>21:0037:000062</t>
  </si>
  <si>
    <t>21:0037:000062:0001:0001:00</t>
  </si>
  <si>
    <t>85LFA033401:0</t>
  </si>
  <si>
    <t>21:0042:000068</t>
  </si>
  <si>
    <t>21:0037:000063</t>
  </si>
  <si>
    <t>21:0037:000063:0001:0001:00</t>
  </si>
  <si>
    <t>85LFA033501:0</t>
  </si>
  <si>
    <t>21:0042:000069</t>
  </si>
  <si>
    <t>21:0037:000064</t>
  </si>
  <si>
    <t>21:0037:000064:0001:0001:00</t>
  </si>
  <si>
    <t>85LFA033601:0</t>
  </si>
  <si>
    <t>21:0042:000070</t>
  </si>
  <si>
    <t>21:0037:000065</t>
  </si>
  <si>
    <t>21:0037:000065:0001:0001:00</t>
  </si>
  <si>
    <t>85LFA033901:0</t>
  </si>
  <si>
    <t>21:0042:000071</t>
  </si>
  <si>
    <t>21:0037:000066</t>
  </si>
  <si>
    <t>21:0037:000066:0001:0001:00</t>
  </si>
  <si>
    <t>85LFA034001:0</t>
  </si>
  <si>
    <t>21:0042:000072</t>
  </si>
  <si>
    <t>21:0037:000067</t>
  </si>
  <si>
    <t>21:0037:000067:0001:0001:00</t>
  </si>
  <si>
    <t>85LFA034201:0</t>
  </si>
  <si>
    <t>21:0042:000073</t>
  </si>
  <si>
    <t>21:0037:000068</t>
  </si>
  <si>
    <t>21:0037:000068:0001:0001:00</t>
  </si>
  <si>
    <t>85LFA034601:0</t>
  </si>
  <si>
    <t>21:0042:000074</t>
  </si>
  <si>
    <t>21:0037:000069</t>
  </si>
  <si>
    <t>21:0037:000069:0001:0001:00</t>
  </si>
  <si>
    <t>85LFA034801:0</t>
  </si>
  <si>
    <t>21:0042:000075</t>
  </si>
  <si>
    <t>21:0037:000070</t>
  </si>
  <si>
    <t>21:0037:000070:0001:0001:00</t>
  </si>
  <si>
    <t>85LFA034901:1</t>
  </si>
  <si>
    <t>21:0042:000076</t>
  </si>
  <si>
    <t>21:0037:000071</t>
  </si>
  <si>
    <t>21:0037:000071:0001:0001:01</t>
  </si>
  <si>
    <t>85LFA034901:2</t>
  </si>
  <si>
    <t>21:0042:000077</t>
  </si>
  <si>
    <t>21:0037:000071:0001:0001:02</t>
  </si>
  <si>
    <t>85LFA035001:1</t>
  </si>
  <si>
    <t>21:0042:000078</t>
  </si>
  <si>
    <t>21:0037:000072</t>
  </si>
  <si>
    <t>21:0037:000072:0001:0001:01</t>
  </si>
  <si>
    <t>85LFA035001:2</t>
  </si>
  <si>
    <t>21:0042:000079</t>
  </si>
  <si>
    <t>21:0037:000072:0001:0001:02</t>
  </si>
  <si>
    <t>85LFA035101:1</t>
  </si>
  <si>
    <t>21:0042:000080</t>
  </si>
  <si>
    <t>21:0037:000073</t>
  </si>
  <si>
    <t>21:0037:000073:0001:0001:01</t>
  </si>
  <si>
    <t>85LFA035101:2</t>
  </si>
  <si>
    <t>21:0042:000081</t>
  </si>
  <si>
    <t>21:0037:000073:0001:0001:02</t>
  </si>
  <si>
    <t>85LFA035201:0</t>
  </si>
  <si>
    <t>21:0042:000082</t>
  </si>
  <si>
    <t>21:0037:000074</t>
  </si>
  <si>
    <t>21:0037:000074:0001:0001:00</t>
  </si>
  <si>
    <t>85LFA037301:0</t>
  </si>
  <si>
    <t>21:0042:000083</t>
  </si>
  <si>
    <t>21:0037:000075</t>
  </si>
  <si>
    <t>21:0037:000075:0001:0001:00</t>
  </si>
  <si>
    <t>85LFA037401:0</t>
  </si>
  <si>
    <t>21:0042:000084</t>
  </si>
  <si>
    <t>21:0037:000076</t>
  </si>
  <si>
    <t>21:0037:000076:0001:0001:00</t>
  </si>
  <si>
    <t>85LFA037501:0</t>
  </si>
  <si>
    <t>21:0042:000085</t>
  </si>
  <si>
    <t>21:0037:000077</t>
  </si>
  <si>
    <t>21:0037:000077:0001:0001:00</t>
  </si>
  <si>
    <t>85LFA037601:0</t>
  </si>
  <si>
    <t>21:0042:000086</t>
  </si>
  <si>
    <t>21:0037:000078</t>
  </si>
  <si>
    <t>21:0037:000078:0001:0001:00</t>
  </si>
  <si>
    <t>85LFA037701:1</t>
  </si>
  <si>
    <t>21:0042:000087</t>
  </si>
  <si>
    <t>21:0037:000079</t>
  </si>
  <si>
    <t>21:0037:000079:0001:0001:01</t>
  </si>
  <si>
    <t>85LFA037701:2</t>
  </si>
  <si>
    <t>21:0042:000088</t>
  </si>
  <si>
    <t>21:0037:000079:0001:0001:02</t>
  </si>
  <si>
    <t>85LFA037801:0</t>
  </si>
  <si>
    <t>21:0042:000089</t>
  </si>
  <si>
    <t>21:0037:000080</t>
  </si>
  <si>
    <t>21:0037:000080:0001:0001:00</t>
  </si>
  <si>
    <t>85LFA037901:0</t>
  </si>
  <si>
    <t>21:0042:000090</t>
  </si>
  <si>
    <t>21:0037:000081</t>
  </si>
  <si>
    <t>21:0037:000081:0001:0001:00</t>
  </si>
  <si>
    <t>85LFA038001:0</t>
  </si>
  <si>
    <t>21:0042:000091</t>
  </si>
  <si>
    <t>21:0037:000082</t>
  </si>
  <si>
    <t>21:0037:000082:0001:0001:00</t>
  </si>
  <si>
    <t>85LFA038201:0</t>
  </si>
  <si>
    <t>21:0042:000092</t>
  </si>
  <si>
    <t>21:0037:000083</t>
  </si>
  <si>
    <t>21:0037:000083:0001:0001:00</t>
  </si>
  <si>
    <t>85LFA038301:0</t>
  </si>
  <si>
    <t>21:0042:000093</t>
  </si>
  <si>
    <t>21:0037:000084</t>
  </si>
  <si>
    <t>21:0037:000084:0001:0001:00</t>
  </si>
  <si>
    <t>85LFA038401:0</t>
  </si>
  <si>
    <t>21:0042:000094</t>
  </si>
  <si>
    <t>21:0037:000085</t>
  </si>
  <si>
    <t>21:0037:000085:0001:0001:00</t>
  </si>
  <si>
    <t>85LFA038501:0</t>
  </si>
  <si>
    <t>21:0042:000095</t>
  </si>
  <si>
    <t>21:0037:000086</t>
  </si>
  <si>
    <t>21:0037:000086:0001:0001:00</t>
  </si>
  <si>
    <t>85LFA038601:0</t>
  </si>
  <si>
    <t>21:0042:000096</t>
  </si>
  <si>
    <t>21:0037:000087</t>
  </si>
  <si>
    <t>21:0037:000087:0001:0001:00</t>
  </si>
  <si>
    <t>85LFA038701:0</t>
  </si>
  <si>
    <t>21:0042:000097</t>
  </si>
  <si>
    <t>21:0037:000088</t>
  </si>
  <si>
    <t>21:0037:000088:0001:0001:00</t>
  </si>
  <si>
    <t>85LFA039101:0</t>
  </si>
  <si>
    <t>21:0042:000098</t>
  </si>
  <si>
    <t>21:0037:000089</t>
  </si>
  <si>
    <t>21:0037:000089:0001:0001:00</t>
  </si>
  <si>
    <t>85LFA039201:0</t>
  </si>
  <si>
    <t>21:0042:000099</t>
  </si>
  <si>
    <t>21:0037:000090</t>
  </si>
  <si>
    <t>21:0037:000090:0001:0001:00</t>
  </si>
  <si>
    <t>85LFA039301:0</t>
  </si>
  <si>
    <t>21:0042:000100</t>
  </si>
  <si>
    <t>21:0037:000091</t>
  </si>
  <si>
    <t>21:0037:000091:0001:0001:00</t>
  </si>
  <si>
    <t>85LFA039401:0</t>
  </si>
  <si>
    <t>21:0042:000101</t>
  </si>
  <si>
    <t>21:0037:000092</t>
  </si>
  <si>
    <t>21:0037:000092:0001:0001:00</t>
  </si>
  <si>
    <t>85LFA039501:0</t>
  </si>
  <si>
    <t>21:0042:000102</t>
  </si>
  <si>
    <t>21:0037:000093</t>
  </si>
  <si>
    <t>21:0037:000093:0001:0001:00</t>
  </si>
  <si>
    <t>85LFA039601:0</t>
  </si>
  <si>
    <t>21:0042:000103</t>
  </si>
  <si>
    <t>21:0037:000094</t>
  </si>
  <si>
    <t>21:0037:000094:0001:0001:00</t>
  </si>
  <si>
    <t>85LFA039701:1</t>
  </si>
  <si>
    <t>21:0042:000104</t>
  </si>
  <si>
    <t>21:0037:000095</t>
  </si>
  <si>
    <t>21:0037:000095:0001:0001:01</t>
  </si>
  <si>
    <t>85LFA039701:2</t>
  </si>
  <si>
    <t>21:0042:000105</t>
  </si>
  <si>
    <t>21:0037:000095:0001:0001:02</t>
  </si>
  <si>
    <t>85LFA039701:3</t>
  </si>
  <si>
    <t>21:0042:000106</t>
  </si>
  <si>
    <t>21:0037:000095:0001:0001:03</t>
  </si>
  <si>
    <t>85LFA039801:0</t>
  </si>
  <si>
    <t>21:0042:000107</t>
  </si>
  <si>
    <t>21:0037:000096</t>
  </si>
  <si>
    <t>21:0037:000096:0001:0001:00</t>
  </si>
  <si>
    <t>85LFA039901:0</t>
  </si>
  <si>
    <t>21:0042:000108</t>
  </si>
  <si>
    <t>21:0037:000097</t>
  </si>
  <si>
    <t>21:0037:000097:0001:0001:00</t>
  </si>
  <si>
    <t>85LFA044301:0</t>
  </si>
  <si>
    <t>21:0042:000109</t>
  </si>
  <si>
    <t>21:0037:000098</t>
  </si>
  <si>
    <t>21:0037:000098:0001:0001:00</t>
  </si>
  <si>
    <t>85LFA044601:0</t>
  </si>
  <si>
    <t>21:0042:000110</t>
  </si>
  <si>
    <t>21:0037:000099</t>
  </si>
  <si>
    <t>21:0037:000099:0001:0001:00</t>
  </si>
  <si>
    <t>85LFA044801:0</t>
  </si>
  <si>
    <t>21:0042:000111</t>
  </si>
  <si>
    <t>21:0037:000100</t>
  </si>
  <si>
    <t>21:0037:000100:0001:0001:00</t>
  </si>
  <si>
    <t>85LFA044901:0</t>
  </si>
  <si>
    <t>21:0042:000112</t>
  </si>
  <si>
    <t>21:0037:000101</t>
  </si>
  <si>
    <t>21:0037:000101:0001:0001:00</t>
  </si>
  <si>
    <t>85LFA045101:0</t>
  </si>
  <si>
    <t>21:0042:000113</t>
  </si>
  <si>
    <t>21:0037:000102</t>
  </si>
  <si>
    <t>21:0037:000102:0001:0001:00</t>
  </si>
  <si>
    <t>85LFA045201:0</t>
  </si>
  <si>
    <t>21:0042:000114</t>
  </si>
  <si>
    <t>21:0037:000103</t>
  </si>
  <si>
    <t>21:0037:000103:0001:0001:00</t>
  </si>
  <si>
    <t>85LFA045301:1</t>
  </si>
  <si>
    <t>21:0042:000115</t>
  </si>
  <si>
    <t>21:0037:000104</t>
  </si>
  <si>
    <t>21:0037:000104:0001:0001:01</t>
  </si>
  <si>
    <t>85LFA045301:2</t>
  </si>
  <si>
    <t>21:0042:000116</t>
  </si>
  <si>
    <t>21:0037:000104:0001:0001:02</t>
  </si>
  <si>
    <t>85LFA045501:0</t>
  </si>
  <si>
    <t>21:0042:000117</t>
  </si>
  <si>
    <t>21:0037:000105</t>
  </si>
  <si>
    <t>21:0037:000105:0001:0001:00</t>
  </si>
  <si>
    <t>85LFA045701:0</t>
  </si>
  <si>
    <t>21:0042:000118</t>
  </si>
  <si>
    <t>21:0037:000106</t>
  </si>
  <si>
    <t>21:0037:000106:0001:0001:00</t>
  </si>
  <si>
    <t>85LFA046201:0</t>
  </si>
  <si>
    <t>21:0042:000119</t>
  </si>
  <si>
    <t>21:0037:000107</t>
  </si>
  <si>
    <t>21:0037:000107:0001:0001:00</t>
  </si>
  <si>
    <t>85LFA046401:0</t>
  </si>
  <si>
    <t>21:0042:000120</t>
  </si>
  <si>
    <t>21:0037:000108</t>
  </si>
  <si>
    <t>21:0037:000108:0001:0001:00</t>
  </si>
  <si>
    <t>85LFA046701:0</t>
  </si>
  <si>
    <t>21:0042:000121</t>
  </si>
  <si>
    <t>21:0037:000109</t>
  </si>
  <si>
    <t>21:0037:000109:0001:0001:00</t>
  </si>
  <si>
    <t>85LFA046901:1</t>
  </si>
  <si>
    <t>21:0042:000122</t>
  </si>
  <si>
    <t>21:0037:000110</t>
  </si>
  <si>
    <t>21:0037:000110:0001:0001:01</t>
  </si>
  <si>
    <t>85LFA046901:2</t>
  </si>
  <si>
    <t>21:0042:000123</t>
  </si>
  <si>
    <t>21:0037:000110:0001:0001:02</t>
  </si>
  <si>
    <t>85LFA047001:0</t>
  </si>
  <si>
    <t>21:0042:000124</t>
  </si>
  <si>
    <t>21:0037:000111</t>
  </si>
  <si>
    <t>21:0037:000111:0001:0001:00</t>
  </si>
  <si>
    <t>85LFA047201:0</t>
  </si>
  <si>
    <t>21:0042:000125</t>
  </si>
  <si>
    <t>21:0037:000112</t>
  </si>
  <si>
    <t>21:0037:000112:0001:0001:00</t>
  </si>
  <si>
    <t>85LFA047401:0</t>
  </si>
  <si>
    <t>21:0042:000126</t>
  </si>
  <si>
    <t>21:0037:000113</t>
  </si>
  <si>
    <t>21:0037:000113:0001:0001:00</t>
  </si>
  <si>
    <t>85LFA047501:1</t>
  </si>
  <si>
    <t>21:0042:000127</t>
  </si>
  <si>
    <t>21:0037:000114</t>
  </si>
  <si>
    <t>21:0037:000114:0001:0001:01</t>
  </si>
  <si>
    <t>85LFA047501:2</t>
  </si>
  <si>
    <t>21:0042:000128</t>
  </si>
  <si>
    <t>21:0037:000114:0001:0001:02</t>
  </si>
  <si>
    <t>85LFA047601:0</t>
  </si>
  <si>
    <t>21:0042:000129</t>
  </si>
  <si>
    <t>21:0037:000115</t>
  </si>
  <si>
    <t>21:0037:000115:0001:0001:00</t>
  </si>
  <si>
    <t>85LFA047701:0</t>
  </si>
  <si>
    <t>21:0042:000130</t>
  </si>
  <si>
    <t>21:0037:000116</t>
  </si>
  <si>
    <t>21:0037:000116:0001:0001:00</t>
  </si>
  <si>
    <t>85LFA047801:0</t>
  </si>
  <si>
    <t>21:0042:000131</t>
  </si>
  <si>
    <t>21:0037:000117</t>
  </si>
  <si>
    <t>21:0037:000117:0001:0001:00</t>
  </si>
  <si>
    <t>85LFA048101:0</t>
  </si>
  <si>
    <t>21:0042:000132</t>
  </si>
  <si>
    <t>21:0037:000118</t>
  </si>
  <si>
    <t>21:0037:000118:0001:0001:00</t>
  </si>
  <si>
    <t>85LFA048301:0</t>
  </si>
  <si>
    <t>21:0042:000133</t>
  </si>
  <si>
    <t>21:0037:000119</t>
  </si>
  <si>
    <t>21:0037:000119:0001:0001:00</t>
  </si>
  <si>
    <t>85LFA048401:0</t>
  </si>
  <si>
    <t>21:0042:000134</t>
  </si>
  <si>
    <t>21:0037:000120</t>
  </si>
  <si>
    <t>21:0037:000120:0001:0001:00</t>
  </si>
  <si>
    <t>85LFA050002:0</t>
  </si>
  <si>
    <t>21:0042:000135</t>
  </si>
  <si>
    <t>21:0037:000121</t>
  </si>
  <si>
    <t>21:0037:000121:0002:0001:00</t>
  </si>
  <si>
    <t>85LFA050101:0</t>
  </si>
  <si>
    <t>21:0042:000136</t>
  </si>
  <si>
    <t>21:0037:000122</t>
  </si>
  <si>
    <t>21:0037:000122:0001:0001:00</t>
  </si>
  <si>
    <t>85LFA050301:0</t>
  </si>
  <si>
    <t>21:0042:000137</t>
  </si>
  <si>
    <t>21:0037:000123</t>
  </si>
  <si>
    <t>21:0037:000123:0001:0001:00</t>
  </si>
  <si>
    <t>85LFA050401:0</t>
  </si>
  <si>
    <t>21:0042:000138</t>
  </si>
  <si>
    <t>21:0037:000124</t>
  </si>
  <si>
    <t>21:0037:000124:0001:0001:00</t>
  </si>
  <si>
    <t>85LFA050501:0</t>
  </si>
  <si>
    <t>21:0042:000139</t>
  </si>
  <si>
    <t>21:0037:000125</t>
  </si>
  <si>
    <t>21:0037:000125:0001:0001:00</t>
  </si>
  <si>
    <t>85LFA050601:1</t>
  </si>
  <si>
    <t>21:0042:000140</t>
  </si>
  <si>
    <t>21:0037:000126</t>
  </si>
  <si>
    <t>21:0037:000126:0001:0001:01</t>
  </si>
  <si>
    <t>85LFA050601:2</t>
  </si>
  <si>
    <t>21:0042:000141</t>
  </si>
  <si>
    <t>21:0037:000126:0001:0001:02</t>
  </si>
  <si>
    <t>85LFA050701:0</t>
  </si>
  <si>
    <t>21:0042:000142</t>
  </si>
  <si>
    <t>21:0037:000127</t>
  </si>
  <si>
    <t>21:0037:000127:0001:0001:00</t>
  </si>
  <si>
    <t>85LFA050801:0</t>
  </si>
  <si>
    <t>21:0042:000143</t>
  </si>
  <si>
    <t>21:0037:000128</t>
  </si>
  <si>
    <t>21:0037:000128:0001:0001:00</t>
  </si>
  <si>
    <t>85LFA050901:0</t>
  </si>
  <si>
    <t>21:0042:000144</t>
  </si>
  <si>
    <t>21:0037:000129</t>
  </si>
  <si>
    <t>21:0037:000129:0001:0001:00</t>
  </si>
  <si>
    <t>85LFA051001:0</t>
  </si>
  <si>
    <t>21:0042:000145</t>
  </si>
  <si>
    <t>21:0037:000130</t>
  </si>
  <si>
    <t>21:0037:000130:0001:0001:00</t>
  </si>
  <si>
    <t>85LFA051101:0</t>
  </si>
  <si>
    <t>21:0042:000146</t>
  </si>
  <si>
    <t>21:0037:000131</t>
  </si>
  <si>
    <t>21:0037:000131:0001:0001:00</t>
  </si>
  <si>
    <t>85LFA051301:0</t>
  </si>
  <si>
    <t>21:0042:000147</t>
  </si>
  <si>
    <t>21:0037:000132</t>
  </si>
  <si>
    <t>21:0037:000132:0001:0001:00</t>
  </si>
  <si>
    <t>85LFA051401:0</t>
  </si>
  <si>
    <t>21:0042:000148</t>
  </si>
  <si>
    <t>21:0037:000133</t>
  </si>
  <si>
    <t>21:0037:000133:0001:0001:00</t>
  </si>
  <si>
    <t>85LFA051501:0</t>
  </si>
  <si>
    <t>21:0042:000149</t>
  </si>
  <si>
    <t>21:0037:000134</t>
  </si>
  <si>
    <t>21:0037:000134:0001:0001:00</t>
  </si>
  <si>
    <t>85LFA051801:0</t>
  </si>
  <si>
    <t>21:0042:000150</t>
  </si>
  <si>
    <t>21:0037:000135</t>
  </si>
  <si>
    <t>21:0037:000135:0001:0001:00</t>
  </si>
  <si>
    <t>85LFA055001:0</t>
  </si>
  <si>
    <t>21:0042:000151</t>
  </si>
  <si>
    <t>21:0037:000136</t>
  </si>
  <si>
    <t>21:0037:000136:0001:0001:00</t>
  </si>
  <si>
    <t>85LFA055101:0</t>
  </si>
  <si>
    <t>21:0042:000152</t>
  </si>
  <si>
    <t>21:0037:000137</t>
  </si>
  <si>
    <t>21:0037:000137:0001:0001:00</t>
  </si>
  <si>
    <t>85LFA055501:0</t>
  </si>
  <si>
    <t>21:0042:000153</t>
  </si>
  <si>
    <t>21:0037:000138</t>
  </si>
  <si>
    <t>21:0037:000138:0001:0001:00</t>
  </si>
  <si>
    <t>85LFA055601:0</t>
  </si>
  <si>
    <t>21:0042:000154</t>
  </si>
  <si>
    <t>21:0037:000139</t>
  </si>
  <si>
    <t>21:0037:000139:0001:0001:00</t>
  </si>
  <si>
    <t>85LFA055701:0</t>
  </si>
  <si>
    <t>21:0042:000155</t>
  </si>
  <si>
    <t>21:0037:000140</t>
  </si>
  <si>
    <t>21:0037:000140:0001:0001:00</t>
  </si>
  <si>
    <t>85LFA055801:0</t>
  </si>
  <si>
    <t>21:0042:000156</t>
  </si>
  <si>
    <t>21:0037:000141</t>
  </si>
  <si>
    <t>21:0037:000141:0001:0001:00</t>
  </si>
  <si>
    <t>85LFA055901:0</t>
  </si>
  <si>
    <t>21:0042:000157</t>
  </si>
  <si>
    <t>21:0037:000142</t>
  </si>
  <si>
    <t>21:0037:000142:0001:0001:00</t>
  </si>
  <si>
    <t>85LFA056001:0</t>
  </si>
  <si>
    <t>21:0042:000158</t>
  </si>
  <si>
    <t>21:0037:000143</t>
  </si>
  <si>
    <t>21:0037:000143:0001:0001:00</t>
  </si>
  <si>
    <t>86LFA500001:0</t>
  </si>
  <si>
    <t>21:0042:000159</t>
  </si>
  <si>
    <t>21:0037:000144</t>
  </si>
  <si>
    <t>21:0037:000144:0001:0001:00</t>
  </si>
  <si>
    <t>86LFA500201:0</t>
  </si>
  <si>
    <t>21:0042:000160</t>
  </si>
  <si>
    <t>21:0037:000145</t>
  </si>
  <si>
    <t>21:0037:000145:0001:0001:00</t>
  </si>
  <si>
    <t>86LFA500301:1</t>
  </si>
  <si>
    <t>21:0042:000161</t>
  </si>
  <si>
    <t>21:0037:000146</t>
  </si>
  <si>
    <t>21:0037:000146:0001:0001:01</t>
  </si>
  <si>
    <t>86LFA500301:2</t>
  </si>
  <si>
    <t>21:0042:000162</t>
  </si>
  <si>
    <t>21:0037:000146:0001:0001:02</t>
  </si>
  <si>
    <t>86LFA500301:3</t>
  </si>
  <si>
    <t>21:0042:000163</t>
  </si>
  <si>
    <t>21:0037:000146:0001:0001:03</t>
  </si>
  <si>
    <t>86LFA500401:0</t>
  </si>
  <si>
    <t>21:0042:000164</t>
  </si>
  <si>
    <t>21:0037:000147</t>
  </si>
  <si>
    <t>21:0037:000147:0001:0001:00</t>
  </si>
  <si>
    <t>86LFA500501:0</t>
  </si>
  <si>
    <t>21:0042:000165</t>
  </si>
  <si>
    <t>21:0037:000148</t>
  </si>
  <si>
    <t>21:0037:000148:0001:0001:00</t>
  </si>
  <si>
    <t>86LFA500701:0</t>
  </si>
  <si>
    <t>21:0042:000166</t>
  </si>
  <si>
    <t>21:0037:000149</t>
  </si>
  <si>
    <t>21:0037:000149:0001:0001:00</t>
  </si>
  <si>
    <t>86LFA500801:0</t>
  </si>
  <si>
    <t>21:0042:000167</t>
  </si>
  <si>
    <t>21:0037:000150</t>
  </si>
  <si>
    <t>21:0037:000150:0001:0001:00</t>
  </si>
  <si>
    <t>86LFA501101:0</t>
  </si>
  <si>
    <t>21:0042:000168</t>
  </si>
  <si>
    <t>21:0037:000151</t>
  </si>
  <si>
    <t>21:0037:000151:0001:0001:00</t>
  </si>
  <si>
    <t>86LFA501201:0</t>
  </si>
  <si>
    <t>21:0042:000169</t>
  </si>
  <si>
    <t>21:0037:000152</t>
  </si>
  <si>
    <t>21:0037:000152:0001:0001:00</t>
  </si>
  <si>
    <t>86LFA501301:0</t>
  </si>
  <si>
    <t>21:0042:000170</t>
  </si>
  <si>
    <t>21:0037:000153</t>
  </si>
  <si>
    <t>21:0037:000153:0001:0001:00</t>
  </si>
  <si>
    <t>86LFA501401:0</t>
  </si>
  <si>
    <t>21:0042:000171</t>
  </si>
  <si>
    <t>21:0037:000154</t>
  </si>
  <si>
    <t>21:0037:000154:0001:0001:00</t>
  </si>
  <si>
    <t>86LFA501501:0</t>
  </si>
  <si>
    <t>21:0042:000172</t>
  </si>
  <si>
    <t>21:0037:000155</t>
  </si>
  <si>
    <t>21:0037:000155:0001:0001:00</t>
  </si>
  <si>
    <t>86LFA501701:0</t>
  </si>
  <si>
    <t>21:0042:000173</t>
  </si>
  <si>
    <t>21:0037:000156</t>
  </si>
  <si>
    <t>21:0037:000156:0001:0001:00</t>
  </si>
  <si>
    <t>86LFA501801:0</t>
  </si>
  <si>
    <t>21:0042:000174</t>
  </si>
  <si>
    <t>21:0037:000157</t>
  </si>
  <si>
    <t>21:0037:000157:0001:0001:00</t>
  </si>
  <si>
    <t>86LFA501901:0</t>
  </si>
  <si>
    <t>21:0042:000175</t>
  </si>
  <si>
    <t>21:0037:000158</t>
  </si>
  <si>
    <t>21:0037:000158:0001:0001:00</t>
  </si>
  <si>
    <t>86LFA502001:0</t>
  </si>
  <si>
    <t>21:0042:000176</t>
  </si>
  <si>
    <t>21:0037:000159</t>
  </si>
  <si>
    <t>21:0037:000159:0001:0001:00</t>
  </si>
  <si>
    <t>86LFA502201:0</t>
  </si>
  <si>
    <t>21:0042:000177</t>
  </si>
  <si>
    <t>21:0037:000160</t>
  </si>
  <si>
    <t>21:0037:000160:0001:0001:00</t>
  </si>
  <si>
    <t>86LFA502301:1</t>
  </si>
  <si>
    <t>21:0042:000178</t>
  </si>
  <si>
    <t>21:0037:000161</t>
  </si>
  <si>
    <t>21:0037:000161:0001:0001:01</t>
  </si>
  <si>
    <t>86LFA502301:2</t>
  </si>
  <si>
    <t>21:0042:000179</t>
  </si>
  <si>
    <t>21:0037:000161:0001:0001:02</t>
  </si>
  <si>
    <t>86LFA502401:0</t>
  </si>
  <si>
    <t>21:0042:000180</t>
  </si>
  <si>
    <t>21:0037:000162</t>
  </si>
  <si>
    <t>21:0037:000162:0001:0001:00</t>
  </si>
  <si>
    <t>86LFA502501:0</t>
  </si>
  <si>
    <t>21:0042:000181</t>
  </si>
  <si>
    <t>21:0037:000163</t>
  </si>
  <si>
    <t>21:0037:000163:0001:0001:00</t>
  </si>
  <si>
    <t>86LFA502601:0</t>
  </si>
  <si>
    <t>21:0042:000182</t>
  </si>
  <si>
    <t>21:0037:000164</t>
  </si>
  <si>
    <t>21:0037:000164:0001:0001:00</t>
  </si>
  <si>
    <t>86LFA502701:0</t>
  </si>
  <si>
    <t>21:0042:000183</t>
  </si>
  <si>
    <t>21:0037:000165</t>
  </si>
  <si>
    <t>21:0037:000165:0001:0001:00</t>
  </si>
  <si>
    <t>86LFA502801:0</t>
  </si>
  <si>
    <t>21:0042:000184</t>
  </si>
  <si>
    <t>21:0037:000166</t>
  </si>
  <si>
    <t>21:0037:000166:0001:0001:00</t>
  </si>
  <si>
    <t>86LFA502901:0</t>
  </si>
  <si>
    <t>21:0042:000185</t>
  </si>
  <si>
    <t>21:0037:000167</t>
  </si>
  <si>
    <t>21:0037:000167:0001:0001:00</t>
  </si>
  <si>
    <t>86LFA503001:1</t>
  </si>
  <si>
    <t>21:0042:000186</t>
  </si>
  <si>
    <t>21:0037:000168</t>
  </si>
  <si>
    <t>21:0037:000168:0001:0001:01</t>
  </si>
  <si>
    <t>86LFA503001:2</t>
  </si>
  <si>
    <t>21:0042:000187</t>
  </si>
  <si>
    <t>21:0037:000168:0001:0001:02</t>
  </si>
  <si>
    <t>86LFA503001:3</t>
  </si>
  <si>
    <t>21:0042:000188</t>
  </si>
  <si>
    <t>21:0037:000168:0001:0001:03</t>
  </si>
  <si>
    <t>86LFA503201:1</t>
  </si>
  <si>
    <t>21:0042:000189</t>
  </si>
  <si>
    <t>21:0037:000169</t>
  </si>
  <si>
    <t>21:0037:000169:0001:0001:01</t>
  </si>
  <si>
    <t>86LFA503201:2</t>
  </si>
  <si>
    <t>21:0042:000190</t>
  </si>
  <si>
    <t>21:0037:000169:0001:0001:02</t>
  </si>
  <si>
    <t>86LFA503301:1</t>
  </si>
  <si>
    <t>21:0042:000191</t>
  </si>
  <si>
    <t>21:0037:000170</t>
  </si>
  <si>
    <t>21:0037:000170:0001:0001:01</t>
  </si>
  <si>
    <t>86LFA503301:2</t>
  </si>
  <si>
    <t>21:0042:000192</t>
  </si>
  <si>
    <t>21:0037:000170:0001:0001:02</t>
  </si>
  <si>
    <t>86LFA503501:0</t>
  </si>
  <si>
    <t>21:0042:000193</t>
  </si>
  <si>
    <t>21:0037:000171</t>
  </si>
  <si>
    <t>21:0037:000171:0001:0001:00</t>
  </si>
  <si>
    <t>86LFA503601:1</t>
  </si>
  <si>
    <t>21:0042:000194</t>
  </si>
  <si>
    <t>21:0037:000172</t>
  </si>
  <si>
    <t>21:0037:000172:0001:0001:01</t>
  </si>
  <si>
    <t>86LFA503601:2</t>
  </si>
  <si>
    <t>21:0042:000195</t>
  </si>
  <si>
    <t>21:0037:000172:0001:0001:02</t>
  </si>
  <si>
    <t>86LFA503701:0</t>
  </si>
  <si>
    <t>21:0042:000196</t>
  </si>
  <si>
    <t>21:0037:000173</t>
  </si>
  <si>
    <t>21:0037:000173:0001:0001:00</t>
  </si>
  <si>
    <t>86LFA503801:0</t>
  </si>
  <si>
    <t>21:0042:000197</t>
  </si>
  <si>
    <t>21:0037:000174</t>
  </si>
  <si>
    <t>21:0037:000174:0001:0001:00</t>
  </si>
  <si>
    <t>86LFA503901:0</t>
  </si>
  <si>
    <t>21:0042:000198</t>
  </si>
  <si>
    <t>21:0037:000175</t>
  </si>
  <si>
    <t>21:0037:000175:0001:0001:00</t>
  </si>
  <si>
    <t>86LFA504001:0</t>
  </si>
  <si>
    <t>21:0042:000199</t>
  </si>
  <si>
    <t>21:0037:000176</t>
  </si>
  <si>
    <t>21:0037:000176:0001:0001:00</t>
  </si>
  <si>
    <t>86LFA504101:0</t>
  </si>
  <si>
    <t>21:0042:000200</t>
  </si>
  <si>
    <t>21:0037:000177</t>
  </si>
  <si>
    <t>21:0037:000177:0001:0001:00</t>
  </si>
  <si>
    <t>86LFA504201:0</t>
  </si>
  <si>
    <t>21:0042:000201</t>
  </si>
  <si>
    <t>21:0037:000178</t>
  </si>
  <si>
    <t>21:0037:000178:0001:0001:00</t>
  </si>
  <si>
    <t>86LFA504301:0</t>
  </si>
  <si>
    <t>21:0042:000202</t>
  </si>
  <si>
    <t>21:0037:000179</t>
  </si>
  <si>
    <t>21:0037:000179:0001:0001:00</t>
  </si>
  <si>
    <t>86LFA504401:0</t>
  </si>
  <si>
    <t>21:0042:000203</t>
  </si>
  <si>
    <t>21:0037:000180</t>
  </si>
  <si>
    <t>21:0037:000180:0001:0001:00</t>
  </si>
  <si>
    <t>86LFA504501:0</t>
  </si>
  <si>
    <t>21:0042:000204</t>
  </si>
  <si>
    <t>21:0037:000181</t>
  </si>
  <si>
    <t>21:0037:000181:0001:0001:00</t>
  </si>
  <si>
    <t>86LFA504601:1</t>
  </si>
  <si>
    <t>21:0042:000205</t>
  </si>
  <si>
    <t>21:0037:000182</t>
  </si>
  <si>
    <t>21:0037:000182:0001:0001:01</t>
  </si>
  <si>
    <t>86LFA504601:2</t>
  </si>
  <si>
    <t>21:0042:000206</t>
  </si>
  <si>
    <t>21:0037:000182:0001:0001:02</t>
  </si>
  <si>
    <t>86LFA504701:1</t>
  </si>
  <si>
    <t>21:0042:000207</t>
  </si>
  <si>
    <t>21:0037:000183</t>
  </si>
  <si>
    <t>21:0037:000183:0001:0001:01</t>
  </si>
  <si>
    <t>86LFA504701:2</t>
  </si>
  <si>
    <t>21:0042:000208</t>
  </si>
  <si>
    <t>21:0037:000183:0001:0001:02</t>
  </si>
  <si>
    <t>86LFA504801:1</t>
  </si>
  <si>
    <t>21:0042:000209</t>
  </si>
  <si>
    <t>21:0037:000184</t>
  </si>
  <si>
    <t>21:0037:000184:0001:0001:01</t>
  </si>
  <si>
    <t>86LFA504801:2</t>
  </si>
  <si>
    <t>21:0042:000210</t>
  </si>
  <si>
    <t>21:0037:000184:0001:0001:02</t>
  </si>
  <si>
    <t>86LFA504901:0</t>
  </si>
  <si>
    <t>21:0042:000211</t>
  </si>
  <si>
    <t>21:0037:000185</t>
  </si>
  <si>
    <t>21:0037:000185:0001:0001:00</t>
  </si>
  <si>
    <t>86LFA505101:0</t>
  </si>
  <si>
    <t>21:0042:000212</t>
  </si>
  <si>
    <t>21:0037:000186</t>
  </si>
  <si>
    <t>21:0037:000186:0001:0001:00</t>
  </si>
  <si>
    <t>86LFA505201:1</t>
  </si>
  <si>
    <t>21:0042:000213</t>
  </si>
  <si>
    <t>21:0037:000187</t>
  </si>
  <si>
    <t>21:0037:000187:0001:0001:01</t>
  </si>
  <si>
    <t>86LFA505201:2</t>
  </si>
  <si>
    <t>21:0042:000214</t>
  </si>
  <si>
    <t>21:0037:000187:0001:0001:02</t>
  </si>
  <si>
    <t>86LFA505201:3</t>
  </si>
  <si>
    <t>21:0042:000215</t>
  </si>
  <si>
    <t>21:0037:000187:0001:0001:03</t>
  </si>
  <si>
    <t>86LFA505301:1</t>
  </si>
  <si>
    <t>21:0042:000216</t>
  </si>
  <si>
    <t>21:0037:000188</t>
  </si>
  <si>
    <t>21:0037:000188:0001:0001:01</t>
  </si>
  <si>
    <t>86LFA505301:2</t>
  </si>
  <si>
    <t>21:0042:000217</t>
  </si>
  <si>
    <t>21:0037:000188:0001:0001:02</t>
  </si>
  <si>
    <t>86LFA505401:1</t>
  </si>
  <si>
    <t>21:0042:000218</t>
  </si>
  <si>
    <t>21:0037:000189</t>
  </si>
  <si>
    <t>21:0037:000189:0001:0001:01</t>
  </si>
  <si>
    <t>86LFA505401:2</t>
  </si>
  <si>
    <t>21:0042:000219</t>
  </si>
  <si>
    <t>21:0037:000189:0001:0001:02</t>
  </si>
  <si>
    <t>86LFA505501:1</t>
  </si>
  <si>
    <t>21:0042:000220</t>
  </si>
  <si>
    <t>21:0037:000190</t>
  </si>
  <si>
    <t>21:0037:000190:0001:0001:01</t>
  </si>
  <si>
    <t>86LFA505501:2</t>
  </si>
  <si>
    <t>21:0042:000221</t>
  </si>
  <si>
    <t>21:0037:000190:0001:0001:02</t>
  </si>
  <si>
    <t>86LFA505601:0</t>
  </si>
  <si>
    <t>21:0042:000222</t>
  </si>
  <si>
    <t>21:0037:000191</t>
  </si>
  <si>
    <t>21:0037:000191:0001:0001:00</t>
  </si>
  <si>
    <t>86LFA505701:0</t>
  </si>
  <si>
    <t>21:0042:000223</t>
  </si>
  <si>
    <t>21:0037:000192</t>
  </si>
  <si>
    <t>21:0037:000192:0001:0001:00</t>
  </si>
  <si>
    <t>86LFA505901:0</t>
  </si>
  <si>
    <t>21:0042:000224</t>
  </si>
  <si>
    <t>21:0037:000193</t>
  </si>
  <si>
    <t>21:0037:000193:0001:0001:00</t>
  </si>
  <si>
    <t>86LFA506001:0</t>
  </si>
  <si>
    <t>21:0042:000225</t>
  </si>
  <si>
    <t>21:0037:000194</t>
  </si>
  <si>
    <t>21:0037:000194:0001:0001:00</t>
  </si>
  <si>
    <t>86LFA506101:0</t>
  </si>
  <si>
    <t>21:0042:000226</t>
  </si>
  <si>
    <t>21:0037:000195</t>
  </si>
  <si>
    <t>21:0037:000195:0001:0001:00</t>
  </si>
  <si>
    <t>86LFA506201:0</t>
  </si>
  <si>
    <t>21:0042:000227</t>
  </si>
  <si>
    <t>21:0037:000196</t>
  </si>
  <si>
    <t>21:0037:000196:0001:0001:00</t>
  </si>
  <si>
    <t>86LFA506301:0</t>
  </si>
  <si>
    <t>21:0042:000228</t>
  </si>
  <si>
    <t>21:0037:000197</t>
  </si>
  <si>
    <t>21:0037:000197:0001:0001:00</t>
  </si>
  <si>
    <t>86LFA506401:0</t>
  </si>
  <si>
    <t>21:0042:000229</t>
  </si>
  <si>
    <t>21:0037:000198</t>
  </si>
  <si>
    <t>21:0037:000198:0001:0001:00</t>
  </si>
  <si>
    <t>86LFA506501:1</t>
  </si>
  <si>
    <t>21:0042:000230</t>
  </si>
  <si>
    <t>21:0037:000199</t>
  </si>
  <si>
    <t>21:0037:000199:0001:0001:01</t>
  </si>
  <si>
    <t>86LFA506501:2</t>
  </si>
  <si>
    <t>21:0042:000231</t>
  </si>
  <si>
    <t>21:0037:000199:0001:0001:02</t>
  </si>
  <si>
    <t>86LFA506601:0</t>
  </si>
  <si>
    <t>21:0042:000232</t>
  </si>
  <si>
    <t>21:0037:000200</t>
  </si>
  <si>
    <t>21:0037:000200:0001:0001:00</t>
  </si>
  <si>
    <t>86LFA506701:0</t>
  </si>
  <si>
    <t>21:0042:000233</t>
  </si>
  <si>
    <t>21:0037:000201</t>
  </si>
  <si>
    <t>21:0037:000201:0001:0001:00</t>
  </si>
  <si>
    <t>86LFA506801:0</t>
  </si>
  <si>
    <t>21:0042:000234</t>
  </si>
  <si>
    <t>21:0037:000202</t>
  </si>
  <si>
    <t>21:0037:000202:0001:0001:00</t>
  </si>
  <si>
    <t>86LFA506901:0</t>
  </si>
  <si>
    <t>21:0042:000235</t>
  </si>
  <si>
    <t>21:0037:000203</t>
  </si>
  <si>
    <t>21:0037:000203:0001:0001:00</t>
  </si>
  <si>
    <t>86LFA507001:0</t>
  </si>
  <si>
    <t>21:0042:000236</t>
  </si>
  <si>
    <t>21:0037:000204</t>
  </si>
  <si>
    <t>21:0037:000204:0001:0001:00</t>
  </si>
  <si>
    <t>86LFA507201:0</t>
  </si>
  <si>
    <t>21:0042:000237</t>
  </si>
  <si>
    <t>21:0037:000205</t>
  </si>
  <si>
    <t>21:0037:000205:0001:0001:00</t>
  </si>
  <si>
    <t>86LFA507301:0</t>
  </si>
  <si>
    <t>21:0042:000238</t>
  </si>
  <si>
    <t>21:0037:000206</t>
  </si>
  <si>
    <t>21:0037:000206:0001:0001:00</t>
  </si>
  <si>
    <t>86LFA507501:0</t>
  </si>
  <si>
    <t>21:0042:000239</t>
  </si>
  <si>
    <t>21:0037:000207</t>
  </si>
  <si>
    <t>21:0037:000207:0001:0001:00</t>
  </si>
  <si>
    <t>86LFA507601:0</t>
  </si>
  <si>
    <t>21:0042:000240</t>
  </si>
  <si>
    <t>21:0037:000208</t>
  </si>
  <si>
    <t>21:0037:000208:0001:0001:00</t>
  </si>
  <si>
    <t>86LFA507701:0</t>
  </si>
  <si>
    <t>21:0042:000241</t>
  </si>
  <si>
    <t>21:0037:000209</t>
  </si>
  <si>
    <t>21:0037:000209:0001:0001:00</t>
  </si>
  <si>
    <t>86LFA508001:0</t>
  </si>
  <si>
    <t>21:0042:000242</t>
  </si>
  <si>
    <t>21:0037:000210</t>
  </si>
  <si>
    <t>21:0037:000210:0001:0001:00</t>
  </si>
  <si>
    <t>86LFA508101:0</t>
  </si>
  <si>
    <t>21:0042:000243</t>
  </si>
  <si>
    <t>21:0037:000211</t>
  </si>
  <si>
    <t>21:0037:000211:0001:0001:00</t>
  </si>
  <si>
    <t>86LFA508501:0</t>
  </si>
  <si>
    <t>21:0042:000244</t>
  </si>
  <si>
    <t>21:0037:000212</t>
  </si>
  <si>
    <t>21:0037:000212:0001:0001:00</t>
  </si>
  <si>
    <t>86LFA508701:0</t>
  </si>
  <si>
    <t>21:0042:000245</t>
  </si>
  <si>
    <t>21:0037:000213</t>
  </si>
  <si>
    <t>21:0037:000213:0001:0001:00</t>
  </si>
  <si>
    <t>86LFA508801:0</t>
  </si>
  <si>
    <t>21:0042:000246</t>
  </si>
  <si>
    <t>21:0037:000214</t>
  </si>
  <si>
    <t>21:0037:000214:0001:0001:00</t>
  </si>
  <si>
    <t>86LFA509101:0</t>
  </si>
  <si>
    <t>21:0042:000247</t>
  </si>
  <si>
    <t>21:0037:000215</t>
  </si>
  <si>
    <t>21:0037:000215:0001:0001:00</t>
  </si>
  <si>
    <t>86LFA509201:0</t>
  </si>
  <si>
    <t>21:0042:000248</t>
  </si>
  <si>
    <t>21:0037:000216</t>
  </si>
  <si>
    <t>21:0037:000216:0001:0001:00</t>
  </si>
  <si>
    <t>86LFA509301:0</t>
  </si>
  <si>
    <t>21:0042:000249</t>
  </si>
  <si>
    <t>21:0037:000217</t>
  </si>
  <si>
    <t>21:0037:000217:0001:0001:00</t>
  </si>
  <si>
    <t>86LFA509401:0</t>
  </si>
  <si>
    <t>21:0042:000250</t>
  </si>
  <si>
    <t>21:0037:000218</t>
  </si>
  <si>
    <t>21:0037:000218:0001:0001:00</t>
  </si>
  <si>
    <t>86LFA509501:0</t>
  </si>
  <si>
    <t>21:0042:000251</t>
  </si>
  <si>
    <t>21:0037:000219</t>
  </si>
  <si>
    <t>21:0037:000219:0001:0001:00</t>
  </si>
  <si>
    <t>86LFA509601:0</t>
  </si>
  <si>
    <t>21:0042:000252</t>
  </si>
  <si>
    <t>21:0037:000220</t>
  </si>
  <si>
    <t>21:0037:000220:0001:0001:00</t>
  </si>
  <si>
    <t>86LFA509801:0</t>
  </si>
  <si>
    <t>21:0042:000253</t>
  </si>
  <si>
    <t>21:0037:000221</t>
  </si>
  <si>
    <t>21:0037:000221:0001:0001:00</t>
  </si>
  <si>
    <t>86LFA509901:0</t>
  </si>
  <si>
    <t>21:0042:000254</t>
  </si>
  <si>
    <t>21:0037:000222</t>
  </si>
  <si>
    <t>21:0037:000222:0001:0001:00</t>
  </si>
  <si>
    <t>86LFA510001:0</t>
  </si>
  <si>
    <t>21:0042:000255</t>
  </si>
  <si>
    <t>21:0037:000223</t>
  </si>
  <si>
    <t>21:0037:000223:0001:0001:00</t>
  </si>
  <si>
    <t>86LFA510101:0</t>
  </si>
  <si>
    <t>21:0042:000256</t>
  </si>
  <si>
    <t>21:0037:000224</t>
  </si>
  <si>
    <t>21:0037:000224:0001:0001:00</t>
  </si>
  <si>
    <t>86LFA510201:0</t>
  </si>
  <si>
    <t>21:0042:000257</t>
  </si>
  <si>
    <t>21:0037:000225</t>
  </si>
  <si>
    <t>21:0037:000225:0001:0001:00</t>
  </si>
  <si>
    <t>86LFA510401:0</t>
  </si>
  <si>
    <t>21:0042:000258</t>
  </si>
  <si>
    <t>21:0037:000226</t>
  </si>
  <si>
    <t>21:0037:000226:0001:0001:00</t>
  </si>
  <si>
    <t>86LFA510601:0</t>
  </si>
  <si>
    <t>21:0042:000259</t>
  </si>
  <si>
    <t>21:0037:000227</t>
  </si>
  <si>
    <t>21:0037:000227:0001:0001:00</t>
  </si>
  <si>
    <t>86LFA510701:0</t>
  </si>
  <si>
    <t>21:0042:000260</t>
  </si>
  <si>
    <t>21:0037:000228</t>
  </si>
  <si>
    <t>21:0037:000228:0001:0001:00</t>
  </si>
  <si>
    <t>86LFA510801:0</t>
  </si>
  <si>
    <t>21:0042:000261</t>
  </si>
  <si>
    <t>21:0037:000229</t>
  </si>
  <si>
    <t>21:0037:000229:0001:0001:00</t>
  </si>
  <si>
    <t>86LFA510901:0</t>
  </si>
  <si>
    <t>21:0042:000262</t>
  </si>
  <si>
    <t>21:0037:000230</t>
  </si>
  <si>
    <t>21:0037:000230:0001:0001:00</t>
  </si>
  <si>
    <t>86LFA511001:0</t>
  </si>
  <si>
    <t>21:0042:000263</t>
  </si>
  <si>
    <t>21:0037:000231</t>
  </si>
  <si>
    <t>21:0037:000231:0001:0001:00</t>
  </si>
  <si>
    <t>86LFA511101:0</t>
  </si>
  <si>
    <t>21:0042:000264</t>
  </si>
  <si>
    <t>21:0037:000232</t>
  </si>
  <si>
    <t>21:0037:000232:0001:0001:00</t>
  </si>
  <si>
    <t>86LFA511201:0</t>
  </si>
  <si>
    <t>21:0042:000265</t>
  </si>
  <si>
    <t>21:0037:000233</t>
  </si>
  <si>
    <t>21:0037:000233:0001:0001:00</t>
  </si>
  <si>
    <t>86LFA511301:0</t>
  </si>
  <si>
    <t>21:0042:000266</t>
  </si>
  <si>
    <t>21:0037:000234</t>
  </si>
  <si>
    <t>21:0037:000234:0001:0001:00</t>
  </si>
  <si>
    <t>86LFA511401:0</t>
  </si>
  <si>
    <t>21:0042:000267</t>
  </si>
  <si>
    <t>21:0037:000235</t>
  </si>
  <si>
    <t>21:0037:000235:0001:0001:00</t>
  </si>
  <si>
    <t>86LFA511501:0</t>
  </si>
  <si>
    <t>21:0042:000268</t>
  </si>
  <si>
    <t>21:0037:000236</t>
  </si>
  <si>
    <t>21:0037:000236:0001:0001:00</t>
  </si>
  <si>
    <t>86LFA511601:0</t>
  </si>
  <si>
    <t>21:0042:000269</t>
  </si>
  <si>
    <t>21:0037:000237</t>
  </si>
  <si>
    <t>21:0037:000237:0001:0001:00</t>
  </si>
  <si>
    <t>86LFA511701:0</t>
  </si>
  <si>
    <t>21:0042:000270</t>
  </si>
  <si>
    <t>21:0037:000238</t>
  </si>
  <si>
    <t>21:0037:000238:0001:0001:00</t>
  </si>
  <si>
    <t>86LFA511801:0</t>
  </si>
  <si>
    <t>21:0042:000271</t>
  </si>
  <si>
    <t>21:0037:000239</t>
  </si>
  <si>
    <t>21:0037:000239:0001:0001:00</t>
  </si>
  <si>
    <t>86LFA511901:0</t>
  </si>
  <si>
    <t>21:0042:000272</t>
  </si>
  <si>
    <t>21:0037:000240</t>
  </si>
  <si>
    <t>21:0037:000240:0001:0001:00</t>
  </si>
  <si>
    <t>86LFA512001:0</t>
  </si>
  <si>
    <t>21:0042:000273</t>
  </si>
  <si>
    <t>21:0037:000241</t>
  </si>
  <si>
    <t>21:0037:000241:0001:0001:00</t>
  </si>
  <si>
    <t>86LFA512101:0</t>
  </si>
  <si>
    <t>21:0042:000274</t>
  </si>
  <si>
    <t>21:0037:000242</t>
  </si>
  <si>
    <t>21:0037:000242:0001:0001:00</t>
  </si>
  <si>
    <t>86LFA512201:0</t>
  </si>
  <si>
    <t>21:0042:000275</t>
  </si>
  <si>
    <t>21:0037:000243</t>
  </si>
  <si>
    <t>21:0037:000243:0001:0001:00</t>
  </si>
  <si>
    <t>86LFA512301:0</t>
  </si>
  <si>
    <t>21:0042:000276</t>
  </si>
  <si>
    <t>21:0037:000244</t>
  </si>
  <si>
    <t>21:0037:000244:0001:0001:00</t>
  </si>
  <si>
    <t>86LFA512401:0</t>
  </si>
  <si>
    <t>21:0042:000277</t>
  </si>
  <si>
    <t>21:0037:000245</t>
  </si>
  <si>
    <t>21:0037:000245:0001:0001:00</t>
  </si>
  <si>
    <t>86LFA512501:0</t>
  </si>
  <si>
    <t>21:0042:000278</t>
  </si>
  <si>
    <t>21:0037:000246</t>
  </si>
  <si>
    <t>21:0037:000246:0001:0001:00</t>
  </si>
  <si>
    <t>86LFA512601:0</t>
  </si>
  <si>
    <t>21:0042:000279</t>
  </si>
  <si>
    <t>21:0037:000247</t>
  </si>
  <si>
    <t>21:0037:000247:0001:0001:00</t>
  </si>
  <si>
    <t>86LFA512701:0</t>
  </si>
  <si>
    <t>21:0042:000280</t>
  </si>
  <si>
    <t>21:0037:000248</t>
  </si>
  <si>
    <t>21:0037:000248:0001:0001:00</t>
  </si>
  <si>
    <t>86LFA512801:0</t>
  </si>
  <si>
    <t>21:0042:000281</t>
  </si>
  <si>
    <t>21:0037:000249</t>
  </si>
  <si>
    <t>21:0037:000249:0001:0001:00</t>
  </si>
  <si>
    <t>86LFA512901:0</t>
  </si>
  <si>
    <t>21:0042:000282</t>
  </si>
  <si>
    <t>21:0037:000250</t>
  </si>
  <si>
    <t>21:0037:000250:0001:0001:00</t>
  </si>
  <si>
    <t>86LFA513001:0</t>
  </si>
  <si>
    <t>21:0042:000283</t>
  </si>
  <si>
    <t>21:0037:000251</t>
  </si>
  <si>
    <t>21:0037:000251:0001:0001:00</t>
  </si>
  <si>
    <t>86LFA513101:0</t>
  </si>
  <si>
    <t>21:0042:000284</t>
  </si>
  <si>
    <t>21:0037:000252</t>
  </si>
  <si>
    <t>21:0037:000252:0001:0001:00</t>
  </si>
  <si>
    <t>86LFA513201:0</t>
  </si>
  <si>
    <t>21:0042:000285</t>
  </si>
  <si>
    <t>21:0037:000253</t>
  </si>
  <si>
    <t>21:0037:000253:0001:0001:00</t>
  </si>
  <si>
    <t>86LFA513301:0</t>
  </si>
  <si>
    <t>21:0042:000286</t>
  </si>
  <si>
    <t>21:0037:000254</t>
  </si>
  <si>
    <t>21:0037:000254:0001:0001:00</t>
  </si>
  <si>
    <t>86LFA513401:0</t>
  </si>
  <si>
    <t>21:0042:000287</t>
  </si>
  <si>
    <t>21:0037:000255</t>
  </si>
  <si>
    <t>21:0037:000255:0001:0001:00</t>
  </si>
  <si>
    <t>86LFA513501:0</t>
  </si>
  <si>
    <t>21:0042:000288</t>
  </si>
  <si>
    <t>21:0037:000256</t>
  </si>
  <si>
    <t>21:0037:000256:0001:0001:00</t>
  </si>
  <si>
    <t>86LFA513601:0</t>
  </si>
  <si>
    <t>21:0042:000289</t>
  </si>
  <si>
    <t>21:0037:000257</t>
  </si>
  <si>
    <t>21:0037:000257:0001:0001:00</t>
  </si>
  <si>
    <t>86LFA513701:0</t>
  </si>
  <si>
    <t>21:0042:000290</t>
  </si>
  <si>
    <t>21:0037:000258</t>
  </si>
  <si>
    <t>21:0037:000258:0001:0001:00</t>
  </si>
  <si>
    <t>86LFA513801:0</t>
  </si>
  <si>
    <t>21:0042:000291</t>
  </si>
  <si>
    <t>21:0037:000259</t>
  </si>
  <si>
    <t>21:0037:000259:0001:0001:00</t>
  </si>
  <si>
    <t>86LFA513901:0</t>
  </si>
  <si>
    <t>21:0042:000292</t>
  </si>
  <si>
    <t>21:0037:000260</t>
  </si>
  <si>
    <t>21:0037:000260:0001:0001:00</t>
  </si>
  <si>
    <t>86LFA514001:0</t>
  </si>
  <si>
    <t>21:0042:000293</t>
  </si>
  <si>
    <t>21:0037:000261</t>
  </si>
  <si>
    <t>21:0037:000261:0001:0001:00</t>
  </si>
  <si>
    <t>86LFA514101:0</t>
  </si>
  <si>
    <t>21:0042:000294</t>
  </si>
  <si>
    <t>21:0037:000262</t>
  </si>
  <si>
    <t>21:0037:000262:0001:0001:00</t>
  </si>
  <si>
    <t>86LFA514201:0</t>
  </si>
  <si>
    <t>21:0042:000295</t>
  </si>
  <si>
    <t>21:0037:000263</t>
  </si>
  <si>
    <t>21:0037:000263:0001:0001:00</t>
  </si>
  <si>
    <t>86LFA514301:0</t>
  </si>
  <si>
    <t>21:0042:000296</t>
  </si>
  <si>
    <t>21:0037:000264</t>
  </si>
  <si>
    <t>21:0037:000264:0001:0001:00</t>
  </si>
  <si>
    <t>86LFA514401:0</t>
  </si>
  <si>
    <t>21:0042:000297</t>
  </si>
  <si>
    <t>21:0037:000265</t>
  </si>
  <si>
    <t>21:0037:000265:0001:0001:00</t>
  </si>
  <si>
    <t>86LFA514501:0</t>
  </si>
  <si>
    <t>21:0042:000298</t>
  </si>
  <si>
    <t>21:0037:000266</t>
  </si>
  <si>
    <t>21:0037:000266:0001:0001:00</t>
  </si>
  <si>
    <t>86LFA514601:0</t>
  </si>
  <si>
    <t>21:0042:000299</t>
  </si>
  <si>
    <t>21:0037:000267</t>
  </si>
  <si>
    <t>21:0037:000267:0001:0001:00</t>
  </si>
  <si>
    <t>86LFA514701:1</t>
  </si>
  <si>
    <t>21:0042:000300</t>
  </si>
  <si>
    <t>21:0037:000268</t>
  </si>
  <si>
    <t>21:0037:000268:0001:0001:01</t>
  </si>
  <si>
    <t>86LFA514701:2</t>
  </si>
  <si>
    <t>21:0042:000301</t>
  </si>
  <si>
    <t>21:0037:000268:0001:0001:02</t>
  </si>
  <si>
    <t>86LFA514801:1</t>
  </si>
  <si>
    <t>21:0042:000302</t>
  </si>
  <si>
    <t>21:0037:000269</t>
  </si>
  <si>
    <t>21:0037:000269:0001:0001:01</t>
  </si>
  <si>
    <t>86LFA514801:2</t>
  </si>
  <si>
    <t>21:0042:000303</t>
  </si>
  <si>
    <t>21:0037:000269:0001:0001:02</t>
  </si>
  <si>
    <t>86LFA514901:0</t>
  </si>
  <si>
    <t>21:0042:000304</t>
  </si>
  <si>
    <t>21:0037:000270</t>
  </si>
  <si>
    <t>21:0037:000270:0001:0001:00</t>
  </si>
  <si>
    <t>86LFA515001:0</t>
  </si>
  <si>
    <t>21:0042:000305</t>
  </si>
  <si>
    <t>21:0037:000271</t>
  </si>
  <si>
    <t>21:0037:000271:0001:0001:00</t>
  </si>
  <si>
    <t>86LFA515101:0</t>
  </si>
  <si>
    <t>21:0042:000306</t>
  </si>
  <si>
    <t>21:0037:000272</t>
  </si>
  <si>
    <t>21:0037:000272:0001:0001:00</t>
  </si>
  <si>
    <t>86LFA515201:0</t>
  </si>
  <si>
    <t>21:0042:000307</t>
  </si>
  <si>
    <t>21:0037:000273</t>
  </si>
  <si>
    <t>21:0037:000273:0001:0001:00</t>
  </si>
  <si>
    <t>86LFA515301:0</t>
  </si>
  <si>
    <t>21:0042:000308</t>
  </si>
  <si>
    <t>21:0037:000274</t>
  </si>
  <si>
    <t>21:0037:000274:0001:0001:00</t>
  </si>
  <si>
    <t>86LFA515401:0</t>
  </si>
  <si>
    <t>21:0042:000309</t>
  </si>
  <si>
    <t>21:0037:000275</t>
  </si>
  <si>
    <t>21:0037:000275:0001:0001:00</t>
  </si>
  <si>
    <t>86LFA515501:1</t>
  </si>
  <si>
    <t>21:0042:000310</t>
  </si>
  <si>
    <t>21:0037:000276</t>
  </si>
  <si>
    <t>21:0037:000276:0001:0001:01</t>
  </si>
  <si>
    <t>86LFA515501:2</t>
  </si>
  <si>
    <t>21:0042:000311</t>
  </si>
  <si>
    <t>21:0037:000276:0001:0001:02</t>
  </si>
  <si>
    <t>86LFA515601:0</t>
  </si>
  <si>
    <t>21:0042:000312</t>
  </si>
  <si>
    <t>21:0037:000277</t>
  </si>
  <si>
    <t>21:0037:000277:0001:0001:00</t>
  </si>
  <si>
    <t>86LFA515701:0</t>
  </si>
  <si>
    <t>21:0042:000313</t>
  </si>
  <si>
    <t>21:0037:000278</t>
  </si>
  <si>
    <t>21:0037:000278:0001:0001:00</t>
  </si>
  <si>
    <t>86LFA515801:0</t>
  </si>
  <si>
    <t>21:0042:000314</t>
  </si>
  <si>
    <t>21:0037:000279</t>
  </si>
  <si>
    <t>21:0037:000279:0001:0001:00</t>
  </si>
  <si>
    <t>86LFA515901:0</t>
  </si>
  <si>
    <t>21:0042:000315</t>
  </si>
  <si>
    <t>21:0037:000280</t>
  </si>
  <si>
    <t>21:0037:000280:0001:0001:00</t>
  </si>
  <si>
    <t>86LFA516001:0</t>
  </si>
  <si>
    <t>21:0042:000316</t>
  </si>
  <si>
    <t>21:0037:000281</t>
  </si>
  <si>
    <t>21:0037:000281:0001:0001:00</t>
  </si>
  <si>
    <t>86LFA516101:0</t>
  </si>
  <si>
    <t>21:0042:000317</t>
  </si>
  <si>
    <t>21:0037:000282</t>
  </si>
  <si>
    <t>21:0037:000282:0001:0001:00</t>
  </si>
  <si>
    <t>86LFA516201:0</t>
  </si>
  <si>
    <t>21:0042:000318</t>
  </si>
  <si>
    <t>21:0037:000283</t>
  </si>
  <si>
    <t>21:0037:000283:0001:0001:00</t>
  </si>
  <si>
    <t>86LFA516301:0</t>
  </si>
  <si>
    <t>21:0042:000319</t>
  </si>
  <si>
    <t>21:0037:000284</t>
  </si>
  <si>
    <t>21:0037:000284:0001:0001:00</t>
  </si>
  <si>
    <t>86LFA516401:0</t>
  </si>
  <si>
    <t>21:0042:000320</t>
  </si>
  <si>
    <t>21:0037:000285</t>
  </si>
  <si>
    <t>21:0037:000285:0001:0001:00</t>
  </si>
  <si>
    <t>86LFA516501:0</t>
  </si>
  <si>
    <t>21:0042:000321</t>
  </si>
  <si>
    <t>21:0037:000286</t>
  </si>
  <si>
    <t>21:0037:000286:0001:0001:00</t>
  </si>
  <si>
    <t>86LFA516601:0</t>
  </si>
  <si>
    <t>21:0042:000322</t>
  </si>
  <si>
    <t>21:0037:000287</t>
  </si>
  <si>
    <t>21:0037:000287:0001:0001:00</t>
  </si>
  <si>
    <t>86LFA516701:0</t>
  </si>
  <si>
    <t>21:0042:000323</t>
  </si>
  <si>
    <t>21:0037:000288</t>
  </si>
  <si>
    <t>21:0037:000288:0001:0001:00</t>
  </si>
  <si>
    <t>86LFA516801:0</t>
  </si>
  <si>
    <t>21:0042:000324</t>
  </si>
  <si>
    <t>21:0037:000289</t>
  </si>
  <si>
    <t>21:0037:000289:0001:0001:00</t>
  </si>
  <si>
    <t>86LFA516901:0</t>
  </si>
  <si>
    <t>21:0042:000325</t>
  </si>
  <si>
    <t>21:0037:000290</t>
  </si>
  <si>
    <t>21:0037:000290:0001:0001:00</t>
  </si>
  <si>
    <t>86LFA517001:0</t>
  </si>
  <si>
    <t>21:0042:000326</t>
  </si>
  <si>
    <t>21:0037:000291</t>
  </si>
  <si>
    <t>21:0037:000291:0001:0001:00</t>
  </si>
  <si>
    <t>86LFA517101:0</t>
  </si>
  <si>
    <t>21:0042:000327</t>
  </si>
  <si>
    <t>21:0037:000292</t>
  </si>
  <si>
    <t>21:0037:000292:0001:0001:00</t>
  </si>
  <si>
    <t>86LFA517201:0</t>
  </si>
  <si>
    <t>21:0042:000328</t>
  </si>
  <si>
    <t>21:0037:000293</t>
  </si>
  <si>
    <t>21:0037:000293:0001:0001:00</t>
  </si>
  <si>
    <t>86LFA517301:0</t>
  </si>
  <si>
    <t>21:0042:000329</t>
  </si>
  <si>
    <t>21:0037:000294</t>
  </si>
  <si>
    <t>21:0037:000294:0001:0001:00</t>
  </si>
  <si>
    <t>86LFA517401:0</t>
  </si>
  <si>
    <t>21:0042:000330</t>
  </si>
  <si>
    <t>21:0037:000295</t>
  </si>
  <si>
    <t>21:0037:000295:0001:0001:00</t>
  </si>
  <si>
    <t>86LFA517501:0</t>
  </si>
  <si>
    <t>21:0042:000331</t>
  </si>
  <si>
    <t>21:0037:000296</t>
  </si>
  <si>
    <t>21:0037:000296:0001:0001:00</t>
  </si>
  <si>
    <t>86LFA517601:0</t>
  </si>
  <si>
    <t>21:0042:000332</t>
  </si>
  <si>
    <t>21:0037:000297</t>
  </si>
  <si>
    <t>21:0037:000297:0001:0001:00</t>
  </si>
  <si>
    <t>86LFA517701:0</t>
  </si>
  <si>
    <t>21:0042:000333</t>
  </si>
  <si>
    <t>21:0037:000298</t>
  </si>
  <si>
    <t>21:0037:000298:0001:0001:00</t>
  </si>
  <si>
    <t>86LFA517801:0</t>
  </si>
  <si>
    <t>21:0042:000334</t>
  </si>
  <si>
    <t>21:0037:000299</t>
  </si>
  <si>
    <t>21:0037:000299:0001:0001:00</t>
  </si>
  <si>
    <t>86LFA517901:0</t>
  </si>
  <si>
    <t>21:0042:000335</t>
  </si>
  <si>
    <t>21:0037:000300</t>
  </si>
  <si>
    <t>21:0037:000300:0001:0001:00</t>
  </si>
  <si>
    <t>86LFA518001:0</t>
  </si>
  <si>
    <t>21:0042:000336</t>
  </si>
  <si>
    <t>21:0037:000301</t>
  </si>
  <si>
    <t>21:0037:000301:0001:0001:00</t>
  </si>
  <si>
    <t>86LFA518101:1</t>
  </si>
  <si>
    <t>21:0042:000337</t>
  </si>
  <si>
    <t>21:0037:000302</t>
  </si>
  <si>
    <t>21:0037:000302:0001:0001:01</t>
  </si>
  <si>
    <t>86LFA518101:2</t>
  </si>
  <si>
    <t>21:0042:000338</t>
  </si>
  <si>
    <t>21:0037:000302:0001:0001:02</t>
  </si>
  <si>
    <t>86LFA518201:0</t>
  </si>
  <si>
    <t>21:0042:000339</t>
  </si>
  <si>
    <t>21:0037:000303</t>
  </si>
  <si>
    <t>21:0037:000303:0001:0001:00</t>
  </si>
  <si>
    <t>86LFA518301:0</t>
  </si>
  <si>
    <t>21:0042:000340</t>
  </si>
  <si>
    <t>21:0037:000304</t>
  </si>
  <si>
    <t>21:0037:000304:0001:0001:00</t>
  </si>
  <si>
    <t>86LFA518401:0</t>
  </si>
  <si>
    <t>21:0042:000341</t>
  </si>
  <si>
    <t>21:0037:000305</t>
  </si>
  <si>
    <t>21:0037:000305:0001:0001:00</t>
  </si>
  <si>
    <t>86LFA518501:0</t>
  </si>
  <si>
    <t>21:0042:000342</t>
  </si>
  <si>
    <t>21:0037:000306</t>
  </si>
  <si>
    <t>21:0037:000306:0001:0001:00</t>
  </si>
  <si>
    <t>86LFA518601:0</t>
  </si>
  <si>
    <t>21:0042:000343</t>
  </si>
  <si>
    <t>21:0037:000307</t>
  </si>
  <si>
    <t>21:0037:000307:0001:0001:00</t>
  </si>
  <si>
    <t>86LFA518701:0</t>
  </si>
  <si>
    <t>21:0042:000344</t>
  </si>
  <si>
    <t>21:0037:000308</t>
  </si>
  <si>
    <t>21:0037:000308:0001:0001:00</t>
  </si>
  <si>
    <t>86LFA518801:0</t>
  </si>
  <si>
    <t>21:0042:000345</t>
  </si>
  <si>
    <t>21:0037:000309</t>
  </si>
  <si>
    <t>21:0037:000309:0001:0001:00</t>
  </si>
  <si>
    <t>86LFA518901:1</t>
  </si>
  <si>
    <t>21:0042:000346</t>
  </si>
  <si>
    <t>21:0037:000310</t>
  </si>
  <si>
    <t>21:0037:000310:0001:0001:01</t>
  </si>
  <si>
    <t>86LFA518901:2</t>
  </si>
  <si>
    <t>21:0042:000347</t>
  </si>
  <si>
    <t>21:0037:000310:0001:0001:02</t>
  </si>
  <si>
    <t>86LFA519001:0</t>
  </si>
  <si>
    <t>21:0042:000348</t>
  </si>
  <si>
    <t>21:0037:000311</t>
  </si>
  <si>
    <t>21:0037:000311:0001:0001:00</t>
  </si>
  <si>
    <t>86LFA519101:1</t>
  </si>
  <si>
    <t>21:0042:000349</t>
  </si>
  <si>
    <t>21:0037:000312</t>
  </si>
  <si>
    <t>21:0037:000312:0001:0001:01</t>
  </si>
  <si>
    <t>86LFA519101:2</t>
  </si>
  <si>
    <t>21:0042:000350</t>
  </si>
  <si>
    <t>21:0037:000312:0001:0001:02</t>
  </si>
  <si>
    <t>86LFA519201:0</t>
  </si>
  <si>
    <t>21:0042:000351</t>
  </si>
  <si>
    <t>21:0037:000313</t>
  </si>
  <si>
    <t>21:0037:000313:0001:0001:00</t>
  </si>
  <si>
    <t>86LFA519301:0</t>
  </si>
  <si>
    <t>21:0042:000352</t>
  </si>
  <si>
    <t>21:0037:000314</t>
  </si>
  <si>
    <t>21:0037:000314:0001:0001:00</t>
  </si>
  <si>
    <t>86LFA519401:0</t>
  </si>
  <si>
    <t>21:0042:000353</t>
  </si>
  <si>
    <t>21:0037:000315</t>
  </si>
  <si>
    <t>21:0037:000315:0001:0001:00</t>
  </si>
  <si>
    <t>86LFA519501:0</t>
  </si>
  <si>
    <t>21:0042:000354</t>
  </si>
  <si>
    <t>21:0037:000316</t>
  </si>
  <si>
    <t>21:0037:000316:0001:0001:00</t>
  </si>
  <si>
    <t>86LFA519601:0</t>
  </si>
  <si>
    <t>21:0042:000355</t>
  </si>
  <si>
    <t>21:0037:000317</t>
  </si>
  <si>
    <t>21:0037:000317:0001:0001:00</t>
  </si>
  <si>
    <t>86LFA519701:1</t>
  </si>
  <si>
    <t>21:0042:000356</t>
  </si>
  <si>
    <t>21:0037:000318</t>
  </si>
  <si>
    <t>21:0037:000318:0001:0001:01</t>
  </si>
  <si>
    <t>86LFA519701:2</t>
  </si>
  <si>
    <t>21:0042:000357</t>
  </si>
  <si>
    <t>21:0037:000318:0001:0001:02</t>
  </si>
  <si>
    <t>86LFA519801:1</t>
  </si>
  <si>
    <t>21:0042:000358</t>
  </si>
  <si>
    <t>21:0037:000319</t>
  </si>
  <si>
    <t>21:0037:000319:0001:0001:01</t>
  </si>
  <si>
    <t>86LFA519801:2</t>
  </si>
  <si>
    <t>21:0042:000359</t>
  </si>
  <si>
    <t>21:0037:000319:0001:0001:02</t>
  </si>
  <si>
    <t>86LFA519901:0</t>
  </si>
  <si>
    <t>21:0042:000360</t>
  </si>
  <si>
    <t>21:0037:000320</t>
  </si>
  <si>
    <t>21:0037:000320:0001:0001:00</t>
  </si>
  <si>
    <t>86LFA520001:0</t>
  </si>
  <si>
    <t>21:0042:000361</t>
  </si>
  <si>
    <t>21:0037:000321</t>
  </si>
  <si>
    <t>21:0037:000321:0001:0001:00</t>
  </si>
  <si>
    <t>86LFA520101:0</t>
  </si>
  <si>
    <t>21:0042:000362</t>
  </si>
  <si>
    <t>21:0037:000322</t>
  </si>
  <si>
    <t>21:0037:000322:0001:0001:00</t>
  </si>
  <si>
    <t>86LFA520201:0</t>
  </si>
  <si>
    <t>21:0042:000363</t>
  </si>
  <si>
    <t>21:0037:000323</t>
  </si>
  <si>
    <t>21:0037:000323:0001:0001:00</t>
  </si>
  <si>
    <t>86LFA520301:0</t>
  </si>
  <si>
    <t>21:0042:000364</t>
  </si>
  <si>
    <t>21:0037:000324</t>
  </si>
  <si>
    <t>21:0037:000324:0001:0001:00</t>
  </si>
  <si>
    <t>86LFA520401:0</t>
  </si>
  <si>
    <t>21:0042:000365</t>
  </si>
  <si>
    <t>21:0037:000325</t>
  </si>
  <si>
    <t>21:0037:000325:0001:0001:00</t>
  </si>
  <si>
    <t>86LFA520501:0</t>
  </si>
  <si>
    <t>21:0042:000366</t>
  </si>
  <si>
    <t>21:0037:000326</t>
  </si>
  <si>
    <t>21:0037:000326:0001:0001:00</t>
  </si>
  <si>
    <t>86LFA520601:0</t>
  </si>
  <si>
    <t>21:0042:000367</t>
  </si>
  <si>
    <t>21:0037:000327</t>
  </si>
  <si>
    <t>21:0037:000327:0001:0001:00</t>
  </si>
  <si>
    <t>86LFA520701:0</t>
  </si>
  <si>
    <t>21:0042:000368</t>
  </si>
  <si>
    <t>21:0037:000328</t>
  </si>
  <si>
    <t>21:0037:000328:0001:0001:00</t>
  </si>
  <si>
    <t>86LFA520801:0</t>
  </si>
  <si>
    <t>21:0042:000369</t>
  </si>
  <si>
    <t>21:0037:000329</t>
  </si>
  <si>
    <t>21:0037:000329:0001:0001:00</t>
  </si>
  <si>
    <t>86LFA520901:0</t>
  </si>
  <si>
    <t>21:0042:000370</t>
  </si>
  <si>
    <t>21:0037:000330</t>
  </si>
  <si>
    <t>21:0037:000330:0001:0001:00</t>
  </si>
  <si>
    <t>86LFA521001:0</t>
  </si>
  <si>
    <t>21:0042:000371</t>
  </si>
  <si>
    <t>21:0037:000331</t>
  </si>
  <si>
    <t>21:0037:000331:0001:0001:00</t>
  </si>
  <si>
    <t>86LFA521101:0</t>
  </si>
  <si>
    <t>21:0042:000372</t>
  </si>
  <si>
    <t>21:0037:000332</t>
  </si>
  <si>
    <t>21:0037:000332:0001:0001:00</t>
  </si>
  <si>
    <t>86LFA521201:0</t>
  </si>
  <si>
    <t>21:0042:000373</t>
  </si>
  <si>
    <t>21:0037:000333</t>
  </si>
  <si>
    <t>21:0037:000333:0001:0001:00</t>
  </si>
  <si>
    <t>86LFA521301:0</t>
  </si>
  <si>
    <t>21:0042:000374</t>
  </si>
  <si>
    <t>21:0037:000334</t>
  </si>
  <si>
    <t>21:0037:000334:0001:0001:00</t>
  </si>
  <si>
    <t>86LFA521401:0</t>
  </si>
  <si>
    <t>21:0042:000375</t>
  </si>
  <si>
    <t>21:0037:000335</t>
  </si>
  <si>
    <t>21:0037:000335:0001:0001:00</t>
  </si>
  <si>
    <t>86LFA521501:1</t>
  </si>
  <si>
    <t>21:0042:000376</t>
  </si>
  <si>
    <t>21:0037:000336</t>
  </si>
  <si>
    <t>21:0037:000336:0001:0001:01</t>
  </si>
  <si>
    <t>86LFA521501:2</t>
  </si>
  <si>
    <t>21:0042:000377</t>
  </si>
  <si>
    <t>21:0037:000336:0001:0001:02</t>
  </si>
  <si>
    <t>86LFA521601:0</t>
  </si>
  <si>
    <t>21:0042:000378</t>
  </si>
  <si>
    <t>21:0037:000337</t>
  </si>
  <si>
    <t>21:0037:000337:0001:0001:00</t>
  </si>
  <si>
    <t>86LFA521701:0</t>
  </si>
  <si>
    <t>21:0042:000379</t>
  </si>
  <si>
    <t>21:0037:000338</t>
  </si>
  <si>
    <t>21:0037:000338:0001:0001:00</t>
  </si>
  <si>
    <t>86LFA521801:0</t>
  </si>
  <si>
    <t>21:0042:000380</t>
  </si>
  <si>
    <t>21:0037:000339</t>
  </si>
  <si>
    <t>21:0037:000339:0001:0001:00</t>
  </si>
  <si>
    <t>86LFA521901:0</t>
  </si>
  <si>
    <t>21:0042:000381</t>
  </si>
  <si>
    <t>21:0037:000340</t>
  </si>
  <si>
    <t>21:0037:000340:0001:0001:00</t>
  </si>
  <si>
    <t>86LFA522001:0</t>
  </si>
  <si>
    <t>21:0042:000382</t>
  </si>
  <si>
    <t>21:0037:000341</t>
  </si>
  <si>
    <t>21:0037:000341:0001:0001:00</t>
  </si>
  <si>
    <t>86LFA522101:0</t>
  </si>
  <si>
    <t>21:0042:000383</t>
  </si>
  <si>
    <t>21:0037:000342</t>
  </si>
  <si>
    <t>21:0037:000342:0001:0001:00</t>
  </si>
  <si>
    <t>86LFA522201:0</t>
  </si>
  <si>
    <t>21:0042:000384</t>
  </si>
  <si>
    <t>21:0037:000343</t>
  </si>
  <si>
    <t>21:0037:000343:0001:0001:00</t>
  </si>
  <si>
    <t>86LFA522301:1</t>
  </si>
  <si>
    <t>21:0042:000385</t>
  </si>
  <si>
    <t>21:0037:000344</t>
  </si>
  <si>
    <t>21:0037:000344:0001:0001:01</t>
  </si>
  <si>
    <t>86LFA522301:2</t>
  </si>
  <si>
    <t>21:0042:000386</t>
  </si>
  <si>
    <t>21:0037:000344:0001:0001:02</t>
  </si>
  <si>
    <t>86LFA522401:0</t>
  </si>
  <si>
    <t>21:0042:000387</t>
  </si>
  <si>
    <t>21:0037:000345</t>
  </si>
  <si>
    <t>21:0037:000345:0001:0001:00</t>
  </si>
  <si>
    <t>86LFA522501:0</t>
  </si>
  <si>
    <t>21:0042:000388</t>
  </si>
  <si>
    <t>21:0037:000346</t>
  </si>
  <si>
    <t>21:0037:000346:0001:0001:00</t>
  </si>
  <si>
    <t>86LFA522601:1</t>
  </si>
  <si>
    <t>21:0042:000389</t>
  </si>
  <si>
    <t>21:0037:000347</t>
  </si>
  <si>
    <t>21:0037:000347:0001:0001:01</t>
  </si>
  <si>
    <t>86LFA522601:2</t>
  </si>
  <si>
    <t>21:0042:000390</t>
  </si>
  <si>
    <t>21:0037:000347:0001:0001:02</t>
  </si>
  <si>
    <t>86LFA522601:3</t>
  </si>
  <si>
    <t>21:0042:000391</t>
  </si>
  <si>
    <t>21:0037:000347:0001:0001:03</t>
  </si>
  <si>
    <t>86LFA522701:0</t>
  </si>
  <si>
    <t>21:0042:000392</t>
  </si>
  <si>
    <t>21:0037:000348</t>
  </si>
  <si>
    <t>21:0037:000348:0001:0001:00</t>
  </si>
  <si>
    <t>86LFA522801:0</t>
  </si>
  <si>
    <t>21:0042:000393</t>
  </si>
  <si>
    <t>21:0037:000349</t>
  </si>
  <si>
    <t>21:0037:000349:0001:0001:00</t>
  </si>
  <si>
    <t>86LFA522901:0</t>
  </si>
  <si>
    <t>21:0042:000394</t>
  </si>
  <si>
    <t>21:0037:000350</t>
  </si>
  <si>
    <t>21:0037:000350:0001:0001:00</t>
  </si>
  <si>
    <t>86LFA523001:0</t>
  </si>
  <si>
    <t>21:0042:000395</t>
  </si>
  <si>
    <t>21:0037:000351</t>
  </si>
  <si>
    <t>21:0037:000351:0001:0001:00</t>
  </si>
  <si>
    <t>86LFA523101:0</t>
  </si>
  <si>
    <t>21:0042:000396</t>
  </si>
  <si>
    <t>21:0037:000352</t>
  </si>
  <si>
    <t>21:0037:000352:0001:0001:00</t>
  </si>
  <si>
    <t>86LFA523201:1</t>
  </si>
  <si>
    <t>21:0042:000397</t>
  </si>
  <si>
    <t>21:0037:000353</t>
  </si>
  <si>
    <t>21:0037:000353:0001:0001:01</t>
  </si>
  <si>
    <t>86LFA523201:2</t>
  </si>
  <si>
    <t>21:0042:000398</t>
  </si>
  <si>
    <t>21:0037:000353:0001:0001:02</t>
  </si>
  <si>
    <t>86LFA523301:0</t>
  </si>
  <si>
    <t>21:0042:000399</t>
  </si>
  <si>
    <t>21:0037:000354</t>
  </si>
  <si>
    <t>21:0037:000354:0001:0001:00</t>
  </si>
  <si>
    <t>86LFA523401:0</t>
  </si>
  <si>
    <t>21:0042:000400</t>
  </si>
  <si>
    <t>21:0037:000355</t>
  </si>
  <si>
    <t>21:0037:000355:0001:0001:00</t>
  </si>
  <si>
    <t>86LFA523501:0</t>
  </si>
  <si>
    <t>21:0042:000401</t>
  </si>
  <si>
    <t>21:0037:000356</t>
  </si>
  <si>
    <t>21:0037:000356:0001:0001:00</t>
  </si>
  <si>
    <t>86LFA523601:0</t>
  </si>
  <si>
    <t>21:0042:000402</t>
  </si>
  <si>
    <t>21:0037:000357</t>
  </si>
  <si>
    <t>21:0037:000357:0001:0001:00</t>
  </si>
  <si>
    <t>86LFA523701:1</t>
  </si>
  <si>
    <t>21:0042:000403</t>
  </si>
  <si>
    <t>21:0037:000358</t>
  </si>
  <si>
    <t>21:0037:000358:0001:0001:01</t>
  </si>
  <si>
    <t>86LFA523701:2</t>
  </si>
  <si>
    <t>21:0042:000404</t>
  </si>
  <si>
    <t>21:0037:000358:0001:0001:02</t>
  </si>
  <si>
    <t>86LFA523801:1</t>
  </si>
  <si>
    <t>21:0042:000405</t>
  </si>
  <si>
    <t>21:0037:000359</t>
  </si>
  <si>
    <t>21:0037:000359:0001:0001:01</t>
  </si>
  <si>
    <t>86LFA523801:2</t>
  </si>
  <si>
    <t>21:0042:000406</t>
  </si>
  <si>
    <t>21:0037:000359:0001:0001:02</t>
  </si>
  <si>
    <t>86LFA523901:0</t>
  </si>
  <si>
    <t>21:0042:000407</t>
  </si>
  <si>
    <t>21:0037:000360</t>
  </si>
  <si>
    <t>21:0037:000360:0001:0001:00</t>
  </si>
  <si>
    <t>86LFA524001:1</t>
  </si>
  <si>
    <t>21:0042:000408</t>
  </si>
  <si>
    <t>21:0037:000361</t>
  </si>
  <si>
    <t>21:0037:000361:0001:0001:01</t>
  </si>
  <si>
    <t>86LFA524001:2</t>
  </si>
  <si>
    <t>21:0042:000409</t>
  </si>
  <si>
    <t>21:0037:000361:0001:0001:02</t>
  </si>
  <si>
    <t>86LFA524101:1</t>
  </si>
  <si>
    <t>21:0042:000410</t>
  </si>
  <si>
    <t>21:0037:000362</t>
  </si>
  <si>
    <t>21:0037:000362:0001:0001:01</t>
  </si>
  <si>
    <t>86LFA524101:2</t>
  </si>
  <si>
    <t>21:0042:000411</t>
  </si>
  <si>
    <t>21:0037:000362:0001:0001:02</t>
  </si>
  <si>
    <t>86LFA524201:1</t>
  </si>
  <si>
    <t>21:0042:000412</t>
  </si>
  <si>
    <t>21:0037:000363</t>
  </si>
  <si>
    <t>21:0037:000363:0001:0001:01</t>
  </si>
  <si>
    <t>86LFA524201:2</t>
  </si>
  <si>
    <t>21:0042:000413</t>
  </si>
  <si>
    <t>21:0037:000363:0001:0001:02</t>
  </si>
  <si>
    <t>86LFA524301:0</t>
  </si>
  <si>
    <t>21:0042:000414</t>
  </si>
  <si>
    <t>21:0037:000364</t>
  </si>
  <si>
    <t>21:0037:000364:0001:0001:00</t>
  </si>
  <si>
    <t>86LFA524401:1</t>
  </si>
  <si>
    <t>21:0042:000415</t>
  </si>
  <si>
    <t>21:0037:000365</t>
  </si>
  <si>
    <t>21:0037:000365:0001:0001:01</t>
  </si>
  <si>
    <t>86LFA524401:2</t>
  </si>
  <si>
    <t>21:0042:000416</t>
  </si>
  <si>
    <t>21:0037:000365:0001:0001:02</t>
  </si>
  <si>
    <t>86LFA524501:0</t>
  </si>
  <si>
    <t>21:0042:000417</t>
  </si>
  <si>
    <t>21:0037:000366</t>
  </si>
  <si>
    <t>21:0037:000366:0001:0001:00</t>
  </si>
  <si>
    <t>86LFA524601:0</t>
  </si>
  <si>
    <t>21:0042:000418</t>
  </si>
  <si>
    <t>21:0037:000367</t>
  </si>
  <si>
    <t>21:0037:000367:0001:0001:00</t>
  </si>
  <si>
    <t>86LFA524701:0</t>
  </si>
  <si>
    <t>21:0042:000419</t>
  </si>
  <si>
    <t>21:0037:000368</t>
  </si>
  <si>
    <t>21:0037:000368:0001:0001:00</t>
  </si>
  <si>
    <t>86LFA524801:0</t>
  </si>
  <si>
    <t>21:0042:000420</t>
  </si>
  <si>
    <t>21:0037:000369</t>
  </si>
  <si>
    <t>21:0037:000369:0001:0001:00</t>
  </si>
  <si>
    <t>86LFA524901:0</t>
  </si>
  <si>
    <t>21:0042:000421</t>
  </si>
  <si>
    <t>21:0037:000370</t>
  </si>
  <si>
    <t>21:0037:000370:0001:0001:00</t>
  </si>
  <si>
    <t>86LFA525001:1</t>
  </si>
  <si>
    <t>21:0042:000422</t>
  </si>
  <si>
    <t>21:0037:000371</t>
  </si>
  <si>
    <t>21:0037:000371:0001:0001:01</t>
  </si>
  <si>
    <t>86LFA525001:2</t>
  </si>
  <si>
    <t>21:0042:000423</t>
  </si>
  <si>
    <t>21:0037:000371:0001:0001:02</t>
  </si>
  <si>
    <t>86LFA525101:1</t>
  </si>
  <si>
    <t>21:0042:000424</t>
  </si>
  <si>
    <t>21:0037:000372</t>
  </si>
  <si>
    <t>21:0037:000372:0001:0001:01</t>
  </si>
  <si>
    <t>86LFA525101:2</t>
  </si>
  <si>
    <t>21:0042:000425</t>
  </si>
  <si>
    <t>21:0037:000372:0001:0001:02</t>
  </si>
  <si>
    <t>86LFA525201:1</t>
  </si>
  <si>
    <t>21:0042:000426</t>
  </si>
  <si>
    <t>21:0037:000373</t>
  </si>
  <si>
    <t>21:0037:000373:0001:0001:01</t>
  </si>
  <si>
    <t>86LFA525201:2</t>
  </si>
  <si>
    <t>21:0042:000427</t>
  </si>
  <si>
    <t>21:0037:000373:0001:0001:02</t>
  </si>
  <si>
    <t>86LFA525301:1</t>
  </si>
  <si>
    <t>21:0042:000428</t>
  </si>
  <si>
    <t>21:0037:000374</t>
  </si>
  <si>
    <t>21:0037:000374:0001:0001:01</t>
  </si>
  <si>
    <t>86LFA525301:2</t>
  </si>
  <si>
    <t>21:0042:000429</t>
  </si>
  <si>
    <t>21:0037:000374:0001:0001:02</t>
  </si>
  <si>
    <t>86LFA525501:0</t>
  </si>
  <si>
    <t>21:0042:000430</t>
  </si>
  <si>
    <t>21:0037:000375</t>
  </si>
  <si>
    <t>21:0037:000375:0001:0001:00</t>
  </si>
  <si>
    <t>86LFA525601:1</t>
  </si>
  <si>
    <t>21:0042:000431</t>
  </si>
  <si>
    <t>21:0037:000376</t>
  </si>
  <si>
    <t>21:0037:000376:0001:0001:01</t>
  </si>
  <si>
    <t>86LFA525601:2</t>
  </si>
  <si>
    <t>21:0042:000432</t>
  </si>
  <si>
    <t>21:0037:000376:0001:0001:02</t>
  </si>
  <si>
    <t>86LFA525701:1</t>
  </si>
  <si>
    <t>21:0042:000433</t>
  </si>
  <si>
    <t>21:0037:000377</t>
  </si>
  <si>
    <t>21:0037:000377:0001:0001:01</t>
  </si>
  <si>
    <t>86LFA525701:2</t>
  </si>
  <si>
    <t>21:0042:000434</t>
  </si>
  <si>
    <t>21:0037:000377:0001:0001:02</t>
  </si>
  <si>
    <t>86LFA525801:0</t>
  </si>
  <si>
    <t>21:0042:000435</t>
  </si>
  <si>
    <t>21:0037:000378</t>
  </si>
  <si>
    <t>21:0037:000378:0001:0001:00</t>
  </si>
  <si>
    <t>86LFA525901:1</t>
  </si>
  <si>
    <t>21:0042:000436</t>
  </si>
  <si>
    <t>21:0037:000379</t>
  </si>
  <si>
    <t>21:0037:000379:0001:0001:01</t>
  </si>
  <si>
    <t>86LFA525901:2</t>
  </si>
  <si>
    <t>21:0042:000437</t>
  </si>
  <si>
    <t>21:0037:000379:0001:0001:02</t>
  </si>
  <si>
    <t>86LFA526001:1</t>
  </si>
  <si>
    <t>21:0042:000438</t>
  </si>
  <si>
    <t>21:0037:000380</t>
  </si>
  <si>
    <t>21:0037:000380:0001:0001:01</t>
  </si>
  <si>
    <t>86LFA526001:2</t>
  </si>
  <si>
    <t>21:0042:000439</t>
  </si>
  <si>
    <t>21:0037:000380:0001:0001:02</t>
  </si>
  <si>
    <t>86LFA526101:1</t>
  </si>
  <si>
    <t>21:0042:000440</t>
  </si>
  <si>
    <t>21:0037:000381</t>
  </si>
  <si>
    <t>21:0037:000381:0001:0001:01</t>
  </si>
  <si>
    <t>86LFA526101:2</t>
  </si>
  <si>
    <t>21:0042:000441</t>
  </si>
  <si>
    <t>21:0037:000381:0001:0001:02</t>
  </si>
  <si>
    <t>86LFA526201:1</t>
  </si>
  <si>
    <t>21:0042:000442</t>
  </si>
  <si>
    <t>21:0037:000382</t>
  </si>
  <si>
    <t>21:0037:000382:0001:0001:01</t>
  </si>
  <si>
    <t>86LFA526201:2</t>
  </si>
  <si>
    <t>21:0042:000443</t>
  </si>
  <si>
    <t>21:0037:000382:0001:0001:02</t>
  </si>
  <si>
    <t>86LFA526301:1</t>
  </si>
  <si>
    <t>21:0042:000444</t>
  </si>
  <si>
    <t>21:0037:000383</t>
  </si>
  <si>
    <t>21:0037:000383:0001:0001:01</t>
  </si>
  <si>
    <t>86LFA526301:2</t>
  </si>
  <si>
    <t>21:0042:000445</t>
  </si>
  <si>
    <t>21:0037:000383:0001:0001:02</t>
  </si>
  <si>
    <t>86LFA526401:0</t>
  </si>
  <si>
    <t>21:0042:000446</t>
  </si>
  <si>
    <t>21:0037:000384</t>
  </si>
  <si>
    <t>21:0037:000384:0001:0001:00</t>
  </si>
  <si>
    <t>86LFA526501:0</t>
  </si>
  <si>
    <t>21:0042:000447</t>
  </si>
  <si>
    <t>21:0037:000385</t>
  </si>
  <si>
    <t>21:0037:000385:0001:0001:00</t>
  </si>
  <si>
    <t>86LFA526601:1</t>
  </si>
  <si>
    <t>21:0042:000448</t>
  </si>
  <si>
    <t>21:0037:000386</t>
  </si>
  <si>
    <t>21:0037:000386:0001:0001:01</t>
  </si>
  <si>
    <t>86LFA526601:2</t>
  </si>
  <si>
    <t>21:0042:000449</t>
  </si>
  <si>
    <t>21:0037:000386:0001:0001:02</t>
  </si>
  <si>
    <t>86LFA526701:0</t>
  </si>
  <si>
    <t>21:0042:000450</t>
  </si>
  <si>
    <t>21:0037:000387</t>
  </si>
  <si>
    <t>21:0037:000387:0001:0001:00</t>
  </si>
  <si>
    <t>86LFA526801:1</t>
  </si>
  <si>
    <t>21:0042:000451</t>
  </si>
  <si>
    <t>21:0037:000388</t>
  </si>
  <si>
    <t>21:0037:000388:0001:0001:01</t>
  </si>
  <si>
    <t>86LFA526801:2</t>
  </si>
  <si>
    <t>21:0042:000452</t>
  </si>
  <si>
    <t>21:0037:000388:0001:0001:02</t>
  </si>
  <si>
    <t>86LFA526901:0</t>
  </si>
  <si>
    <t>21:0042:000453</t>
  </si>
  <si>
    <t>21:0037:000389</t>
  </si>
  <si>
    <t>21:0037:000389:0001:0001:00</t>
  </si>
  <si>
    <t>86LFA527001:0</t>
  </si>
  <si>
    <t>21:0042:000454</t>
  </si>
  <si>
    <t>21:0037:000390</t>
  </si>
  <si>
    <t>21:0037:000390:0001:0001:00</t>
  </si>
  <si>
    <t>86LFA527101:0</t>
  </si>
  <si>
    <t>21:0042:000455</t>
  </si>
  <si>
    <t>21:0037:000391</t>
  </si>
  <si>
    <t>21:0037:000391:0001:0001:00</t>
  </si>
  <si>
    <t>86LFA527201:0</t>
  </si>
  <si>
    <t>21:0042:000456</t>
  </si>
  <si>
    <t>21:0037:000392</t>
  </si>
  <si>
    <t>21:0037:000392:0001:0001:00</t>
  </si>
  <si>
    <t>86LFA527301:0</t>
  </si>
  <si>
    <t>21:0042:000457</t>
  </si>
  <si>
    <t>21:0037:000393</t>
  </si>
  <si>
    <t>21:0037:000393:0001:0001:00</t>
  </si>
  <si>
    <t>86LFA527401:1</t>
  </si>
  <si>
    <t>21:0042:000458</t>
  </si>
  <si>
    <t>21:0037:000394</t>
  </si>
  <si>
    <t>21:0037:000394:0001:0001:01</t>
  </si>
  <si>
    <t>86LFA527401:2</t>
  </si>
  <si>
    <t>21:0042:000459</t>
  </si>
  <si>
    <t>21:0037:000394:0001:0001:02</t>
  </si>
  <si>
    <t>86LFA527501:0</t>
  </si>
  <si>
    <t>21:0042:000460</t>
  </si>
  <si>
    <t>21:0037:000395</t>
  </si>
  <si>
    <t>21:0037:000395:0001:0001:00</t>
  </si>
  <si>
    <t>86LFA527601:0</t>
  </si>
  <si>
    <t>21:0042:000461</t>
  </si>
  <si>
    <t>21:0037:000396</t>
  </si>
  <si>
    <t>21:0037:000396:0001:0001:00</t>
  </si>
  <si>
    <t>86LFA527701:0</t>
  </si>
  <si>
    <t>21:0042:000462</t>
  </si>
  <si>
    <t>21:0037:000397</t>
  </si>
  <si>
    <t>21:0037:000397:0001:0001:00</t>
  </si>
  <si>
    <t>86LFA527801:0</t>
  </si>
  <si>
    <t>21:0042:000463</t>
  </si>
  <si>
    <t>21:0037:000398</t>
  </si>
  <si>
    <t>21:0037:000398:0001:0001:00</t>
  </si>
  <si>
    <t>86LFA527901:0</t>
  </si>
  <si>
    <t>21:0042:000464</t>
  </si>
  <si>
    <t>21:0037:000399</t>
  </si>
  <si>
    <t>21:0037:000399:0001:0001:00</t>
  </si>
  <si>
    <t>86LFA528001:0</t>
  </si>
  <si>
    <t>21:0042:000465</t>
  </si>
  <si>
    <t>21:0037:000400</t>
  </si>
  <si>
    <t>21:0037:000400:0001:0001:00</t>
  </si>
  <si>
    <t>86LFA528101:0</t>
  </si>
  <si>
    <t>21:0042:000466</t>
  </si>
  <si>
    <t>21:0037:000401</t>
  </si>
  <si>
    <t>21:0037:000401:0001:0001:00</t>
  </si>
  <si>
    <t>86LFA528201:1</t>
  </si>
  <si>
    <t>21:0042:000467</t>
  </si>
  <si>
    <t>21:0037:000402</t>
  </si>
  <si>
    <t>21:0037:000402:0001:0001:01</t>
  </si>
  <si>
    <t>86LFA528201:2</t>
  </si>
  <si>
    <t>21:0042:000468</t>
  </si>
  <si>
    <t>21:0037:000402:0001:0001:02</t>
  </si>
  <si>
    <t>86LFA528301:0</t>
  </si>
  <si>
    <t>21:0042:000469</t>
  </si>
  <si>
    <t>21:0037:000403</t>
  </si>
  <si>
    <t>21:0037:000403:0001:0001:00</t>
  </si>
  <si>
    <t>86LFA528401:0</t>
  </si>
  <si>
    <t>21:0042:000470</t>
  </si>
  <si>
    <t>21:0037:000404</t>
  </si>
  <si>
    <t>21:0037:000404:0001:0001:00</t>
  </si>
  <si>
    <t>86LFA528501:0</t>
  </si>
  <si>
    <t>21:0042:000471</t>
  </si>
  <si>
    <t>21:0037:000405</t>
  </si>
  <si>
    <t>21:0037:000405:0001:0001:00</t>
  </si>
  <si>
    <t>86LFA528601:0</t>
  </si>
  <si>
    <t>21:0042:000472</t>
  </si>
  <si>
    <t>21:0037:000406</t>
  </si>
  <si>
    <t>21:0037:000406:0001:0001:00</t>
  </si>
  <si>
    <t>86LFA528701:0</t>
  </si>
  <si>
    <t>21:0042:000473</t>
  </si>
  <si>
    <t>21:0037:000407</t>
  </si>
  <si>
    <t>21:0037:000407:0001:0001:00</t>
  </si>
  <si>
    <t>86LFA528801:0</t>
  </si>
  <si>
    <t>21:0042:000474</t>
  </si>
  <si>
    <t>21:0037:000408</t>
  </si>
  <si>
    <t>21:0037:000408:0001:0001:00</t>
  </si>
  <si>
    <t>86LFA528901:0</t>
  </si>
  <si>
    <t>21:0042:000475</t>
  </si>
  <si>
    <t>21:0037:000409</t>
  </si>
  <si>
    <t>21:0037:000409:0001:0001:00</t>
  </si>
  <si>
    <t>86LFA529001:0</t>
  </si>
  <si>
    <t>21:0042:000476</t>
  </si>
  <si>
    <t>21:0037:000410</t>
  </si>
  <si>
    <t>21:0037:000410:0001:0001:00</t>
  </si>
  <si>
    <t>86LFA529101:0</t>
  </si>
  <si>
    <t>21:0042:000477</t>
  </si>
  <si>
    <t>21:0037:000411</t>
  </si>
  <si>
    <t>21:0037:000411:0001:0001:00</t>
  </si>
  <si>
    <t>86LFA529201:0</t>
  </si>
  <si>
    <t>21:0042:000478</t>
  </si>
  <si>
    <t>21:0037:000412</t>
  </si>
  <si>
    <t>21:0037:000412:0001:0001:00</t>
  </si>
  <si>
    <t>86LFA529301:0</t>
  </si>
  <si>
    <t>21:0042:000479</t>
  </si>
  <si>
    <t>21:0037:000413</t>
  </si>
  <si>
    <t>21:0037:000413:0001:0001:00</t>
  </si>
  <si>
    <t>86LFA529401:0</t>
  </si>
  <si>
    <t>21:0042:000480</t>
  </si>
  <si>
    <t>21:0037:000414</t>
  </si>
  <si>
    <t>21:0037:000414:0001:0001:00</t>
  </si>
  <si>
    <t>86LFA529501:0</t>
  </si>
  <si>
    <t>21:0042:000481</t>
  </si>
  <si>
    <t>21:0037:000415</t>
  </si>
  <si>
    <t>21:0037:000415:0001:0001:00</t>
  </si>
  <si>
    <t>86LFA529601:0</t>
  </si>
  <si>
    <t>21:0042:000482</t>
  </si>
  <si>
    <t>21:0037:000416</t>
  </si>
  <si>
    <t>21:0037:000416:0001:0001:00</t>
  </si>
  <si>
    <t>86LFA529701:0</t>
  </si>
  <si>
    <t>21:0042:000483</t>
  </si>
  <si>
    <t>21:0037:000417</t>
  </si>
  <si>
    <t>21:0037:000417:0001:0001:00</t>
  </si>
  <si>
    <t>86LFA529801:0</t>
  </si>
  <si>
    <t>21:0042:000484</t>
  </si>
  <si>
    <t>21:0037:000418</t>
  </si>
  <si>
    <t>21:0037:000418:0001:0001:00</t>
  </si>
  <si>
    <t>86LFA529901:0</t>
  </si>
  <si>
    <t>21:0042:000485</t>
  </si>
  <si>
    <t>21:0037:000419</t>
  </si>
  <si>
    <t>21:0037:000419:0001:0001:00</t>
  </si>
  <si>
    <t>86LFA530001:0</t>
  </si>
  <si>
    <t>21:0042:000486</t>
  </si>
  <si>
    <t>21:0037:000420</t>
  </si>
  <si>
    <t>21:0037:000420:0001:0001:00</t>
  </si>
  <si>
    <t>86LFA530501:0</t>
  </si>
  <si>
    <t>21:0042:000487</t>
  </si>
  <si>
    <t>21:0037:000421</t>
  </si>
  <si>
    <t>21:0037:000421:0001:0001:00</t>
  </si>
  <si>
    <t>86LFA530801:0</t>
  </si>
  <si>
    <t>21:0042:000488</t>
  </si>
  <si>
    <t>21:0037:000422</t>
  </si>
  <si>
    <t>21:0037:000422:0001:0001:00</t>
  </si>
  <si>
    <t>86LFA531001:0</t>
  </si>
  <si>
    <t>21:0042:000489</t>
  </si>
  <si>
    <t>21:0037:000423</t>
  </si>
  <si>
    <t>21:0037:000423:0001:0001:00</t>
  </si>
  <si>
    <t>86LFA531101:0</t>
  </si>
  <si>
    <t>21:0042:000490</t>
  </si>
  <si>
    <t>21:0037:000424</t>
  </si>
  <si>
    <t>21:0037:000424:0001:0001:00</t>
  </si>
  <si>
    <t>86LFA531102:0</t>
  </si>
  <si>
    <t>21:0042:000491</t>
  </si>
  <si>
    <t>21:0037:000424:0002:0001:00</t>
  </si>
  <si>
    <t>86LFA531103:0</t>
  </si>
  <si>
    <t>21:0042:000492</t>
  </si>
  <si>
    <t>21:0037:000424:0003:0001:00</t>
  </si>
  <si>
    <t>86LFA531201:0</t>
  </si>
  <si>
    <t>21:0042:000493</t>
  </si>
  <si>
    <t>21:0037:000425</t>
  </si>
  <si>
    <t>21:0037:000425:0001:0001:00</t>
  </si>
  <si>
    <t>86LFA531301:0</t>
  </si>
  <si>
    <t>21:0042:000494</t>
  </si>
  <si>
    <t>21:0037:000426</t>
  </si>
  <si>
    <t>21:0037:000426:0001:0001:00</t>
  </si>
  <si>
    <t>86LFA531401:0</t>
  </si>
  <si>
    <t>21:0042:000495</t>
  </si>
  <si>
    <t>21:0037:000427</t>
  </si>
  <si>
    <t>21:0037:000427:0001:0001:00</t>
  </si>
  <si>
    <t>86LFA531501:0</t>
  </si>
  <si>
    <t>21:0042:000496</t>
  </si>
  <si>
    <t>21:0037:000428</t>
  </si>
  <si>
    <t>21:0037:000428:0001:0001:00</t>
  </si>
  <si>
    <t>86LFA531601:0</t>
  </si>
  <si>
    <t>21:0042:000497</t>
  </si>
  <si>
    <t>21:0037:000429</t>
  </si>
  <si>
    <t>21:0037:000429:0001:0001:00</t>
  </si>
  <si>
    <t>86LFA531701:1</t>
  </si>
  <si>
    <t>21:0042:000498</t>
  </si>
  <si>
    <t>21:0037:000430</t>
  </si>
  <si>
    <t>21:0037:000430:0001:0001:01</t>
  </si>
  <si>
    <t>86LFA531701:2</t>
  </si>
  <si>
    <t>21:0042:000499</t>
  </si>
  <si>
    <t>21:0037:000430:0001:0001:02</t>
  </si>
  <si>
    <t>86LFA531701:3</t>
  </si>
  <si>
    <t>21:0042:000500</t>
  </si>
  <si>
    <t>21:0037:000430:0001:0001:03</t>
  </si>
  <si>
    <t>86LFA531801:0</t>
  </si>
  <si>
    <t>21:0042:000501</t>
  </si>
  <si>
    <t>21:0037:000431</t>
  </si>
  <si>
    <t>21:0037:000431:0001:0001:00</t>
  </si>
  <si>
    <t>86LFA532001:0</t>
  </si>
  <si>
    <t>21:0042:000502</t>
  </si>
  <si>
    <t>21:0037:000432</t>
  </si>
  <si>
    <t>21:0037:000432:0001:0001:00</t>
  </si>
  <si>
    <t>86LFA532101:0</t>
  </si>
  <si>
    <t>21:0042:000503</t>
  </si>
  <si>
    <t>21:0037:000433</t>
  </si>
  <si>
    <t>21:0037:000433:0001:0001:00</t>
  </si>
  <si>
    <t>86LFA532201:0</t>
  </si>
  <si>
    <t>21:0042:000504</t>
  </si>
  <si>
    <t>21:0037:000434</t>
  </si>
  <si>
    <t>21:0037:000434:0001:0001:00</t>
  </si>
  <si>
    <t>86LFA532301:0</t>
  </si>
  <si>
    <t>21:0042:000505</t>
  </si>
  <si>
    <t>21:0037:000435</t>
  </si>
  <si>
    <t>21:0037:000435:0001:0001:00</t>
  </si>
  <si>
    <t>86LFA532401:0</t>
  </si>
  <si>
    <t>21:0042:000506</t>
  </si>
  <si>
    <t>21:0037:000436</t>
  </si>
  <si>
    <t>21:0037:000436:0001:0001:00</t>
  </si>
  <si>
    <t>86LFA532501:1</t>
  </si>
  <si>
    <t>21:0042:000507</t>
  </si>
  <si>
    <t>21:0037:000437</t>
  </si>
  <si>
    <t>21:0037:000437:0001:0001:01</t>
  </si>
  <si>
    <t>86LFA532501:2</t>
  </si>
  <si>
    <t>21:0042:000508</t>
  </si>
  <si>
    <t>21:0037:000437:0001:0001:02</t>
  </si>
  <si>
    <t>86LFA532601:1</t>
  </si>
  <si>
    <t>21:0042:000509</t>
  </si>
  <si>
    <t>21:0037:000438</t>
  </si>
  <si>
    <t>21:0037:000438:0001:0001:01</t>
  </si>
  <si>
    <t>86LFA532601:2</t>
  </si>
  <si>
    <t>21:0042:000510</t>
  </si>
  <si>
    <t>21:0037:000438:0001:0001:02</t>
  </si>
  <si>
    <t>86LFA532701:1</t>
  </si>
  <si>
    <t>21:0042:000511</t>
  </si>
  <si>
    <t>21:0037:000439</t>
  </si>
  <si>
    <t>21:0037:000439:0001:0001:01</t>
  </si>
  <si>
    <t>86LFA532701:2</t>
  </si>
  <si>
    <t>21:0042:000512</t>
  </si>
  <si>
    <t>21:0037:000439:0001:0001:02</t>
  </si>
  <si>
    <t>86LFA532801:0</t>
  </si>
  <si>
    <t>21:0042:000513</t>
  </si>
  <si>
    <t>21:0037:000440</t>
  </si>
  <si>
    <t>21:0037:000440:0001:0001:00</t>
  </si>
  <si>
    <t>86LFA532901:0</t>
  </si>
  <si>
    <t>21:0042:000514</t>
  </si>
  <si>
    <t>21:0037:000441</t>
  </si>
  <si>
    <t>21:0037:000441:0001:0001:00</t>
  </si>
  <si>
    <t>86LFA533101:0</t>
  </si>
  <si>
    <t>21:0042:000515</t>
  </si>
  <si>
    <t>21:0037:000442</t>
  </si>
  <si>
    <t>21:0037:000442:0001:0001:00</t>
  </si>
  <si>
    <t>86LFA533301:1</t>
  </si>
  <si>
    <t>21:0042:000516</t>
  </si>
  <si>
    <t>21:0037:000443</t>
  </si>
  <si>
    <t>21:0037:000443:0001:0001:01</t>
  </si>
  <si>
    <t>86LFA533301:2</t>
  </si>
  <si>
    <t>21:0042:000517</t>
  </si>
  <si>
    <t>21:0037:000443:0001:0001:02</t>
  </si>
  <si>
    <t>86LFA533401:0</t>
  </si>
  <si>
    <t>21:0042:000518</t>
  </si>
  <si>
    <t>21:0037:000444</t>
  </si>
  <si>
    <t>21:0037:000444:0001:0001:00</t>
  </si>
  <si>
    <t>86LFA533501:1</t>
  </si>
  <si>
    <t>21:0042:000519</t>
  </si>
  <si>
    <t>21:0037:000445</t>
  </si>
  <si>
    <t>21:0037:000445:0001:0001:01</t>
  </si>
  <si>
    <t>86LFA533501:2</t>
  </si>
  <si>
    <t>21:0042:000520</t>
  </si>
  <si>
    <t>21:0037:000445:0001:0001:02</t>
  </si>
  <si>
    <t>86LFA533601:0</t>
  </si>
  <si>
    <t>21:0042:000521</t>
  </si>
  <si>
    <t>21:0037:000446</t>
  </si>
  <si>
    <t>21:0037:000446:0001:0001:00</t>
  </si>
  <si>
    <t>86LFA533701:1</t>
  </si>
  <si>
    <t>21:0042:000522</t>
  </si>
  <si>
    <t>21:0037:000447</t>
  </si>
  <si>
    <t>21:0037:000447:0001:0001:01</t>
  </si>
  <si>
    <t>86LFA533701:2</t>
  </si>
  <si>
    <t>21:0042:000523</t>
  </si>
  <si>
    <t>21:0037:000447:0001:0001:02</t>
  </si>
  <si>
    <t>86LFA533801:0</t>
  </si>
  <si>
    <t>21:0042:000524</t>
  </si>
  <si>
    <t>21:0037:000448</t>
  </si>
  <si>
    <t>21:0037:000448:0001:0001:00</t>
  </si>
  <si>
    <t>86LFA533901:0</t>
  </si>
  <si>
    <t>21:0042:000525</t>
  </si>
  <si>
    <t>21:0037:000449</t>
  </si>
  <si>
    <t>21:0037:000449:0001:0001:00</t>
  </si>
  <si>
    <t>86LFA534901:0</t>
  </si>
  <si>
    <t>21:0042:000526</t>
  </si>
  <si>
    <t>21:0037:000450</t>
  </si>
  <si>
    <t>21:0037:000450:0001:0001:00</t>
  </si>
  <si>
    <t>86LFA535001:0</t>
  </si>
  <si>
    <t>21:0042:000527</t>
  </si>
  <si>
    <t>21:0037:000451</t>
  </si>
  <si>
    <t>21:0037:000451:0001:0001:00</t>
  </si>
  <si>
    <t>86LFA535101:1</t>
  </si>
  <si>
    <t>21:0042:000528</t>
  </si>
  <si>
    <t>21:0037:000452</t>
  </si>
  <si>
    <t>21:0037:000452:0001:0001:01</t>
  </si>
  <si>
    <t>86LFA535101:2</t>
  </si>
  <si>
    <t>21:0042:000529</t>
  </si>
  <si>
    <t>21:0037:000452:0001:0001:02</t>
  </si>
  <si>
    <t>86LFA535201:1</t>
  </si>
  <si>
    <t>21:0042:000530</t>
  </si>
  <si>
    <t>21:0037:000453</t>
  </si>
  <si>
    <t>21:0037:000453:0001:0001:01</t>
  </si>
  <si>
    <t>86LFA535201:2</t>
  </si>
  <si>
    <t>21:0042:000531</t>
  </si>
  <si>
    <t>21:0037:000453:0001:0001:02</t>
  </si>
  <si>
    <t>86LFA535301:0</t>
  </si>
  <si>
    <t>21:0042:000532</t>
  </si>
  <si>
    <t>21:0037:000454</t>
  </si>
  <si>
    <t>21:0037:000454:0001:0001:00</t>
  </si>
  <si>
    <t>86LFA535401:1</t>
  </si>
  <si>
    <t>21:0042:000533</t>
  </si>
  <si>
    <t>21:0037:000455</t>
  </si>
  <si>
    <t>21:0037:000455:0001:0001:01</t>
  </si>
  <si>
    <t>86LFA535401:2</t>
  </si>
  <si>
    <t>21:0042:000534</t>
  </si>
  <si>
    <t>21:0037:000455:0001:0001:02</t>
  </si>
  <si>
    <t>86LFA535501:1</t>
  </si>
  <si>
    <t>21:0042:000535</t>
  </si>
  <si>
    <t>21:0037:000456</t>
  </si>
  <si>
    <t>21:0037:000456:0001:0001:01</t>
  </si>
  <si>
    <t>86LFA535501:2</t>
  </si>
  <si>
    <t>21:0042:000536</t>
  </si>
  <si>
    <t>21:0037:000456:0001:0001:02</t>
  </si>
  <si>
    <t>86LFA535601:0</t>
  </si>
  <si>
    <t>21:0042:000537</t>
  </si>
  <si>
    <t>21:0037:000457</t>
  </si>
  <si>
    <t>21:0037:000457:0001:0001:00</t>
  </si>
  <si>
    <t>86LFA535701:0</t>
  </si>
  <si>
    <t>21:0042:000538</t>
  </si>
  <si>
    <t>21:0037:000458</t>
  </si>
  <si>
    <t>21:0037:000458:0001:0001:00</t>
  </si>
  <si>
    <t>86LFA535801:0</t>
  </si>
  <si>
    <t>21:0042:000539</t>
  </si>
  <si>
    <t>21:0037:000459</t>
  </si>
  <si>
    <t>21:0037:000459:0001:0001:00</t>
  </si>
  <si>
    <t>86LFA535901:1</t>
  </si>
  <si>
    <t>21:0042:000540</t>
  </si>
  <si>
    <t>21:0037:000460</t>
  </si>
  <si>
    <t>21:0037:000460:0001:0001:01</t>
  </si>
  <si>
    <t>86LFA535901:2</t>
  </si>
  <si>
    <t>21:0042:000541</t>
  </si>
  <si>
    <t>21:0037:000460:0001:0001:02</t>
  </si>
  <si>
    <t>86LFA536001:0</t>
  </si>
  <si>
    <t>21:0042:000542</t>
  </si>
  <si>
    <t>21:0037:000461</t>
  </si>
  <si>
    <t>21:0037:000461:0001:0001:00</t>
  </si>
  <si>
    <t>86LFA536101:0</t>
  </si>
  <si>
    <t>21:0042:000543</t>
  </si>
  <si>
    <t>21:0037:000462</t>
  </si>
  <si>
    <t>21:0037:000462:0001:0001:00</t>
  </si>
  <si>
    <t>86LFA536201:1</t>
  </si>
  <si>
    <t>21:0042:000544</t>
  </si>
  <si>
    <t>21:0037:000463</t>
  </si>
  <si>
    <t>21:0037:000463:0001:0001:01</t>
  </si>
  <si>
    <t>86LFA536201:2</t>
  </si>
  <si>
    <t>21:0042:000545</t>
  </si>
  <si>
    <t>21:0037:000463:0001:0001:02</t>
  </si>
  <si>
    <t>86LFA536301:0</t>
  </si>
  <si>
    <t>21:0042:000546</t>
  </si>
  <si>
    <t>21:0037:000464</t>
  </si>
  <si>
    <t>21:0037:000464:0001:0001:00</t>
  </si>
  <si>
    <t>86LFA536401:0</t>
  </si>
  <si>
    <t>21:0042:000547</t>
  </si>
  <si>
    <t>21:0037:000465</t>
  </si>
  <si>
    <t>21:0037:000465:0001:0001:00</t>
  </si>
  <si>
    <t>86LFA536501:0</t>
  </si>
  <si>
    <t>21:0042:000548</t>
  </si>
  <si>
    <t>21:0037:000466</t>
  </si>
  <si>
    <t>21:0037:000466:0001:0001:00</t>
  </si>
  <si>
    <t>86LFA536601:0</t>
  </si>
  <si>
    <t>21:0042:000549</t>
  </si>
  <si>
    <t>21:0037:000467</t>
  </si>
  <si>
    <t>21:0037:000467:0001:0001:00</t>
  </si>
  <si>
    <t>86LFA536801:0</t>
  </si>
  <si>
    <t>21:0042:000550</t>
  </si>
  <si>
    <t>21:0037:000468</t>
  </si>
  <si>
    <t>21:0037:000468:0001:0001:00</t>
  </si>
  <si>
    <t>86LFA536901:0</t>
  </si>
  <si>
    <t>21:0042:000551</t>
  </si>
  <si>
    <t>21:0037:000469</t>
  </si>
  <si>
    <t>21:0037:000469:0001:0001:00</t>
  </si>
  <si>
    <t>86LFA537001:0</t>
  </si>
  <si>
    <t>21:0042:000552</t>
  </si>
  <si>
    <t>21:0037:000470</t>
  </si>
  <si>
    <t>21:0037:000470:0001:0001:00</t>
  </si>
  <si>
    <t>86LFA537101:0</t>
  </si>
  <si>
    <t>21:0042:000553</t>
  </si>
  <si>
    <t>21:0037:000471</t>
  </si>
  <si>
    <t>21:0037:000471:0001:0001:00</t>
  </si>
  <si>
    <t>86LFA537201:0</t>
  </si>
  <si>
    <t>21:0042:000554</t>
  </si>
  <si>
    <t>21:0037:000472</t>
  </si>
  <si>
    <t>21:0037:000472:0001:0001:00</t>
  </si>
  <si>
    <t>86LFA537301:0</t>
  </si>
  <si>
    <t>21:0042:000555</t>
  </si>
  <si>
    <t>21:0037:000473</t>
  </si>
  <si>
    <t>21:0037:000473:0001:0001:00</t>
  </si>
  <si>
    <t>86LFA537401:0</t>
  </si>
  <si>
    <t>21:0042:000556</t>
  </si>
  <si>
    <t>21:0037:000474</t>
  </si>
  <si>
    <t>21:0037:000474:0001:0001:00</t>
  </si>
  <si>
    <t>86LFA537501:1</t>
  </si>
  <si>
    <t>21:0042:000557</t>
  </si>
  <si>
    <t>21:0037:000475</t>
  </si>
  <si>
    <t>21:0037:000475:0001:0001:01</t>
  </si>
  <si>
    <t>86LFA537501:2</t>
  </si>
  <si>
    <t>21:0042:000558</t>
  </si>
  <si>
    <t>21:0037:000475:0001:0001:02</t>
  </si>
  <si>
    <t>86LFA537601:0</t>
  </si>
  <si>
    <t>21:0042:000559</t>
  </si>
  <si>
    <t>21:0037:000476</t>
  </si>
  <si>
    <t>21:0037:000476:0001:0001:00</t>
  </si>
  <si>
    <t>86LFA537701:0</t>
  </si>
  <si>
    <t>21:0042:000560</t>
  </si>
  <si>
    <t>21:0037:000477</t>
  </si>
  <si>
    <t>21:0037:000477:0001:0001:00</t>
  </si>
  <si>
    <t>86LFA537801:0</t>
  </si>
  <si>
    <t>21:0042:000561</t>
  </si>
  <si>
    <t>21:0037:000478</t>
  </si>
  <si>
    <t>21:0037:000478:0001:0001:00</t>
  </si>
  <si>
    <t>86LFA537901:0</t>
  </si>
  <si>
    <t>21:0042:000562</t>
  </si>
  <si>
    <t>21:0037:000479</t>
  </si>
  <si>
    <t>21:0037:000479:0001:0001:00</t>
  </si>
  <si>
    <t>86LFA538001:0</t>
  </si>
  <si>
    <t>21:0042:000563</t>
  </si>
  <si>
    <t>21:0037:000480</t>
  </si>
  <si>
    <t>21:0037:000480:0001:0001:00</t>
  </si>
  <si>
    <t>86LFA538101:0</t>
  </si>
  <si>
    <t>21:0042:000564</t>
  </si>
  <si>
    <t>21:0037:000481</t>
  </si>
  <si>
    <t>21:0037:000481:0001:0001:00</t>
  </si>
  <si>
    <t>86LFA538201:0</t>
  </si>
  <si>
    <t>21:0042:000565</t>
  </si>
  <si>
    <t>21:0037:000482</t>
  </si>
  <si>
    <t>21:0037:000482:0001:0001:00</t>
  </si>
  <si>
    <t>86LFA538301:0</t>
  </si>
  <si>
    <t>21:0042:000566</t>
  </si>
  <si>
    <t>21:0037:000483</t>
  </si>
  <si>
    <t>21:0037:000483:0001:0001:00</t>
  </si>
  <si>
    <t>86LFA538401:0</t>
  </si>
  <si>
    <t>21:0042:000567</t>
  </si>
  <si>
    <t>21:0037:000484</t>
  </si>
  <si>
    <t>21:0037:000484:0001:0001:00</t>
  </si>
  <si>
    <t>86LFA538501:1</t>
  </si>
  <si>
    <t>21:0042:000568</t>
  </si>
  <si>
    <t>21:0037:000485</t>
  </si>
  <si>
    <t>21:0037:000485:0001:0001:01</t>
  </si>
  <si>
    <t>86LFA538501:2</t>
  </si>
  <si>
    <t>21:0042:000569</t>
  </si>
  <si>
    <t>21:0037:000485:0001:0001:02</t>
  </si>
  <si>
    <t>86LFA538601:0</t>
  </si>
  <si>
    <t>21:0042:000570</t>
  </si>
  <si>
    <t>21:0037:000486</t>
  </si>
  <si>
    <t>21:0037:000486:0001:0001:00</t>
  </si>
  <si>
    <t>86LFA538701:0</t>
  </si>
  <si>
    <t>21:0042:000571</t>
  </si>
  <si>
    <t>21:0037:000487</t>
  </si>
  <si>
    <t>21:0037:000487:0001:0001:00</t>
  </si>
  <si>
    <t>86LFA538801:0</t>
  </si>
  <si>
    <t>21:0042:000572</t>
  </si>
  <si>
    <t>21:0037:000488</t>
  </si>
  <si>
    <t>21:0037:000488:0001:0001:00</t>
  </si>
  <si>
    <t>86LFA538901:0</t>
  </si>
  <si>
    <t>21:0042:000573</t>
  </si>
  <si>
    <t>21:0037:000489</t>
  </si>
  <si>
    <t>21:0037:000489:0001:0001:00</t>
  </si>
  <si>
    <t>86LFA539001:0</t>
  </si>
  <si>
    <t>21:0042:000574</t>
  </si>
  <si>
    <t>21:0037:000490</t>
  </si>
  <si>
    <t>21:0037:000490:0001:0001:00</t>
  </si>
  <si>
    <t>86LFA539101:0</t>
  </si>
  <si>
    <t>21:0042:000575</t>
  </si>
  <si>
    <t>21:0037:000491</t>
  </si>
  <si>
    <t>21:0037:000491:0001:0001:00</t>
  </si>
  <si>
    <t>86LFA539201:0</t>
  </si>
  <si>
    <t>21:0042:000576</t>
  </si>
  <si>
    <t>21:0037:000492</t>
  </si>
  <si>
    <t>21:0037:000492:0001:0001:00</t>
  </si>
  <si>
    <t>86LFA539301:1</t>
  </si>
  <si>
    <t>21:0042:000577</t>
  </si>
  <si>
    <t>21:0037:000493</t>
  </si>
  <si>
    <t>21:0037:000493:0001:0001:01</t>
  </si>
  <si>
    <t>86LFA539301:2</t>
  </si>
  <si>
    <t>21:0042:000578</t>
  </si>
  <si>
    <t>21:0037:000493:0001:0001:02</t>
  </si>
  <si>
    <t>86LFA539401:0</t>
  </si>
  <si>
    <t>21:0042:000579</t>
  </si>
  <si>
    <t>21:0037:000494</t>
  </si>
  <si>
    <t>21:0037:000494:0001:0001:00</t>
  </si>
  <si>
    <t>86LFA539501:0</t>
  </si>
  <si>
    <t>21:0042:000580</t>
  </si>
  <si>
    <t>21:0037:000495</t>
  </si>
  <si>
    <t>21:0037:000495:0001:0001:00</t>
  </si>
  <si>
    <t>86LFA539601:1</t>
  </si>
  <si>
    <t>21:0042:000581</t>
  </si>
  <si>
    <t>21:0037:000496</t>
  </si>
  <si>
    <t>21:0037:000496:0001:0001:01</t>
  </si>
  <si>
    <t>86LFA539601:2</t>
  </si>
  <si>
    <t>21:0042:000582</t>
  </si>
  <si>
    <t>21:0037:000496:0001:0001:02</t>
  </si>
  <si>
    <t>86LFA539701:0</t>
  </si>
  <si>
    <t>21:0042:000583</t>
  </si>
  <si>
    <t>21:0037:000497</t>
  </si>
  <si>
    <t>21:0037:000497:0001:0001:00</t>
  </si>
  <si>
    <t>86LFA539801:0</t>
  </si>
  <si>
    <t>21:0042:000584</t>
  </si>
  <si>
    <t>21:0037:000498</t>
  </si>
  <si>
    <t>21:0037:000498:0001:0001:00</t>
  </si>
  <si>
    <t>86LFA539901:0</t>
  </si>
  <si>
    <t>21:0042:000585</t>
  </si>
  <si>
    <t>21:0037:000499</t>
  </si>
  <si>
    <t>21:0037:000499:0001:0001:00</t>
  </si>
  <si>
    <t>86LFA540001:0</t>
  </si>
  <si>
    <t>21:0042:000586</t>
  </si>
  <si>
    <t>21:0037:000500</t>
  </si>
  <si>
    <t>21:0037:000500:0001:0001:00</t>
  </si>
  <si>
    <t>86LFA540101:0</t>
  </si>
  <si>
    <t>21:0042:000587</t>
  </si>
  <si>
    <t>21:0037:000501</t>
  </si>
  <si>
    <t>21:0037:000501:0001:0001:00</t>
  </si>
  <si>
    <t>86LFA540201:0</t>
  </si>
  <si>
    <t>21:0042:000588</t>
  </si>
  <si>
    <t>21:0037:000502</t>
  </si>
  <si>
    <t>21:0037:000502:0001:0001:00</t>
  </si>
  <si>
    <t>86LFA540301:0</t>
  </si>
  <si>
    <t>21:0042:000589</t>
  </si>
  <si>
    <t>21:0037:000503</t>
  </si>
  <si>
    <t>21:0037:000503:0001:0001:00</t>
  </si>
  <si>
    <t>86LFA540401:0</t>
  </si>
  <si>
    <t>21:0042:000590</t>
  </si>
  <si>
    <t>21:0037:000504</t>
  </si>
  <si>
    <t>21:0037:000504:0001:0001:00</t>
  </si>
  <si>
    <t>86LFA540501:0</t>
  </si>
  <si>
    <t>21:0042:000591</t>
  </si>
  <si>
    <t>21:0037:000505</t>
  </si>
  <si>
    <t>21:0037:000505:0001:0001:00</t>
  </si>
  <si>
    <t>86LFA540601:0</t>
  </si>
  <si>
    <t>21:0042:000592</t>
  </si>
  <si>
    <t>21:0037:000506</t>
  </si>
  <si>
    <t>21:0037:000506:0001:0001:00</t>
  </si>
  <si>
    <t>86LFA540701:0</t>
  </si>
  <si>
    <t>21:0042:000593</t>
  </si>
  <si>
    <t>21:0037:000507</t>
  </si>
  <si>
    <t>21:0037:000507:0001:0001:00</t>
  </si>
  <si>
    <t>86LFA540801:0</t>
  </si>
  <si>
    <t>21:0042:000594</t>
  </si>
  <si>
    <t>21:0037:000508</t>
  </si>
  <si>
    <t>21:0037:000508:0001:0001:00</t>
  </si>
  <si>
    <t>86LFA540901:1</t>
  </si>
  <si>
    <t>21:0042:000595</t>
  </si>
  <si>
    <t>21:0037:000509</t>
  </si>
  <si>
    <t>21:0037:000509:0001:0001:01</t>
  </si>
  <si>
    <t>86LFA540901:2</t>
  </si>
  <si>
    <t>21:0042:000596</t>
  </si>
  <si>
    <t>21:0037:000509:0001:0001:02</t>
  </si>
  <si>
    <t>86LFA541001:0</t>
  </si>
  <si>
    <t>21:0042:000597</t>
  </si>
  <si>
    <t>21:0037:000510</t>
  </si>
  <si>
    <t>21:0037:000510:0001:0001:00</t>
  </si>
  <si>
    <t>86LFA541101:0</t>
  </si>
  <si>
    <t>21:0042:000598</t>
  </si>
  <si>
    <t>21:0037:000511</t>
  </si>
  <si>
    <t>21:0037:000511:0001:0001:00</t>
  </si>
  <si>
    <t>86LFA541201:0</t>
  </si>
  <si>
    <t>21:0042:000599</t>
  </si>
  <si>
    <t>21:0037:000512</t>
  </si>
  <si>
    <t>21:0037:000512:0001:0001:00</t>
  </si>
  <si>
    <t>86LFA541301:0</t>
  </si>
  <si>
    <t>21:0042:000600</t>
  </si>
  <si>
    <t>21:0037:000513</t>
  </si>
  <si>
    <t>21:0037:000513:0001:0001:00</t>
  </si>
  <si>
    <t>86LFA541401:0</t>
  </si>
  <si>
    <t>21:0042:000601</t>
  </si>
  <si>
    <t>21:0037:000514</t>
  </si>
  <si>
    <t>21:0037:000514:0001:0001:00</t>
  </si>
  <si>
    <t>86LFA541501:0</t>
  </si>
  <si>
    <t>21:0042:000602</t>
  </si>
  <si>
    <t>21:0037:000515</t>
  </si>
  <si>
    <t>21:0037:000515:0001:0001:00</t>
  </si>
  <si>
    <t>86LFA541601:0</t>
  </si>
  <si>
    <t>21:0042:000603</t>
  </si>
  <si>
    <t>21:0037:000516</t>
  </si>
  <si>
    <t>21:0037:000516:0001:0001:00</t>
  </si>
  <si>
    <t>86LFA541701:0</t>
  </si>
  <si>
    <t>21:0042:000604</t>
  </si>
  <si>
    <t>21:0037:000517</t>
  </si>
  <si>
    <t>21:0037:000517:0001:0001:00</t>
  </si>
  <si>
    <t>86LFA541801:0</t>
  </si>
  <si>
    <t>21:0042:000605</t>
  </si>
  <si>
    <t>21:0037:000518</t>
  </si>
  <si>
    <t>21:0037:000518:0001:0001:00</t>
  </si>
  <si>
    <t>86LFA541901:0</t>
  </si>
  <si>
    <t>21:0042:000606</t>
  </si>
  <si>
    <t>21:0037:000519</t>
  </si>
  <si>
    <t>21:0037:000519:0001:0001:00</t>
  </si>
  <si>
    <t>86LFA542001:0</t>
  </si>
  <si>
    <t>21:0042:000607</t>
  </si>
  <si>
    <t>21:0037:000520</t>
  </si>
  <si>
    <t>21:0037:000520:0001:0001:00</t>
  </si>
  <si>
    <t>86LFA542101:0</t>
  </si>
  <si>
    <t>21:0042:000608</t>
  </si>
  <si>
    <t>21:0037:000521</t>
  </si>
  <si>
    <t>21:0037:000521:0001:0001:00</t>
  </si>
  <si>
    <t>86LFA542201:1</t>
  </si>
  <si>
    <t>21:0042:000609</t>
  </si>
  <si>
    <t>21:0037:000522</t>
  </si>
  <si>
    <t>21:0037:000522:0001:0001:01</t>
  </si>
  <si>
    <t>86LFA542201:2</t>
  </si>
  <si>
    <t>21:0042:000610</t>
  </si>
  <si>
    <t>21:0037:000522:0001:0001:02</t>
  </si>
  <si>
    <t>86LFA542301:0</t>
  </si>
  <si>
    <t>21:0042:000611</t>
  </si>
  <si>
    <t>21:0037:000523</t>
  </si>
  <si>
    <t>21:0037:000523:0001:0001:00</t>
  </si>
  <si>
    <t>86LFA542401:0</t>
  </si>
  <si>
    <t>21:0042:000612</t>
  </si>
  <si>
    <t>21:0037:000524</t>
  </si>
  <si>
    <t>21:0037:000524:0001:0001:00</t>
  </si>
  <si>
    <t>86LFA542501:0</t>
  </si>
  <si>
    <t>21:0042:000613</t>
  </si>
  <si>
    <t>21:0037:000525</t>
  </si>
  <si>
    <t>21:0037:000525:0001:0001:00</t>
  </si>
  <si>
    <t>86LFA542601:0</t>
  </si>
  <si>
    <t>21:0042:000614</t>
  </si>
  <si>
    <t>21:0037:000526</t>
  </si>
  <si>
    <t>21:0037:000526:0001:0001:00</t>
  </si>
  <si>
    <t>86LFA542701:0</t>
  </si>
  <si>
    <t>21:0042:000615</t>
  </si>
  <si>
    <t>21:0037:000527</t>
  </si>
  <si>
    <t>21:0037:000527:0001:0001:00</t>
  </si>
  <si>
    <t>86LFA542801:0</t>
  </si>
  <si>
    <t>21:0042:000616</t>
  </si>
  <si>
    <t>21:0037:000528</t>
  </si>
  <si>
    <t>21:0037:000528:0001:0001:00</t>
  </si>
  <si>
    <t>86LFA542901:0</t>
  </si>
  <si>
    <t>21:0042:000617</t>
  </si>
  <si>
    <t>21:0037:000529</t>
  </si>
  <si>
    <t>21:0037:000529:0001:0001:00</t>
  </si>
  <si>
    <t>86LFA543001:0</t>
  </si>
  <si>
    <t>21:0042:000618</t>
  </si>
  <si>
    <t>21:0037:000530</t>
  </si>
  <si>
    <t>21:0037:000530:0001:0001:00</t>
  </si>
  <si>
    <t>86LFA543101:1</t>
  </si>
  <si>
    <t>21:0042:000619</t>
  </si>
  <si>
    <t>21:0037:000531</t>
  </si>
  <si>
    <t>21:0037:000531:0001:0001:01</t>
  </si>
  <si>
    <t>86LFA543101:2</t>
  </si>
  <si>
    <t>21:0042:000620</t>
  </si>
  <si>
    <t>21:0037:000531:0001:0001:02</t>
  </si>
  <si>
    <t>86LFA543201:0</t>
  </si>
  <si>
    <t>21:0042:000621</t>
  </si>
  <si>
    <t>21:0037:000532</t>
  </si>
  <si>
    <t>21:0037:000532:0001:0001:00</t>
  </si>
  <si>
    <t>86LFA543301:0</t>
  </si>
  <si>
    <t>21:0042:000622</t>
  </si>
  <si>
    <t>21:0037:000533</t>
  </si>
  <si>
    <t>21:0037:000533:0001:0001:00</t>
  </si>
  <si>
    <t>86LFA543401:0</t>
  </si>
  <si>
    <t>21:0042:000623</t>
  </si>
  <si>
    <t>21:0037:000534</t>
  </si>
  <si>
    <t>21:0037:000534:0001:0001:00</t>
  </si>
  <si>
    <t>86LFA543501:0</t>
  </si>
  <si>
    <t>21:0042:000624</t>
  </si>
  <si>
    <t>21:0037:000535</t>
  </si>
  <si>
    <t>21:0037:000535:0001:0001:00</t>
  </si>
  <si>
    <t>86LFA543601:0</t>
  </si>
  <si>
    <t>21:0042:000625</t>
  </si>
  <si>
    <t>21:0037:000536</t>
  </si>
  <si>
    <t>21:0037:000536:0001:0001:00</t>
  </si>
  <si>
    <t>86LFA543701:0</t>
  </si>
  <si>
    <t>21:0042:000626</t>
  </si>
  <si>
    <t>21:0037:000537</t>
  </si>
  <si>
    <t>21:0037:000537:0001:0001:00</t>
  </si>
  <si>
    <t>86LFA543801:0</t>
  </si>
  <si>
    <t>21:0042:000627</t>
  </si>
  <si>
    <t>21:0037:000538</t>
  </si>
  <si>
    <t>21:0037:000538:0001:0001:00</t>
  </si>
  <si>
    <t>86LFA543901:0</t>
  </si>
  <si>
    <t>21:0042:000628</t>
  </si>
  <si>
    <t>21:0037:000539</t>
  </si>
  <si>
    <t>21:0037:000539:0001:0001:00</t>
  </si>
  <si>
    <t>86LFA544001:0</t>
  </si>
  <si>
    <t>21:0042:000629</t>
  </si>
  <si>
    <t>21:0037:000540</t>
  </si>
  <si>
    <t>21:0037:000540:0001:0001:00</t>
  </si>
  <si>
    <t>86LFA544101:0</t>
  </si>
  <si>
    <t>21:0042:000630</t>
  </si>
  <si>
    <t>21:0037:000541</t>
  </si>
  <si>
    <t>21:0037:000541:0001:0001:00</t>
  </si>
  <si>
    <t>86LFA544201:1</t>
  </si>
  <si>
    <t>21:0042:000631</t>
  </si>
  <si>
    <t>21:0037:000542</t>
  </si>
  <si>
    <t>21:0037:000542:0001:0001:01</t>
  </si>
  <si>
    <t>86LFA544201:2</t>
  </si>
  <si>
    <t>21:0042:000632</t>
  </si>
  <si>
    <t>21:0037:000542:0001:0001:02</t>
  </si>
  <si>
    <t>86LFA544301:0</t>
  </si>
  <si>
    <t>21:0042:000633</t>
  </si>
  <si>
    <t>21:0037:000543</t>
  </si>
  <si>
    <t>21:0037:000543:0001:0001:00</t>
  </si>
  <si>
    <t>86LFA544401:0</t>
  </si>
  <si>
    <t>21:0042:000634</t>
  </si>
  <si>
    <t>21:0037:000544</t>
  </si>
  <si>
    <t>21:0037:000544:0001:0001:00</t>
  </si>
  <si>
    <t>86LFA544501:0</t>
  </si>
  <si>
    <t>21:0042:000635</t>
  </si>
  <si>
    <t>21:0037:000545</t>
  </si>
  <si>
    <t>21:0037:000545:0001:0001:00</t>
  </si>
  <si>
    <t>86LFA544601:0</t>
  </si>
  <si>
    <t>21:0042:000636</t>
  </si>
  <si>
    <t>21:0037:000546</t>
  </si>
  <si>
    <t>21:0037:000546:0001:0001:00</t>
  </si>
  <si>
    <t>86LFA544701:1</t>
  </si>
  <si>
    <t>21:0042:000637</t>
  </si>
  <si>
    <t>21:0037:000547</t>
  </si>
  <si>
    <t>21:0037:000547:0001:0001:01</t>
  </si>
  <si>
    <t>86LFA544701:2</t>
  </si>
  <si>
    <t>21:0042:000638</t>
  </si>
  <si>
    <t>21:0037:000547:0001:0001:02</t>
  </si>
  <si>
    <t>86LFA544801:0</t>
  </si>
  <si>
    <t>21:0042:000639</t>
  </si>
  <si>
    <t>21:0037:000548</t>
  </si>
  <si>
    <t>21:0037:000548:0001:0001:00</t>
  </si>
  <si>
    <t>86LFA544901:1</t>
  </si>
  <si>
    <t>21:0042:000640</t>
  </si>
  <si>
    <t>21:0037:000549</t>
  </si>
  <si>
    <t>21:0037:000549:0001:0001:01</t>
  </si>
  <si>
    <t>86LFA544901:2</t>
  </si>
  <si>
    <t>21:0042:000641</t>
  </si>
  <si>
    <t>21:0037:000549:0001:0001:02</t>
  </si>
  <si>
    <t>86LFA544901:3</t>
  </si>
  <si>
    <t>21:0042:000642</t>
  </si>
  <si>
    <t>21:0037:000549:0001:0001:03</t>
  </si>
  <si>
    <t>86LFA546001:0</t>
  </si>
  <si>
    <t>21:0042:000643</t>
  </si>
  <si>
    <t>21:0037:000550</t>
  </si>
  <si>
    <t>21:0037:000550:0001:0001:00</t>
  </si>
  <si>
    <t>86LFA546101:0</t>
  </si>
  <si>
    <t>21:0042:000644</t>
  </si>
  <si>
    <t>21:0037:000551</t>
  </si>
  <si>
    <t>21:0037:000551:0001:0001:00</t>
  </si>
  <si>
    <t>86LFA546201:0</t>
  </si>
  <si>
    <t>21:0042:000645</t>
  </si>
  <si>
    <t>21:0037:000552</t>
  </si>
  <si>
    <t>21:0037:000552:0001:0001:00</t>
  </si>
  <si>
    <t>86LFA546301:0</t>
  </si>
  <si>
    <t>21:0042:000646</t>
  </si>
  <si>
    <t>21:0037:000553</t>
  </si>
  <si>
    <t>21:0037:000553:0001:0001:00</t>
  </si>
  <si>
    <t>86LFA546401:0</t>
  </si>
  <si>
    <t>21:0042:000647</t>
  </si>
  <si>
    <t>21:0037:000554</t>
  </si>
  <si>
    <t>21:0037:000554:0001:0001:00</t>
  </si>
  <si>
    <t>86LFA546501:0</t>
  </si>
  <si>
    <t>21:0042:000648</t>
  </si>
  <si>
    <t>21:0037:000555</t>
  </si>
  <si>
    <t>21:0037:000555:0001:0001:00</t>
  </si>
  <si>
    <t>86LFA546601:0</t>
  </si>
  <si>
    <t>21:0042:000649</t>
  </si>
  <si>
    <t>21:0037:000556</t>
  </si>
  <si>
    <t>21:0037:000556:0001:0001:00</t>
  </si>
  <si>
    <t>86LFA546701:0</t>
  </si>
  <si>
    <t>21:0042:000650</t>
  </si>
  <si>
    <t>21:0037:000557</t>
  </si>
  <si>
    <t>21:0037:000557:0001:0001:00</t>
  </si>
  <si>
    <t>86LFA546801:0</t>
  </si>
  <si>
    <t>21:0042:000651</t>
  </si>
  <si>
    <t>21:0037:000558</t>
  </si>
  <si>
    <t>21:0037:000558:0001:0001:00</t>
  </si>
  <si>
    <t>86LFA546901:0</t>
  </si>
  <si>
    <t>21:0042:000652</t>
  </si>
  <si>
    <t>21:0037:000559</t>
  </si>
  <si>
    <t>21:0037:000559:0001:0001:00</t>
  </si>
  <si>
    <t>86LFA547001:0</t>
  </si>
  <si>
    <t>21:0042:000653</t>
  </si>
  <si>
    <t>21:0037:000560</t>
  </si>
  <si>
    <t>21:0037:000560:0001:0001:00</t>
  </si>
  <si>
    <t>86LFA547201:0</t>
  </si>
  <si>
    <t>21:0042:000654</t>
  </si>
  <si>
    <t>21:0037:000561</t>
  </si>
  <si>
    <t>21:0037:000561:0001:0001:00</t>
  </si>
  <si>
    <t>86LFA547301:0</t>
  </si>
  <si>
    <t>21:0042:000655</t>
  </si>
  <si>
    <t>21:0037:000562</t>
  </si>
  <si>
    <t>21:0037:000562:0001:0001:00</t>
  </si>
  <si>
    <t>86LFA547401:0</t>
  </si>
  <si>
    <t>21:0042:000656</t>
  </si>
  <si>
    <t>21:0037:000563</t>
  </si>
  <si>
    <t>21:0037:000563:0001:0001:00</t>
  </si>
  <si>
    <t>86LFA547501:0</t>
  </si>
  <si>
    <t>21:0042:000657</t>
  </si>
  <si>
    <t>21:0037:000564</t>
  </si>
  <si>
    <t>21:0037:000564:0001:0001:00</t>
  </si>
  <si>
    <t>86LFA547601:1</t>
  </si>
  <si>
    <t>21:0042:000658</t>
  </si>
  <si>
    <t>21:0037:000565</t>
  </si>
  <si>
    <t>21:0037:000565:0001:0001:01</t>
  </si>
  <si>
    <t>86LFA547601:2</t>
  </si>
  <si>
    <t>21:0042:000659</t>
  </si>
  <si>
    <t>21:0037:000565:0001:0001:02</t>
  </si>
  <si>
    <t>86LFA547701:0</t>
  </si>
  <si>
    <t>21:0042:000660</t>
  </si>
  <si>
    <t>21:0037:000566</t>
  </si>
  <si>
    <t>21:0037:000566:0001:0001:00</t>
  </si>
  <si>
    <t>86LFA550401:0</t>
  </si>
  <si>
    <t>21:0042:000661</t>
  </si>
  <si>
    <t>21:0037:000567</t>
  </si>
  <si>
    <t>21:0037:000567:0001:0001:00</t>
  </si>
  <si>
    <t>86LFA550601:1</t>
  </si>
  <si>
    <t>21:0042:000662</t>
  </si>
  <si>
    <t>21:0037:000568</t>
  </si>
  <si>
    <t>21:0037:000568:0001:0001:01</t>
  </si>
  <si>
    <t>86LFA550601:2</t>
  </si>
  <si>
    <t>21:0042:000663</t>
  </si>
  <si>
    <t>21:0037:000568:0001:0001:02</t>
  </si>
  <si>
    <t>86LFA550701:0</t>
  </si>
  <si>
    <t>21:0042:000664</t>
  </si>
  <si>
    <t>21:0037:000569</t>
  </si>
  <si>
    <t>21:0037:000569:0001:0001:00</t>
  </si>
  <si>
    <t>86LFA550801:0</t>
  </si>
  <si>
    <t>21:0042:000665</t>
  </si>
  <si>
    <t>21:0037:000570</t>
  </si>
  <si>
    <t>21:0037:000570:0001:0001:00</t>
  </si>
  <si>
    <t>86LFA550901:0</t>
  </si>
  <si>
    <t>21:0042:000666</t>
  </si>
  <si>
    <t>21:0037:000571</t>
  </si>
  <si>
    <t>21:0037:000571:0001:0001:00</t>
  </si>
  <si>
    <t>86LFA551101:0</t>
  </si>
  <si>
    <t>21:0042:000667</t>
  </si>
  <si>
    <t>21:0037:000572</t>
  </si>
  <si>
    <t>21:0037:000572:0001:0001:00</t>
  </si>
  <si>
    <t>86LFA551201:0</t>
  </si>
  <si>
    <t>21:0042:000668</t>
  </si>
  <si>
    <t>21:0037:000573</t>
  </si>
  <si>
    <t>21:0037:000573:0001:0001:00</t>
  </si>
  <si>
    <t>86LFA551301:0</t>
  </si>
  <si>
    <t>21:0042:000669</t>
  </si>
  <si>
    <t>21:0037:000574</t>
  </si>
  <si>
    <t>21:0037:000574:0001:0001:00</t>
  </si>
  <si>
    <t>86LFA551401:0</t>
  </si>
  <si>
    <t>21:0042:000670</t>
  </si>
  <si>
    <t>21:0037:000575</t>
  </si>
  <si>
    <t>21:0037:000575:0001:0001:00</t>
  </si>
  <si>
    <t>86LFA551501:0</t>
  </si>
  <si>
    <t>21:0042:000671</t>
  </si>
  <si>
    <t>21:0037:000576</t>
  </si>
  <si>
    <t>21:0037:000576:0001:0001:00</t>
  </si>
  <si>
    <t>86LFA551601:0</t>
  </si>
  <si>
    <t>21:0042:000672</t>
  </si>
  <si>
    <t>21:0037:000577</t>
  </si>
  <si>
    <t>21:0037:000577:0001:0001:00</t>
  </si>
  <si>
    <t>86LFA551701:0</t>
  </si>
  <si>
    <t>21:0042:000673</t>
  </si>
  <si>
    <t>21:0037:000578</t>
  </si>
  <si>
    <t>21:0037:000578:0001:0001:00</t>
  </si>
  <si>
    <t>86LFA551801:0</t>
  </si>
  <si>
    <t>21:0042:000674</t>
  </si>
  <si>
    <t>21:0037:000579</t>
  </si>
  <si>
    <t>21:0037:000579:0001:0001:00</t>
  </si>
  <si>
    <t>86LFA551901:0</t>
  </si>
  <si>
    <t>21:0042:000675</t>
  </si>
  <si>
    <t>21:0037:000580</t>
  </si>
  <si>
    <t>21:0037:000580:0001:0001:00</t>
  </si>
  <si>
    <t>86LFA552001:0</t>
  </si>
  <si>
    <t>21:0042:000676</t>
  </si>
  <si>
    <t>21:0037:000581</t>
  </si>
  <si>
    <t>21:0037:000581:0001:0001:00</t>
  </si>
  <si>
    <t>86LFA552101:0</t>
  </si>
  <si>
    <t>21:0042:000677</t>
  </si>
  <si>
    <t>21:0037:000582</t>
  </si>
  <si>
    <t>21:0037:000582:0001:0001:00</t>
  </si>
  <si>
    <t>86LFA552301:1</t>
  </si>
  <si>
    <t>21:0042:000678</t>
  </si>
  <si>
    <t>21:0037:000583</t>
  </si>
  <si>
    <t>21:0037:000583:0001:0001:01</t>
  </si>
  <si>
    <t>86LFA552301:2</t>
  </si>
  <si>
    <t>21:0042:000679</t>
  </si>
  <si>
    <t>21:0037:000583:0001:0001:02</t>
  </si>
  <si>
    <t>86LFA552601:0</t>
  </si>
  <si>
    <t>21:0042:000680</t>
  </si>
  <si>
    <t>21:0037:000584</t>
  </si>
  <si>
    <t>21:0037:000584:0001:0001:00</t>
  </si>
  <si>
    <t>86LFA553001:0</t>
  </si>
  <si>
    <t>21:0042:000681</t>
  </si>
  <si>
    <t>21:0037:000585</t>
  </si>
  <si>
    <t>21:0037:000585:0001:0001:00</t>
  </si>
  <si>
    <t>86LFA553401:0</t>
  </si>
  <si>
    <t>21:0042:000682</t>
  </si>
  <si>
    <t>21:0037:000586</t>
  </si>
  <si>
    <t>21:0037:000586:0001:0001:00</t>
  </si>
  <si>
    <t>86LFA553501:0</t>
  </si>
  <si>
    <t>21:0042:000683</t>
  </si>
  <si>
    <t>21:0037:000587</t>
  </si>
  <si>
    <t>21:0037:000587:0001:0001:00</t>
  </si>
  <si>
    <t>86LFA553601:0</t>
  </si>
  <si>
    <t>21:0042:000684</t>
  </si>
  <si>
    <t>21:0037:000588</t>
  </si>
  <si>
    <t>21:0037:000588:0001:0001:00</t>
  </si>
  <si>
    <t>86LFA553901:1</t>
  </si>
  <si>
    <t>21:0042:000685</t>
  </si>
  <si>
    <t>21:0037:000589</t>
  </si>
  <si>
    <t>21:0037:000589:0001:0001:01</t>
  </si>
  <si>
    <t>86LFA553901:2</t>
  </si>
  <si>
    <t>21:0042:000686</t>
  </si>
  <si>
    <t>21:0037:000589:0001:0001:02</t>
  </si>
  <si>
    <t>86LFA554001:0</t>
  </si>
  <si>
    <t>21:0042:000687</t>
  </si>
  <si>
    <t>21:0037:000590</t>
  </si>
  <si>
    <t>21:0037:000590:0001:0001:00</t>
  </si>
  <si>
    <t>86LFA554101:0</t>
  </si>
  <si>
    <t>21:0042:000688</t>
  </si>
  <si>
    <t>21:0037:000591</t>
  </si>
  <si>
    <t>21:0037:000591:0001:0001:00</t>
  </si>
  <si>
    <t>86LFA554201:0</t>
  </si>
  <si>
    <t>21:0042:000689</t>
  </si>
  <si>
    <t>21:0037:000592</t>
  </si>
  <si>
    <t>21:0037:000592:0001:0001:00</t>
  </si>
  <si>
    <t>86LFA554401:0</t>
  </si>
  <si>
    <t>21:0042:000690</t>
  </si>
  <si>
    <t>21:0037:000593</t>
  </si>
  <si>
    <t>21:0037:000593:0001:0001:00</t>
  </si>
  <si>
    <t>86LFA554601:0</t>
  </si>
  <si>
    <t>21:0042:000691</t>
  </si>
  <si>
    <t>21:0037:000594</t>
  </si>
  <si>
    <t>21:0037:000594:0001:0001:00</t>
  </si>
  <si>
    <t>86LFA554801:0</t>
  </si>
  <si>
    <t>21:0042:000692</t>
  </si>
  <si>
    <t>21:0037:000595</t>
  </si>
  <si>
    <t>21:0037:000595:0001:0001:00</t>
  </si>
  <si>
    <t>86LFA554901:0</t>
  </si>
  <si>
    <t>21:0042:000693</t>
  </si>
  <si>
    <t>21:0037:000596</t>
  </si>
  <si>
    <t>21:0037:000596:0001:0001:00</t>
  </si>
  <si>
    <t>86LFA555601:0</t>
  </si>
  <si>
    <t>21:0042:000694</t>
  </si>
  <si>
    <t>21:0037:000597</t>
  </si>
  <si>
    <t>21:0037:000597:0001:0001:00</t>
  </si>
  <si>
    <t>86LFA555701:0</t>
  </si>
  <si>
    <t>21:0042:000695</t>
  </si>
  <si>
    <t>21:0037:000598</t>
  </si>
  <si>
    <t>21:0037:000598:0001:0001:00</t>
  </si>
  <si>
    <t>86LFA555801:1</t>
  </si>
  <si>
    <t>21:0042:000696</t>
  </si>
  <si>
    <t>21:0037:000599</t>
  </si>
  <si>
    <t>21:0037:000599:0001:0001:01</t>
  </si>
  <si>
    <t>86LFA555801:2</t>
  </si>
  <si>
    <t>21:0042:000697</t>
  </si>
  <si>
    <t>21:0037:000599:0001:0001:02</t>
  </si>
  <si>
    <t>86LFA555901:0</t>
  </si>
  <si>
    <t>21:0042:000698</t>
  </si>
  <si>
    <t>21:0037:000600</t>
  </si>
  <si>
    <t>21:0037:000600:0001:0001:00</t>
  </si>
  <si>
    <t>86LFA556001:0</t>
  </si>
  <si>
    <t>21:0042:000699</t>
  </si>
  <si>
    <t>21:0037:000601</t>
  </si>
  <si>
    <t>21:0037:000601:0001:0001:00</t>
  </si>
  <si>
    <t>86LFA556101:0</t>
  </si>
  <si>
    <t>21:0042:000700</t>
  </si>
  <si>
    <t>21:0037:000602</t>
  </si>
  <si>
    <t>21:0037:000602:0001:0001:00</t>
  </si>
  <si>
    <t>86LFA556201:0</t>
  </si>
  <si>
    <t>21:0042:000701</t>
  </si>
  <si>
    <t>21:0037:000603</t>
  </si>
  <si>
    <t>21:0037:000603:0001:0001:00</t>
  </si>
  <si>
    <t>86LFA556301:0</t>
  </si>
  <si>
    <t>21:0042:000702</t>
  </si>
  <si>
    <t>21:0037:000604</t>
  </si>
  <si>
    <t>21:0037:000604:0001:0001:00</t>
  </si>
  <si>
    <t>86LFA556401:0</t>
  </si>
  <si>
    <t>21:0042:000703</t>
  </si>
  <si>
    <t>21:0037:000605</t>
  </si>
  <si>
    <t>21:0037:000605:0001:0001:00</t>
  </si>
  <si>
    <t>86LFA556402:0</t>
  </si>
  <si>
    <t>21:0042:000704</t>
  </si>
  <si>
    <t>21:0037:000605:0002:0001:00</t>
  </si>
  <si>
    <t>86LFA556601:1</t>
  </si>
  <si>
    <t>21:0042:000705</t>
  </si>
  <si>
    <t>21:0037:000606</t>
  </si>
  <si>
    <t>21:0037:000606:0001:0001:01</t>
  </si>
  <si>
    <t>86LFA556601:2</t>
  </si>
  <si>
    <t>21:0042:000706</t>
  </si>
  <si>
    <t>21:0037:000606:0001:0001:02</t>
  </si>
  <si>
    <t>86LFA556701:0</t>
  </si>
  <si>
    <t>21:0042:000707</t>
  </si>
  <si>
    <t>21:0037:000607</t>
  </si>
  <si>
    <t>21:0037:000607:0001:0001:00</t>
  </si>
  <si>
    <t>86LFA556801:0</t>
  </si>
  <si>
    <t>21:0042:000708</t>
  </si>
  <si>
    <t>21:0037:000608</t>
  </si>
  <si>
    <t>21:0037:000608:0001:0001:00</t>
  </si>
  <si>
    <t>86LFA556901:0</t>
  </si>
  <si>
    <t>21:0042:000709</t>
  </si>
  <si>
    <t>21:0037:000609</t>
  </si>
  <si>
    <t>21:0037:000609:0001:0001:00</t>
  </si>
  <si>
    <t>86LFA557001:0</t>
  </si>
  <si>
    <t>21:0042:000710</t>
  </si>
  <si>
    <t>21:0037:000610</t>
  </si>
  <si>
    <t>21:0037:000610:0001:0001:00</t>
  </si>
  <si>
    <t>86LFA557101:0</t>
  </si>
  <si>
    <t>21:0042:000711</t>
  </si>
  <si>
    <t>21:0037:000611</t>
  </si>
  <si>
    <t>21:0037:000611:0001:0001:00</t>
  </si>
  <si>
    <t>86LFA557201:1</t>
  </si>
  <si>
    <t>21:0042:000712</t>
  </si>
  <si>
    <t>21:0037:000612</t>
  </si>
  <si>
    <t>21:0037:000612:0001:0001:01</t>
  </si>
  <si>
    <t>86LFA557201:2</t>
  </si>
  <si>
    <t>21:0042:000713</t>
  </si>
  <si>
    <t>21:0037:000612:0001:0001:02</t>
  </si>
  <si>
    <t>86LFA557301:0</t>
  </si>
  <si>
    <t>21:0042:000714</t>
  </si>
  <si>
    <t>21:0037:000613</t>
  </si>
  <si>
    <t>21:0037:000613:0001:0001:00</t>
  </si>
  <si>
    <t>86LFA557401:0</t>
  </si>
  <si>
    <t>21:0042:000715</t>
  </si>
  <si>
    <t>21:0037:000614</t>
  </si>
  <si>
    <t>21:0037:000614:0001:0001:00</t>
  </si>
  <si>
    <t>86LFA557501:0</t>
  </si>
  <si>
    <t>21:0042:000716</t>
  </si>
  <si>
    <t>21:0037:000615</t>
  </si>
  <si>
    <t>21:0037:000615:0001:0001:00</t>
  </si>
  <si>
    <t>86LFA561601:0</t>
  </si>
  <si>
    <t>21:0042:000717</t>
  </si>
  <si>
    <t>21:0037:000616</t>
  </si>
  <si>
    <t>21:0037:000616:0001:0001:00</t>
  </si>
  <si>
    <t>86LFA561701:1</t>
  </si>
  <si>
    <t>21:0042:000718</t>
  </si>
  <si>
    <t>21:0037:000617</t>
  </si>
  <si>
    <t>21:0037:000617:0001:0001:01</t>
  </si>
  <si>
    <t>86LFA561701:2</t>
  </si>
  <si>
    <t>21:0042:000719</t>
  </si>
  <si>
    <t>21:0037:000617:0001:0001:02</t>
  </si>
  <si>
    <t>86LFA561801:0</t>
  </si>
  <si>
    <t>21:0042:000720</t>
  </si>
  <si>
    <t>21:0037:000618</t>
  </si>
  <si>
    <t>21:0037:000618:0001:0001:00</t>
  </si>
  <si>
    <t>86LFA561901:0</t>
  </si>
  <si>
    <t>21:0042:000721</t>
  </si>
  <si>
    <t>21:0037:000619</t>
  </si>
  <si>
    <t>21:0037:000619:0001:0001:00</t>
  </si>
  <si>
    <t>86LFA562001:0</t>
  </si>
  <si>
    <t>21:0042:000722</t>
  </si>
  <si>
    <t>21:0037:000620</t>
  </si>
  <si>
    <t>21:0037:000620:0001:0001:00</t>
  </si>
  <si>
    <t>86LFA562101:0</t>
  </si>
  <si>
    <t>21:0042:000723</t>
  </si>
  <si>
    <t>21:0037:000621</t>
  </si>
  <si>
    <t>21:0037:000621:0001:0001:00</t>
  </si>
  <si>
    <t>86LFA562201:0</t>
  </si>
  <si>
    <t>21:0042:000724</t>
  </si>
  <si>
    <t>21:0037:000622</t>
  </si>
  <si>
    <t>21:0037:000622:0001:0001:00</t>
  </si>
  <si>
    <t>86LFA565001:1</t>
  </si>
  <si>
    <t>21:0042:000725</t>
  </si>
  <si>
    <t>21:0037:000623</t>
  </si>
  <si>
    <t>21:0037:000623:0001:0001:01</t>
  </si>
  <si>
    <t>86LFA565001:2</t>
  </si>
  <si>
    <t>21:0042:000726</t>
  </si>
  <si>
    <t>21:0037:000623:0001:0001:02</t>
  </si>
  <si>
    <t>86LFA565101:0</t>
  </si>
  <si>
    <t>21:0042:000727</t>
  </si>
  <si>
    <t>21:0037:000624</t>
  </si>
  <si>
    <t>21:0037:000624:0001:0001:00</t>
  </si>
  <si>
    <t>86LFA565201:0</t>
  </si>
  <si>
    <t>21:0042:000728</t>
  </si>
  <si>
    <t>21:0037:000625</t>
  </si>
  <si>
    <t>21:0037:000625:0001:0001:00</t>
  </si>
  <si>
    <t>86LFA565301:0</t>
  </si>
  <si>
    <t>21:0042:000729</t>
  </si>
  <si>
    <t>21:0037:000626</t>
  </si>
  <si>
    <t>21:0037:000626:0001:0001:00</t>
  </si>
  <si>
    <t>86LFA565401:0</t>
  </si>
  <si>
    <t>21:0042:000730</t>
  </si>
  <si>
    <t>21:0037:000627</t>
  </si>
  <si>
    <t>21:0037:000627:0001:0001:00</t>
  </si>
  <si>
    <t>86LFA567401:0</t>
  </si>
  <si>
    <t>21:0042:000731</t>
  </si>
  <si>
    <t>21:0037:000628</t>
  </si>
  <si>
    <t>21:0037:000628:0001:0001:00</t>
  </si>
  <si>
    <t>86LFA567501:0</t>
  </si>
  <si>
    <t>21:0042:000732</t>
  </si>
  <si>
    <t>21:0037:000629</t>
  </si>
  <si>
    <t>21:0037:000629:0001:0001:00</t>
  </si>
  <si>
    <t>86LFA567601:0</t>
  </si>
  <si>
    <t>21:0042:000733</t>
  </si>
  <si>
    <t>21:0037:000630</t>
  </si>
  <si>
    <t>21:0037:000630:0001:0001:00</t>
  </si>
  <si>
    <t>86LFA567701:0</t>
  </si>
  <si>
    <t>21:0042:000734</t>
  </si>
  <si>
    <t>21:0037:000631</t>
  </si>
  <si>
    <t>21:0037:000631:0001:0001:00</t>
  </si>
  <si>
    <t>86LFA567801:1</t>
  </si>
  <si>
    <t>21:0042:000735</t>
  </si>
  <si>
    <t>21:0037:000632</t>
  </si>
  <si>
    <t>21:0037:000632:0001:0001:01</t>
  </si>
  <si>
    <t>86LFA567801:2</t>
  </si>
  <si>
    <t>21:0042:000736</t>
  </si>
  <si>
    <t>21:0037:000632:0001:0001:02</t>
  </si>
  <si>
    <t>86LFA567901:0</t>
  </si>
  <si>
    <t>21:0042:000737</t>
  </si>
  <si>
    <t>21:0037:000633</t>
  </si>
  <si>
    <t>21:0037:000633:0001:0001:00</t>
  </si>
  <si>
    <t>86LFA568001:0</t>
  </si>
  <si>
    <t>21:0042:000738</t>
  </si>
  <si>
    <t>21:0037:000634</t>
  </si>
  <si>
    <t>21:0037:000634:0001:0001:00</t>
  </si>
  <si>
    <t>86LFA568101:0</t>
  </si>
  <si>
    <t>21:0042:000739</t>
  </si>
  <si>
    <t>21:0037:000635</t>
  </si>
  <si>
    <t>21:0037:000635:0001:0001:00</t>
  </si>
  <si>
    <t>86LFA568201:1</t>
  </si>
  <si>
    <t>21:0042:000740</t>
  </si>
  <si>
    <t>21:0037:000636</t>
  </si>
  <si>
    <t>21:0037:000636:0001:0001:01</t>
  </si>
  <si>
    <t>86LFA568201:2</t>
  </si>
  <si>
    <t>21:0042:000741</t>
  </si>
  <si>
    <t>21:0037:000636:0001:0001:02</t>
  </si>
  <si>
    <t>86LFA568301:0</t>
  </si>
  <si>
    <t>21:0042:000742</t>
  </si>
  <si>
    <t>21:0037:000637</t>
  </si>
  <si>
    <t>21:0037:000637:0001:0001:00</t>
  </si>
  <si>
    <t>83KAR143001:0</t>
  </si>
  <si>
    <t>21:0046:000001</t>
  </si>
  <si>
    <t>21:0038:000001</t>
  </si>
  <si>
    <t>21:0038:000001:0001:0001:00</t>
  </si>
  <si>
    <t>83KAR143101:0</t>
  </si>
  <si>
    <t>21:0046:000002</t>
  </si>
  <si>
    <t>21:0038:000002</t>
  </si>
  <si>
    <t>21:0038:000002:0001:0001:00</t>
  </si>
  <si>
    <t>83KAR143401:0</t>
  </si>
  <si>
    <t>21:0046:000003</t>
  </si>
  <si>
    <t>21:0038:000003</t>
  </si>
  <si>
    <t>21:0038:000003:0001:0001:00</t>
  </si>
  <si>
    <t>83KAR143501:0</t>
  </si>
  <si>
    <t>21:0046:000004</t>
  </si>
  <si>
    <t>21:0038:000004</t>
  </si>
  <si>
    <t>21:0038:000004:0001:0001:00</t>
  </si>
  <si>
    <t>83KAR143601:0</t>
  </si>
  <si>
    <t>21:0046:000005</t>
  </si>
  <si>
    <t>21:0038:000005</t>
  </si>
  <si>
    <t>21:0038:000005:0001:0001:00</t>
  </si>
  <si>
    <t>83KAR143701:0</t>
  </si>
  <si>
    <t>21:0046:000006</t>
  </si>
  <si>
    <t>21:0038:000006</t>
  </si>
  <si>
    <t>21:0038:000006:0001:0001:00</t>
  </si>
  <si>
    <t>83KAR143801:0</t>
  </si>
  <si>
    <t>21:0046:000007</t>
  </si>
  <si>
    <t>21:0038:000007</t>
  </si>
  <si>
    <t>21:0038:000007:0001:0001:00</t>
  </si>
  <si>
    <t>83KAR143901:0</t>
  </si>
  <si>
    <t>21:0046:000008</t>
  </si>
  <si>
    <t>21:0038:000008</t>
  </si>
  <si>
    <t>21:0038:000008:0001:0001:00</t>
  </si>
  <si>
    <t>83KAR144001:0</t>
  </si>
  <si>
    <t>21:0046:000009</t>
  </si>
  <si>
    <t>21:0038:000009</t>
  </si>
  <si>
    <t>21:0038:000009:0001:0001:00</t>
  </si>
  <si>
    <t>85LFA002701:0</t>
  </si>
  <si>
    <t>21:0046:000010</t>
  </si>
  <si>
    <t>21:0038:000010</t>
  </si>
  <si>
    <t>21:0038:000010:0001:0001:00</t>
  </si>
  <si>
    <t>85LFA002901:0</t>
  </si>
  <si>
    <t>21:0046:000011</t>
  </si>
  <si>
    <t>21:0038:000011</t>
  </si>
  <si>
    <t>21:0038:000011:0001:0001:00</t>
  </si>
  <si>
    <t>85LFA003001:0</t>
  </si>
  <si>
    <t>21:0046:000012</t>
  </si>
  <si>
    <t>21:0038:000012</t>
  </si>
  <si>
    <t>21:0038:000012:0001:0001:00</t>
  </si>
  <si>
    <t>85LFA003701:0</t>
  </si>
  <si>
    <t>21:0046:000013</t>
  </si>
  <si>
    <t>21:0038:000013</t>
  </si>
  <si>
    <t>21:0038:000013:0001:0001:00</t>
  </si>
  <si>
    <t>85LFA003801:0</t>
  </si>
  <si>
    <t>21:0046:000014</t>
  </si>
  <si>
    <t>21:0038:000014</t>
  </si>
  <si>
    <t>21:0038:000014:0001:0001:00</t>
  </si>
  <si>
    <t>85LFA004001:0</t>
  </si>
  <si>
    <t>21:0046:000015</t>
  </si>
  <si>
    <t>21:0038:000015</t>
  </si>
  <si>
    <t>21:0038:000015:0001:0001:00</t>
  </si>
  <si>
    <t>85LFA004101:1</t>
  </si>
  <si>
    <t>21:0046:000016</t>
  </si>
  <si>
    <t>21:0038:000016</t>
  </si>
  <si>
    <t>21:0038:000016:0001:0001:01</t>
  </si>
  <si>
    <t>85LFA004101:2</t>
  </si>
  <si>
    <t>21:0046:000017</t>
  </si>
  <si>
    <t>21:0038:000016:0001:0001:02</t>
  </si>
  <si>
    <t>85LFA004201:0</t>
  </si>
  <si>
    <t>21:0046:000018</t>
  </si>
  <si>
    <t>21:0038:000017</t>
  </si>
  <si>
    <t>21:0038:000017:0001:0001:00</t>
  </si>
  <si>
    <t>85LFA004301:0</t>
  </si>
  <si>
    <t>21:0046:000019</t>
  </si>
  <si>
    <t>21:0038:000018</t>
  </si>
  <si>
    <t>21:0038:000018:0001:0001:00</t>
  </si>
  <si>
    <t>85LFA004401:0</t>
  </si>
  <si>
    <t>21:0046:000020</t>
  </si>
  <si>
    <t>21:0038:000019</t>
  </si>
  <si>
    <t>21:0038:000019:0001:0001:00</t>
  </si>
  <si>
    <t>85LFA004402:0</t>
  </si>
  <si>
    <t>21:0046:000021</t>
  </si>
  <si>
    <t>21:0038:000019:0002:0001:00</t>
  </si>
  <si>
    <t>85LFA004501:1</t>
  </si>
  <si>
    <t>21:0046:000022</t>
  </si>
  <si>
    <t>21:0038:000020</t>
  </si>
  <si>
    <t>21:0038:000020:0001:0001:01</t>
  </si>
  <si>
    <t>85LFA004501:2</t>
  </si>
  <si>
    <t>21:0046:000023</t>
  </si>
  <si>
    <t>21:0038:000020:0001:0001:02</t>
  </si>
  <si>
    <t>85LFA004601:0</t>
  </si>
  <si>
    <t>21:0046:000024</t>
  </si>
  <si>
    <t>21:0038:000021</t>
  </si>
  <si>
    <t>21:0038:000021:0001:0001:00</t>
  </si>
  <si>
    <t>85LFA004701:0</t>
  </si>
  <si>
    <t>21:0046:000025</t>
  </si>
  <si>
    <t>21:0038:000022</t>
  </si>
  <si>
    <t>21:0038:000022:0001:0001:00</t>
  </si>
  <si>
    <t>85LFA004801:0</t>
  </si>
  <si>
    <t>21:0046:000026</t>
  </si>
  <si>
    <t>21:0038:000023</t>
  </si>
  <si>
    <t>21:0038:000023:0001:0001:00</t>
  </si>
  <si>
    <t>85LFA005001:0</t>
  </si>
  <si>
    <t>21:0046:000027</t>
  </si>
  <si>
    <t>21:0038:000024</t>
  </si>
  <si>
    <t>21:0038:000024:0001:0001:00</t>
  </si>
  <si>
    <t>85LFA005101:0</t>
  </si>
  <si>
    <t>21:0046:000028</t>
  </si>
  <si>
    <t>21:0038:000025</t>
  </si>
  <si>
    <t>21:0038:000025:0001:0001:00</t>
  </si>
  <si>
    <t>85LFA005201:0</t>
  </si>
  <si>
    <t>21:0046:000029</t>
  </si>
  <si>
    <t>21:0038:000026</t>
  </si>
  <si>
    <t>21:0038:000026:0001:0001:00</t>
  </si>
  <si>
    <t>85LFA005301:0</t>
  </si>
  <si>
    <t>21:0046:000030</t>
  </si>
  <si>
    <t>21:0038:000027</t>
  </si>
  <si>
    <t>21:0038:000027:0001:0001:00</t>
  </si>
  <si>
    <t>85LFA005401:0</t>
  </si>
  <si>
    <t>21:0046:000031</t>
  </si>
  <si>
    <t>21:0038:000028</t>
  </si>
  <si>
    <t>21:0038:000028:0001:0001:00</t>
  </si>
  <si>
    <t>85LFA005501:0</t>
  </si>
  <si>
    <t>21:0046:000032</t>
  </si>
  <si>
    <t>21:0038:000029</t>
  </si>
  <si>
    <t>21:0038:000029:0001:0001:00</t>
  </si>
  <si>
    <t>85LFA005601:0</t>
  </si>
  <si>
    <t>21:0046:000033</t>
  </si>
  <si>
    <t>21:0038:000030</t>
  </si>
  <si>
    <t>21:0038:000030:0001:0001:00</t>
  </si>
  <si>
    <t>85LFA005701:0</t>
  </si>
  <si>
    <t>21:0046:000034</t>
  </si>
  <si>
    <t>21:0038:000031</t>
  </si>
  <si>
    <t>21:0038:000031:0001:0001:00</t>
  </si>
  <si>
    <t>85LFA009101:0</t>
  </si>
  <si>
    <t>21:0046:000035</t>
  </si>
  <si>
    <t>21:0038:000032</t>
  </si>
  <si>
    <t>21:0038:000032:0001:0001:00</t>
  </si>
  <si>
    <t>85LFA012601:0</t>
  </si>
  <si>
    <t>21:0046:000036</t>
  </si>
  <si>
    <t>21:0038:000033</t>
  </si>
  <si>
    <t>21:0038:000033:0001:0001:00</t>
  </si>
  <si>
    <t>85LFA012701:0</t>
  </si>
  <si>
    <t>21:0046:000037</t>
  </si>
  <si>
    <t>21:0038:000034</t>
  </si>
  <si>
    <t>21:0038:000034:0001:0001:00</t>
  </si>
  <si>
    <t>85LFA012801:0</t>
  </si>
  <si>
    <t>21:0046:000038</t>
  </si>
  <si>
    <t>21:0038:000035</t>
  </si>
  <si>
    <t>21:0038:000035:0001:0001:00</t>
  </si>
  <si>
    <t>85LFA012901:0</t>
  </si>
  <si>
    <t>21:0046:000039</t>
  </si>
  <si>
    <t>21:0038:000036</t>
  </si>
  <si>
    <t>21:0038:000036:0001:0001:00</t>
  </si>
  <si>
    <t>85LFA013001:0</t>
  </si>
  <si>
    <t>21:0046:000040</t>
  </si>
  <si>
    <t>21:0038:000037</t>
  </si>
  <si>
    <t>21:0038:000037:0001:0001:00</t>
  </si>
  <si>
    <t>85LFA013701:1</t>
  </si>
  <si>
    <t>21:0046:000041</t>
  </si>
  <si>
    <t>21:0038:000038</t>
  </si>
  <si>
    <t>21:0038:000038:0001:0001:01</t>
  </si>
  <si>
    <t>85LFA013701:2</t>
  </si>
  <si>
    <t>21:0046:000042</t>
  </si>
  <si>
    <t>21:0038:000038:0001:0001:02</t>
  </si>
  <si>
    <t>85LFA013901:0</t>
  </si>
  <si>
    <t>21:0046:000043</t>
  </si>
  <si>
    <t>21:0038:000039</t>
  </si>
  <si>
    <t>21:0038:000039:0001:0001:00</t>
  </si>
  <si>
    <t>85LFA014001:0</t>
  </si>
  <si>
    <t>21:0046:000044</t>
  </si>
  <si>
    <t>21:0038:000040</t>
  </si>
  <si>
    <t>21:0038:000040:0001:0001:00</t>
  </si>
  <si>
    <t>85LFA014201:0</t>
  </si>
  <si>
    <t>21:0046:000045</t>
  </si>
  <si>
    <t>21:0038:000041</t>
  </si>
  <si>
    <t>21:0038:000041:0001:0001:00</t>
  </si>
  <si>
    <t>85LFA014301:0</t>
  </si>
  <si>
    <t>21:0046:000046</t>
  </si>
  <si>
    <t>21:0038:000042</t>
  </si>
  <si>
    <t>21:0038:000042:0001:0001:00</t>
  </si>
  <si>
    <t>85LFA014401:0</t>
  </si>
  <si>
    <t>21:0046:000047</t>
  </si>
  <si>
    <t>21:0038:000043</t>
  </si>
  <si>
    <t>21:0038:000043:0001:0001:00</t>
  </si>
  <si>
    <t>85LFA014501:0</t>
  </si>
  <si>
    <t>21:0046:000048</t>
  </si>
  <si>
    <t>21:0038:000044</t>
  </si>
  <si>
    <t>21:0038:000044:0001:0001:00</t>
  </si>
  <si>
    <t>85LFA014601:0</t>
  </si>
  <si>
    <t>21:0046:000049</t>
  </si>
  <si>
    <t>21:0038:000045</t>
  </si>
  <si>
    <t>21:0038:000045:0001:0001:00</t>
  </si>
  <si>
    <t>85LFA014701:1</t>
  </si>
  <si>
    <t>21:0046:000050</t>
  </si>
  <si>
    <t>21:0038:000046</t>
  </si>
  <si>
    <t>21:0038:000046:0001:0001:01</t>
  </si>
  <si>
    <t>85LFA014701:2</t>
  </si>
  <si>
    <t>21:0046:000051</t>
  </si>
  <si>
    <t>21:0038:000046:0001:0001:02</t>
  </si>
  <si>
    <t>85LFA014801:0</t>
  </si>
  <si>
    <t>21:0046:000052</t>
  </si>
  <si>
    <t>21:0038:000047</t>
  </si>
  <si>
    <t>21:0038:000047:0001:0001:00</t>
  </si>
  <si>
    <t>85LFA014901:0</t>
  </si>
  <si>
    <t>21:0046:000053</t>
  </si>
  <si>
    <t>21:0038:000048</t>
  </si>
  <si>
    <t>21:0038:000048:0001:0001:00</t>
  </si>
  <si>
    <t>85LFA015001:0</t>
  </si>
  <si>
    <t>21:0046:000054</t>
  </si>
  <si>
    <t>21:0038:000049</t>
  </si>
  <si>
    <t>21:0038:000049:0001:0001:00</t>
  </si>
  <si>
    <t>85LFA015101:0</t>
  </si>
  <si>
    <t>21:0046:000055</t>
  </si>
  <si>
    <t>21:0038:000050</t>
  </si>
  <si>
    <t>21:0038:000050:0001:0001:00</t>
  </si>
  <si>
    <t>85LFA015201:0</t>
  </si>
  <si>
    <t>21:0046:000056</t>
  </si>
  <si>
    <t>21:0038:000051</t>
  </si>
  <si>
    <t>21:0038:000051:0001:0001:00</t>
  </si>
  <si>
    <t>85LFA015301:1</t>
  </si>
  <si>
    <t>21:0046:000057</t>
  </si>
  <si>
    <t>21:0038:000052</t>
  </si>
  <si>
    <t>21:0038:000052:0001:0001:01</t>
  </si>
  <si>
    <t>85LFA015301:2</t>
  </si>
  <si>
    <t>21:0046:000058</t>
  </si>
  <si>
    <t>21:0038:000052:0001:0001:02</t>
  </si>
  <si>
    <t>85LFA015501:0</t>
  </si>
  <si>
    <t>21:0046:000059</t>
  </si>
  <si>
    <t>21:0038:000053</t>
  </si>
  <si>
    <t>21:0038:000053:0001:0001:00</t>
  </si>
  <si>
    <t>85LFA015601:0</t>
  </si>
  <si>
    <t>21:0046:000060</t>
  </si>
  <si>
    <t>21:0038:000054</t>
  </si>
  <si>
    <t>21:0038:000054:0001:0001:00</t>
  </si>
  <si>
    <t>85LFA015701:0</t>
  </si>
  <si>
    <t>21:0046:000061</t>
  </si>
  <si>
    <t>21:0038:000055</t>
  </si>
  <si>
    <t>21:0038:000055:0001:0001:00</t>
  </si>
  <si>
    <t>85LFA015801:0</t>
  </si>
  <si>
    <t>21:0046:000062</t>
  </si>
  <si>
    <t>21:0038:000056</t>
  </si>
  <si>
    <t>21:0038:000056:0001:0001:00</t>
  </si>
  <si>
    <t>85LFA015901:0</t>
  </si>
  <si>
    <t>21:0046:000063</t>
  </si>
  <si>
    <t>21:0038:000057</t>
  </si>
  <si>
    <t>21:0038:000057:0001:0001:00</t>
  </si>
  <si>
    <t>85LFA016001:0</t>
  </si>
  <si>
    <t>21:0046:000064</t>
  </si>
  <si>
    <t>21:0038:000058</t>
  </si>
  <si>
    <t>21:0038:000058:0001:0001:00</t>
  </si>
  <si>
    <t>85LFA016301:0</t>
  </si>
  <si>
    <t>21:0046:000065</t>
  </si>
  <si>
    <t>21:0038:000059</t>
  </si>
  <si>
    <t>21:0038:000059:0001:0001:00</t>
  </si>
  <si>
    <t>85LFA016501:0</t>
  </si>
  <si>
    <t>21:0046:000066</t>
  </si>
  <si>
    <t>21:0038:000060</t>
  </si>
  <si>
    <t>21:0038:000060:0001:0001:00</t>
  </si>
  <si>
    <t>85LFA016601:0</t>
  </si>
  <si>
    <t>21:0046:000067</t>
  </si>
  <si>
    <t>21:0038:000061</t>
  </si>
  <si>
    <t>21:0038:000061:0001:0001:00</t>
  </si>
  <si>
    <t>85LFA016701:0</t>
  </si>
  <si>
    <t>21:0046:000068</t>
  </si>
  <si>
    <t>21:0038:000062</t>
  </si>
  <si>
    <t>21:0038:000062:0001:0001:00</t>
  </si>
  <si>
    <t>85LFA016801:0</t>
  </si>
  <si>
    <t>21:0046:000069</t>
  </si>
  <si>
    <t>21:0038:000063</t>
  </si>
  <si>
    <t>21:0038:000063:0001:0001:00</t>
  </si>
  <si>
    <t>85LFA016901:0</t>
  </si>
  <si>
    <t>21:0046:000070</t>
  </si>
  <si>
    <t>21:0038:000064</t>
  </si>
  <si>
    <t>21:0038:000064:0001:0001:00</t>
  </si>
  <si>
    <t>85LFA017001:0</t>
  </si>
  <si>
    <t>21:0046:000071</t>
  </si>
  <si>
    <t>21:0038:000065</t>
  </si>
  <si>
    <t>21:0038:000065:0001:0001:00</t>
  </si>
  <si>
    <t>85LFA017101:0</t>
  </si>
  <si>
    <t>21:0046:000072</t>
  </si>
  <si>
    <t>21:0038:000066</t>
  </si>
  <si>
    <t>21:0038:000066:0001:0001:00</t>
  </si>
  <si>
    <t>85LFA017201:1</t>
  </si>
  <si>
    <t>21:0046:000073</t>
  </si>
  <si>
    <t>21:0038:000067</t>
  </si>
  <si>
    <t>21:0038:000067:0001:0001:01</t>
  </si>
  <si>
    <t>85LFA017201:2</t>
  </si>
  <si>
    <t>21:0046:000074</t>
  </si>
  <si>
    <t>21:0038:000067:0001:0001:02</t>
  </si>
  <si>
    <t>85LFA017401:0</t>
  </si>
  <si>
    <t>21:0046:000075</t>
  </si>
  <si>
    <t>21:0038:000068</t>
  </si>
  <si>
    <t>21:0038:000068:0001:0001:00</t>
  </si>
  <si>
    <t>85LFA017501:0</t>
  </si>
  <si>
    <t>21:0046:000076</t>
  </si>
  <si>
    <t>21:0038:000069</t>
  </si>
  <si>
    <t>21:0038:000069:0001:0001:00</t>
  </si>
  <si>
    <t>85LFA020001:0</t>
  </si>
  <si>
    <t>21:0046:000077</t>
  </si>
  <si>
    <t>21:0038:000070</t>
  </si>
  <si>
    <t>21:0038:000070:0001:0001:00</t>
  </si>
  <si>
    <t>85LFA020201:0</t>
  </si>
  <si>
    <t>21:0046:000078</t>
  </si>
  <si>
    <t>21:0038:000071</t>
  </si>
  <si>
    <t>21:0038:000071:0001:0001:00</t>
  </si>
  <si>
    <t>85LFA020301:0</t>
  </si>
  <si>
    <t>21:0046:000079</t>
  </si>
  <si>
    <t>21:0038:000072</t>
  </si>
  <si>
    <t>21:0038:000072:0001:0001:00</t>
  </si>
  <si>
    <t>85LFA020401:0</t>
  </si>
  <si>
    <t>21:0046:000080</t>
  </si>
  <si>
    <t>21:0038:000073</t>
  </si>
  <si>
    <t>21:0038:000073:0001:0001:00</t>
  </si>
  <si>
    <t>85LFA020501:0</t>
  </si>
  <si>
    <t>21:0046:000081</t>
  </si>
  <si>
    <t>21:0038:000074</t>
  </si>
  <si>
    <t>21:0038:000074:0001:0001:00</t>
  </si>
  <si>
    <t>85LFA020601:0</t>
  </si>
  <si>
    <t>21:0046:000082</t>
  </si>
  <si>
    <t>21:0038:000075</t>
  </si>
  <si>
    <t>21:0038:000075:0001:0001:00</t>
  </si>
  <si>
    <t>85LFA020701:0</t>
  </si>
  <si>
    <t>21:0046:000083</t>
  </si>
  <si>
    <t>21:0038:000076</t>
  </si>
  <si>
    <t>21:0038:000076:0001:0001:00</t>
  </si>
  <si>
    <t>85LFA020801:0</t>
  </si>
  <si>
    <t>21:0046:000084</t>
  </si>
  <si>
    <t>21:0038:000077</t>
  </si>
  <si>
    <t>21:0038:000077:0001:0001:00</t>
  </si>
  <si>
    <t>85LFA020901:0</t>
  </si>
  <si>
    <t>21:0046:000085</t>
  </si>
  <si>
    <t>21:0038:000078</t>
  </si>
  <si>
    <t>21:0038:000078:0001:0001:00</t>
  </si>
  <si>
    <t>85LFA021001:0</t>
  </si>
  <si>
    <t>21:0046:000086</t>
  </si>
  <si>
    <t>21:0038:000079</t>
  </si>
  <si>
    <t>21:0038:000079:0001:0001:00</t>
  </si>
  <si>
    <t>85LFA021102:0</t>
  </si>
  <si>
    <t>21:0046:000087</t>
  </si>
  <si>
    <t>21:0038:000080</t>
  </si>
  <si>
    <t>21:0038:000080:0002:0001:00</t>
  </si>
  <si>
    <t>85LFA021201:0</t>
  </si>
  <si>
    <t>21:0046:000088</t>
  </si>
  <si>
    <t>21:0038:000081</t>
  </si>
  <si>
    <t>21:0038:000081:0001:0001:00</t>
  </si>
  <si>
    <t>85LFA021301:0</t>
  </si>
  <si>
    <t>21:0046:000089</t>
  </si>
  <si>
    <t>21:0038:000082</t>
  </si>
  <si>
    <t>21:0038:000082:0001:0001:00</t>
  </si>
  <si>
    <t>85LFA021401:0</t>
  </si>
  <si>
    <t>21:0046:000090</t>
  </si>
  <si>
    <t>21:0038:000083</t>
  </si>
  <si>
    <t>21:0038:000083:0001:0001:00</t>
  </si>
  <si>
    <t>85LFA021501:1</t>
  </si>
  <si>
    <t>21:0046:000091</t>
  </si>
  <si>
    <t>21:0038:000084</t>
  </si>
  <si>
    <t>21:0038:000084:0001:0001:01</t>
  </si>
  <si>
    <t>85LFA021501:2</t>
  </si>
  <si>
    <t>21:0046:000092</t>
  </si>
  <si>
    <t>21:0038:000084:0001:0001:02</t>
  </si>
  <si>
    <t>85LFA021601:0</t>
  </si>
  <si>
    <t>21:0046:000093</t>
  </si>
  <si>
    <t>21:0038:000085</t>
  </si>
  <si>
    <t>21:0038:000085:0001:0001:00</t>
  </si>
  <si>
    <t>85LFA021701:0</t>
  </si>
  <si>
    <t>21:0046:000094</t>
  </si>
  <si>
    <t>21:0038:000086</t>
  </si>
  <si>
    <t>21:0038:000086:0001:0001:00</t>
  </si>
  <si>
    <t>85LFA021801:0</t>
  </si>
  <si>
    <t>21:0046:000095</t>
  </si>
  <si>
    <t>21:0038:000087</t>
  </si>
  <si>
    <t>21:0038:000087:0001:0001:00</t>
  </si>
  <si>
    <t>85LFA021901:0</t>
  </si>
  <si>
    <t>21:0046:000096</t>
  </si>
  <si>
    <t>21:0038:000088</t>
  </si>
  <si>
    <t>21:0038:000088:0001:0001:00</t>
  </si>
  <si>
    <t>85LFA022001:0</t>
  </si>
  <si>
    <t>21:0046:000097</t>
  </si>
  <si>
    <t>21:0038:000089</t>
  </si>
  <si>
    <t>21:0038:000089:0001:0001:00</t>
  </si>
  <si>
    <t>85LFA022101:0</t>
  </si>
  <si>
    <t>21:0046:000098</t>
  </si>
  <si>
    <t>21:0038:000090</t>
  </si>
  <si>
    <t>21:0038:000090:0001:0001:00</t>
  </si>
  <si>
    <t>85LFA022201:0</t>
  </si>
  <si>
    <t>21:0046:000099</t>
  </si>
  <si>
    <t>21:0038:000091</t>
  </si>
  <si>
    <t>21:0038:000091:0001:0001:00</t>
  </si>
  <si>
    <t>85LFA022401:0</t>
  </si>
  <si>
    <t>21:0046:000100</t>
  </si>
  <si>
    <t>21:0038:000092</t>
  </si>
  <si>
    <t>21:0038:000092:0001:0001:00</t>
  </si>
  <si>
    <t>85LFA022801:0</t>
  </si>
  <si>
    <t>21:0046:000101</t>
  </si>
  <si>
    <t>21:0038:000095</t>
  </si>
  <si>
    <t>21:0038:000095:0001:0001:00</t>
  </si>
  <si>
    <t>85LFA023001:0</t>
  </si>
  <si>
    <t>21:0046:000102</t>
  </si>
  <si>
    <t>21:0038:000097</t>
  </si>
  <si>
    <t>21:0038:000097:0001:0001:00</t>
  </si>
  <si>
    <t>85LFA023201:0</t>
  </si>
  <si>
    <t>21:0046:000103</t>
  </si>
  <si>
    <t>21:0038:000099</t>
  </si>
  <si>
    <t>21:0038:000099:0001:0001:00</t>
  </si>
  <si>
    <t>85LFA023401:0</t>
  </si>
  <si>
    <t>21:0046:000104</t>
  </si>
  <si>
    <t>21:0038:000100</t>
  </si>
  <si>
    <t>21:0038:000100:0001:0001:00</t>
  </si>
  <si>
    <t>85LFA023501:0</t>
  </si>
  <si>
    <t>21:0046:000105</t>
  </si>
  <si>
    <t>21:0038:000101</t>
  </si>
  <si>
    <t>21:0038:000101:0001:0001:00</t>
  </si>
  <si>
    <t>85LFA023601:0</t>
  </si>
  <si>
    <t>21:0046:000106</t>
  </si>
  <si>
    <t>21:0038:000102</t>
  </si>
  <si>
    <t>21:0038:000102:0001:0001:00</t>
  </si>
  <si>
    <t>85LFA023701:1</t>
  </si>
  <si>
    <t>21:0046:000107</t>
  </si>
  <si>
    <t>21:0038:000103</t>
  </si>
  <si>
    <t>21:0038:000103:0001:0001:01</t>
  </si>
  <si>
    <t>85LFA023701:2</t>
  </si>
  <si>
    <t>21:0046:000108</t>
  </si>
  <si>
    <t>21:0038:000103:0001:0001:02</t>
  </si>
  <si>
    <t>85LFA023901:0</t>
  </si>
  <si>
    <t>21:0046:000109</t>
  </si>
  <si>
    <t>21:0038:000105</t>
  </si>
  <si>
    <t>21:0038:000105:0001:0001:00</t>
  </si>
  <si>
    <t>85LFA027301:0</t>
  </si>
  <si>
    <t>21:0046:000110</t>
  </si>
  <si>
    <t>21:0038:000106</t>
  </si>
  <si>
    <t>21:0038:000106:0001:0001:00</t>
  </si>
  <si>
    <t>85LFA027401:0</t>
  </si>
  <si>
    <t>21:0046:000111</t>
  </si>
  <si>
    <t>21:0038:000107</t>
  </si>
  <si>
    <t>21:0038:000107:0001:0001:00</t>
  </si>
  <si>
    <t>85LFA027501:0</t>
  </si>
  <si>
    <t>21:0046:000112</t>
  </si>
  <si>
    <t>21:0038:000108</t>
  </si>
  <si>
    <t>21:0038:000108:0001:0001:00</t>
  </si>
  <si>
    <t>85LFA027601:1</t>
  </si>
  <si>
    <t>21:0046:000113</t>
  </si>
  <si>
    <t>21:0038:000109</t>
  </si>
  <si>
    <t>21:0038:000109:0001:0001:01</t>
  </si>
  <si>
    <t>85LFA027601:2</t>
  </si>
  <si>
    <t>21:0046:000114</t>
  </si>
  <si>
    <t>21:0038:000109:0001:0001:02</t>
  </si>
  <si>
    <t>85LFA027901:1</t>
  </si>
  <si>
    <t>21:0046:000115</t>
  </si>
  <si>
    <t>21:0038:000110</t>
  </si>
  <si>
    <t>21:0038:000110:0001:0001:01</t>
  </si>
  <si>
    <t>85LFA027901:2</t>
  </si>
  <si>
    <t>21:0046:000116</t>
  </si>
  <si>
    <t>21:0038:000110:0001:0001:02</t>
  </si>
  <si>
    <t>85LFA030001:0</t>
  </si>
  <si>
    <t>21:0046:000117</t>
  </si>
  <si>
    <t>21:0038:000111</t>
  </si>
  <si>
    <t>21:0038:000111:0001:0001:00</t>
  </si>
  <si>
    <t>85LFA030003:0</t>
  </si>
  <si>
    <t>21:0046:000118</t>
  </si>
  <si>
    <t>21:0038:000111:0003:0001:00</t>
  </si>
  <si>
    <t>85LFA030005:0</t>
  </si>
  <si>
    <t>21:0046:000119</t>
  </si>
  <si>
    <t>21:0038:000111:0005:0001:00</t>
  </si>
  <si>
    <t>85LFA030006:0</t>
  </si>
  <si>
    <t>21:0046:000120</t>
  </si>
  <si>
    <t>21:0038:000111:0006:0001:00</t>
  </si>
  <si>
    <t>85LFA030009:0</t>
  </si>
  <si>
    <t>21:0046:000121</t>
  </si>
  <si>
    <t>21:0038:000111:0009:0001:00</t>
  </si>
  <si>
    <t>85LFA030011:0</t>
  </si>
  <si>
    <t>21:0046:000122</t>
  </si>
  <si>
    <t>21:0038:000111:0011:0001:00</t>
  </si>
  <si>
    <t>85LFA030012:0</t>
  </si>
  <si>
    <t>21:0046:000123</t>
  </si>
  <si>
    <t>21:0038:000111:0012:0001:00</t>
  </si>
  <si>
    <t>85LFA035301:0</t>
  </si>
  <si>
    <t>21:0046:000124</t>
  </si>
  <si>
    <t>21:0038:000112</t>
  </si>
  <si>
    <t>21:0038:000112:0001:0001:00</t>
  </si>
  <si>
    <t>85LFA035401:0</t>
  </si>
  <si>
    <t>21:0046:000125</t>
  </si>
  <si>
    <t>21:0038:000113</t>
  </si>
  <si>
    <t>21:0038:000113:0001:0001:00</t>
  </si>
  <si>
    <t>85LFA035501:0</t>
  </si>
  <si>
    <t>21:0046:000126</t>
  </si>
  <si>
    <t>21:0038:000114</t>
  </si>
  <si>
    <t>21:0038:000114:0001:0001:00</t>
  </si>
  <si>
    <t>85LFA035601:0</t>
  </si>
  <si>
    <t>21:0046:000127</t>
  </si>
  <si>
    <t>21:0038:000115</t>
  </si>
  <si>
    <t>21:0038:000115:0001:0001:00</t>
  </si>
  <si>
    <t>85LFA035701:0</t>
  </si>
  <si>
    <t>21:0046:000128</t>
  </si>
  <si>
    <t>21:0038:000116</t>
  </si>
  <si>
    <t>21:0038:000116:0001:0001:00</t>
  </si>
  <si>
    <t>85LFA035801:0</t>
  </si>
  <si>
    <t>21:0046:000129</t>
  </si>
  <si>
    <t>21:0038:000117</t>
  </si>
  <si>
    <t>21:0038:000117:0001:0001:00</t>
  </si>
  <si>
    <t>85LFA035901:0</t>
  </si>
  <si>
    <t>21:0046:000130</t>
  </si>
  <si>
    <t>21:0038:000118</t>
  </si>
  <si>
    <t>21:0038:000118:0001:0001:00</t>
  </si>
  <si>
    <t>85LFA036001:0</t>
  </si>
  <si>
    <t>21:0046:000131</t>
  </si>
  <si>
    <t>21:0038:000119</t>
  </si>
  <si>
    <t>21:0038:000119:0001:0001:00</t>
  </si>
  <si>
    <t>85LFA037101:0</t>
  </si>
  <si>
    <t>21:0046:000132</t>
  </si>
  <si>
    <t>21:0038:000120</t>
  </si>
  <si>
    <t>21:0038:000120:0001:0001:00</t>
  </si>
  <si>
    <t>85LFA037201:0</t>
  </si>
  <si>
    <t>21:0046:000133</t>
  </si>
  <si>
    <t>21:0038:000121</t>
  </si>
  <si>
    <t>21:0038:000121:0001:0001:00</t>
  </si>
  <si>
    <t>85LFA040101:1</t>
  </si>
  <si>
    <t>21:0046:000134</t>
  </si>
  <si>
    <t>21:0038:000122</t>
  </si>
  <si>
    <t>21:0038:000122:0001:0001:01</t>
  </si>
  <si>
    <t>85LFA040101:2</t>
  </si>
  <si>
    <t>21:0046:000135</t>
  </si>
  <si>
    <t>21:0038:000122:0001:0001:02</t>
  </si>
  <si>
    <t>85LFA040301:0</t>
  </si>
  <si>
    <t>21:0046:000136</t>
  </si>
  <si>
    <t>21:0038:000123</t>
  </si>
  <si>
    <t>21:0038:000123:0001:0001:00</t>
  </si>
  <si>
    <t>85LFA040401:0</t>
  </si>
  <si>
    <t>21:0046:000137</t>
  </si>
  <si>
    <t>21:0038:000124</t>
  </si>
  <si>
    <t>21:0038:000124:0001:0001:00</t>
  </si>
  <si>
    <t>85LFA040501:0</t>
  </si>
  <si>
    <t>21:0046:000138</t>
  </si>
  <si>
    <t>21:0038:000125</t>
  </si>
  <si>
    <t>21:0038:000125:0001:0001:00</t>
  </si>
  <si>
    <t>85LFA041001:0</t>
  </si>
  <si>
    <t>21:0046:000139</t>
  </si>
  <si>
    <t>21:0038:000126</t>
  </si>
  <si>
    <t>21:0038:000126:0001:0001:00</t>
  </si>
  <si>
    <t>85LFA041201:0</t>
  </si>
  <si>
    <t>21:0046:000140</t>
  </si>
  <si>
    <t>21:0038:000127</t>
  </si>
  <si>
    <t>21:0038:000127:0001:0001:00</t>
  </si>
  <si>
    <t>85LFA041301:0</t>
  </si>
  <si>
    <t>21:0046:000141</t>
  </si>
  <si>
    <t>21:0038:000128</t>
  </si>
  <si>
    <t>21:0038:000128:0001:0001:00</t>
  </si>
  <si>
    <t>85LFA041401:1</t>
  </si>
  <si>
    <t>21:0046:000142</t>
  </si>
  <si>
    <t>21:0038:000129</t>
  </si>
  <si>
    <t>21:0038:000129:0001:0001:01</t>
  </si>
  <si>
    <t>85LFA041401:2</t>
  </si>
  <si>
    <t>21:0046:000143</t>
  </si>
  <si>
    <t>21:0038:000129:0001:0001:02</t>
  </si>
  <si>
    <t>85LFA041501:0</t>
  </si>
  <si>
    <t>21:0046:000144</t>
  </si>
  <si>
    <t>21:0038:000130</t>
  </si>
  <si>
    <t>21:0038:000130:0001:0001:00</t>
  </si>
  <si>
    <t>85LFA041601:0</t>
  </si>
  <si>
    <t>21:0046:000145</t>
  </si>
  <si>
    <t>21:0038:000131</t>
  </si>
  <si>
    <t>21:0038:000131:0001:0001:00</t>
  </si>
  <si>
    <t>85LFA041701:0</t>
  </si>
  <si>
    <t>21:0046:000146</t>
  </si>
  <si>
    <t>21:0038:000132</t>
  </si>
  <si>
    <t>21:0038:000132:0001:0001:00</t>
  </si>
  <si>
    <t>85LFA042001:0</t>
  </si>
  <si>
    <t>21:0046:000147</t>
  </si>
  <si>
    <t>21:0038:000133</t>
  </si>
  <si>
    <t>21:0038:000133:0001:0001:00</t>
  </si>
  <si>
    <t>85LFA042301:0</t>
  </si>
  <si>
    <t>21:0046:000148</t>
  </si>
  <si>
    <t>21:0038:000134</t>
  </si>
  <si>
    <t>21:0038:000134:0001:0001:00</t>
  </si>
  <si>
    <t>85LFA042401:0</t>
  </si>
  <si>
    <t>21:0046:000149</t>
  </si>
  <si>
    <t>21:0038:000135</t>
  </si>
  <si>
    <t>21:0038:000135:0001:0001:00</t>
  </si>
  <si>
    <t>85LFA042701:0</t>
  </si>
  <si>
    <t>21:0046:000150</t>
  </si>
  <si>
    <t>21:0038:000136</t>
  </si>
  <si>
    <t>21:0038:000136:0001:0001:00</t>
  </si>
  <si>
    <t>85LFA057002:0</t>
  </si>
  <si>
    <t>21:0046:000151</t>
  </si>
  <si>
    <t>21:0038:000137</t>
  </si>
  <si>
    <t>21:0038:000137:0002:0001:00</t>
  </si>
  <si>
    <t>85LFA057102:0</t>
  </si>
  <si>
    <t>21:0046:000152</t>
  </si>
  <si>
    <t>21:0038:000138</t>
  </si>
  <si>
    <t>21:0038:000138:0002:0001:00</t>
  </si>
  <si>
    <t>85LFA057201:0</t>
  </si>
  <si>
    <t>21:0046:000153</t>
  </si>
  <si>
    <t>21:0038:000139</t>
  </si>
  <si>
    <t>21:0038:000139:0001:0001:00</t>
  </si>
  <si>
    <t>85LFA057401:0</t>
  </si>
  <si>
    <t>21:0046:000154</t>
  </si>
  <si>
    <t>21:0038:000140</t>
  </si>
  <si>
    <t>21:0038:000140:0001:0001:00</t>
  </si>
  <si>
    <t>85LFA057602:1</t>
  </si>
  <si>
    <t>21:0046:000155</t>
  </si>
  <si>
    <t>21:0038:000141</t>
  </si>
  <si>
    <t>21:0038:000141:0002:0001:01</t>
  </si>
  <si>
    <t>85LFA057602:2</t>
  </si>
  <si>
    <t>21:0046:000156</t>
  </si>
  <si>
    <t>21:0038:000141:0002:0001:02</t>
  </si>
  <si>
    <t>85LFA057603:0</t>
  </si>
  <si>
    <t>21:0046:000157</t>
  </si>
  <si>
    <t>21:0038:000141:0003:0001:00</t>
  </si>
  <si>
    <t>85LFA057701:0</t>
  </si>
  <si>
    <t>21:0046:000158</t>
  </si>
  <si>
    <t>21:0038:000142</t>
  </si>
  <si>
    <t>21:0038:000142:0001:0001:00</t>
  </si>
  <si>
    <t>85LFA057801:0</t>
  </si>
  <si>
    <t>21:0046:000159</t>
  </si>
  <si>
    <t>21:0038:000143</t>
  </si>
  <si>
    <t>21:0038:000143:0001:0001:00</t>
  </si>
  <si>
    <t>85RAP011801:0</t>
  </si>
  <si>
    <t>21:0046:000160</t>
  </si>
  <si>
    <t>21:0038:000144</t>
  </si>
  <si>
    <t>21:0038:000144:0001:0001:00</t>
  </si>
  <si>
    <t>85RAP012402:0</t>
  </si>
  <si>
    <t>21:0046:000161</t>
  </si>
  <si>
    <t>21:0038:000145</t>
  </si>
  <si>
    <t>21:0038:000145:0002:0001:00</t>
  </si>
  <si>
    <t>85RAP012404:0</t>
  </si>
  <si>
    <t>21:0046:000162</t>
  </si>
  <si>
    <t>21:0038:000145:0004:0001:00</t>
  </si>
  <si>
    <t>85RAP012405:0</t>
  </si>
  <si>
    <t>21:0046:000163</t>
  </si>
  <si>
    <t>21:0038:000145:0005:0001:00</t>
  </si>
  <si>
    <t>85RAP012601:1</t>
  </si>
  <si>
    <t>21:0046:000164</t>
  </si>
  <si>
    <t>21:0038:000146</t>
  </si>
  <si>
    <t>21:0038:000146:0001:0001:01</t>
  </si>
  <si>
    <t>85RAP012601:2</t>
  </si>
  <si>
    <t>21:0046:000165</t>
  </si>
  <si>
    <t>21:0038:000146:0001:0001:02</t>
  </si>
  <si>
    <t>85RAP012702:0</t>
  </si>
  <si>
    <t>21:0046:000166</t>
  </si>
  <si>
    <t>21:0038:000147</t>
  </si>
  <si>
    <t>21:0038:000147:0002:0001:00</t>
  </si>
  <si>
    <t>85RAP012703:0</t>
  </si>
  <si>
    <t>21:0046:000167</t>
  </si>
  <si>
    <t>21:0038:000147:0003:0001:00</t>
  </si>
  <si>
    <t>85RAP012704:1</t>
  </si>
  <si>
    <t>21:0046:000168</t>
  </si>
  <si>
    <t>21:0038:000147:0004:0001:01</t>
  </si>
  <si>
    <t>85RAP012704:2</t>
  </si>
  <si>
    <t>21:0046:000169</t>
  </si>
  <si>
    <t>21:0038:000147:0004:0001:02</t>
  </si>
  <si>
    <t>85RAP012901:0</t>
  </si>
  <si>
    <t>21:0046:000170</t>
  </si>
  <si>
    <t>21:0038:000148</t>
  </si>
  <si>
    <t>21:0038:000148:0001:0001:00</t>
  </si>
  <si>
    <t>85RAP014001:0</t>
  </si>
  <si>
    <t>21:0046:000171</t>
  </si>
  <si>
    <t>21:0038:000149</t>
  </si>
  <si>
    <t>21:0038:000149:0001:0001:00</t>
  </si>
  <si>
    <t>85RAP014201:0</t>
  </si>
  <si>
    <t>21:0046:000172</t>
  </si>
  <si>
    <t>21:0038:000150</t>
  </si>
  <si>
    <t>21:0038:000150:0001:0001:00</t>
  </si>
  <si>
    <t>85RAP015101:0</t>
  </si>
  <si>
    <t>21:0046:000173</t>
  </si>
  <si>
    <t>21:0038:000151</t>
  </si>
  <si>
    <t>21:0038:000151:0001:0001:00</t>
  </si>
  <si>
    <t>86LFA000201:1</t>
  </si>
  <si>
    <t>21:0046:000174</t>
  </si>
  <si>
    <t>21:0038:000152</t>
  </si>
  <si>
    <t>21:0038:000152:0001:0001:01</t>
  </si>
  <si>
    <t>86LFA000201:2</t>
  </si>
  <si>
    <t>21:0046:000175</t>
  </si>
  <si>
    <t>21:0038:000152:0001:0001:02</t>
  </si>
  <si>
    <t>86LFA007401:0</t>
  </si>
  <si>
    <t>21:0046:000176</t>
  </si>
  <si>
    <t>21:0038:000153</t>
  </si>
  <si>
    <t>21:0038:000153:0001:0001:00</t>
  </si>
  <si>
    <t>86LFA007501:0</t>
  </si>
  <si>
    <t>21:0046:000177</t>
  </si>
  <si>
    <t>21:0038:000154</t>
  </si>
  <si>
    <t>21:0038:000154:0001:0001:00</t>
  </si>
  <si>
    <t>86LFA007701:0</t>
  </si>
  <si>
    <t>21:0046:000178</t>
  </si>
  <si>
    <t>21:0038:000156</t>
  </si>
  <si>
    <t>21:0038:000156:0001:0001:00</t>
  </si>
  <si>
    <t>86LFA007801:0</t>
  </si>
  <si>
    <t>21:0046:000179</t>
  </si>
  <si>
    <t>21:0038:000157</t>
  </si>
  <si>
    <t>21:0038:000157:0001:0001:00</t>
  </si>
  <si>
    <t>86LFA007901:0</t>
  </si>
  <si>
    <t>21:0046:000180</t>
  </si>
  <si>
    <t>21:0038:000158</t>
  </si>
  <si>
    <t>21:0038:000158:0001:0001:00</t>
  </si>
  <si>
    <t>86LFA008001:0</t>
  </si>
  <si>
    <t>21:0046:000181</t>
  </si>
  <si>
    <t>21:0038:000159</t>
  </si>
  <si>
    <t>21:0038:000159:0001:0001:00</t>
  </si>
  <si>
    <t>86LFA008101:0</t>
  </si>
  <si>
    <t>21:0046:000182</t>
  </si>
  <si>
    <t>21:0038:000160</t>
  </si>
  <si>
    <t>21:0038:000160:0001:0001:00</t>
  </si>
  <si>
    <t>86LFA008201:0</t>
  </si>
  <si>
    <t>21:0046:000183</t>
  </si>
  <si>
    <t>21:0038:000161</t>
  </si>
  <si>
    <t>21:0038:000161:0001:0001:00</t>
  </si>
  <si>
    <t>86LFA008301:0</t>
  </si>
  <si>
    <t>21:0046:000184</t>
  </si>
  <si>
    <t>21:0038:000162</t>
  </si>
  <si>
    <t>21:0038:000162:0001:0001:00</t>
  </si>
  <si>
    <t>86LFA008401:0</t>
  </si>
  <si>
    <t>21:0046:000185</t>
  </si>
  <si>
    <t>21:0038:000163</t>
  </si>
  <si>
    <t>21:0038:000163:0001:0001:00</t>
  </si>
  <si>
    <t>86LFA008501:0</t>
  </si>
  <si>
    <t>21:0046:000186</t>
  </si>
  <si>
    <t>21:0038:000164</t>
  </si>
  <si>
    <t>21:0038:000164:0001:0001:00</t>
  </si>
  <si>
    <t>86LFA008601:0</t>
  </si>
  <si>
    <t>21:0046:000187</t>
  </si>
  <si>
    <t>21:0038:000165</t>
  </si>
  <si>
    <t>21:0038:000165:0001:0001:00</t>
  </si>
  <si>
    <t>86LFA008701:1</t>
  </si>
  <si>
    <t>21:0046:000188</t>
  </si>
  <si>
    <t>21:0038:000166</t>
  </si>
  <si>
    <t>21:0038:000166:0001:0001:01</t>
  </si>
  <si>
    <t>86LFA008701:2</t>
  </si>
  <si>
    <t>21:0046:000189</t>
  </si>
  <si>
    <t>21:0038:000166:0001:0001:02</t>
  </si>
  <si>
    <t>86LFA008801:0</t>
  </si>
  <si>
    <t>21:0046:000190</t>
  </si>
  <si>
    <t>21:0038:000167</t>
  </si>
  <si>
    <t>21:0038:000167:0001:0001:00</t>
  </si>
  <si>
    <t>86LFA008901:0</t>
  </si>
  <si>
    <t>21:0046:000191</t>
  </si>
  <si>
    <t>21:0038:000168</t>
  </si>
  <si>
    <t>21:0038:000168:0001:0001:00</t>
  </si>
  <si>
    <t>86LFA009001:0</t>
  </si>
  <si>
    <t>21:0046:000192</t>
  </si>
  <si>
    <t>21:0038:000169</t>
  </si>
  <si>
    <t>21:0038:000169:0001:0001:00</t>
  </si>
  <si>
    <t>86LFA009101:0</t>
  </si>
  <si>
    <t>21:0046:000193</t>
  </si>
  <si>
    <t>21:0038:000170</t>
  </si>
  <si>
    <t>21:0038:000170:0001:0001:00</t>
  </si>
  <si>
    <t>86LFA009301:0</t>
  </si>
  <si>
    <t>21:0046:000194</t>
  </si>
  <si>
    <t>21:0038:000171</t>
  </si>
  <si>
    <t>21:0038:000171:0001:0001:00</t>
  </si>
  <si>
    <t>86LFA009401:0</t>
  </si>
  <si>
    <t>21:0046:000195</t>
  </si>
  <si>
    <t>21:0038:000172</t>
  </si>
  <si>
    <t>21:0038:000172:0001:0001:00</t>
  </si>
  <si>
    <t>86LFA009501:0</t>
  </si>
  <si>
    <t>21:0046:000196</t>
  </si>
  <si>
    <t>21:0038:000173</t>
  </si>
  <si>
    <t>21:0038:000173:0001:0001:00</t>
  </si>
  <si>
    <t>86LFA009601:0</t>
  </si>
  <si>
    <t>21:0046:000197</t>
  </si>
  <si>
    <t>21:0038:000174</t>
  </si>
  <si>
    <t>21:0038:000174:0001:0001:00</t>
  </si>
  <si>
    <t>86LFA009701:0</t>
  </si>
  <si>
    <t>21:0046:000198</t>
  </si>
  <si>
    <t>21:0038:000175</t>
  </si>
  <si>
    <t>21:0038:000175:0001:0001:00</t>
  </si>
  <si>
    <t>86LFA009801:0</t>
  </si>
  <si>
    <t>21:0046:000199</t>
  </si>
  <si>
    <t>21:0038:000176</t>
  </si>
  <si>
    <t>21:0038:000176:0001:0001:00</t>
  </si>
  <si>
    <t>86LFA009901:0</t>
  </si>
  <si>
    <t>21:0046:000200</t>
  </si>
  <si>
    <t>21:0038:000177</t>
  </si>
  <si>
    <t>21:0038:000177:0001:0001:00</t>
  </si>
  <si>
    <t>86LFA015701:0</t>
  </si>
  <si>
    <t>21:0046:000201</t>
  </si>
  <si>
    <t>21:0038:000178</t>
  </si>
  <si>
    <t>21:0038:000178:0001:0001:00</t>
  </si>
  <si>
    <t>86LFA015801:0</t>
  </si>
  <si>
    <t>21:0046:000202</t>
  </si>
  <si>
    <t>21:0038:000179</t>
  </si>
  <si>
    <t>21:0038:000179:0001:0001:00</t>
  </si>
  <si>
    <t>86LFA015901:0</t>
  </si>
  <si>
    <t>21:0046:000203</t>
  </si>
  <si>
    <t>21:0038:000180</t>
  </si>
  <si>
    <t>21:0038:000180:0001:0001:00</t>
  </si>
  <si>
    <t>86LFA016001:0</t>
  </si>
  <si>
    <t>21:0046:000204</t>
  </si>
  <si>
    <t>21:0038:000181</t>
  </si>
  <si>
    <t>21:0038:000181:0001:0001:00</t>
  </si>
  <si>
    <t>86LFA016101:0</t>
  </si>
  <si>
    <t>21:0046:000205</t>
  </si>
  <si>
    <t>21:0038:000182</t>
  </si>
  <si>
    <t>21:0038:000182:0001:0001:00</t>
  </si>
  <si>
    <t>86LFA016201:0</t>
  </si>
  <si>
    <t>21:0046:000206</t>
  </si>
  <si>
    <t>21:0038:000183</t>
  </si>
  <si>
    <t>21:0038:000183:0001:0001:00</t>
  </si>
  <si>
    <t>86LFA016301:0</t>
  </si>
  <si>
    <t>21:0046:000207</t>
  </si>
  <si>
    <t>21:0038:000184</t>
  </si>
  <si>
    <t>21:0038:000184:0001:0001:00</t>
  </si>
  <si>
    <t>86LFA016401:0</t>
  </si>
  <si>
    <t>21:0046:000208</t>
  </si>
  <si>
    <t>21:0038:000185</t>
  </si>
  <si>
    <t>21:0038:000185:0001:0001:00</t>
  </si>
  <si>
    <t>86LFA016501:0</t>
  </si>
  <si>
    <t>21:0046:000209</t>
  </si>
  <si>
    <t>21:0038:000186</t>
  </si>
  <si>
    <t>21:0038:000186:0001:0001:00</t>
  </si>
  <si>
    <t>86LFA016601:0</t>
  </si>
  <si>
    <t>21:0046:000210</t>
  </si>
  <si>
    <t>21:0038:000187</t>
  </si>
  <si>
    <t>21:0038:000187:0001:0001:00</t>
  </si>
  <si>
    <t>86LFA016701:0</t>
  </si>
  <si>
    <t>21:0046:000211</t>
  </si>
  <si>
    <t>21:0038:000188</t>
  </si>
  <si>
    <t>21:0038:000188:0001:0001:00</t>
  </si>
  <si>
    <t>86LFA016901:0</t>
  </si>
  <si>
    <t>21:0046:000212</t>
  </si>
  <si>
    <t>21:0038:000189</t>
  </si>
  <si>
    <t>21:0038:000189:0001:0001:00</t>
  </si>
  <si>
    <t>86LFA017101:0</t>
  </si>
  <si>
    <t>21:0046:000213</t>
  </si>
  <si>
    <t>21:0038:000190</t>
  </si>
  <si>
    <t>21:0038:000190:0001:0001:00</t>
  </si>
  <si>
    <t>86LFA017201:1</t>
  </si>
  <si>
    <t>21:0046:000214</t>
  </si>
  <si>
    <t>21:0038:000191</t>
  </si>
  <si>
    <t>21:0038:000191:0001:0001:01</t>
  </si>
  <si>
    <t>86LFA017201:2</t>
  </si>
  <si>
    <t>21:0046:000215</t>
  </si>
  <si>
    <t>21:0038:000191:0001:0001:02</t>
  </si>
  <si>
    <t>86LFA017301:0</t>
  </si>
  <si>
    <t>21:0046:000216</t>
  </si>
  <si>
    <t>21:0038:000192</t>
  </si>
  <si>
    <t>21:0038:000192:0001:0001:00</t>
  </si>
  <si>
    <t>86LFA017401:0</t>
  </si>
  <si>
    <t>21:0046:000217</t>
  </si>
  <si>
    <t>21:0038:000193</t>
  </si>
  <si>
    <t>21:0038:000193:0001:0001:00</t>
  </si>
  <si>
    <t>86LFA017501:0</t>
  </si>
  <si>
    <t>21:0046:000218</t>
  </si>
  <si>
    <t>21:0038:000194</t>
  </si>
  <si>
    <t>21:0038:000194:0001:0001:00</t>
  </si>
  <si>
    <t>86LFA017601:0</t>
  </si>
  <si>
    <t>21:0046:000219</t>
  </si>
  <si>
    <t>21:0038:000195</t>
  </si>
  <si>
    <t>21:0038:000195:0001:0001:00</t>
  </si>
  <si>
    <t>86LFA017701:0</t>
  </si>
  <si>
    <t>21:0046:000220</t>
  </si>
  <si>
    <t>21:0038:000196</t>
  </si>
  <si>
    <t>21:0038:000196:0001:0001:00</t>
  </si>
  <si>
    <t>86LFA017801:1</t>
  </si>
  <si>
    <t>21:0046:000221</t>
  </si>
  <si>
    <t>21:0038:000197</t>
  </si>
  <si>
    <t>21:0038:000197:0001:0001:01</t>
  </si>
  <si>
    <t>86LFA017801:2</t>
  </si>
  <si>
    <t>21:0046:000222</t>
  </si>
  <si>
    <t>21:0038:000197:0001:0001:02</t>
  </si>
  <si>
    <t>86LFA017901:0</t>
  </si>
  <si>
    <t>21:0046:000223</t>
  </si>
  <si>
    <t>21:0038:000198</t>
  </si>
  <si>
    <t>21:0038:000198:0001:0001:00</t>
  </si>
  <si>
    <t>86LFA018001:0</t>
  </si>
  <si>
    <t>21:0046:000224</t>
  </si>
  <si>
    <t>21:0038:000199</t>
  </si>
  <si>
    <t>21:0038:000199:0001:0001:00</t>
  </si>
  <si>
    <t>86LFA018101:0</t>
  </si>
  <si>
    <t>21:0046:000225</t>
  </si>
  <si>
    <t>21:0038:000200</t>
  </si>
  <si>
    <t>21:0038:000200:0001:0001:00</t>
  </si>
  <si>
    <t>86LFA018201:0</t>
  </si>
  <si>
    <t>21:0046:000226</t>
  </si>
  <si>
    <t>21:0038:000201</t>
  </si>
  <si>
    <t>21:0038:000201:0001:0001:00</t>
  </si>
  <si>
    <t>86LFA018301:0</t>
  </si>
  <si>
    <t>21:0046:000227</t>
  </si>
  <si>
    <t>21:0038:000202</t>
  </si>
  <si>
    <t>21:0038:000202:0001:0001:00</t>
  </si>
  <si>
    <t>86LFA018401:0</t>
  </si>
  <si>
    <t>21:0046:000228</t>
  </si>
  <si>
    <t>21:0038:000203</t>
  </si>
  <si>
    <t>21:0038:000203:0001:0001:00</t>
  </si>
  <si>
    <t>86LFA018501:0</t>
  </si>
  <si>
    <t>21:0046:000229</t>
  </si>
  <si>
    <t>21:0038:000204</t>
  </si>
  <si>
    <t>21:0038:000204:0001:0001:00</t>
  </si>
  <si>
    <t>86LFA018601:0</t>
  </si>
  <si>
    <t>21:0046:000230</t>
  </si>
  <si>
    <t>21:0038:000205</t>
  </si>
  <si>
    <t>21:0038:000205:0001:0001:00</t>
  </si>
  <si>
    <t>86LFA018701:0</t>
  </si>
  <si>
    <t>21:0046:000231</t>
  </si>
  <si>
    <t>21:0038:000206</t>
  </si>
  <si>
    <t>21:0038:000206:0001:0001:00</t>
  </si>
  <si>
    <t>86LFA018801:0</t>
  </si>
  <si>
    <t>21:0046:000232</t>
  </si>
  <si>
    <t>21:0038:000207</t>
  </si>
  <si>
    <t>21:0038:000207:0001:0001:00</t>
  </si>
  <si>
    <t>86LFA018901:0</t>
  </si>
  <si>
    <t>21:0046:000233</t>
  </si>
  <si>
    <t>21:0038:000208</t>
  </si>
  <si>
    <t>21:0038:000208:0001:0001:00</t>
  </si>
  <si>
    <t>86LFA019001:0</t>
  </si>
  <si>
    <t>21:0046:000234</t>
  </si>
  <si>
    <t>21:0038:000209</t>
  </si>
  <si>
    <t>21:0038:000209:0001:0001:00</t>
  </si>
  <si>
    <t>86LFA019101:0</t>
  </si>
  <si>
    <t>21:0046:000235</t>
  </si>
  <si>
    <t>21:0038:000210</t>
  </si>
  <si>
    <t>21:0038:000210:0001:0001:00</t>
  </si>
  <si>
    <t>86LFA019201:0</t>
  </si>
  <si>
    <t>21:0046:000236</t>
  </si>
  <si>
    <t>21:0038:000211</t>
  </si>
  <si>
    <t>21:0038:000211:0001:0001:00</t>
  </si>
  <si>
    <t>86LFA019301:0</t>
  </si>
  <si>
    <t>21:0046:000237</t>
  </si>
  <si>
    <t>21:0038:000212</t>
  </si>
  <si>
    <t>21:0038:000212:0001:0001:00</t>
  </si>
  <si>
    <t>86LFA019401:0</t>
  </si>
  <si>
    <t>21:0046:000238</t>
  </si>
  <si>
    <t>21:0038:000213</t>
  </si>
  <si>
    <t>21:0038:000213:0001:0001:00</t>
  </si>
  <si>
    <t>86LFA019501:0</t>
  </si>
  <si>
    <t>21:0046:000239</t>
  </si>
  <si>
    <t>21:0038:000214</t>
  </si>
  <si>
    <t>21:0038:000214:0001:0001:00</t>
  </si>
  <si>
    <t>86LFA019601:0</t>
  </si>
  <si>
    <t>21:0046:000240</t>
  </si>
  <si>
    <t>21:0038:000215</t>
  </si>
  <si>
    <t>21:0038:000215:0001:0001:00</t>
  </si>
  <si>
    <t>86LFA019701:0</t>
  </si>
  <si>
    <t>21:0046:000241</t>
  </si>
  <si>
    <t>21:0038:000216</t>
  </si>
  <si>
    <t>21:0038:000216:0001:0001:00</t>
  </si>
  <si>
    <t>86LFA019801:0</t>
  </si>
  <si>
    <t>21:0046:000242</t>
  </si>
  <si>
    <t>21:0038:000217</t>
  </si>
  <si>
    <t>21:0038:000217:0001:0001:00</t>
  </si>
  <si>
    <t>86LFA019901:0</t>
  </si>
  <si>
    <t>21:0046:000243</t>
  </si>
  <si>
    <t>21:0038:000218</t>
  </si>
  <si>
    <t>21:0038:000218:0001:0001:00</t>
  </si>
  <si>
    <t>86LFA020001:0</t>
  </si>
  <si>
    <t>21:0046:000244</t>
  </si>
  <si>
    <t>21:0038:000219</t>
  </si>
  <si>
    <t>21:0038:000219:0001:0001:00</t>
  </si>
  <si>
    <t>86LFA020401:0</t>
  </si>
  <si>
    <t>21:0046:000245</t>
  </si>
  <si>
    <t>21:0038:000220</t>
  </si>
  <si>
    <t>21:0038:000220:0001:0001:00</t>
  </si>
  <si>
    <t>86LFA020601:0</t>
  </si>
  <si>
    <t>21:0046:000246</t>
  </si>
  <si>
    <t>21:0038:000221</t>
  </si>
  <si>
    <t>21:0038:000221:0001:0001:00</t>
  </si>
  <si>
    <t>86LFA020701:0</t>
  </si>
  <si>
    <t>21:0046:000247</t>
  </si>
  <si>
    <t>21:0038:000222</t>
  </si>
  <si>
    <t>21:0038:000222:0001:0001:00</t>
  </si>
  <si>
    <t>86LFA020901:0</t>
  </si>
  <si>
    <t>21:0046:000248</t>
  </si>
  <si>
    <t>21:0038:000223</t>
  </si>
  <si>
    <t>21:0038:000223:0001:0001:00</t>
  </si>
  <si>
    <t>86LFA021001:0</t>
  </si>
  <si>
    <t>21:0046:000249</t>
  </si>
  <si>
    <t>21:0038:000224</t>
  </si>
  <si>
    <t>21:0038:000224:0001:0001:00</t>
  </si>
  <si>
    <t>86LFA021101:0</t>
  </si>
  <si>
    <t>21:0046:000250</t>
  </si>
  <si>
    <t>21:0038:000225</t>
  </si>
  <si>
    <t>21:0038:000225:0001:0001:00</t>
  </si>
  <si>
    <t>86LFA021201:0</t>
  </si>
  <si>
    <t>21:0046:000251</t>
  </si>
  <si>
    <t>21:0038:000226</t>
  </si>
  <si>
    <t>21:0038:000226:0001:0001:00</t>
  </si>
  <si>
    <t>86LFA021301:0</t>
  </si>
  <si>
    <t>21:0046:000252</t>
  </si>
  <si>
    <t>21:0038:000227</t>
  </si>
  <si>
    <t>21:0038:000227:0001:0001:00</t>
  </si>
  <si>
    <t>86LFA021501:0</t>
  </si>
  <si>
    <t>21:0046:000253</t>
  </si>
  <si>
    <t>21:0038:000228</t>
  </si>
  <si>
    <t>21:0038:000228:0001:0001:00</t>
  </si>
  <si>
    <t>86LFA021901:0</t>
  </si>
  <si>
    <t>21:0046:000254</t>
  </si>
  <si>
    <t>21:0038:000229</t>
  </si>
  <si>
    <t>21:0038:000229:0001:0001:00</t>
  </si>
  <si>
    <t>86LFA022001:0</t>
  </si>
  <si>
    <t>21:0046:000255</t>
  </si>
  <si>
    <t>21:0038:000230</t>
  </si>
  <si>
    <t>21:0038:000230:0001:0001:00</t>
  </si>
  <si>
    <t>86LFA022101:0</t>
  </si>
  <si>
    <t>21:0046:000256</t>
  </si>
  <si>
    <t>21:0038:000231</t>
  </si>
  <si>
    <t>21:0038:000231:0001:0001:00</t>
  </si>
  <si>
    <t>86LFA022201:0</t>
  </si>
  <si>
    <t>21:0046:000257</t>
  </si>
  <si>
    <t>21:0038:000232</t>
  </si>
  <si>
    <t>21:0038:000232:0001:0001:00</t>
  </si>
  <si>
    <t>86LFA022301:1</t>
  </si>
  <si>
    <t>21:0046:000258</t>
  </si>
  <si>
    <t>21:0038:000233</t>
  </si>
  <si>
    <t>21:0038:000233:0001:0001:01</t>
  </si>
  <si>
    <t>86LFA022301:2</t>
  </si>
  <si>
    <t>21:0046:000259</t>
  </si>
  <si>
    <t>21:0038:000233:0001:0001:02</t>
  </si>
  <si>
    <t>86LFA022401:0</t>
  </si>
  <si>
    <t>21:0046:000260</t>
  </si>
  <si>
    <t>21:0038:000234</t>
  </si>
  <si>
    <t>21:0038:000234:0001:0001:00</t>
  </si>
  <si>
    <t>86LFA022501:0</t>
  </si>
  <si>
    <t>21:0046:000261</t>
  </si>
  <si>
    <t>21:0038:000235</t>
  </si>
  <si>
    <t>21:0038:000235:0001:0001:00</t>
  </si>
  <si>
    <t>86LFA022601:0</t>
  </si>
  <si>
    <t>21:0046:000262</t>
  </si>
  <si>
    <t>21:0038:000236</t>
  </si>
  <si>
    <t>21:0038:000236:0001:0001:00</t>
  </si>
  <si>
    <t>86LFA022701:0</t>
  </si>
  <si>
    <t>21:0046:000263</t>
  </si>
  <si>
    <t>21:0038:000237</t>
  </si>
  <si>
    <t>21:0038:000237:0001:0001:00</t>
  </si>
  <si>
    <t>86LFA022801:0</t>
  </si>
  <si>
    <t>21:0046:000264</t>
  </si>
  <si>
    <t>21:0038:000238</t>
  </si>
  <si>
    <t>21:0038:000238:0001:0001:00</t>
  </si>
  <si>
    <t>86LFA022901:0</t>
  </si>
  <si>
    <t>21:0046:000265</t>
  </si>
  <si>
    <t>21:0038:000239</t>
  </si>
  <si>
    <t>21:0038:000239:0001:0001:00</t>
  </si>
  <si>
    <t>86LFA023001:0</t>
  </si>
  <si>
    <t>21:0046:000266</t>
  </si>
  <si>
    <t>21:0038:000240</t>
  </si>
  <si>
    <t>21:0038:000240:0001:0001:00</t>
  </si>
  <si>
    <t>86LFA023201:0</t>
  </si>
  <si>
    <t>21:0046:000267</t>
  </si>
  <si>
    <t>21:0038:000241</t>
  </si>
  <si>
    <t>21:0038:000241:0001:0001:00</t>
  </si>
  <si>
    <t>86LFA023301:0</t>
  </si>
  <si>
    <t>21:0046:000268</t>
  </si>
  <si>
    <t>21:0038:000242</t>
  </si>
  <si>
    <t>21:0038:000242:0001:0001:00</t>
  </si>
  <si>
    <t>86LFA023401:0</t>
  </si>
  <si>
    <t>21:0046:000269</t>
  </si>
  <si>
    <t>21:0038:000243</t>
  </si>
  <si>
    <t>21:0038:000243:0001:0001:00</t>
  </si>
  <si>
    <t>86LFA023501:0</t>
  </si>
  <si>
    <t>21:0046:000270</t>
  </si>
  <si>
    <t>21:0038:000244</t>
  </si>
  <si>
    <t>21:0038:000244:0001:0001:00</t>
  </si>
  <si>
    <t>86LFA023701:0</t>
  </si>
  <si>
    <t>21:0046:000271</t>
  </si>
  <si>
    <t>21:0038:000245</t>
  </si>
  <si>
    <t>21:0038:000245:0001:0001:00</t>
  </si>
  <si>
    <t>86LFA023801:0</t>
  </si>
  <si>
    <t>21:0046:000272</t>
  </si>
  <si>
    <t>21:0038:000246</t>
  </si>
  <si>
    <t>21:0038:000246:0001:0001:00</t>
  </si>
  <si>
    <t>86LFA024001:0</t>
  </si>
  <si>
    <t>21:0046:000273</t>
  </si>
  <si>
    <t>21:0038:000247</t>
  </si>
  <si>
    <t>21:0038:000247:0001:0001:00</t>
  </si>
  <si>
    <t>86LFA024101:0</t>
  </si>
  <si>
    <t>21:0046:000274</t>
  </si>
  <si>
    <t>21:0038:000248</t>
  </si>
  <si>
    <t>21:0038:000248:0001:0001:00</t>
  </si>
  <si>
    <t>86LFA024201:1</t>
  </si>
  <si>
    <t>21:0046:000275</t>
  </si>
  <si>
    <t>21:0038:000249</t>
  </si>
  <si>
    <t>21:0038:000249:0001:0001:01</t>
  </si>
  <si>
    <t>86LFA024201:2</t>
  </si>
  <si>
    <t>21:0046:000276</t>
  </si>
  <si>
    <t>21:0038:000249:0001:0001:02</t>
  </si>
  <si>
    <t>86LFA024301:0</t>
  </si>
  <si>
    <t>21:0046:000277</t>
  </si>
  <si>
    <t>21:0038:000250</t>
  </si>
  <si>
    <t>21:0038:000250:0001:0001:00</t>
  </si>
  <si>
    <t>86LFA024401:0</t>
  </si>
  <si>
    <t>21:0046:000278</t>
  </si>
  <si>
    <t>21:0038:000251</t>
  </si>
  <si>
    <t>21:0038:000251:0001:0001:00</t>
  </si>
  <si>
    <t>86LFA024501:0</t>
  </si>
  <si>
    <t>21:0046:000279</t>
  </si>
  <si>
    <t>21:0038:000252</t>
  </si>
  <si>
    <t>21:0038:000252:0001:0001:00</t>
  </si>
  <si>
    <t>86LFA024601:0</t>
  </si>
  <si>
    <t>21:0046:000280</t>
  </si>
  <si>
    <t>21:0038:000253</t>
  </si>
  <si>
    <t>21:0038:000253:0001:0001:00</t>
  </si>
  <si>
    <t>86LFA024701:0</t>
  </si>
  <si>
    <t>21:0046:000281</t>
  </si>
  <si>
    <t>21:0038:000254</t>
  </si>
  <si>
    <t>21:0038:000254:0001:0001:00</t>
  </si>
  <si>
    <t>86LFA026001:0</t>
  </si>
  <si>
    <t>21:0046:000282</t>
  </si>
  <si>
    <t>21:0038:000255</t>
  </si>
  <si>
    <t>21:0038:000255:0001:0001:00</t>
  </si>
  <si>
    <t>86LFA026101:0</t>
  </si>
  <si>
    <t>21:0046:000283</t>
  </si>
  <si>
    <t>21:0038:000256</t>
  </si>
  <si>
    <t>21:0038:000256:0001:0001:00</t>
  </si>
  <si>
    <t>86LFA026201:0</t>
  </si>
  <si>
    <t>21:0046:000284</t>
  </si>
  <si>
    <t>21:0038:000257</t>
  </si>
  <si>
    <t>21:0038:000257:0001:0001:00</t>
  </si>
  <si>
    <t>86LFA026301:0</t>
  </si>
  <si>
    <t>21:0046:000285</t>
  </si>
  <si>
    <t>21:0038:000258</t>
  </si>
  <si>
    <t>21:0038:000258:0001:0001:00</t>
  </si>
  <si>
    <t>86LFA026302:0</t>
  </si>
  <si>
    <t>21:0046:000286</t>
  </si>
  <si>
    <t>21:0038:000258:0002:0001:00</t>
  </si>
  <si>
    <t>86LFA026401:0</t>
  </si>
  <si>
    <t>21:0046:000287</t>
  </si>
  <si>
    <t>21:0038:000259</t>
  </si>
  <si>
    <t>21:0038:000259:0001:0001:00</t>
  </si>
  <si>
    <t>86LFA026501:0</t>
  </si>
  <si>
    <t>21:0046:000288</t>
  </si>
  <si>
    <t>21:0038:000260</t>
  </si>
  <si>
    <t>21:0038:000260:0001:0001:00</t>
  </si>
  <si>
    <t>86LFA026601:1</t>
  </si>
  <si>
    <t>21:0046:000289</t>
  </si>
  <si>
    <t>21:0038:000261</t>
  </si>
  <si>
    <t>21:0038:000261:0001:0001:01</t>
  </si>
  <si>
    <t>86LFA026601:2</t>
  </si>
  <si>
    <t>21:0046:000290</t>
  </si>
  <si>
    <t>21:0038:000261:0001:0001:02</t>
  </si>
  <si>
    <t>86LFA026701:0</t>
  </si>
  <si>
    <t>21:0046:000291</t>
  </si>
  <si>
    <t>21:0038:000262</t>
  </si>
  <si>
    <t>21:0038:000262:0001:0001:00</t>
  </si>
  <si>
    <t>86LFA026801:0</t>
  </si>
  <si>
    <t>21:0046:000292</t>
  </si>
  <si>
    <t>21:0038:000263</t>
  </si>
  <si>
    <t>21:0038:000263:0001:0001:00</t>
  </si>
  <si>
    <t>86LFA026901:0</t>
  </si>
  <si>
    <t>21:0046:000293</t>
  </si>
  <si>
    <t>21:0038:000264</t>
  </si>
  <si>
    <t>21:0038:000264:0001:0001:00</t>
  </si>
  <si>
    <t>86LFA027001:0</t>
  </si>
  <si>
    <t>21:0046:000294</t>
  </si>
  <si>
    <t>21:0038:000265</t>
  </si>
  <si>
    <t>21:0038:000265:0001:0001:00</t>
  </si>
  <si>
    <t>86LFA027101:0</t>
  </si>
  <si>
    <t>21:0046:000295</t>
  </si>
  <si>
    <t>21:0038:000266</t>
  </si>
  <si>
    <t>21:0038:000266:0001:0001:00</t>
  </si>
  <si>
    <t>86LFA027201:0</t>
  </si>
  <si>
    <t>21:0046:000296</t>
  </si>
  <si>
    <t>21:0038:000267</t>
  </si>
  <si>
    <t>21:0038:000267:0001:0001:00</t>
  </si>
  <si>
    <t>86LFA027301:0</t>
  </si>
  <si>
    <t>21:0046:000297</t>
  </si>
  <si>
    <t>21:0038:000268</t>
  </si>
  <si>
    <t>21:0038:000268:0001:0001:00</t>
  </si>
  <si>
    <t>86LFA027401:0</t>
  </si>
  <si>
    <t>21:0046:000298</t>
  </si>
  <si>
    <t>21:0038:000269</t>
  </si>
  <si>
    <t>21:0038:000269:0001:0001:00</t>
  </si>
  <si>
    <t>86LFA027501:0</t>
  </si>
  <si>
    <t>21:0046:000299</t>
  </si>
  <si>
    <t>21:0038:000270</t>
  </si>
  <si>
    <t>21:0038:000270:0001:0001:00</t>
  </si>
  <si>
    <t>86LFA027601:0</t>
  </si>
  <si>
    <t>21:0046:000300</t>
  </si>
  <si>
    <t>21:0038:000271</t>
  </si>
  <si>
    <t>21:0038:000271:0001:0001:00</t>
  </si>
  <si>
    <t>86LFA027701:0</t>
  </si>
  <si>
    <t>21:0046:000301</t>
  </si>
  <si>
    <t>21:0038:000272</t>
  </si>
  <si>
    <t>21:0038:000272:0001:0001:00</t>
  </si>
  <si>
    <t>86LFA027801:0</t>
  </si>
  <si>
    <t>21:0046:000302</t>
  </si>
  <si>
    <t>21:0038:000273</t>
  </si>
  <si>
    <t>21:0038:000273:0001:0001:00</t>
  </si>
  <si>
    <t>86LFA027901:0</t>
  </si>
  <si>
    <t>21:0046:000303</t>
  </si>
  <si>
    <t>21:0038:000274</t>
  </si>
  <si>
    <t>21:0038:000274:0001:0001:00</t>
  </si>
  <si>
    <t>86LFA028001:0</t>
  </si>
  <si>
    <t>21:0046:000304</t>
  </si>
  <si>
    <t>21:0038:000275</t>
  </si>
  <si>
    <t>21:0038:000275:0001:0001:00</t>
  </si>
  <si>
    <t>86LFA028101:0</t>
  </si>
  <si>
    <t>21:0046:000305</t>
  </si>
  <si>
    <t>21:0038:000276</t>
  </si>
  <si>
    <t>21:0038:000276:0001:0001:00</t>
  </si>
  <si>
    <t>86LFA028201:0</t>
  </si>
  <si>
    <t>21:0046:000306</t>
  </si>
  <si>
    <t>21:0038:000277</t>
  </si>
  <si>
    <t>21:0038:000277:0001:0001:00</t>
  </si>
  <si>
    <t>86LFA028301:0</t>
  </si>
  <si>
    <t>21:0046:000307</t>
  </si>
  <si>
    <t>21:0038:000278</t>
  </si>
  <si>
    <t>21:0038:000278:0001:0001:00</t>
  </si>
  <si>
    <t>86LFA028401:1</t>
  </si>
  <si>
    <t>21:0046:000308</t>
  </si>
  <si>
    <t>21:0038:000279</t>
  </si>
  <si>
    <t>21:0038:000279:0001:0001:01</t>
  </si>
  <si>
    <t>86LFA028401:2</t>
  </si>
  <si>
    <t>21:0046:000309</t>
  </si>
  <si>
    <t>21:0038:000279:0001:0001:02</t>
  </si>
  <si>
    <t>86LFA028501:0</t>
  </si>
  <si>
    <t>21:0046:000310</t>
  </si>
  <si>
    <t>21:0038:000280</t>
  </si>
  <si>
    <t>21:0038:000280:0001:0001:00</t>
  </si>
  <si>
    <t>86LFA028601:0</t>
  </si>
  <si>
    <t>21:0046:000311</t>
  </si>
  <si>
    <t>21:0038:000281</t>
  </si>
  <si>
    <t>21:0038:000281:0001:0001:00</t>
  </si>
  <si>
    <t>86LFA028701:0</t>
  </si>
  <si>
    <t>21:0046:000312</t>
  </si>
  <si>
    <t>21:0038:000282</t>
  </si>
  <si>
    <t>21:0038:000282:0001:0001:00</t>
  </si>
  <si>
    <t>86LFA028801:0</t>
  </si>
  <si>
    <t>21:0046:000313</t>
  </si>
  <si>
    <t>21:0038:000283</t>
  </si>
  <si>
    <t>21:0038:000283:0001:0001:00</t>
  </si>
  <si>
    <t>86LFA028901:0</t>
  </si>
  <si>
    <t>21:0046:000314</t>
  </si>
  <si>
    <t>21:0038:000284</t>
  </si>
  <si>
    <t>21:0038:000284:0001:0001:00</t>
  </si>
  <si>
    <t>86LFA029001:0</t>
  </si>
  <si>
    <t>21:0046:000315</t>
  </si>
  <si>
    <t>21:0038:000285</t>
  </si>
  <si>
    <t>21:0038:000285:0001:0001:00</t>
  </si>
  <si>
    <t>86LFA029101:0</t>
  </si>
  <si>
    <t>21:0046:000316</t>
  </si>
  <si>
    <t>21:0038:000286</t>
  </si>
  <si>
    <t>21:0038:000286:0001:0001:00</t>
  </si>
  <si>
    <t>86LFA029201:0</t>
  </si>
  <si>
    <t>21:0046:000317</t>
  </si>
  <si>
    <t>21:0038:000287</t>
  </si>
  <si>
    <t>21:0038:000287:0001:0001:00</t>
  </si>
  <si>
    <t>86LFA029301:0</t>
  </si>
  <si>
    <t>21:0046:000318</t>
  </si>
  <si>
    <t>21:0038:000288</t>
  </si>
  <si>
    <t>21:0038:000288:0001:0001:00</t>
  </si>
  <si>
    <t>86LFA029401:0</t>
  </si>
  <si>
    <t>21:0046:000319</t>
  </si>
  <si>
    <t>21:0038:000289</t>
  </si>
  <si>
    <t>21:0038:000289:0001:0001:00</t>
  </si>
  <si>
    <t>86LFA029501:0</t>
  </si>
  <si>
    <t>21:0046:000320</t>
  </si>
  <si>
    <t>21:0038:000290</t>
  </si>
  <si>
    <t>21:0038:000290:0001:0001:00</t>
  </si>
  <si>
    <t>86LFA029601:0</t>
  </si>
  <si>
    <t>21:0046:000321</t>
  </si>
  <si>
    <t>21:0038:000291</t>
  </si>
  <si>
    <t>21:0038:000291:0001:0001:00</t>
  </si>
  <si>
    <t>86LFA029701:0</t>
  </si>
  <si>
    <t>21:0046:000322</t>
  </si>
  <si>
    <t>21:0038:000292</t>
  </si>
  <si>
    <t>21:0038:000292:0001:0001:00</t>
  </si>
  <si>
    <t>86LFA029801:0</t>
  </si>
  <si>
    <t>21:0046:000323</t>
  </si>
  <si>
    <t>21:0038:000293</t>
  </si>
  <si>
    <t>21:0038:000293:0001:0001:00</t>
  </si>
  <si>
    <t>86LFA029901:0</t>
  </si>
  <si>
    <t>21:0046:000324</t>
  </si>
  <si>
    <t>21:0038:000294</t>
  </si>
  <si>
    <t>21:0038:000294:0001:0001:00</t>
  </si>
  <si>
    <t>86LFA030001:0</t>
  </si>
  <si>
    <t>21:0046:000325</t>
  </si>
  <si>
    <t>21:0038:000295</t>
  </si>
  <si>
    <t>21:0038:000295:0001:0001:00</t>
  </si>
  <si>
    <t>86LFA030101:0</t>
  </si>
  <si>
    <t>21:0046:000326</t>
  </si>
  <si>
    <t>21:0038:000296</t>
  </si>
  <si>
    <t>21:0038:000296:0001:0001:00</t>
  </si>
  <si>
    <t>86LFA030201:0</t>
  </si>
  <si>
    <t>21:0046:000327</t>
  </si>
  <si>
    <t>21:0038:000297</t>
  </si>
  <si>
    <t>21:0038:000297:0001:0001:00</t>
  </si>
  <si>
    <t>86LFA030301:0</t>
  </si>
  <si>
    <t>21:0046:000328</t>
  </si>
  <si>
    <t>21:0038:000298</t>
  </si>
  <si>
    <t>21:0038:000298:0001:0001:00</t>
  </si>
  <si>
    <t>86LFA030401:0</t>
  </si>
  <si>
    <t>21:0046:000329</t>
  </si>
  <si>
    <t>21:0038:000299</t>
  </si>
  <si>
    <t>21:0038:000299:0001:0001:00</t>
  </si>
  <si>
    <t>86LFA030501:0</t>
  </si>
  <si>
    <t>21:0046:000330</t>
  </si>
  <si>
    <t>21:0038:000300</t>
  </si>
  <si>
    <t>21:0038:000300:0001:0001:00</t>
  </si>
  <si>
    <t>86LFA030601:0</t>
  </si>
  <si>
    <t>21:0046:000331</t>
  </si>
  <si>
    <t>21:0038:000301</t>
  </si>
  <si>
    <t>21:0038:000301:0001:0001:00</t>
  </si>
  <si>
    <t>86LFA030701:0</t>
  </si>
  <si>
    <t>21:0046:000332</t>
  </si>
  <si>
    <t>21:0038:000302</t>
  </si>
  <si>
    <t>21:0038:000302:0001:0001:00</t>
  </si>
  <si>
    <t>86LFA030801:0</t>
  </si>
  <si>
    <t>21:0046:000333</t>
  </si>
  <si>
    <t>21:0038:000303</t>
  </si>
  <si>
    <t>21:0038:000303:0001:0001:00</t>
  </si>
  <si>
    <t>86LFA030901:0</t>
  </si>
  <si>
    <t>21:0046:000334</t>
  </si>
  <si>
    <t>21:0038:000304</t>
  </si>
  <si>
    <t>21:0038:000304:0001:0001:00</t>
  </si>
  <si>
    <t>86LFA031001:0</t>
  </si>
  <si>
    <t>21:0046:000335</t>
  </si>
  <si>
    <t>21:0038:000305</t>
  </si>
  <si>
    <t>21:0038:000305:0001:0001:00</t>
  </si>
  <si>
    <t>86LFA031101:0</t>
  </si>
  <si>
    <t>21:0046:000336</t>
  </si>
  <si>
    <t>21:0038:000306</t>
  </si>
  <si>
    <t>21:0038:000306:0001:0001:00</t>
  </si>
  <si>
    <t>86LFA031201:0</t>
  </si>
  <si>
    <t>21:0046:000337</t>
  </si>
  <si>
    <t>21:0038:000307</t>
  </si>
  <si>
    <t>21:0038:000307:0001:0001:00</t>
  </si>
  <si>
    <t>86LFA031301:0</t>
  </si>
  <si>
    <t>21:0046:000338</t>
  </si>
  <si>
    <t>21:0038:000308</t>
  </si>
  <si>
    <t>21:0038:000308:0001:0001:00</t>
  </si>
  <si>
    <t>86LFA031401:0</t>
  </si>
  <si>
    <t>21:0046:000339</t>
  </si>
  <si>
    <t>21:0038:000309</t>
  </si>
  <si>
    <t>21:0038:000309:0001:0001:00</t>
  </si>
  <si>
    <t>86LFA031501:0</t>
  </si>
  <si>
    <t>21:0046:000340</t>
  </si>
  <si>
    <t>21:0038:000310</t>
  </si>
  <si>
    <t>21:0038:000310:0001:0001:00</t>
  </si>
  <si>
    <t>86LFA031701:1</t>
  </si>
  <si>
    <t>21:0046:000341</t>
  </si>
  <si>
    <t>21:0038:000311</t>
  </si>
  <si>
    <t>21:0038:000311:0001:0001:01</t>
  </si>
  <si>
    <t>86LFA031701:2</t>
  </si>
  <si>
    <t>21:0046:000342</t>
  </si>
  <si>
    <t>21:0038:000311:0001:0001:02</t>
  </si>
  <si>
    <t>86LFA031801:0</t>
  </si>
  <si>
    <t>21:0046:000343</t>
  </si>
  <si>
    <t>21:0038:000312</t>
  </si>
  <si>
    <t>21:0038:000312:0001:0001:00</t>
  </si>
  <si>
    <t>86LFA031901:0</t>
  </si>
  <si>
    <t>21:0046:000344</t>
  </si>
  <si>
    <t>21:0038:000313</t>
  </si>
  <si>
    <t>21:0038:000313:0001:0001:00</t>
  </si>
  <si>
    <t>86LFA032001:0</t>
  </si>
  <si>
    <t>21:0046:000345</t>
  </si>
  <si>
    <t>21:0038:000314</t>
  </si>
  <si>
    <t>21:0038:000314:0001:0001:00</t>
  </si>
  <si>
    <t>86LFA032101:0</t>
  </si>
  <si>
    <t>21:0046:000346</t>
  </si>
  <si>
    <t>21:0038:000315</t>
  </si>
  <si>
    <t>21:0038:000315:0001:0001:00</t>
  </si>
  <si>
    <t>86LFA032201:0</t>
  </si>
  <si>
    <t>21:0046:000347</t>
  </si>
  <si>
    <t>21:0038:000316</t>
  </si>
  <si>
    <t>21:0038:000316:0001:0001:00</t>
  </si>
  <si>
    <t>86LFA032301:0</t>
  </si>
  <si>
    <t>21:0046:000348</t>
  </si>
  <si>
    <t>21:0038:000317</t>
  </si>
  <si>
    <t>21:0038:000317:0001:0001:00</t>
  </si>
  <si>
    <t>86LFA032401:0</t>
  </si>
  <si>
    <t>21:0046:000349</t>
  </si>
  <si>
    <t>21:0038:000318</t>
  </si>
  <si>
    <t>21:0038:000318:0001:0001:00</t>
  </si>
  <si>
    <t>86LFA032501:0</t>
  </si>
  <si>
    <t>21:0046:000350</t>
  </si>
  <si>
    <t>21:0038:000319</t>
  </si>
  <si>
    <t>21:0038:000319:0001:0001:00</t>
  </si>
  <si>
    <t>86LFA032601:1</t>
  </si>
  <si>
    <t>21:0046:000351</t>
  </si>
  <si>
    <t>21:0038:000320</t>
  </si>
  <si>
    <t>21:0038:000320:0001:0001:01</t>
  </si>
  <si>
    <t>86LFA032601:2</t>
  </si>
  <si>
    <t>21:0046:000352</t>
  </si>
  <si>
    <t>21:0038:000320:0001:0001:02</t>
  </si>
  <si>
    <t>86LFA032701:0</t>
  </si>
  <si>
    <t>21:0046:000353</t>
  </si>
  <si>
    <t>21:0038:000321</t>
  </si>
  <si>
    <t>21:0038:000321:0001:0001:00</t>
  </si>
  <si>
    <t>86LFA032901:0</t>
  </si>
  <si>
    <t>21:0046:000354</t>
  </si>
  <si>
    <t>21:0038:000322</t>
  </si>
  <si>
    <t>21:0038:000322:0001:0001:00</t>
  </si>
  <si>
    <t>86LFA033001:0</t>
  </si>
  <si>
    <t>21:0046:000355</t>
  </si>
  <si>
    <t>21:0038:000323</t>
  </si>
  <si>
    <t>21:0038:000323:0001:0001:00</t>
  </si>
  <si>
    <t>86LFA033101:0</t>
  </si>
  <si>
    <t>21:0046:000356</t>
  </si>
  <si>
    <t>21:0038:000324</t>
  </si>
  <si>
    <t>21:0038:000324:0001:0001:00</t>
  </si>
  <si>
    <t>86LFA033201:0</t>
  </si>
  <si>
    <t>21:0046:000357</t>
  </si>
  <si>
    <t>21:0038:000325</t>
  </si>
  <si>
    <t>21:0038:000325:0001:0001:00</t>
  </si>
  <si>
    <t>86LFA033301:0</t>
  </si>
  <si>
    <t>21:0046:000358</t>
  </si>
  <si>
    <t>21:0038:000326</t>
  </si>
  <si>
    <t>21:0038:000326:0001:0001:00</t>
  </si>
  <si>
    <t>86LFA033401:0</t>
  </si>
  <si>
    <t>21:0046:000359</t>
  </si>
  <si>
    <t>21:0038:000327</t>
  </si>
  <si>
    <t>21:0038:000327:0001:0001:00</t>
  </si>
  <si>
    <t>86LFA033501:1</t>
  </si>
  <si>
    <t>21:0046:000360</t>
  </si>
  <si>
    <t>21:0038:000328</t>
  </si>
  <si>
    <t>21:0038:000328:0001:0001:01</t>
  </si>
  <si>
    <t>86LFA033501:2</t>
  </si>
  <si>
    <t>21:0046:000361</t>
  </si>
  <si>
    <t>21:0038:000328:0001:0001:02</t>
  </si>
  <si>
    <t>86LFA033601:0</t>
  </si>
  <si>
    <t>21:0046:000362</t>
  </si>
  <si>
    <t>21:0038:000329</t>
  </si>
  <si>
    <t>21:0038:000329:0001:0001:00</t>
  </si>
  <si>
    <t>86LFA033701:0</t>
  </si>
  <si>
    <t>21:0046:000363</t>
  </si>
  <si>
    <t>21:0038:000330</t>
  </si>
  <si>
    <t>21:0038:000330:0001:0001:00</t>
  </si>
  <si>
    <t>86LFA033801:0</t>
  </si>
  <si>
    <t>21:0046:000364</t>
  </si>
  <si>
    <t>21:0038:000331</t>
  </si>
  <si>
    <t>21:0038:000331:0001:0001:00</t>
  </si>
  <si>
    <t>86LFA033901:0</t>
  </si>
  <si>
    <t>21:0046:000365</t>
  </si>
  <si>
    <t>21:0038:000332</t>
  </si>
  <si>
    <t>21:0038:000332:0001:0001:00</t>
  </si>
  <si>
    <t>86LFA034001:0</t>
  </si>
  <si>
    <t>21:0046:000366</t>
  </si>
  <si>
    <t>21:0038:000333</t>
  </si>
  <si>
    <t>21:0038:000333:0001:0001:00</t>
  </si>
  <si>
    <t>86LFA034101:0</t>
  </si>
  <si>
    <t>21:0046:000367</t>
  </si>
  <si>
    <t>21:0038:000334</t>
  </si>
  <si>
    <t>21:0038:000334:0001:0001:00</t>
  </si>
  <si>
    <t>86LFA034201:0</t>
  </si>
  <si>
    <t>21:0046:000368</t>
  </si>
  <si>
    <t>21:0038:000335</t>
  </si>
  <si>
    <t>21:0038:000335:0001:0001:00</t>
  </si>
  <si>
    <t>86LFA034301:0</t>
  </si>
  <si>
    <t>21:0046:000369</t>
  </si>
  <si>
    <t>21:0038:000336</t>
  </si>
  <si>
    <t>21:0038:000336:0001:0001:00</t>
  </si>
  <si>
    <t>86LFA034401:1</t>
  </si>
  <si>
    <t>21:0046:000370</t>
  </si>
  <si>
    <t>21:0038:000337</t>
  </si>
  <si>
    <t>21:0038:000337:0001:0001:01</t>
  </si>
  <si>
    <t>86LFA034401:2</t>
  </si>
  <si>
    <t>21:0046:000371</t>
  </si>
  <si>
    <t>21:0038:000337:0001:0001:02</t>
  </si>
  <si>
    <t>86LFA034501:0</t>
  </si>
  <si>
    <t>21:0046:000372</t>
  </si>
  <si>
    <t>21:0038:000338</t>
  </si>
  <si>
    <t>21:0038:000338:0001:0001:00</t>
  </si>
  <si>
    <t>86LFA034601:0</t>
  </si>
  <si>
    <t>21:0046:000373</t>
  </si>
  <si>
    <t>21:0038:000339</t>
  </si>
  <si>
    <t>21:0038:000339:0001:0001:00</t>
  </si>
  <si>
    <t>86LFA034701:0</t>
  </si>
  <si>
    <t>21:0046:000374</t>
  </si>
  <si>
    <t>21:0038:000340</t>
  </si>
  <si>
    <t>21:0038:000340:0001:0001:00</t>
  </si>
  <si>
    <t>86LFA034801:0</t>
  </si>
  <si>
    <t>21:0046:000375</t>
  </si>
  <si>
    <t>21:0038:000341</t>
  </si>
  <si>
    <t>21:0038:000341:0001:0001:00</t>
  </si>
  <si>
    <t>86LFA034901:0</t>
  </si>
  <si>
    <t>21:0046:000376</t>
  </si>
  <si>
    <t>21:0038:000342</t>
  </si>
  <si>
    <t>21:0038:000342:0001:0001:00</t>
  </si>
  <si>
    <t>86LFA035001:0</t>
  </si>
  <si>
    <t>21:0046:000377</t>
  </si>
  <si>
    <t>21:0038:000343</t>
  </si>
  <si>
    <t>21:0038:000343:0001:0001:00</t>
  </si>
  <si>
    <t>86LFA035101:0</t>
  </si>
  <si>
    <t>21:0046:000378</t>
  </si>
  <si>
    <t>21:0038:000344</t>
  </si>
  <si>
    <t>21:0038:000344:0001:0001:00</t>
  </si>
  <si>
    <t>86LFA035201:0</t>
  </si>
  <si>
    <t>21:0046:000379</t>
  </si>
  <si>
    <t>21:0038:000345</t>
  </si>
  <si>
    <t>21:0038:000345:0001:0001:00</t>
  </si>
  <si>
    <t>86LFA035301:0</t>
  </si>
  <si>
    <t>21:0046:000380</t>
  </si>
  <si>
    <t>21:0038:000346</t>
  </si>
  <si>
    <t>21:0038:000346:0001:0001:00</t>
  </si>
  <si>
    <t>86LFA035401:0</t>
  </si>
  <si>
    <t>21:0046:000381</t>
  </si>
  <si>
    <t>21:0038:000347</t>
  </si>
  <si>
    <t>21:0038:000347:0001:0001:00</t>
  </si>
  <si>
    <t>86LFA035501:0</t>
  </si>
  <si>
    <t>21:0046:000382</t>
  </si>
  <si>
    <t>21:0038:000348</t>
  </si>
  <si>
    <t>21:0038:000348:0001:0001:00</t>
  </si>
  <si>
    <t>86LFA035601:0</t>
  </si>
  <si>
    <t>21:0046:000383</t>
  </si>
  <si>
    <t>21:0038:000349</t>
  </si>
  <si>
    <t>21:0038:000349:0001:0001:00</t>
  </si>
  <si>
    <t>86LFA035701:0</t>
  </si>
  <si>
    <t>21:0046:000384</t>
  </si>
  <si>
    <t>21:0038:000350</t>
  </si>
  <si>
    <t>21:0038:000350:0001:0001:00</t>
  </si>
  <si>
    <t>86LFA035802:0</t>
  </si>
  <si>
    <t>21:0046:000385</t>
  </si>
  <si>
    <t>21:0038:000351</t>
  </si>
  <si>
    <t>21:0038:000351:0002:0001:00</t>
  </si>
  <si>
    <t>86LFA035901:0</t>
  </si>
  <si>
    <t>21:0046:000386</t>
  </si>
  <si>
    <t>21:0038:000352</t>
  </si>
  <si>
    <t>21:0038:000352:0001:0001:00</t>
  </si>
  <si>
    <t>86LFA036001:0</t>
  </si>
  <si>
    <t>21:0046:000387</t>
  </si>
  <si>
    <t>21:0038:000353</t>
  </si>
  <si>
    <t>21:0038:000353:0001:0001:00</t>
  </si>
  <si>
    <t>86LFA036101:0</t>
  </si>
  <si>
    <t>21:0046:000388</t>
  </si>
  <si>
    <t>21:0038:000354</t>
  </si>
  <si>
    <t>21:0038:000354:0001:0001:00</t>
  </si>
  <si>
    <t>86LFA036201:0</t>
  </si>
  <si>
    <t>21:0046:000389</t>
  </si>
  <si>
    <t>21:0038:000355</t>
  </si>
  <si>
    <t>21:0038:000355:0001:0001:00</t>
  </si>
  <si>
    <t>86LFA036301:0</t>
  </si>
  <si>
    <t>21:0046:000390</t>
  </si>
  <si>
    <t>21:0038:000356</t>
  </si>
  <si>
    <t>21:0038:000356:0001:0001:00</t>
  </si>
  <si>
    <t>86LFA036401:0</t>
  </si>
  <si>
    <t>21:0046:000391</t>
  </si>
  <si>
    <t>21:0038:000357</t>
  </si>
  <si>
    <t>21:0038:000357:0001:0001:00</t>
  </si>
  <si>
    <t>86LFA036601:0</t>
  </si>
  <si>
    <t>21:0046:000392</t>
  </si>
  <si>
    <t>21:0038:000358</t>
  </si>
  <si>
    <t>21:0038:000358:0001:0001:00</t>
  </si>
  <si>
    <t>86LFA040001:0</t>
  </si>
  <si>
    <t>21:0046:000393</t>
  </si>
  <si>
    <t>21:0038:000359</t>
  </si>
  <si>
    <t>21:0038:000359:0001:0001:00</t>
  </si>
  <si>
    <t>86LFA040101:0</t>
  </si>
  <si>
    <t>21:0046:000394</t>
  </si>
  <si>
    <t>21:0038:000360</t>
  </si>
  <si>
    <t>21:0038:000360:0001:0001:00</t>
  </si>
  <si>
    <t>86LFA040201:0</t>
  </si>
  <si>
    <t>21:0046:000395</t>
  </si>
  <si>
    <t>21:0038:000361</t>
  </si>
  <si>
    <t>21:0038:000361:0001:0001:00</t>
  </si>
  <si>
    <t>86LFA040301:0</t>
  </si>
  <si>
    <t>21:0046:000396</t>
  </si>
  <si>
    <t>21:0038:000362</t>
  </si>
  <si>
    <t>21:0038:000362:0001:0001:00</t>
  </si>
  <si>
    <t>86LFA040401:0</t>
  </si>
  <si>
    <t>21:0046:000397</t>
  </si>
  <si>
    <t>21:0038:000363</t>
  </si>
  <si>
    <t>21:0038:000363:0001:0001:00</t>
  </si>
  <si>
    <t>86LFA040501:0</t>
  </si>
  <si>
    <t>21:0046:000398</t>
  </si>
  <si>
    <t>21:0038:000364</t>
  </si>
  <si>
    <t>21:0038:000364:0001:0001:00</t>
  </si>
  <si>
    <t>86LFA040601:0</t>
  </si>
  <si>
    <t>21:0046:000399</t>
  </si>
  <si>
    <t>21:0038:000365</t>
  </si>
  <si>
    <t>21:0038:000365:0001:0001:00</t>
  </si>
  <si>
    <t>86LFA040801:0</t>
  </si>
  <si>
    <t>21:0046:000400</t>
  </si>
  <si>
    <t>21:0038:000366</t>
  </si>
  <si>
    <t>21:0038:000366:0001:0001:00</t>
  </si>
  <si>
    <t>86LFA040901:0</t>
  </si>
  <si>
    <t>21:0046:000401</t>
  </si>
  <si>
    <t>21:0038:000367</t>
  </si>
  <si>
    <t>21:0038:000367:0001:0001:00</t>
  </si>
  <si>
    <t>86LFA041001:0</t>
  </si>
  <si>
    <t>21:0046:000402</t>
  </si>
  <si>
    <t>21:0038:000368</t>
  </si>
  <si>
    <t>21:0038:000368:0001:0001:00</t>
  </si>
  <si>
    <t>86LFA041101:0</t>
  </si>
  <si>
    <t>21:0046:000403</t>
  </si>
  <si>
    <t>21:0038:000369</t>
  </si>
  <si>
    <t>21:0038:000369:0001:0001:00</t>
  </si>
  <si>
    <t>86LFA041102:0</t>
  </si>
  <si>
    <t>21:0046:000404</t>
  </si>
  <si>
    <t>21:0038:000369:0002:0001:00</t>
  </si>
  <si>
    <t>86LFA041103:0</t>
  </si>
  <si>
    <t>21:0046:000405</t>
  </si>
  <si>
    <t>21:0038:000369:0003:0001:00</t>
  </si>
  <si>
    <t>86LFA041210:0</t>
  </si>
  <si>
    <t>21:0046:000406</t>
  </si>
  <si>
    <t>21:0038:000370</t>
  </si>
  <si>
    <t>21:0038:000370:0010:0001:00</t>
  </si>
  <si>
    <t>86LFA041301:0</t>
  </si>
  <si>
    <t>21:0046:000407</t>
  </si>
  <si>
    <t>21:0038:000371</t>
  </si>
  <si>
    <t>21:0038:000371:0001:0001:00</t>
  </si>
  <si>
    <t>86LFA041401:0</t>
  </si>
  <si>
    <t>21:0046:000408</t>
  </si>
  <si>
    <t>21:0038:000372</t>
  </si>
  <si>
    <t>21:0038:000372:0001:0001:00</t>
  </si>
  <si>
    <t>86LFA041501:0</t>
  </si>
  <si>
    <t>21:0046:000409</t>
  </si>
  <si>
    <t>21:0038:000373</t>
  </si>
  <si>
    <t>21:0038:000373:0001:0001:00</t>
  </si>
  <si>
    <t>86LFA041601:0</t>
  </si>
  <si>
    <t>21:0046:000410</t>
  </si>
  <si>
    <t>21:0038:000374</t>
  </si>
  <si>
    <t>21:0038:000374:0001:0001:00</t>
  </si>
  <si>
    <t>86LFA041701:0</t>
  </si>
  <si>
    <t>21:0046:000411</t>
  </si>
  <si>
    <t>21:0038:000375</t>
  </si>
  <si>
    <t>21:0038:000375:0001:0001:00</t>
  </si>
  <si>
    <t>86LFA041801:1</t>
  </si>
  <si>
    <t>21:0046:000412</t>
  </si>
  <si>
    <t>21:0038:000376</t>
  </si>
  <si>
    <t>21:0038:000376:0001:0001:01</t>
  </si>
  <si>
    <t>86LFA041801:2</t>
  </si>
  <si>
    <t>21:0046:000413</t>
  </si>
  <si>
    <t>21:0038:000376:0001:0001:02</t>
  </si>
  <si>
    <t>86LFA041901:0</t>
  </si>
  <si>
    <t>21:0046:000414</t>
  </si>
  <si>
    <t>21:0038:000377</t>
  </si>
  <si>
    <t>21:0038:000377:0001:0001:00</t>
  </si>
  <si>
    <t>86LFA042001:0</t>
  </si>
  <si>
    <t>21:0046:000415</t>
  </si>
  <si>
    <t>21:0038:000378</t>
  </si>
  <si>
    <t>21:0038:000378:0001:0001:00</t>
  </si>
  <si>
    <t>86LFA042101:0</t>
  </si>
  <si>
    <t>21:0046:000416</t>
  </si>
  <si>
    <t>21:0038:000379</t>
  </si>
  <si>
    <t>21:0038:000379:0001:0001:00</t>
  </si>
  <si>
    <t>86LFA042201:0</t>
  </si>
  <si>
    <t>21:0046:000417</t>
  </si>
  <si>
    <t>21:0038:000380</t>
  </si>
  <si>
    <t>21:0038:000380:0001:0001:00</t>
  </si>
  <si>
    <t>86LFA042301:0</t>
  </si>
  <si>
    <t>21:0046:000418</t>
  </si>
  <si>
    <t>21:0038:000381</t>
  </si>
  <si>
    <t>21:0038:000381:0001:0001:00</t>
  </si>
  <si>
    <t>86LFA042401:0</t>
  </si>
  <si>
    <t>21:0046:000419</t>
  </si>
  <si>
    <t>21:0038:000382</t>
  </si>
  <si>
    <t>21:0038:000382:0001:0001:00</t>
  </si>
  <si>
    <t>86LFA042501:0</t>
  </si>
  <si>
    <t>21:0046:000420</t>
  </si>
  <si>
    <t>21:0038:000383</t>
  </si>
  <si>
    <t>21:0038:000383:0001:0001:00</t>
  </si>
  <si>
    <t>86LFA042601:0</t>
  </si>
  <si>
    <t>21:0046:000421</t>
  </si>
  <si>
    <t>21:0038:000384</t>
  </si>
  <si>
    <t>21:0038:000384:0001:0001:00</t>
  </si>
  <si>
    <t>86LFA042701:1</t>
  </si>
  <si>
    <t>21:0046:000422</t>
  </si>
  <si>
    <t>21:0038:000385</t>
  </si>
  <si>
    <t>21:0038:000385:0001:0001:01</t>
  </si>
  <si>
    <t>86LFA042701:2</t>
  </si>
  <si>
    <t>21:0046:000423</t>
  </si>
  <si>
    <t>21:0038:000385:0001:0001:02</t>
  </si>
  <si>
    <t>86LFA042801:0</t>
  </si>
  <si>
    <t>21:0046:000424</t>
  </si>
  <si>
    <t>21:0038:000386</t>
  </si>
  <si>
    <t>21:0038:000386:0001:0001:00</t>
  </si>
  <si>
    <t>86LFA042901:0</t>
  </si>
  <si>
    <t>21:0046:000425</t>
  </si>
  <si>
    <t>21:0038:000387</t>
  </si>
  <si>
    <t>21:0038:000387:0001:0001:00</t>
  </si>
  <si>
    <t>86LFA043001:0</t>
  </si>
  <si>
    <t>21:0046:000426</t>
  </si>
  <si>
    <t>21:0038:000388</t>
  </si>
  <si>
    <t>21:0038:000388:0001:0001:00</t>
  </si>
  <si>
    <t>86LFA043101:0</t>
  </si>
  <si>
    <t>21:0046:000427</t>
  </si>
  <si>
    <t>21:0038:000389</t>
  </si>
  <si>
    <t>21:0038:000389:0001:0001:00</t>
  </si>
  <si>
    <t>86LFA043201:0</t>
  </si>
  <si>
    <t>21:0046:000428</t>
  </si>
  <si>
    <t>21:0038:000390</t>
  </si>
  <si>
    <t>21:0038:000390:0001:0001:00</t>
  </si>
  <si>
    <t>86LFA043301:0</t>
  </si>
  <si>
    <t>21:0046:000429</t>
  </si>
  <si>
    <t>21:0038:000391</t>
  </si>
  <si>
    <t>21:0038:000391:0001:0001:00</t>
  </si>
  <si>
    <t>86LFA043401:0</t>
  </si>
  <si>
    <t>21:0046:000430</t>
  </si>
  <si>
    <t>21:0038:000392</t>
  </si>
  <si>
    <t>21:0038:000392:0001:0001:00</t>
  </si>
  <si>
    <t>86LFA043501:0</t>
  </si>
  <si>
    <t>21:0046:000431</t>
  </si>
  <si>
    <t>21:0038:000393</t>
  </si>
  <si>
    <t>21:0038:000393:0001:0001:00</t>
  </si>
  <si>
    <t>86LFA043601:1</t>
  </si>
  <si>
    <t>21:0046:000432</t>
  </si>
  <si>
    <t>21:0038:000394</t>
  </si>
  <si>
    <t>21:0038:000394:0001:0001:01</t>
  </si>
  <si>
    <t>86LFA043601:2</t>
  </si>
  <si>
    <t>21:0046:000433</t>
  </si>
  <si>
    <t>21:0038:000394:0001:0001:02</t>
  </si>
  <si>
    <t>86LFA043701:0</t>
  </si>
  <si>
    <t>21:0046:000434</t>
  </si>
  <si>
    <t>21:0038:000395</t>
  </si>
  <si>
    <t>21:0038:000395:0001:0001:00</t>
  </si>
  <si>
    <t>86LFA043801:0</t>
  </si>
  <si>
    <t>21:0046:000435</t>
  </si>
  <si>
    <t>21:0038:000396</t>
  </si>
  <si>
    <t>21:0038:000396:0001:0001:00</t>
  </si>
  <si>
    <t>86LFA043901:0</t>
  </si>
  <si>
    <t>21:0046:000436</t>
  </si>
  <si>
    <t>21:0038:000397</t>
  </si>
  <si>
    <t>21:0038:000397:0001:0001:00</t>
  </si>
  <si>
    <t>86LFA044001:0</t>
  </si>
  <si>
    <t>21:0046:000437</t>
  </si>
  <si>
    <t>21:0038:000398</t>
  </si>
  <si>
    <t>21:0038:000398:0001:0001:00</t>
  </si>
  <si>
    <t>86LFA044101:0</t>
  </si>
  <si>
    <t>21:0046:000438</t>
  </si>
  <si>
    <t>21:0038:000399</t>
  </si>
  <si>
    <t>21:0038:000399:0001:0001:00</t>
  </si>
  <si>
    <t>86LFA044201:0</t>
  </si>
  <si>
    <t>21:0046:000439</t>
  </si>
  <si>
    <t>21:0038:000400</t>
  </si>
  <si>
    <t>21:0038:000400:0001:0001:00</t>
  </si>
  <si>
    <t>86LFA044301:0</t>
  </si>
  <si>
    <t>21:0046:000440</t>
  </si>
  <si>
    <t>21:0038:000401</t>
  </si>
  <si>
    <t>21:0038:000401:0001:0001:00</t>
  </si>
  <si>
    <t>86LFA044401:0</t>
  </si>
  <si>
    <t>21:0046:000441</t>
  </si>
  <si>
    <t>21:0038:000402</t>
  </si>
  <si>
    <t>21:0038:000402:0001:0001:00</t>
  </si>
  <si>
    <t>86LFA044501:0</t>
  </si>
  <si>
    <t>21:0046:000442</t>
  </si>
  <si>
    <t>21:0038:000403</t>
  </si>
  <si>
    <t>21:0038:000403:0001:0001:00</t>
  </si>
  <si>
    <t>86LFA044601:0</t>
  </si>
  <si>
    <t>21:0046:000443</t>
  </si>
  <si>
    <t>21:0038:000404</t>
  </si>
  <si>
    <t>21:0038:000404:0001:0001:00</t>
  </si>
  <si>
    <t>86LFA044701:0</t>
  </si>
  <si>
    <t>21:0046:000444</t>
  </si>
  <si>
    <t>21:0038:000405</t>
  </si>
  <si>
    <t>21:0038:000405:0001:0001:00</t>
  </si>
  <si>
    <t>86LFA044801:0</t>
  </si>
  <si>
    <t>21:0046:000445</t>
  </si>
  <si>
    <t>21:0038:000406</t>
  </si>
  <si>
    <t>21:0038:000406:0001:0001:00</t>
  </si>
  <si>
    <t>86LFA044901:0</t>
  </si>
  <si>
    <t>21:0046:000446</t>
  </si>
  <si>
    <t>21:0038:000407</t>
  </si>
  <si>
    <t>21:0038:000407:0001:0001:00</t>
  </si>
  <si>
    <t>86LFA045001:0</t>
  </si>
  <si>
    <t>21:0046:000447</t>
  </si>
  <si>
    <t>21:0038:000408</t>
  </si>
  <si>
    <t>21:0038:000408:0001:0001:00</t>
  </si>
  <si>
    <t>86LFA045101:0</t>
  </si>
  <si>
    <t>21:0046:000448</t>
  </si>
  <si>
    <t>21:0038:000409</t>
  </si>
  <si>
    <t>21:0038:000409:0001:0001:00</t>
  </si>
  <si>
    <t>86LFA045201:0</t>
  </si>
  <si>
    <t>21:0046:000449</t>
  </si>
  <si>
    <t>21:0038:000410</t>
  </si>
  <si>
    <t>21:0038:000410:0001:0001:00</t>
  </si>
  <si>
    <t>86LFA045301:0</t>
  </si>
  <si>
    <t>21:0046:000450</t>
  </si>
  <si>
    <t>21:0038:000411</t>
  </si>
  <si>
    <t>21:0038:000411:0001:0001:00</t>
  </si>
  <si>
    <t>86LFA045401:0</t>
  </si>
  <si>
    <t>21:0046:000451</t>
  </si>
  <si>
    <t>21:0038:000412</t>
  </si>
  <si>
    <t>21:0038:000412:0001:0001:00</t>
  </si>
  <si>
    <t>86LFA045501:0</t>
  </si>
  <si>
    <t>21:0046:000452</t>
  </si>
  <si>
    <t>21:0038:000413</t>
  </si>
  <si>
    <t>21:0038:000413:0001:0001:00</t>
  </si>
  <si>
    <t>86LFA045601:0</t>
  </si>
  <si>
    <t>21:0046:000453</t>
  </si>
  <si>
    <t>21:0038:000414</t>
  </si>
  <si>
    <t>21:0038:000414:0001:0001:00</t>
  </si>
  <si>
    <t>86LFA045701:0</t>
  </si>
  <si>
    <t>21:0046:000454</t>
  </si>
  <si>
    <t>21:0038:000415</t>
  </si>
  <si>
    <t>21:0038:000415:0001:0001:00</t>
  </si>
  <si>
    <t>86LFA045801:0</t>
  </si>
  <si>
    <t>21:0046:000455</t>
  </si>
  <si>
    <t>21:0038:000416</t>
  </si>
  <si>
    <t>21:0038:000416:0001:0001:00</t>
  </si>
  <si>
    <t>86LFA045901:0</t>
  </si>
  <si>
    <t>21:0046:000456</t>
  </si>
  <si>
    <t>21:0038:000417</t>
  </si>
  <si>
    <t>21:0038:000417:0001:0001:00</t>
  </si>
  <si>
    <t>86LFA046001:0</t>
  </si>
  <si>
    <t>21:0046:000457</t>
  </si>
  <si>
    <t>21:0038:000418</t>
  </si>
  <si>
    <t>21:0038:000418:0001:0001:00</t>
  </si>
  <si>
    <t>86LFA046101:0</t>
  </si>
  <si>
    <t>21:0046:000458</t>
  </si>
  <si>
    <t>21:0038:000419</t>
  </si>
  <si>
    <t>21:0038:000419:0001:0001:00</t>
  </si>
  <si>
    <t>86LFA046201:0</t>
  </si>
  <si>
    <t>21:0046:000459</t>
  </si>
  <si>
    <t>21:0038:000420</t>
  </si>
  <si>
    <t>21:0038:000420:0001:0001:00</t>
  </si>
  <si>
    <t>86LFA046301:0</t>
  </si>
  <si>
    <t>21:0046:000460</t>
  </si>
  <si>
    <t>21:0038:000421</t>
  </si>
  <si>
    <t>21:0038:000421:0001:0001:00</t>
  </si>
  <si>
    <t>86LFA050001:0</t>
  </si>
  <si>
    <t>21:0046:000461</t>
  </si>
  <si>
    <t>21:0038:000422</t>
  </si>
  <si>
    <t>21:0038:000422:0001:0001:00</t>
  </si>
  <si>
    <t>86LFA050101:0</t>
  </si>
  <si>
    <t>21:0046:000462</t>
  </si>
  <si>
    <t>21:0038:000423</t>
  </si>
  <si>
    <t>21:0038:000423:0001:0001:00</t>
  </si>
  <si>
    <t>86LFA050201:0</t>
  </si>
  <si>
    <t>21:0046:000463</t>
  </si>
  <si>
    <t>21:0038:000424</t>
  </si>
  <si>
    <t>21:0038:000424:0001:0001:00</t>
  </si>
  <si>
    <t>86LFA050301:0</t>
  </si>
  <si>
    <t>21:0046:000464</t>
  </si>
  <si>
    <t>21:0038:000425</t>
  </si>
  <si>
    <t>21:0038:000425:0001:0001:00</t>
  </si>
  <si>
    <t>86LFA050401:0</t>
  </si>
  <si>
    <t>21:0046:000465</t>
  </si>
  <si>
    <t>21:0038:000426</t>
  </si>
  <si>
    <t>21:0038:000426:0001:0001:00</t>
  </si>
  <si>
    <t>86LFA050501:0</t>
  </si>
  <si>
    <t>21:0046:000466</t>
  </si>
  <si>
    <t>21:0038:000427</t>
  </si>
  <si>
    <t>21:0038:000427:0001:0001:00</t>
  </si>
  <si>
    <t>86LFA050601:0</t>
  </si>
  <si>
    <t>21:0046:000467</t>
  </si>
  <si>
    <t>21:0038:000428</t>
  </si>
  <si>
    <t>21:0038:000428:0001:0001:00</t>
  </si>
  <si>
    <t>86LFA050701:0</t>
  </si>
  <si>
    <t>21:0046:000468</t>
  </si>
  <si>
    <t>21:0038:000429</t>
  </si>
  <si>
    <t>21:0038:000429:0001:0001:00</t>
  </si>
  <si>
    <t>86LFA050801:0</t>
  </si>
  <si>
    <t>21:0046:000469</t>
  </si>
  <si>
    <t>21:0038:000430</t>
  </si>
  <si>
    <t>21:0038:000430:0001:0001:00</t>
  </si>
  <si>
    <t>86LFA050901:0</t>
  </si>
  <si>
    <t>21:0046:000470</t>
  </si>
  <si>
    <t>21:0038:000431</t>
  </si>
  <si>
    <t>21:0038:000431:0001:0001:00</t>
  </si>
  <si>
    <t>86LFA051001:0</t>
  </si>
  <si>
    <t>21:0046:000471</t>
  </si>
  <si>
    <t>21:0038:000432</t>
  </si>
  <si>
    <t>21:0038:000432:0001:0001:00</t>
  </si>
  <si>
    <t>86LFA051101:0</t>
  </si>
  <si>
    <t>21:0046:000472</t>
  </si>
  <si>
    <t>21:0038:000433</t>
  </si>
  <si>
    <t>21:0038:000433:0001:0001:00</t>
  </si>
  <si>
    <t>86LFA051201:0</t>
  </si>
  <si>
    <t>21:0046:000473</t>
  </si>
  <si>
    <t>21:0038:000434</t>
  </si>
  <si>
    <t>21:0038:000434:0001:0001:00</t>
  </si>
  <si>
    <t>86LFA051301:0</t>
  </si>
  <si>
    <t>21:0046:000474</t>
  </si>
  <si>
    <t>21:0038:000435</t>
  </si>
  <si>
    <t>21:0038:000435:0001:0001:00</t>
  </si>
  <si>
    <t>86LFA051401:0</t>
  </si>
  <si>
    <t>21:0046:000475</t>
  </si>
  <si>
    <t>21:0038:000436</t>
  </si>
  <si>
    <t>21:0038:000436:0001:0001:00</t>
  </si>
  <si>
    <t>86LFA051501:0</t>
  </si>
  <si>
    <t>21:0046:000476</t>
  </si>
  <si>
    <t>21:0038:000437</t>
  </si>
  <si>
    <t>21:0038:000437:0001:0001:00</t>
  </si>
  <si>
    <t>86LFA060001:0</t>
  </si>
  <si>
    <t>21:0046:000477</t>
  </si>
  <si>
    <t>21:0038:000438</t>
  </si>
  <si>
    <t>21:0038:000438:0001:0001:00</t>
  </si>
  <si>
    <t>86LFA060101:0</t>
  </si>
  <si>
    <t>21:0046:000478</t>
  </si>
  <si>
    <t>21:0038:000439</t>
  </si>
  <si>
    <t>21:0038:000439:0001:0001:00</t>
  </si>
  <si>
    <t>86LFA060201:0</t>
  </si>
  <si>
    <t>21:0046:000479</t>
  </si>
  <si>
    <t>21:0038:000440</t>
  </si>
  <si>
    <t>21:0038:000440:0001:0001:00</t>
  </si>
  <si>
    <t>86LFA060301:0</t>
  </si>
  <si>
    <t>21:0046:000480</t>
  </si>
  <si>
    <t>21:0038:000441</t>
  </si>
  <si>
    <t>21:0038:000441:0001:0001:00</t>
  </si>
  <si>
    <t>86LFA060401:0</t>
  </si>
  <si>
    <t>21:0046:000481</t>
  </si>
  <si>
    <t>21:0038:000442</t>
  </si>
  <si>
    <t>21:0038:000442:0001:0001:00</t>
  </si>
  <si>
    <t>86LFA060501:0</t>
  </si>
  <si>
    <t>21:0046:000482</t>
  </si>
  <si>
    <t>21:0038:000443</t>
  </si>
  <si>
    <t>21:0038:000443:0001:0001:00</t>
  </si>
  <si>
    <t>86LFA060601:0</t>
  </si>
  <si>
    <t>21:0046:000483</t>
  </si>
  <si>
    <t>21:0038:000444</t>
  </si>
  <si>
    <t>21:0038:000444:0001:0001:00</t>
  </si>
  <si>
    <t>86LFA060701:1</t>
  </si>
  <si>
    <t>21:0046:000484</t>
  </si>
  <si>
    <t>21:0038:000445</t>
  </si>
  <si>
    <t>21:0038:000445:0001:0001:01</t>
  </si>
  <si>
    <t>86LFA060701:2</t>
  </si>
  <si>
    <t>21:0046:000485</t>
  </si>
  <si>
    <t>21:0038:000445:0001:0001:02</t>
  </si>
  <si>
    <t>86LFA060702:0</t>
  </si>
  <si>
    <t>21:0046:000486</t>
  </si>
  <si>
    <t>21:0038:000445:0002:0001:00</t>
  </si>
  <si>
    <t>86LFA060801:0</t>
  </si>
  <si>
    <t>21:0046:000487</t>
  </si>
  <si>
    <t>21:0038:000446</t>
  </si>
  <si>
    <t>21:0038:000446:0001:0001:00</t>
  </si>
  <si>
    <t>86LFA060802:0</t>
  </si>
  <si>
    <t>21:0046:000488</t>
  </si>
  <si>
    <t>21:0038:000446:0002:0001:00</t>
  </si>
  <si>
    <t>86LFA061001:0</t>
  </si>
  <si>
    <t>21:0046:000489</t>
  </si>
  <si>
    <t>21:0038:000447</t>
  </si>
  <si>
    <t>21:0038:000447:0001:0001:00</t>
  </si>
  <si>
    <t>86LFA061101:0</t>
  </si>
  <si>
    <t>21:0046:000490</t>
  </si>
  <si>
    <t>21:0038:000448</t>
  </si>
  <si>
    <t>21:0038:000448:0001:0001:00</t>
  </si>
  <si>
    <t>86LFA061201:0</t>
  </si>
  <si>
    <t>21:0046:000491</t>
  </si>
  <si>
    <t>21:0038:000449</t>
  </si>
  <si>
    <t>21:0038:000449:0001:0001:00</t>
  </si>
  <si>
    <t>86LFA061301:0</t>
  </si>
  <si>
    <t>21:0046:000492</t>
  </si>
  <si>
    <t>21:0038:000450</t>
  </si>
  <si>
    <t>21:0038:000450:0001:0001:00</t>
  </si>
  <si>
    <t>86LFA061401:0</t>
  </si>
  <si>
    <t>21:0046:000493</t>
  </si>
  <si>
    <t>21:0038:000451</t>
  </si>
  <si>
    <t>21:0038:000451:0001:0001:00</t>
  </si>
  <si>
    <t>86LFA061501:0</t>
  </si>
  <si>
    <t>21:0046:000494</t>
  </si>
  <si>
    <t>21:0038:000452</t>
  </si>
  <si>
    <t>21:0038:000452:0001:0001:00</t>
  </si>
  <si>
    <t>86LFA061601:0</t>
  </si>
  <si>
    <t>21:0046:000495</t>
  </si>
  <si>
    <t>21:0038:000453</t>
  </si>
  <si>
    <t>21:0038:000453:0001:0001:00</t>
  </si>
  <si>
    <t>86LFA061701:0</t>
  </si>
  <si>
    <t>21:0046:000496</t>
  </si>
  <si>
    <t>21:0038:000454</t>
  </si>
  <si>
    <t>21:0038:000454:0001:0001:00</t>
  </si>
  <si>
    <t>86LFA545001:0</t>
  </si>
  <si>
    <t>21:0046:000497</t>
  </si>
  <si>
    <t>21:0038:000455</t>
  </si>
  <si>
    <t>21:0038:000455:0001:0001:00</t>
  </si>
  <si>
    <t>86LFA545101:0</t>
  </si>
  <si>
    <t>21:0046:000498</t>
  </si>
  <si>
    <t>21:0038:000456</t>
  </si>
  <si>
    <t>21:0038:000456:0001:0001:00</t>
  </si>
  <si>
    <t>86LFA545201:0</t>
  </si>
  <si>
    <t>21:0046:000499</t>
  </si>
  <si>
    <t>21:0038:000457</t>
  </si>
  <si>
    <t>21:0038:000457:0001:0001:00</t>
  </si>
  <si>
    <t>86LFA545301:1</t>
  </si>
  <si>
    <t>21:0046:000500</t>
  </si>
  <si>
    <t>21:0038:000458</t>
  </si>
  <si>
    <t>21:0038:000458:0001:0001:01</t>
  </si>
  <si>
    <t>86LFA545301:2</t>
  </si>
  <si>
    <t>21:0046:000501</t>
  </si>
  <si>
    <t>21:0038:000458:0001:0001:02</t>
  </si>
  <si>
    <t>86LFA545401:0</t>
  </si>
  <si>
    <t>21:0046:000502</t>
  </si>
  <si>
    <t>21:0038:000459</t>
  </si>
  <si>
    <t>21:0038:000459:0001:0001:00</t>
  </si>
  <si>
    <t>86LFA545501:0</t>
  </si>
  <si>
    <t>21:0046:000503</t>
  </si>
  <si>
    <t>21:0038:000460</t>
  </si>
  <si>
    <t>21:0038:000460:0001:0001:00</t>
  </si>
  <si>
    <t>86LFA545601:0</t>
  </si>
  <si>
    <t>21:0046:000504</t>
  </si>
  <si>
    <t>21:0038:000461</t>
  </si>
  <si>
    <t>21:0038:000461:0001:0001:00</t>
  </si>
  <si>
    <t>86LFA545701:0</t>
  </si>
  <si>
    <t>21:0046:000505</t>
  </si>
  <si>
    <t>21:0038:000462</t>
  </si>
  <si>
    <t>21:0038:000462:0001:0001:00</t>
  </si>
  <si>
    <t>86LFA545801:0</t>
  </si>
  <si>
    <t>21:0046:000506</t>
  </si>
  <si>
    <t>21:0038:000463</t>
  </si>
  <si>
    <t>21:0038:000463:0001:0001:00</t>
  </si>
  <si>
    <t>86LFA545901:0</t>
  </si>
  <si>
    <t>21:0046:000507</t>
  </si>
  <si>
    <t>21:0038:000464</t>
  </si>
  <si>
    <t>21:0038:000464:0001:0001:00</t>
  </si>
  <si>
    <t>86LFA547801:0</t>
  </si>
  <si>
    <t>21:0046:000508</t>
  </si>
  <si>
    <t>21:0038:000465</t>
  </si>
  <si>
    <t>21:0038:000465:0001:0001:00</t>
  </si>
  <si>
    <t>86LFA547901:0</t>
  </si>
  <si>
    <t>21:0046:000509</t>
  </si>
  <si>
    <t>21:0038:000466</t>
  </si>
  <si>
    <t>21:0038:000466:0001:0001:00</t>
  </si>
  <si>
    <t>86LFA548001:0</t>
  </si>
  <si>
    <t>21:0046:000510</t>
  </si>
  <si>
    <t>21:0038:000467</t>
  </si>
  <si>
    <t>21:0038:000467:0001:0001:00</t>
  </si>
  <si>
    <t>86LFA548101:0</t>
  </si>
  <si>
    <t>21:0046:000511</t>
  </si>
  <si>
    <t>21:0038:000468</t>
  </si>
  <si>
    <t>21:0038:000468:0001:0001:00</t>
  </si>
  <si>
    <t>86LFA548201:0</t>
  </si>
  <si>
    <t>21:0046:000512</t>
  </si>
  <si>
    <t>21:0038:000469</t>
  </si>
  <si>
    <t>21:0038:000469:0001:0001:00</t>
  </si>
  <si>
    <t>86LFA548301:0</t>
  </si>
  <si>
    <t>21:0046:000513</t>
  </si>
  <si>
    <t>21:0038:000470</t>
  </si>
  <si>
    <t>21:0038:000470:0001:0001:00</t>
  </si>
  <si>
    <t>86LFA548401:0</t>
  </si>
  <si>
    <t>21:0046:000514</t>
  </si>
  <si>
    <t>21:0038:000471</t>
  </si>
  <si>
    <t>21:0038:000471:0001:0001:00</t>
  </si>
  <si>
    <t>86LFA548501:0</t>
  </si>
  <si>
    <t>21:0046:000515</t>
  </si>
  <si>
    <t>21:0038:000472</t>
  </si>
  <si>
    <t>21:0038:000472:0001:0001:00</t>
  </si>
  <si>
    <t>86LFA548601:0</t>
  </si>
  <si>
    <t>21:0046:000516</t>
  </si>
  <si>
    <t>21:0038:000473</t>
  </si>
  <si>
    <t>21:0038:000473:0001:0001:00</t>
  </si>
  <si>
    <t>86LFA548701:0</t>
  </si>
  <si>
    <t>21:0046:000517</t>
  </si>
  <si>
    <t>21:0038:000474</t>
  </si>
  <si>
    <t>21:0038:000474:0001:0001:00</t>
  </si>
  <si>
    <t>86LFA548801:0</t>
  </si>
  <si>
    <t>21:0046:000518</t>
  </si>
  <si>
    <t>21:0038:000475</t>
  </si>
  <si>
    <t>21:0038:000475:0001:0001:00</t>
  </si>
  <si>
    <t>86LFA548901:0</t>
  </si>
  <si>
    <t>21:0046:000519</t>
  </si>
  <si>
    <t>21:0038:000476</t>
  </si>
  <si>
    <t>21:0038:000476:0001:0001:00</t>
  </si>
  <si>
    <t>86LFA549001:0</t>
  </si>
  <si>
    <t>21:0046:000520</t>
  </si>
  <si>
    <t>21:0038:000477</t>
  </si>
  <si>
    <t>21:0038:000477:0001:0001:00</t>
  </si>
  <si>
    <t>86LFA549101:0</t>
  </si>
  <si>
    <t>21:0046:000521</t>
  </si>
  <si>
    <t>21:0038:000478</t>
  </si>
  <si>
    <t>21:0038:000478:0001:0001:00</t>
  </si>
  <si>
    <t>86LFA549201:1</t>
  </si>
  <si>
    <t>21:0046:000522</t>
  </si>
  <si>
    <t>21:0038:000479</t>
  </si>
  <si>
    <t>21:0038:000479:0001:0001:01</t>
  </si>
  <si>
    <t>86LFA549201:2</t>
  </si>
  <si>
    <t>21:0046:000523</t>
  </si>
  <si>
    <t>21:0038:000479:0001:0001:02</t>
  </si>
  <si>
    <t>86LFA549301:0</t>
  </si>
  <si>
    <t>21:0046:000524</t>
  </si>
  <si>
    <t>21:0038:000480</t>
  </si>
  <si>
    <t>21:0038:000480:0001:0001:00</t>
  </si>
  <si>
    <t>86LFA549401:0</t>
  </si>
  <si>
    <t>21:0046:000525</t>
  </si>
  <si>
    <t>21:0038:000481</t>
  </si>
  <si>
    <t>21:0038:000481:0001:0001:00</t>
  </si>
  <si>
    <t>86LFA549501:0</t>
  </si>
  <si>
    <t>21:0046:000526</t>
  </si>
  <si>
    <t>21:0038:000482</t>
  </si>
  <si>
    <t>21:0038:000482:0001:0001:00</t>
  </si>
  <si>
    <t>86LFA549601:0</t>
  </si>
  <si>
    <t>21:0046:000527</t>
  </si>
  <si>
    <t>21:0038:000483</t>
  </si>
  <si>
    <t>21:0038:000483:0001:0001:00</t>
  </si>
  <si>
    <t>86LFA549701:0</t>
  </si>
  <si>
    <t>21:0046:000528</t>
  </si>
  <si>
    <t>21:0038:000484</t>
  </si>
  <si>
    <t>21:0038:000484:0001:0001:00</t>
  </si>
  <si>
    <t>86LFA549801:0</t>
  </si>
  <si>
    <t>21:0046:000529</t>
  </si>
  <si>
    <t>21:0038:000485</t>
  </si>
  <si>
    <t>21:0038:000485:0001:0001:00</t>
  </si>
  <si>
    <t>86LFA549901:0</t>
  </si>
  <si>
    <t>21:0046:000530</t>
  </si>
  <si>
    <t>21:0038:000486</t>
  </si>
  <si>
    <t>21:0038:000486:0001:0001:00</t>
  </si>
  <si>
    <t>86LFA550001:0</t>
  </si>
  <si>
    <t>21:0046:000531</t>
  </si>
  <si>
    <t>21:0038:000487</t>
  </si>
  <si>
    <t>21:0038:000487:0001:0001:00</t>
  </si>
  <si>
    <t>86LFA555001:0</t>
  </si>
  <si>
    <t>21:0046:000532</t>
  </si>
  <si>
    <t>21:0038:000488</t>
  </si>
  <si>
    <t>21:0038:000488:0001:0001:00</t>
  </si>
  <si>
    <t>86LFA555101:0</t>
  </si>
  <si>
    <t>21:0046:000533</t>
  </si>
  <si>
    <t>21:0038:000489</t>
  </si>
  <si>
    <t>21:0038:000489:0001:0001:00</t>
  </si>
  <si>
    <t>86LFA555201:0</t>
  </si>
  <si>
    <t>21:0046:000534</t>
  </si>
  <si>
    <t>21:0038:000490</t>
  </si>
  <si>
    <t>21:0038:000490:0001:0001:00</t>
  </si>
  <si>
    <t>86LFA555301:0</t>
  </si>
  <si>
    <t>21:0046:000535</t>
  </si>
  <si>
    <t>21:0038:000491</t>
  </si>
  <si>
    <t>21:0038:000491:0001:0001:00</t>
  </si>
  <si>
    <t>86LFA555401:0</t>
  </si>
  <si>
    <t>21:0046:000536</t>
  </si>
  <si>
    <t>21:0038:000492</t>
  </si>
  <si>
    <t>21:0038:000492:0001:0001:00</t>
  </si>
  <si>
    <t>86LFA555501:0</t>
  </si>
  <si>
    <t>21:0046:000537</t>
  </si>
  <si>
    <t>21:0038:000493</t>
  </si>
  <si>
    <t>21:0038:000493:0001:0001:00</t>
  </si>
  <si>
    <t>86LFA557601:0</t>
  </si>
  <si>
    <t>21:0046:000538</t>
  </si>
  <si>
    <t>21:0038:000494</t>
  </si>
  <si>
    <t>21:0038:000494:0001:0001:00</t>
  </si>
  <si>
    <t>86LFA557701:0</t>
  </si>
  <si>
    <t>21:0046:000539</t>
  </si>
  <si>
    <t>21:0038:000495</t>
  </si>
  <si>
    <t>21:0038:000495:0001:0001:00</t>
  </si>
  <si>
    <t>86LFA557801:0</t>
  </si>
  <si>
    <t>21:0046:000540</t>
  </si>
  <si>
    <t>21:0038:000496</t>
  </si>
  <si>
    <t>21:0038:000496:0001:0001:00</t>
  </si>
  <si>
    <t>86LFA557901:0</t>
  </si>
  <si>
    <t>21:0046:000541</t>
  </si>
  <si>
    <t>21:0038:000497</t>
  </si>
  <si>
    <t>21:0038:000497:0001:0001:00</t>
  </si>
  <si>
    <t>86LFA558001:0</t>
  </si>
  <si>
    <t>21:0046:000542</t>
  </si>
  <si>
    <t>21:0038:000498</t>
  </si>
  <si>
    <t>21:0038:000498:0001:0001:00</t>
  </si>
  <si>
    <t>86LFA558101:0</t>
  </si>
  <si>
    <t>21:0046:000543</t>
  </si>
  <si>
    <t>21:0038:000499</t>
  </si>
  <si>
    <t>21:0038:000499:0001:0001:00</t>
  </si>
  <si>
    <t>86LFA558201:0</t>
  </si>
  <si>
    <t>21:0046:000544</t>
  </si>
  <si>
    <t>21:0038:000500</t>
  </si>
  <si>
    <t>21:0038:000500:0001:0001:00</t>
  </si>
  <si>
    <t>86LFA558301:1</t>
  </si>
  <si>
    <t>21:0046:000545</t>
  </si>
  <si>
    <t>21:0038:000501</t>
  </si>
  <si>
    <t>21:0038:000501:0001:0001:01</t>
  </si>
  <si>
    <t>86LFA558301:2</t>
  </si>
  <si>
    <t>21:0046:000546</t>
  </si>
  <si>
    <t>21:0038:000501:0001:0001:02</t>
  </si>
  <si>
    <t>86LFA558401:0</t>
  </si>
  <si>
    <t>21:0046:000547</t>
  </si>
  <si>
    <t>21:0038:000502</t>
  </si>
  <si>
    <t>21:0038:000502:0001:0001:00</t>
  </si>
  <si>
    <t>86LFA558501:0</t>
  </si>
  <si>
    <t>21:0046:000548</t>
  </si>
  <si>
    <t>21:0038:000503</t>
  </si>
  <si>
    <t>21:0038:000503:0001:0001:00</t>
  </si>
  <si>
    <t>86LFA558601:0</t>
  </si>
  <si>
    <t>21:0046:000549</t>
  </si>
  <si>
    <t>21:0038:000504</t>
  </si>
  <si>
    <t>21:0038:000504:0001:0001:00</t>
  </si>
  <si>
    <t>86LFA558701:0</t>
  </si>
  <si>
    <t>21:0046:000550</t>
  </si>
  <si>
    <t>21:0038:000505</t>
  </si>
  <si>
    <t>21:0038:000505:0001:0001:00</t>
  </si>
  <si>
    <t>86LFA558801:0</t>
  </si>
  <si>
    <t>21:0046:000551</t>
  </si>
  <si>
    <t>21:0038:000506</t>
  </si>
  <si>
    <t>21:0038:000506:0001:0001:00</t>
  </si>
  <si>
    <t>86LFA558901:0</t>
  </si>
  <si>
    <t>21:0046:000552</t>
  </si>
  <si>
    <t>21:0038:000507</t>
  </si>
  <si>
    <t>21:0038:000507:0001:0001:00</t>
  </si>
  <si>
    <t>86LFA559001:0</t>
  </si>
  <si>
    <t>21:0046:000553</t>
  </si>
  <si>
    <t>21:0038:000508</t>
  </si>
  <si>
    <t>21:0038:000508:0001:0001:00</t>
  </si>
  <si>
    <t>86LFA559101:0</t>
  </si>
  <si>
    <t>21:0046:000554</t>
  </si>
  <si>
    <t>21:0038:000509</t>
  </si>
  <si>
    <t>21:0038:000509:0001:0001:00</t>
  </si>
  <si>
    <t>86LFA559201:0</t>
  </si>
  <si>
    <t>21:0046:000555</t>
  </si>
  <si>
    <t>21:0038:000510</t>
  </si>
  <si>
    <t>21:0038:000510:0001:0001:00</t>
  </si>
  <si>
    <t>86LFA559301:0</t>
  </si>
  <si>
    <t>21:0046:000556</t>
  </si>
  <si>
    <t>21:0038:000511</t>
  </si>
  <si>
    <t>21:0038:000511:0001:0001:00</t>
  </si>
  <si>
    <t>86LFA559401:0</t>
  </si>
  <si>
    <t>21:0046:000557</t>
  </si>
  <si>
    <t>21:0038:000512</t>
  </si>
  <si>
    <t>21:0038:000512:0001:0001:00</t>
  </si>
  <si>
    <t>86LFA559501:0</t>
  </si>
  <si>
    <t>21:0046:000558</t>
  </si>
  <si>
    <t>21:0038:000513</t>
  </si>
  <si>
    <t>21:0038:000513:0001:0001:00</t>
  </si>
  <si>
    <t>86LFA559601:0</t>
  </si>
  <si>
    <t>21:0046:000559</t>
  </si>
  <si>
    <t>21:0038:000514</t>
  </si>
  <si>
    <t>21:0038:000514:0001:0001:00</t>
  </si>
  <si>
    <t>86LFA559701:0</t>
  </si>
  <si>
    <t>21:0046:000560</t>
  </si>
  <si>
    <t>21:0038:000515</t>
  </si>
  <si>
    <t>21:0038:000515:0001:0001:00</t>
  </si>
  <si>
    <t>86LFA559801:0</t>
  </si>
  <si>
    <t>21:0046:000561</t>
  </si>
  <si>
    <t>21:0038:000516</t>
  </si>
  <si>
    <t>21:0038:000516:0001:0001:00</t>
  </si>
  <si>
    <t>86LFA559901:0</t>
  </si>
  <si>
    <t>21:0046:000562</t>
  </si>
  <si>
    <t>21:0038:000517</t>
  </si>
  <si>
    <t>21:0038:000517:0001:0001:00</t>
  </si>
  <si>
    <t>86LFA560001:0</t>
  </si>
  <si>
    <t>21:0046:000563</t>
  </si>
  <si>
    <t>21:0038:000518</t>
  </si>
  <si>
    <t>21:0038:000518:0001:0001:00</t>
  </si>
  <si>
    <t>86LFA560101:0</t>
  </si>
  <si>
    <t>21:0046:000564</t>
  </si>
  <si>
    <t>21:0038:000519</t>
  </si>
  <si>
    <t>21:0038:000519:0001:0001:00</t>
  </si>
  <si>
    <t>86LFA560201:0</t>
  </si>
  <si>
    <t>21:0046:000565</t>
  </si>
  <si>
    <t>21:0038:000520</t>
  </si>
  <si>
    <t>21:0038:000520:0001:0001:00</t>
  </si>
  <si>
    <t>86LFA560301:1</t>
  </si>
  <si>
    <t>21:0046:000566</t>
  </si>
  <si>
    <t>21:0038:000521</t>
  </si>
  <si>
    <t>21:0038:000521:0001:0001:01</t>
  </si>
  <si>
    <t>86LFA560301:2</t>
  </si>
  <si>
    <t>21:0046:000567</t>
  </si>
  <si>
    <t>21:0038:000521:0001:0001:02</t>
  </si>
  <si>
    <t>86LFA560401:0</t>
  </si>
  <si>
    <t>21:0046:000568</t>
  </si>
  <si>
    <t>21:0038:000522</t>
  </si>
  <si>
    <t>21:0038:000522:0001:0001:00</t>
  </si>
  <si>
    <t>86LFA560501:0</t>
  </si>
  <si>
    <t>21:0046:000569</t>
  </si>
  <si>
    <t>21:0038:000523</t>
  </si>
  <si>
    <t>21:0038:000523:0001:0001:00</t>
  </si>
  <si>
    <t>86LFA560601:0</t>
  </si>
  <si>
    <t>21:0046:000570</t>
  </si>
  <si>
    <t>21:0038:000524</t>
  </si>
  <si>
    <t>21:0038:000524:0001:0001:00</t>
  </si>
  <si>
    <t>86LFA560701:0</t>
  </si>
  <si>
    <t>21:0046:000571</t>
  </si>
  <si>
    <t>21:0038:000525</t>
  </si>
  <si>
    <t>21:0038:000525:0001:0001:00</t>
  </si>
  <si>
    <t>86LFA560801:0</t>
  </si>
  <si>
    <t>21:0046:000572</t>
  </si>
  <si>
    <t>21:0038:000526</t>
  </si>
  <si>
    <t>21:0038:000526:0001:0001:00</t>
  </si>
  <si>
    <t>86LFA560901:0</t>
  </si>
  <si>
    <t>21:0046:000573</t>
  </si>
  <si>
    <t>21:0038:000527</t>
  </si>
  <si>
    <t>21:0038:000527:0001:0001:00</t>
  </si>
  <si>
    <t>86LFA561001:0</t>
  </si>
  <si>
    <t>21:0046:000574</t>
  </si>
  <si>
    <t>21:0038:000528</t>
  </si>
  <si>
    <t>21:0038:000528:0001:0001:00</t>
  </si>
  <si>
    <t>86LFA561101:0</t>
  </si>
  <si>
    <t>21:0046:000575</t>
  </si>
  <si>
    <t>21:0038:000529</t>
  </si>
  <si>
    <t>21:0038:000529:0001:0001:00</t>
  </si>
  <si>
    <t>86LFA561201:0</t>
  </si>
  <si>
    <t>21:0046:000576</t>
  </si>
  <si>
    <t>21:0038:000530</t>
  </si>
  <si>
    <t>21:0038:000530:0001:0001:00</t>
  </si>
  <si>
    <t>86LFA561301:0</t>
  </si>
  <si>
    <t>21:0046:000577</t>
  </si>
  <si>
    <t>21:0038:000531</t>
  </si>
  <si>
    <t>21:0038:000531:0001:0001:00</t>
  </si>
  <si>
    <t>86LFA561501:1</t>
  </si>
  <si>
    <t>21:0046:000578</t>
  </si>
  <si>
    <t>21:0038:000532</t>
  </si>
  <si>
    <t>21:0038:000532:0001:0001:01</t>
  </si>
  <si>
    <t>86LFA561501:2</t>
  </si>
  <si>
    <t>21:0046:000579</t>
  </si>
  <si>
    <t>21:0038:000532:0001:0001:02</t>
  </si>
  <si>
    <t>86LFA565601:1</t>
  </si>
  <si>
    <t>21:0046:000580</t>
  </si>
  <si>
    <t>21:0038:000533</t>
  </si>
  <si>
    <t>21:0038:000533:0001:0001:01</t>
  </si>
  <si>
    <t>86LFA565601:2</t>
  </si>
  <si>
    <t>21:0046:000581</t>
  </si>
  <si>
    <t>21:0038:000533:0001:0001:02</t>
  </si>
  <si>
    <t>86LFA565701:0</t>
  </si>
  <si>
    <t>21:0046:000582</t>
  </si>
  <si>
    <t>21:0038:000534</t>
  </si>
  <si>
    <t>21:0038:000534:0001:0001:00</t>
  </si>
  <si>
    <t>86LFA565901:0</t>
  </si>
  <si>
    <t>21:0046:000583</t>
  </si>
  <si>
    <t>21:0038:000535</t>
  </si>
  <si>
    <t>21:0038:000535:0001:0001:00</t>
  </si>
  <si>
    <t>86LFA566101:0</t>
  </si>
  <si>
    <t>21:0046:000584</t>
  </si>
  <si>
    <t>21:0038:000536</t>
  </si>
  <si>
    <t>21:0038:000536:0001:0001:00</t>
  </si>
  <si>
    <t>86LFA566201:0</t>
  </si>
  <si>
    <t>21:0046:000585</t>
  </si>
  <si>
    <t>21:0038:000537</t>
  </si>
  <si>
    <t>21:0038:000537:0001:0001:00</t>
  </si>
  <si>
    <t>86LFA566301:1</t>
  </si>
  <si>
    <t>21:0046:000586</t>
  </si>
  <si>
    <t>21:0038:000538</t>
  </si>
  <si>
    <t>21:0038:000538:0001:0001:01</t>
  </si>
  <si>
    <t>86LFA566301:2</t>
  </si>
  <si>
    <t>21:0046:000587</t>
  </si>
  <si>
    <t>21:0038:000538:0001:0001:02</t>
  </si>
  <si>
    <t>86LFA566401:0</t>
  </si>
  <si>
    <t>21:0046:000588</t>
  </si>
  <si>
    <t>21:0038:000539</t>
  </si>
  <si>
    <t>21:0038:000539:0001:0001:00</t>
  </si>
  <si>
    <t>86LFA566501:0</t>
  </si>
  <si>
    <t>21:0046:000589</t>
  </si>
  <si>
    <t>21:0038:000540</t>
  </si>
  <si>
    <t>21:0038:000540:0001:0001:00</t>
  </si>
  <si>
    <t>86LFA566701:0</t>
  </si>
  <si>
    <t>21:0046:000590</t>
  </si>
  <si>
    <t>21:0038:000541</t>
  </si>
  <si>
    <t>21:0038:000541:0001:0001:00</t>
  </si>
  <si>
    <t>86LFA566801:0</t>
  </si>
  <si>
    <t>21:0046:000591</t>
  </si>
  <si>
    <t>21:0038:000542</t>
  </si>
  <si>
    <t>21:0038:000542:0001:0001:00</t>
  </si>
  <si>
    <t>86LFA566901:0</t>
  </si>
  <si>
    <t>21:0046:000592</t>
  </si>
  <si>
    <t>21:0038:000543</t>
  </si>
  <si>
    <t>21:0038:000543:0001:0001:00</t>
  </si>
  <si>
    <t>86LFA567001:1</t>
  </si>
  <si>
    <t>21:0046:000593</t>
  </si>
  <si>
    <t>21:0038:000544</t>
  </si>
  <si>
    <t>21:0038:000544:0001:0001:01</t>
  </si>
  <si>
    <t>86LFA567001:2</t>
  </si>
  <si>
    <t>21:0046:000594</t>
  </si>
  <si>
    <t>21:0038:000544:0001:0001:02</t>
  </si>
  <si>
    <t>86LFA567101:0</t>
  </si>
  <si>
    <t>21:0046:000595</t>
  </si>
  <si>
    <t>21:0038:000545</t>
  </si>
  <si>
    <t>21:0038:000545:0001:0001:00</t>
  </si>
  <si>
    <t>86LFA567201:0</t>
  </si>
  <si>
    <t>21:0046:000596</t>
  </si>
  <si>
    <t>21:0038:000546</t>
  </si>
  <si>
    <t>21:0038:000546:0001:0001:00</t>
  </si>
  <si>
    <t>86LFA567301:0</t>
  </si>
  <si>
    <t>21:0046:000597</t>
  </si>
  <si>
    <t>21:0038:000547</t>
  </si>
  <si>
    <t>21:0038:000547:0001:0001:00</t>
  </si>
  <si>
    <t>83KAR140001:0</t>
  </si>
  <si>
    <t>21:0050:000001</t>
  </si>
  <si>
    <t>21:0039:000001</t>
  </si>
  <si>
    <t>21:0039:000001:0001:0001:00</t>
  </si>
  <si>
    <t>83KAR140101:0</t>
  </si>
  <si>
    <t>21:0050:000002</t>
  </si>
  <si>
    <t>21:0039:000002</t>
  </si>
  <si>
    <t>21:0039:000002:0001:0001:00</t>
  </si>
  <si>
    <t>83KAR140201:0</t>
  </si>
  <si>
    <t>21:0050:000003</t>
  </si>
  <si>
    <t>21:0039:000003</t>
  </si>
  <si>
    <t>21:0039:000003:0001:0001:00</t>
  </si>
  <si>
    <t>83KAR140301:0</t>
  </si>
  <si>
    <t>21:0050:000004</t>
  </si>
  <si>
    <t>21:0039:000004</t>
  </si>
  <si>
    <t>21:0039:000004:0001:0001:00</t>
  </si>
  <si>
    <t>83KAR140401:0</t>
  </si>
  <si>
    <t>21:0050:000005</t>
  </si>
  <si>
    <t>21:0039:000005</t>
  </si>
  <si>
    <t>21:0039:000005:0001:0001:00</t>
  </si>
  <si>
    <t>83KAR140601:0</t>
  </si>
  <si>
    <t>21:0050:000006</t>
  </si>
  <si>
    <t>21:0039:000007</t>
  </si>
  <si>
    <t>21:0039:000007:0001:0001:00</t>
  </si>
  <si>
    <t>83KAR140701:0</t>
  </si>
  <si>
    <t>21:0050:000007</t>
  </si>
  <si>
    <t>21:0039:000008</t>
  </si>
  <si>
    <t>21:0039:000008:0001:0001:00</t>
  </si>
  <si>
    <t>83KAR140801:0</t>
  </si>
  <si>
    <t>21:0050:000008</t>
  </si>
  <si>
    <t>21:0039:000009</t>
  </si>
  <si>
    <t>21:0039:000009:0001:0001:00</t>
  </si>
  <si>
    <t>83KAR140901:0</t>
  </si>
  <si>
    <t>21:0050:000009</t>
  </si>
  <si>
    <t>21:0039:000010</t>
  </si>
  <si>
    <t>21:0039:000010:0001:0001:00</t>
  </si>
  <si>
    <t>83KAR144201:0</t>
  </si>
  <si>
    <t>21:0050:000010</t>
  </si>
  <si>
    <t>21:0039:000012</t>
  </si>
  <si>
    <t>21:0039:000012:0001:0001:00</t>
  </si>
  <si>
    <t>83KAR144301:0</t>
  </si>
  <si>
    <t>21:0050:000011</t>
  </si>
  <si>
    <t>21:0039:000013</t>
  </si>
  <si>
    <t>21:0039:000013:0001:0001:00</t>
  </si>
  <si>
    <t>83KAR144401:0</t>
  </si>
  <si>
    <t>21:0050:000012</t>
  </si>
  <si>
    <t>21:0039:000014</t>
  </si>
  <si>
    <t>21:0039:000014:0001:0001:00</t>
  </si>
  <si>
    <t>83KAR144601:0</t>
  </si>
  <si>
    <t>21:0050:000013</t>
  </si>
  <si>
    <t>21:0039:000016</t>
  </si>
  <si>
    <t>21:0039:000016:0001:0001:00</t>
  </si>
  <si>
    <t>83KAR144701:0</t>
  </si>
  <si>
    <t>21:0050:000014</t>
  </si>
  <si>
    <t>21:0039:000017</t>
  </si>
  <si>
    <t>21:0039:000017:0001:0001:00</t>
  </si>
  <si>
    <t>83KAR144901:0</t>
  </si>
  <si>
    <t>21:0050:000015</t>
  </si>
  <si>
    <t>21:0039:000019</t>
  </si>
  <si>
    <t>21:0039:000019:0001:0001:00</t>
  </si>
  <si>
    <t>83KAR145001:0</t>
  </si>
  <si>
    <t>21:0050:000016</t>
  </si>
  <si>
    <t>21:0039:000020</t>
  </si>
  <si>
    <t>21:0039:000020:0001:0001:00</t>
  </si>
  <si>
    <t>83KAR145101:0</t>
  </si>
  <si>
    <t>21:0050:000017</t>
  </si>
  <si>
    <t>21:0039:000021</t>
  </si>
  <si>
    <t>21:0039:000021:0001:0001:00</t>
  </si>
  <si>
    <t>83KAR145201:0</t>
  </si>
  <si>
    <t>21:0050:000018</t>
  </si>
  <si>
    <t>21:0039:000022</t>
  </si>
  <si>
    <t>21:0039:000022:0001:0001:00</t>
  </si>
  <si>
    <t>83KAR145401:0</t>
  </si>
  <si>
    <t>21:0050:000019</t>
  </si>
  <si>
    <t>21:0039:000024</t>
  </si>
  <si>
    <t>21:0039:000024:0001:0001:00</t>
  </si>
  <si>
    <t>83KAR145801:0</t>
  </si>
  <si>
    <t>21:0050:000020</t>
  </si>
  <si>
    <t>21:0039:000027</t>
  </si>
  <si>
    <t>21:0039:000027:0001:0001:00</t>
  </si>
  <si>
    <t>83KAR145901:0</t>
  </si>
  <si>
    <t>21:0050:000021</t>
  </si>
  <si>
    <t>21:0039:000028</t>
  </si>
  <si>
    <t>21:0039:000028:0001:0001:00</t>
  </si>
  <si>
    <t>83KAR146001:0</t>
  </si>
  <si>
    <t>21:0050:000022</t>
  </si>
  <si>
    <t>21:0039:000029</t>
  </si>
  <si>
    <t>21:0039:000029:0001:0001:00</t>
  </si>
  <si>
    <t>83KAR146201:0</t>
  </si>
  <si>
    <t>21:0050:000023</t>
  </si>
  <si>
    <t>21:0039:000031</t>
  </si>
  <si>
    <t>21:0039:000031:0001:0001:00</t>
  </si>
  <si>
    <t>83KAR146202:0</t>
  </si>
  <si>
    <t>21:0050:000024</t>
  </si>
  <si>
    <t>21:0039:000031:0002:0001:00</t>
  </si>
  <si>
    <t>83KAR146301:0</t>
  </si>
  <si>
    <t>21:0050:000025</t>
  </si>
  <si>
    <t>21:0039:000032</t>
  </si>
  <si>
    <t>21:0039:000032:0001:0001:00</t>
  </si>
  <si>
    <t>83KAR146401:0</t>
  </si>
  <si>
    <t>21:0050:000026</t>
  </si>
  <si>
    <t>21:0039:000033</t>
  </si>
  <si>
    <t>21:0039:000033:0001:0001:00</t>
  </si>
  <si>
    <t>83KAR146701:0</t>
  </si>
  <si>
    <t>21:0050:000027</t>
  </si>
  <si>
    <t>21:0039:000036</t>
  </si>
  <si>
    <t>21:0039:000036:0001:0001:00</t>
  </si>
  <si>
    <t>83KAR146801:0</t>
  </si>
  <si>
    <t>21:0050:000028</t>
  </si>
  <si>
    <t>21:0039:000037</t>
  </si>
  <si>
    <t>21:0039:000037:0001:0001:00</t>
  </si>
  <si>
    <t>83KAR146901:0</t>
  </si>
  <si>
    <t>21:0050:000029</t>
  </si>
  <si>
    <t>21:0039:000038</t>
  </si>
  <si>
    <t>21:0039:000038:0001:0001:00</t>
  </si>
  <si>
    <t>83KAR147001:0</t>
  </si>
  <si>
    <t>21:0050:000030</t>
  </si>
  <si>
    <t>21:0039:000039</t>
  </si>
  <si>
    <t>21:0039:000039:0001:0001:00</t>
  </si>
  <si>
    <t>83KAR147101:0</t>
  </si>
  <si>
    <t>21:0050:000031</t>
  </si>
  <si>
    <t>21:0039:000040</t>
  </si>
  <si>
    <t>21:0039:000040:0001:0001:00</t>
  </si>
  <si>
    <t>83KAR147201:0</t>
  </si>
  <si>
    <t>21:0050:000032</t>
  </si>
  <si>
    <t>21:0039:000041</t>
  </si>
  <si>
    <t>21:0039:000041:0001:0001:00</t>
  </si>
  <si>
    <t>83KAR147301:0</t>
  </si>
  <si>
    <t>21:0050:000033</t>
  </si>
  <si>
    <t>21:0039:000042</t>
  </si>
  <si>
    <t>21:0039:000042:0001:0001:00</t>
  </si>
  <si>
    <t>83KAR147401:0</t>
  </si>
  <si>
    <t>21:0050:000034</t>
  </si>
  <si>
    <t>21:0039:000043</t>
  </si>
  <si>
    <t>21:0039:000043:0001:0001:00</t>
  </si>
  <si>
    <t>83KAR147501:0</t>
  </si>
  <si>
    <t>21:0050:000035</t>
  </si>
  <si>
    <t>21:0039:000044</t>
  </si>
  <si>
    <t>21:0039:000044:0001:0001:00</t>
  </si>
  <si>
    <t>83KAR147601:0</t>
  </si>
  <si>
    <t>21:0050:000036</t>
  </si>
  <si>
    <t>21:0039:000045</t>
  </si>
  <si>
    <t>21:0039:000045:0001:0001:00</t>
  </si>
  <si>
    <t>83KAR147701:0</t>
  </si>
  <si>
    <t>21:0050:000037</t>
  </si>
  <si>
    <t>21:0039:000046</t>
  </si>
  <si>
    <t>21:0039:000046:0001:0001:00</t>
  </si>
  <si>
    <t>83KAR147801:0</t>
  </si>
  <si>
    <t>21:0050:000038</t>
  </si>
  <si>
    <t>21:0039:000047</t>
  </si>
  <si>
    <t>21:0039:000047:0001:0001:00</t>
  </si>
  <si>
    <t>83KAR147901:0</t>
  </si>
  <si>
    <t>21:0050:000039</t>
  </si>
  <si>
    <t>21:0039:000048</t>
  </si>
  <si>
    <t>21:0039:000048:0001:0001:00</t>
  </si>
  <si>
    <t>83KAR148001:0</t>
  </si>
  <si>
    <t>21:0050:000040</t>
  </si>
  <si>
    <t>21:0039:000049</t>
  </si>
  <si>
    <t>21:0039:000049:0001:0001:00</t>
  </si>
  <si>
    <t>83KAR148101:0</t>
  </si>
  <si>
    <t>21:0050:000041</t>
  </si>
  <si>
    <t>21:0039:000050</t>
  </si>
  <si>
    <t>21:0039:000050:0001:0001:00</t>
  </si>
  <si>
    <t>83KAR148201:0</t>
  </si>
  <si>
    <t>21:0050:000042</t>
  </si>
  <si>
    <t>21:0039:000051</t>
  </si>
  <si>
    <t>21:0039:000051:0001:0001:00</t>
  </si>
  <si>
    <t>83KAR148301:1</t>
  </si>
  <si>
    <t>21:0050:000043</t>
  </si>
  <si>
    <t>21:0039:000052</t>
  </si>
  <si>
    <t>21:0039:000052:0001:0001:01</t>
  </si>
  <si>
    <t>83KAR148301:2</t>
  </si>
  <si>
    <t>21:0050:000044</t>
  </si>
  <si>
    <t>21:0039:000052:0001:0001:02</t>
  </si>
  <si>
    <t>83KAR148401:0</t>
  </si>
  <si>
    <t>21:0050:000045</t>
  </si>
  <si>
    <t>21:0039:000053</t>
  </si>
  <si>
    <t>21:0039:000053:0001:0001:00</t>
  </si>
  <si>
    <t>83KAR148501:0</t>
  </si>
  <si>
    <t>21:0050:000046</t>
  </si>
  <si>
    <t>21:0039:000054</t>
  </si>
  <si>
    <t>21:0039:000054:0001:0001:00</t>
  </si>
  <si>
    <t>83KAR148601:0</t>
  </si>
  <si>
    <t>21:0050:000047</t>
  </si>
  <si>
    <t>21:0039:000055</t>
  </si>
  <si>
    <t>21:0039:000055:0001:0001:00</t>
  </si>
  <si>
    <t>83KAR148701:0</t>
  </si>
  <si>
    <t>21:0050:000048</t>
  </si>
  <si>
    <t>21:0039:000056</t>
  </si>
  <si>
    <t>21:0039:000056:0001:0001:00</t>
  </si>
  <si>
    <t>83KAR148801:0</t>
  </si>
  <si>
    <t>21:0050:000049</t>
  </si>
  <si>
    <t>21:0039:000057</t>
  </si>
  <si>
    <t>21:0039:000057:0001:0001:00</t>
  </si>
  <si>
    <t>83KAR148901:0</t>
  </si>
  <si>
    <t>21:0050:000050</t>
  </si>
  <si>
    <t>21:0039:000058</t>
  </si>
  <si>
    <t>21:0039:000058:0001:0001:00</t>
  </si>
  <si>
    <t>83KAR149001:0</t>
  </si>
  <si>
    <t>21:0050:000051</t>
  </si>
  <si>
    <t>21:0039:000059</t>
  </si>
  <si>
    <t>21:0039:000059:0001:0001:00</t>
  </si>
  <si>
    <t>83KAR149101:0</t>
  </si>
  <si>
    <t>21:0050:000052</t>
  </si>
  <si>
    <t>21:0039:000060</t>
  </si>
  <si>
    <t>21:0039:000060:0001:0001:00</t>
  </si>
  <si>
    <t>83KAR149201:0</t>
  </si>
  <si>
    <t>21:0050:000053</t>
  </si>
  <si>
    <t>21:0039:000061</t>
  </si>
  <si>
    <t>21:0039:000061:0001:0001:00</t>
  </si>
  <si>
    <t>83KAR149301:0</t>
  </si>
  <si>
    <t>21:0050:000054</t>
  </si>
  <si>
    <t>21:0039:000062</t>
  </si>
  <si>
    <t>21:0039:000062:0001:0001:00</t>
  </si>
  <si>
    <t>83KAR149401:0</t>
  </si>
  <si>
    <t>21:0050:000055</t>
  </si>
  <si>
    <t>21:0039:000063</t>
  </si>
  <si>
    <t>21:0039:000063:0001:0001:00</t>
  </si>
  <si>
    <t>83KAR149501:0</t>
  </si>
  <si>
    <t>21:0050:000056</t>
  </si>
  <si>
    <t>21:0039:000064</t>
  </si>
  <si>
    <t>21:0039:000064:0001:0001:00</t>
  </si>
  <si>
    <t>83KAR149601:0</t>
  </si>
  <si>
    <t>21:0050:000057</t>
  </si>
  <si>
    <t>21:0039:000065</t>
  </si>
  <si>
    <t>21:0039:000065:0001:0001:00</t>
  </si>
  <si>
    <t>83KAR149701:0</t>
  </si>
  <si>
    <t>21:0050:000058</t>
  </si>
  <si>
    <t>21:0039:000066</t>
  </si>
  <si>
    <t>21:0039:000066:0001:0001:00</t>
  </si>
  <si>
    <t>83KAR150101:0</t>
  </si>
  <si>
    <t>21:0050:000059</t>
  </si>
  <si>
    <t>21:0039:000070</t>
  </si>
  <si>
    <t>21:0039:000070:0001:0001:00</t>
  </si>
  <si>
    <t>83KAR150201:0</t>
  </si>
  <si>
    <t>21:0050:000060</t>
  </si>
  <si>
    <t>21:0039:000071</t>
  </si>
  <si>
    <t>21:0039:000071:0001:0001:00</t>
  </si>
  <si>
    <t>83KAR150301:0</t>
  </si>
  <si>
    <t>21:0050:000061</t>
  </si>
  <si>
    <t>21:0039:000072</t>
  </si>
  <si>
    <t>21:0039:000072:0001:0001:00</t>
  </si>
  <si>
    <t>83KAR150601:0</t>
  </si>
  <si>
    <t>21:0050:000062</t>
  </si>
  <si>
    <t>21:0039:000073</t>
  </si>
  <si>
    <t>21:0039:000073:0001:0001:00</t>
  </si>
  <si>
    <t>83KAR150701:0</t>
  </si>
  <si>
    <t>21:0050:000063</t>
  </si>
  <si>
    <t>21:0039:000074</t>
  </si>
  <si>
    <t>21:0039:000074:0001:0001:00</t>
  </si>
  <si>
    <t>83KAR150801:0</t>
  </si>
  <si>
    <t>21:0050:000064</t>
  </si>
  <si>
    <t>21:0039:000075</t>
  </si>
  <si>
    <t>21:0039:000075:0001:0001:00</t>
  </si>
  <si>
    <t>83KAR150901:0</t>
  </si>
  <si>
    <t>21:0050:000065</t>
  </si>
  <si>
    <t>21:0039:000076</t>
  </si>
  <si>
    <t>21:0039:000076:0001:0001:00</t>
  </si>
  <si>
    <t>83KAR151001:0</t>
  </si>
  <si>
    <t>21:0050:000066</t>
  </si>
  <si>
    <t>21:0039:000077</t>
  </si>
  <si>
    <t>21:0039:000077:0001:0001:00</t>
  </si>
  <si>
    <t>83KAR151101:0</t>
  </si>
  <si>
    <t>21:0050:000067</t>
  </si>
  <si>
    <t>21:0039:000078</t>
  </si>
  <si>
    <t>21:0039:000078:0001:0001:00</t>
  </si>
  <si>
    <t>83KAR151201:0</t>
  </si>
  <si>
    <t>21:0050:000068</t>
  </si>
  <si>
    <t>21:0039:000079</t>
  </si>
  <si>
    <t>21:0039:000079:0001:0001:00</t>
  </si>
  <si>
    <t>83KAR151301:0</t>
  </si>
  <si>
    <t>21:0050:000069</t>
  </si>
  <si>
    <t>21:0039:000080</t>
  </si>
  <si>
    <t>21:0039:000080:0001:0001:00</t>
  </si>
  <si>
    <t>83KAR151401:0</t>
  </si>
  <si>
    <t>21:0050:000070</t>
  </si>
  <si>
    <t>21:0039:000081</t>
  </si>
  <si>
    <t>21:0039:000081:0001:0001:00</t>
  </si>
  <si>
    <t>83KAR151501:0</t>
  </si>
  <si>
    <t>21:0050:000071</t>
  </si>
  <si>
    <t>21:0039:000082</t>
  </si>
  <si>
    <t>21:0039:000082:0001:0001:00</t>
  </si>
  <si>
    <t>83KAR151601:0</t>
  </si>
  <si>
    <t>21:0050:000072</t>
  </si>
  <si>
    <t>21:0039:000083</t>
  </si>
  <si>
    <t>21:0039:000083:0001:0001:00</t>
  </si>
  <si>
    <t>83KAR151701:0</t>
  </si>
  <si>
    <t>21:0050:000073</t>
  </si>
  <si>
    <t>21:0039:000084</t>
  </si>
  <si>
    <t>21:0039:000084:0001:0001:00</t>
  </si>
  <si>
    <t>83KAR151801:0</t>
  </si>
  <si>
    <t>21:0050:000074</t>
  </si>
  <si>
    <t>21:0039:000085</t>
  </si>
  <si>
    <t>21:0039:000085:0001:0001:00</t>
  </si>
  <si>
    <t>83KAR151901:0</t>
  </si>
  <si>
    <t>21:0050:000075</t>
  </si>
  <si>
    <t>21:0039:000086</t>
  </si>
  <si>
    <t>21:0039:000086:0001:0001:00</t>
  </si>
  <si>
    <t>83KAR152001:0</t>
  </si>
  <si>
    <t>21:0050:000076</t>
  </si>
  <si>
    <t>21:0039:000087</t>
  </si>
  <si>
    <t>21:0039:000087:0001:0001:00</t>
  </si>
  <si>
    <t>83KAR152101:0</t>
  </si>
  <si>
    <t>21:0050:000077</t>
  </si>
  <si>
    <t>21:0039:000088</t>
  </si>
  <si>
    <t>21:0039:000088:0001:0001:00</t>
  </si>
  <si>
    <t>83KAR152301:0</t>
  </si>
  <si>
    <t>21:0050:000078</t>
  </si>
  <si>
    <t>21:0039:000090</t>
  </si>
  <si>
    <t>21:0039:000090:0001:0001:00</t>
  </si>
  <si>
    <t>83KAR152401:0</t>
  </si>
  <si>
    <t>21:0050:000079</t>
  </si>
  <si>
    <t>21:0039:000091</t>
  </si>
  <si>
    <t>21:0039:000091:0001:0001:00</t>
  </si>
  <si>
    <t>83KAR152501:0</t>
  </si>
  <si>
    <t>21:0050:000080</t>
  </si>
  <si>
    <t>21:0039:000092</t>
  </si>
  <si>
    <t>21:0039:000092:0001:0001:00</t>
  </si>
  <si>
    <t>83KAR152601:0</t>
  </si>
  <si>
    <t>21:0050:000081</t>
  </si>
  <si>
    <t>21:0039:000093</t>
  </si>
  <si>
    <t>21:0039:000093:0001:0001:00</t>
  </si>
  <si>
    <t>83KAR152701:0</t>
  </si>
  <si>
    <t>21:0050:000082</t>
  </si>
  <si>
    <t>21:0039:000094</t>
  </si>
  <si>
    <t>21:0039:000094:0001:0001:00</t>
  </si>
  <si>
    <t>83KAR153401:0</t>
  </si>
  <si>
    <t>21:0050:000083</t>
  </si>
  <si>
    <t>21:0039:000101</t>
  </si>
  <si>
    <t>21:0039:000101:0001:0001:00</t>
  </si>
  <si>
    <t>83KAR153501:0</t>
  </si>
  <si>
    <t>21:0050:000084</t>
  </si>
  <si>
    <t>21:0039:000102</t>
  </si>
  <si>
    <t>21:0039:000102:0001:0001:00</t>
  </si>
  <si>
    <t>83KAR155201:0</t>
  </si>
  <si>
    <t>21:0050:000085</t>
  </si>
  <si>
    <t>21:0039:000106</t>
  </si>
  <si>
    <t>21:0039:000106:0001:0001:00</t>
  </si>
  <si>
    <t>85LFA000101:1</t>
  </si>
  <si>
    <t>21:0050:000086</t>
  </si>
  <si>
    <t>21:0039:000121</t>
  </si>
  <si>
    <t>21:0039:000121:0001:0001:01</t>
  </si>
  <si>
    <t>85LFA000101:2</t>
  </si>
  <si>
    <t>21:0050:000087</t>
  </si>
  <si>
    <t>21:0039:000121:0001:0001:02</t>
  </si>
  <si>
    <t>85LFA000205:0</t>
  </si>
  <si>
    <t>21:0050:000088</t>
  </si>
  <si>
    <t>21:0039:000122</t>
  </si>
  <si>
    <t>21:0039:000122:0005:0001:00</t>
  </si>
  <si>
    <t>85LFA000301:1</t>
  </si>
  <si>
    <t>21:0050:000089</t>
  </si>
  <si>
    <t>21:0039:000123</t>
  </si>
  <si>
    <t>21:0039:000123:0001:0001:01</t>
  </si>
  <si>
    <t>85LFA000301:2</t>
  </si>
  <si>
    <t>21:0050:000090</t>
  </si>
  <si>
    <t>21:0039:000123:0001:0001:02</t>
  </si>
  <si>
    <t>85LFA000401:0</t>
  </si>
  <si>
    <t>21:0050:000091</t>
  </si>
  <si>
    <t>21:0039:000124</t>
  </si>
  <si>
    <t>21:0039:000124:0001:0001:00</t>
  </si>
  <si>
    <t>85LFA000501:0</t>
  </si>
  <si>
    <t>21:0050:000092</t>
  </si>
  <si>
    <t>21:0039:000125</t>
  </si>
  <si>
    <t>21:0039:000125:0001:0001:00</t>
  </si>
  <si>
    <t>85LFA000801:0</t>
  </si>
  <si>
    <t>21:0050:000093</t>
  </si>
  <si>
    <t>21:0039:000126</t>
  </si>
  <si>
    <t>21:0039:000126:0001:0001:00</t>
  </si>
  <si>
    <t>85LFA000901:0</t>
  </si>
  <si>
    <t>21:0050:000094</t>
  </si>
  <si>
    <t>21:0039:000127</t>
  </si>
  <si>
    <t>21:0039:000127:0001:0001:00</t>
  </si>
  <si>
    <t>85LFA001001:0</t>
  </si>
  <si>
    <t>21:0050:000095</t>
  </si>
  <si>
    <t>21:0039:000128</t>
  </si>
  <si>
    <t>21:0039:000128:0001:0001:00</t>
  </si>
  <si>
    <t>85LFA001101:0</t>
  </si>
  <si>
    <t>21:0050:000096</t>
  </si>
  <si>
    <t>21:0039:000129</t>
  </si>
  <si>
    <t>21:0039:000129:0001:0001:00</t>
  </si>
  <si>
    <t>85LFA001201:0</t>
  </si>
  <si>
    <t>21:0050:000097</t>
  </si>
  <si>
    <t>21:0039:000130</t>
  </si>
  <si>
    <t>21:0039:000130:0001:0001:00</t>
  </si>
  <si>
    <t>85LFA001401:0</t>
  </si>
  <si>
    <t>21:0050:000098</t>
  </si>
  <si>
    <t>21:0039:000131</t>
  </si>
  <si>
    <t>21:0039:000131:0001:0001:00</t>
  </si>
  <si>
    <t>85LFA001601:0</t>
  </si>
  <si>
    <t>21:0050:000099</t>
  </si>
  <si>
    <t>21:0039:000132</t>
  </si>
  <si>
    <t>21:0039:000132:0001:0001:00</t>
  </si>
  <si>
    <t>85LFA001701:0</t>
  </si>
  <si>
    <t>21:0050:000100</t>
  </si>
  <si>
    <t>21:0039:000133</t>
  </si>
  <si>
    <t>21:0039:000133:0001:0001:00</t>
  </si>
  <si>
    <t>85LFA001702:0</t>
  </si>
  <si>
    <t>21:0050:000101</t>
  </si>
  <si>
    <t>21:0039:000133:0002:0001:00</t>
  </si>
  <si>
    <t>85LFA001703:0</t>
  </si>
  <si>
    <t>21:0050:000102</t>
  </si>
  <si>
    <t>21:0039:000133:0003:0001:00</t>
  </si>
  <si>
    <t>85LFA001801:0</t>
  </si>
  <si>
    <t>21:0050:000103</t>
  </si>
  <si>
    <t>21:0039:000134</t>
  </si>
  <si>
    <t>21:0039:000134:0001:0001:00</t>
  </si>
  <si>
    <t>85LFA001802:0</t>
  </si>
  <si>
    <t>21:0050:000104</t>
  </si>
  <si>
    <t>21:0039:000134:0002:0001:00</t>
  </si>
  <si>
    <t>85LFA001803:0</t>
  </si>
  <si>
    <t>21:0050:000105</t>
  </si>
  <si>
    <t>21:0039:000134:0003:0001:00</t>
  </si>
  <si>
    <t>85LFA001901:0</t>
  </si>
  <si>
    <t>21:0050:000106</t>
  </si>
  <si>
    <t>21:0039:000135</t>
  </si>
  <si>
    <t>21:0039:000135:0001:0001:00</t>
  </si>
  <si>
    <t>85LFA002001:1</t>
  </si>
  <si>
    <t>21:0050:000107</t>
  </si>
  <si>
    <t>21:0039:000136</t>
  </si>
  <si>
    <t>21:0039:000136:0001:0001:01</t>
  </si>
  <si>
    <t>85LFA002001:2</t>
  </si>
  <si>
    <t>21:0050:000108</t>
  </si>
  <si>
    <t>21:0039:000136:0001:0001:02</t>
  </si>
  <si>
    <t>85LFA002101:1</t>
  </si>
  <si>
    <t>21:0050:000109</t>
  </si>
  <si>
    <t>21:0039:000137</t>
  </si>
  <si>
    <t>21:0039:000137:0001:0001:01</t>
  </si>
  <si>
    <t>85LFA002101:2</t>
  </si>
  <si>
    <t>21:0050:000110</t>
  </si>
  <si>
    <t>21:0039:000137:0001:0001:02</t>
  </si>
  <si>
    <t>85LFA002201:0</t>
  </si>
  <si>
    <t>21:0050:000111</t>
  </si>
  <si>
    <t>21:0039:000138</t>
  </si>
  <si>
    <t>21:0039:000138:0001:0001:00</t>
  </si>
  <si>
    <t>85LFA002301:0</t>
  </si>
  <si>
    <t>21:0050:000112</t>
  </si>
  <si>
    <t>21:0039:000139</t>
  </si>
  <si>
    <t>21:0039:000139:0001:0001:00</t>
  </si>
  <si>
    <t>85LFA002401:0</t>
  </si>
  <si>
    <t>21:0050:000113</t>
  </si>
  <si>
    <t>21:0039:000140</t>
  </si>
  <si>
    <t>21:0039:000140:0001:0001:00</t>
  </si>
  <si>
    <t>85LFA002402:0</t>
  </si>
  <si>
    <t>21:0050:000114</t>
  </si>
  <si>
    <t>21:0039:000140:0002:0001:00</t>
  </si>
  <si>
    <t>85LFA003201:0</t>
  </si>
  <si>
    <t>21:0050:000115</t>
  </si>
  <si>
    <t>21:0039:000141</t>
  </si>
  <si>
    <t>21:0039:000141:0001:0001:00</t>
  </si>
  <si>
    <t>85LFA003301:0</t>
  </si>
  <si>
    <t>21:0050:000116</t>
  </si>
  <si>
    <t>21:0039:000142</t>
  </si>
  <si>
    <t>21:0039:000142:0001:0001:00</t>
  </si>
  <si>
    <t>85LFA003401:0</t>
  </si>
  <si>
    <t>21:0050:000117</t>
  </si>
  <si>
    <t>21:0039:000143</t>
  </si>
  <si>
    <t>21:0039:000143:0001:0001:00</t>
  </si>
  <si>
    <t>85LFA003501:0</t>
  </si>
  <si>
    <t>21:0050:000118</t>
  </si>
  <si>
    <t>21:0039:000144</t>
  </si>
  <si>
    <t>21:0039:000144:0001:0001:00</t>
  </si>
  <si>
    <t>85LFA003602:0</t>
  </si>
  <si>
    <t>21:0050:000119</t>
  </si>
  <si>
    <t>21:0039:000145</t>
  </si>
  <si>
    <t>21:0039:000145:0002:0001:00</t>
  </si>
  <si>
    <t>85LFA003603:0</t>
  </si>
  <si>
    <t>21:0050:000120</t>
  </si>
  <si>
    <t>21:0039:000145:0003:0001:00</t>
  </si>
  <si>
    <t>85LFA003604:0</t>
  </si>
  <si>
    <t>21:0050:000121</t>
  </si>
  <si>
    <t>21:0039:000145:0004:0001:00</t>
  </si>
  <si>
    <t>85LFA003606:1</t>
  </si>
  <si>
    <t>21:0050:000122</t>
  </si>
  <si>
    <t>21:0039:000145:0006:0001:01</t>
  </si>
  <si>
    <t>85LFA003606:2</t>
  </si>
  <si>
    <t>21:0050:000123</t>
  </si>
  <si>
    <t>21:0039:000145:0006:0001:02</t>
  </si>
  <si>
    <t>85LFA003607:0</t>
  </si>
  <si>
    <t>21:0050:000124</t>
  </si>
  <si>
    <t>21:0039:000145:0007:0001:00</t>
  </si>
  <si>
    <t>85LFA003901:0</t>
  </si>
  <si>
    <t>21:0050:000125</t>
  </si>
  <si>
    <t>21:0039:000146</t>
  </si>
  <si>
    <t>21:0039:000146:0001:0001:00</t>
  </si>
  <si>
    <t>85LFA009901:0</t>
  </si>
  <si>
    <t>21:0050:000126</t>
  </si>
  <si>
    <t>21:0039:000147</t>
  </si>
  <si>
    <t>21:0039:000147:0001:0001:00</t>
  </si>
  <si>
    <t>85LFA010001:1</t>
  </si>
  <si>
    <t>21:0050:000127</t>
  </si>
  <si>
    <t>21:0039:000148</t>
  </si>
  <si>
    <t>21:0039:000148:0001:0001:01</t>
  </si>
  <si>
    <t>85LFA010001:2</t>
  </si>
  <si>
    <t>21:0050:000128</t>
  </si>
  <si>
    <t>21:0039:000148:0001:0001:02</t>
  </si>
  <si>
    <t>85LFA010101:1</t>
  </si>
  <si>
    <t>21:0050:000129</t>
  </si>
  <si>
    <t>21:0039:000149</t>
  </si>
  <si>
    <t>21:0039:000149:0001:0001:01</t>
  </si>
  <si>
    <t>85LFA010101:2</t>
  </si>
  <si>
    <t>21:0050:000130</t>
  </si>
  <si>
    <t>21:0039:000149:0001:0001:02</t>
  </si>
  <si>
    <t>85LFA010301:0</t>
  </si>
  <si>
    <t>21:0050:000131</t>
  </si>
  <si>
    <t>21:0039:000150</t>
  </si>
  <si>
    <t>21:0039:000150:0001:0001:00</t>
  </si>
  <si>
    <t>85LFA010302:0</t>
  </si>
  <si>
    <t>21:0050:000132</t>
  </si>
  <si>
    <t>21:0039:000150:0002:0001:00</t>
  </si>
  <si>
    <t>85LFA010501:0</t>
  </si>
  <si>
    <t>21:0050:000133</t>
  </si>
  <si>
    <t>21:0039:000151</t>
  </si>
  <si>
    <t>21:0039:000151:0001:0001:00</t>
  </si>
  <si>
    <t>85LFA010601:0</t>
  </si>
  <si>
    <t>21:0050:000134</t>
  </si>
  <si>
    <t>21:0039:000152</t>
  </si>
  <si>
    <t>21:0039:000152:0001:0001:00</t>
  </si>
  <si>
    <t>85LFA010701:1</t>
  </si>
  <si>
    <t>21:0050:000135</t>
  </si>
  <si>
    <t>21:0039:000153</t>
  </si>
  <si>
    <t>21:0039:000153:0001:0001:01</t>
  </si>
  <si>
    <t>85LFA010701:2</t>
  </si>
  <si>
    <t>21:0050:000136</t>
  </si>
  <si>
    <t>21:0039:000153:0001:0001:02</t>
  </si>
  <si>
    <t>85LFA010801:0</t>
  </si>
  <si>
    <t>21:0050:000137</t>
  </si>
  <si>
    <t>21:0039:000154</t>
  </si>
  <si>
    <t>21:0039:000154:0001:0001:00</t>
  </si>
  <si>
    <t>85LFA010901:0</t>
  </si>
  <si>
    <t>21:0050:000138</t>
  </si>
  <si>
    <t>21:0039:000155</t>
  </si>
  <si>
    <t>21:0039:000155:0001:0001:00</t>
  </si>
  <si>
    <t>85LFA011001:0</t>
  </si>
  <si>
    <t>21:0050:000139</t>
  </si>
  <si>
    <t>21:0039:000156</t>
  </si>
  <si>
    <t>21:0039:000156:0001:0001:00</t>
  </si>
  <si>
    <t>85LFA011101:0</t>
  </si>
  <si>
    <t>21:0050:000140</t>
  </si>
  <si>
    <t>21:0039:000157</t>
  </si>
  <si>
    <t>21:0039:000157:0001:0001:00</t>
  </si>
  <si>
    <t>85LFA011201:0</t>
  </si>
  <si>
    <t>21:0050:000141</t>
  </si>
  <si>
    <t>21:0039:000158</t>
  </si>
  <si>
    <t>21:0039:000158:0001:0001:00</t>
  </si>
  <si>
    <t>85LFA011301:0</t>
  </si>
  <si>
    <t>21:0050:000142</t>
  </si>
  <si>
    <t>21:0039:000159</t>
  </si>
  <si>
    <t>21:0039:000159:0001:0001:00</t>
  </si>
  <si>
    <t>85LFA011401:0</t>
  </si>
  <si>
    <t>21:0050:000143</t>
  </si>
  <si>
    <t>21:0039:000160</t>
  </si>
  <si>
    <t>21:0039:000160:0001:0001:00</t>
  </si>
  <si>
    <t>85LFA011501:0</t>
  </si>
  <si>
    <t>21:0050:000144</t>
  </si>
  <si>
    <t>21:0039:000161</t>
  </si>
  <si>
    <t>21:0039:000161:0001:0001:00</t>
  </si>
  <si>
    <t>85LFA011601:1</t>
  </si>
  <si>
    <t>21:0050:000145</t>
  </si>
  <si>
    <t>21:0039:000162</t>
  </si>
  <si>
    <t>21:0039:000162:0001:0001:01</t>
  </si>
  <si>
    <t>85LFA011601:2</t>
  </si>
  <si>
    <t>21:0050:000146</t>
  </si>
  <si>
    <t>21:0039:000162:0001:0001:02</t>
  </si>
  <si>
    <t>85LFA011701:0</t>
  </si>
  <si>
    <t>21:0050:000147</t>
  </si>
  <si>
    <t>21:0039:000163</t>
  </si>
  <si>
    <t>21:0039:000163:0001:0001:00</t>
  </si>
  <si>
    <t>85LFA011801:0</t>
  </si>
  <si>
    <t>21:0050:000148</t>
  </si>
  <si>
    <t>21:0039:000164</t>
  </si>
  <si>
    <t>21:0039:000164:0001:0001:00</t>
  </si>
  <si>
    <t>85LFA011901:0</t>
  </si>
  <si>
    <t>21:0050:000149</t>
  </si>
  <si>
    <t>21:0039:000165</t>
  </si>
  <si>
    <t>21:0039:000165:0001:0001:00</t>
  </si>
  <si>
    <t>85LFA012001:0</t>
  </si>
  <si>
    <t>21:0050:000150</t>
  </si>
  <si>
    <t>21:0039:000166</t>
  </si>
  <si>
    <t>21:0039:000166:0001:0001:00</t>
  </si>
  <si>
    <t>85LFA012101:0</t>
  </si>
  <si>
    <t>21:0050:000151</t>
  </si>
  <si>
    <t>21:0039:000167</t>
  </si>
  <si>
    <t>21:0039:000167:0001:0001:00</t>
  </si>
  <si>
    <t>85LFA012201:0</t>
  </si>
  <si>
    <t>21:0050:000152</t>
  </si>
  <si>
    <t>21:0039:000168</t>
  </si>
  <si>
    <t>21:0039:000168:0001:0001:00</t>
  </si>
  <si>
    <t>85LFA012301:0</t>
  </si>
  <si>
    <t>21:0050:000153</t>
  </si>
  <si>
    <t>21:0039:000169</t>
  </si>
  <si>
    <t>21:0039:000169:0001:0001:00</t>
  </si>
  <si>
    <t>85LFA012401:0</t>
  </si>
  <si>
    <t>21:0050:000154</t>
  </si>
  <si>
    <t>21:0039:000170</t>
  </si>
  <si>
    <t>21:0039:000170:0001:0001:00</t>
  </si>
  <si>
    <t>85LFA013201:0</t>
  </si>
  <si>
    <t>21:0050:000155</t>
  </si>
  <si>
    <t>21:0039:000171</t>
  </si>
  <si>
    <t>21:0039:000171:0001:0001:00</t>
  </si>
  <si>
    <t>85LFA013301:0</t>
  </si>
  <si>
    <t>21:0050:000156</t>
  </si>
  <si>
    <t>21:0039:000172</t>
  </si>
  <si>
    <t>21:0039:000172:0001:0001:00</t>
  </si>
  <si>
    <t>85LFA013401:0</t>
  </si>
  <si>
    <t>21:0050:000157</t>
  </si>
  <si>
    <t>21:0039:000173</t>
  </si>
  <si>
    <t>21:0039:000173:0001:0001:00</t>
  </si>
  <si>
    <t>85LFA013501:0</t>
  </si>
  <si>
    <t>21:0050:000158</t>
  </si>
  <si>
    <t>21:0039:000174</t>
  </si>
  <si>
    <t>21:0039:000174:0001:0001:00</t>
  </si>
  <si>
    <t>85LFA013601:0</t>
  </si>
  <si>
    <t>21:0050:000159</t>
  </si>
  <si>
    <t>21:0039:000175</t>
  </si>
  <si>
    <t>21:0039:000175:0001:0001:00</t>
  </si>
  <si>
    <t>85LFA020101:0</t>
  </si>
  <si>
    <t>21:0050:000160</t>
  </si>
  <si>
    <t>21:0039:000176</t>
  </si>
  <si>
    <t>21:0039:000176:0001:0001:00</t>
  </si>
  <si>
    <t>85LFA057901:0</t>
  </si>
  <si>
    <t>21:0050:000161</t>
  </si>
  <si>
    <t>21:0039:000177</t>
  </si>
  <si>
    <t>21:0039:000177:0001:0001:00</t>
  </si>
  <si>
    <t>86LFA000501:0</t>
  </si>
  <si>
    <t>21:0050:000162</t>
  </si>
  <si>
    <t>21:0039:000178</t>
  </si>
  <si>
    <t>21:0039:000178:0001:0001:00</t>
  </si>
  <si>
    <t>86LFA000601:0</t>
  </si>
  <si>
    <t>21:0050:000163</t>
  </si>
  <si>
    <t>21:0039:000179</t>
  </si>
  <si>
    <t>21:0039:000179:0001:0001:00</t>
  </si>
  <si>
    <t>86LFA000701:0</t>
  </si>
  <si>
    <t>21:0050:000164</t>
  </si>
  <si>
    <t>21:0039:000180</t>
  </si>
  <si>
    <t>21:0039:000180:0001:0001:00</t>
  </si>
  <si>
    <t>86LFA000801:0</t>
  </si>
  <si>
    <t>21:0050:000165</t>
  </si>
  <si>
    <t>21:0039:000181</t>
  </si>
  <si>
    <t>21:0039:000181:0001:0001:00</t>
  </si>
  <si>
    <t>86LFA001101:0</t>
  </si>
  <si>
    <t>21:0050:000166</t>
  </si>
  <si>
    <t>21:0039:000182</t>
  </si>
  <si>
    <t>21:0039:000182:0001:0001:00</t>
  </si>
  <si>
    <t>86LFA001201:0</t>
  </si>
  <si>
    <t>21:0050:000167</t>
  </si>
  <si>
    <t>21:0039:000183</t>
  </si>
  <si>
    <t>21:0039:000183:0001:0001:00</t>
  </si>
  <si>
    <t>86LFA001301:0</t>
  </si>
  <si>
    <t>21:0050:000168</t>
  </si>
  <si>
    <t>21:0039:000184</t>
  </si>
  <si>
    <t>21:0039:000184:0001:0001:00</t>
  </si>
  <si>
    <t>86LFA001401:0</t>
  </si>
  <si>
    <t>21:0050:000169</t>
  </si>
  <si>
    <t>21:0039:000185</t>
  </si>
  <si>
    <t>21:0039:000185:0001:0001:00</t>
  </si>
  <si>
    <t>86LFA001501:0</t>
  </si>
  <si>
    <t>21:0050:000170</t>
  </si>
  <si>
    <t>21:0039:000186</t>
  </si>
  <si>
    <t>21:0039:000186:0001:0001:00</t>
  </si>
  <si>
    <t>86LFA001601:0</t>
  </si>
  <si>
    <t>21:0050:000171</t>
  </si>
  <si>
    <t>21:0039:000187</t>
  </si>
  <si>
    <t>21:0039:000187:0001:0001:00</t>
  </si>
  <si>
    <t>86LFA001701:0</t>
  </si>
  <si>
    <t>21:0050:000172</t>
  </si>
  <si>
    <t>21:0039:000188</t>
  </si>
  <si>
    <t>21:0039:000188:0001:0001:00</t>
  </si>
  <si>
    <t>86LFA001801:0</t>
  </si>
  <si>
    <t>21:0050:000173</t>
  </si>
  <si>
    <t>21:0039:000189</t>
  </si>
  <si>
    <t>21:0039:000189:0001:0001:00</t>
  </si>
  <si>
    <t>86LFA001901:0</t>
  </si>
  <si>
    <t>21:0050:000174</t>
  </si>
  <si>
    <t>21:0039:000190</t>
  </si>
  <si>
    <t>21:0039:000190:0001:0001:00</t>
  </si>
  <si>
    <t>86LFA002001:0</t>
  </si>
  <si>
    <t>21:0050:000175</t>
  </si>
  <si>
    <t>21:0039:000191</t>
  </si>
  <si>
    <t>21:0039:000191:0001:0001:00</t>
  </si>
  <si>
    <t>86LFA002101:0</t>
  </si>
  <si>
    <t>21:0050:000176</t>
  </si>
  <si>
    <t>21:0039:000192</t>
  </si>
  <si>
    <t>21:0039:000192:0001:0001:00</t>
  </si>
  <si>
    <t>86LFA002201:1</t>
  </si>
  <si>
    <t>21:0050:000177</t>
  </si>
  <si>
    <t>21:0039:000193</t>
  </si>
  <si>
    <t>21:0039:000193:0001:0001:01</t>
  </si>
  <si>
    <t>86LFA002201:2</t>
  </si>
  <si>
    <t>21:0050:000178</t>
  </si>
  <si>
    <t>21:0039:000193:0001:0001:02</t>
  </si>
  <si>
    <t>86LFA002301:0</t>
  </si>
  <si>
    <t>21:0050:000179</t>
  </si>
  <si>
    <t>21:0039:000194</t>
  </si>
  <si>
    <t>21:0039:000194:0001:0001:00</t>
  </si>
  <si>
    <t>86LFA002401:0</t>
  </si>
  <si>
    <t>21:0050:000180</t>
  </si>
  <si>
    <t>21:0039:000195</t>
  </si>
  <si>
    <t>21:0039:000195:0001:0001:00</t>
  </si>
  <si>
    <t>86LFA002501:0</t>
  </si>
  <si>
    <t>21:0050:000181</t>
  </si>
  <si>
    <t>21:0039:000196</t>
  </si>
  <si>
    <t>21:0039:000196:0001:0001:00</t>
  </si>
  <si>
    <t>86LFA002601:0</t>
  </si>
  <si>
    <t>21:0050:000182</t>
  </si>
  <si>
    <t>21:0039:000197</t>
  </si>
  <si>
    <t>21:0039:000197:0001:0001:00</t>
  </si>
  <si>
    <t>86LFA002701:0</t>
  </si>
  <si>
    <t>21:0050:000183</t>
  </si>
  <si>
    <t>21:0039:000198</t>
  </si>
  <si>
    <t>21:0039:000198:0001:0001:00</t>
  </si>
  <si>
    <t>86LFA002801:0</t>
  </si>
  <si>
    <t>21:0050:000184</t>
  </si>
  <si>
    <t>21:0039:000199</t>
  </si>
  <si>
    <t>21:0039:000199:0001:0001:00</t>
  </si>
  <si>
    <t>86LFA003001:0</t>
  </si>
  <si>
    <t>21:0050:000185</t>
  </si>
  <si>
    <t>21:0039:000200</t>
  </si>
  <si>
    <t>21:0039:000200:0001:0001:00</t>
  </si>
  <si>
    <t>86LFA003101:0</t>
  </si>
  <si>
    <t>21:0050:000186</t>
  </si>
  <si>
    <t>21:0039:000201</t>
  </si>
  <si>
    <t>21:0039:000201:0001:0001:00</t>
  </si>
  <si>
    <t>86LFA003201:0</t>
  </si>
  <si>
    <t>21:0050:000187</t>
  </si>
  <si>
    <t>21:0039:000202</t>
  </si>
  <si>
    <t>21:0039:000202:0001:0001:00</t>
  </si>
  <si>
    <t>86LFA003301:0</t>
  </si>
  <si>
    <t>21:0050:000188</t>
  </si>
  <si>
    <t>21:0039:000203</t>
  </si>
  <si>
    <t>21:0039:000203:0001:0001:00</t>
  </si>
  <si>
    <t>86LFA003401:0</t>
  </si>
  <si>
    <t>21:0050:000189</t>
  </si>
  <si>
    <t>21:0039:000204</t>
  </si>
  <si>
    <t>21:0039:000204:0001:0001:00</t>
  </si>
  <si>
    <t>86LFA003501:0</t>
  </si>
  <si>
    <t>21:0050:000190</t>
  </si>
  <si>
    <t>21:0039:000205</t>
  </si>
  <si>
    <t>21:0039:000205:0001:0001:00</t>
  </si>
  <si>
    <t>86LFA003601:0</t>
  </si>
  <si>
    <t>21:0050:000191</t>
  </si>
  <si>
    <t>21:0039:000206</t>
  </si>
  <si>
    <t>21:0039:000206:0001:0001:00</t>
  </si>
  <si>
    <t>86LFA003701:0</t>
  </si>
  <si>
    <t>21:0050:000192</t>
  </si>
  <si>
    <t>21:0039:000207</t>
  </si>
  <si>
    <t>21:0039:000207:0001:0001:00</t>
  </si>
  <si>
    <t>86LFA003901:0</t>
  </si>
  <si>
    <t>21:0050:000193</t>
  </si>
  <si>
    <t>21:0039:000208</t>
  </si>
  <si>
    <t>21:0039:000208:0001:0001:00</t>
  </si>
  <si>
    <t>86LFA004001:1</t>
  </si>
  <si>
    <t>21:0050:000194</t>
  </si>
  <si>
    <t>21:0039:000209</t>
  </si>
  <si>
    <t>21:0039:000209:0001:0001:01</t>
  </si>
  <si>
    <t>86LFA004001:2</t>
  </si>
  <si>
    <t>21:0050:000195</t>
  </si>
  <si>
    <t>21:0039:000209:0001:0001:02</t>
  </si>
  <si>
    <t>86LFA004101:0</t>
  </si>
  <si>
    <t>21:0050:000196</t>
  </si>
  <si>
    <t>21:0039:000210</t>
  </si>
  <si>
    <t>21:0039:000210:0001:0001:00</t>
  </si>
  <si>
    <t>86LFA004201:0</t>
  </si>
  <si>
    <t>21:0050:000197</t>
  </si>
  <si>
    <t>21:0039:000211</t>
  </si>
  <si>
    <t>21:0039:000211:0001:0001:00</t>
  </si>
  <si>
    <t>86LFA004301:0</t>
  </si>
  <si>
    <t>21:0050:000198</t>
  </si>
  <si>
    <t>21:0039:000212</t>
  </si>
  <si>
    <t>21:0039:000212:0001:0001:00</t>
  </si>
  <si>
    <t>86LFA004401:0</t>
  </si>
  <si>
    <t>21:0050:000199</t>
  </si>
  <si>
    <t>21:0039:000213</t>
  </si>
  <si>
    <t>21:0039:000213:0001:0001:00</t>
  </si>
  <si>
    <t>86LFA004501:0</t>
  </si>
  <si>
    <t>21:0050:000200</t>
  </si>
  <si>
    <t>21:0039:000214</t>
  </si>
  <si>
    <t>21:0039:000214:0001:0001:00</t>
  </si>
  <si>
    <t>86LFA004801:0</t>
  </si>
  <si>
    <t>21:0050:000201</t>
  </si>
  <si>
    <t>21:0039:000215</t>
  </si>
  <si>
    <t>21:0039:000215:0001:0001:00</t>
  </si>
  <si>
    <t>86LFA005001:0</t>
  </si>
  <si>
    <t>21:0050:000202</t>
  </si>
  <si>
    <t>21:0039:000216</t>
  </si>
  <si>
    <t>21:0039:000216:0001:0001:00</t>
  </si>
  <si>
    <t>86LFA005101:0</t>
  </si>
  <si>
    <t>21:0050:000203</t>
  </si>
  <si>
    <t>21:0039:000217</t>
  </si>
  <si>
    <t>21:0039:000217:0001:0001:00</t>
  </si>
  <si>
    <t>86LFA005201:0</t>
  </si>
  <si>
    <t>21:0050:000204</t>
  </si>
  <si>
    <t>21:0039:000218</t>
  </si>
  <si>
    <t>21:0039:000218:0001:0001:00</t>
  </si>
  <si>
    <t>86LFA005301:0</t>
  </si>
  <si>
    <t>21:0050:000205</t>
  </si>
  <si>
    <t>21:0039:000219</t>
  </si>
  <si>
    <t>21:0039:000219:0001:0001:00</t>
  </si>
  <si>
    <t>86LFA005401:0</t>
  </si>
  <si>
    <t>21:0050:000206</t>
  </si>
  <si>
    <t>21:0039:000220</t>
  </si>
  <si>
    <t>21:0039:000220:0001:0001:00</t>
  </si>
  <si>
    <t>86LFA005501:0</t>
  </si>
  <si>
    <t>21:0050:000207</t>
  </si>
  <si>
    <t>21:0039:000221</t>
  </si>
  <si>
    <t>21:0039:000221:0001:0001:00</t>
  </si>
  <si>
    <t>86LFA005601:0</t>
  </si>
  <si>
    <t>21:0050:000208</t>
  </si>
  <si>
    <t>21:0039:000222</t>
  </si>
  <si>
    <t>21:0039:000222:0001:0001:00</t>
  </si>
  <si>
    <t>86LFA005801:0</t>
  </si>
  <si>
    <t>21:0050:000209</t>
  </si>
  <si>
    <t>21:0039:000223</t>
  </si>
  <si>
    <t>21:0039:000223:0001:0001:00</t>
  </si>
  <si>
    <t>86LFA005901:0</t>
  </si>
  <si>
    <t>21:0050:000210</t>
  </si>
  <si>
    <t>21:0039:000224</t>
  </si>
  <si>
    <t>21:0039:000224:0001:0001:00</t>
  </si>
  <si>
    <t>86LFA006001:1</t>
  </si>
  <si>
    <t>21:0050:000211</t>
  </si>
  <si>
    <t>21:0039:000225</t>
  </si>
  <si>
    <t>21:0039:000225:0001:0001:01</t>
  </si>
  <si>
    <t>86LFA006001:2</t>
  </si>
  <si>
    <t>21:0050:000212</t>
  </si>
  <si>
    <t>21:0039:000225:0001:0001:02</t>
  </si>
  <si>
    <t>86LFA006101:0</t>
  </si>
  <si>
    <t>21:0050:000213</t>
  </si>
  <si>
    <t>21:0039:000226</t>
  </si>
  <si>
    <t>21:0039:000226:0001:0001:00</t>
  </si>
  <si>
    <t>86LFA006501:0</t>
  </si>
  <si>
    <t>21:0050:000214</t>
  </si>
  <si>
    <t>21:0039:000227</t>
  </si>
  <si>
    <t>21:0039:000227:0001:0001:00</t>
  </si>
  <si>
    <t>86LFA006601:0</t>
  </si>
  <si>
    <t>21:0050:000215</t>
  </si>
  <si>
    <t>21:0039:000228</t>
  </si>
  <si>
    <t>21:0039:000228:0001:0001:00</t>
  </si>
  <si>
    <t>86LFA006701:0</t>
  </si>
  <si>
    <t>21:0050:000216</t>
  </si>
  <si>
    <t>21:0039:000229</t>
  </si>
  <si>
    <t>21:0039:000229:0001:0001:00</t>
  </si>
  <si>
    <t>86LFA006801:0</t>
  </si>
  <si>
    <t>21:0050:000217</t>
  </si>
  <si>
    <t>21:0039:000230</t>
  </si>
  <si>
    <t>21:0039:000230:0001:0001:00</t>
  </si>
  <si>
    <t>86LFA006901:0</t>
  </si>
  <si>
    <t>21:0050:000218</t>
  </si>
  <si>
    <t>21:0039:000231</t>
  </si>
  <si>
    <t>21:0039:000231:0001:0001:00</t>
  </si>
  <si>
    <t>86LFA007001:0</t>
  </si>
  <si>
    <t>21:0050:000219</t>
  </si>
  <si>
    <t>21:0039:000232</t>
  </si>
  <si>
    <t>21:0039:000232:0001:0001:00</t>
  </si>
  <si>
    <t>86LFA007101:0</t>
  </si>
  <si>
    <t>21:0050:000220</t>
  </si>
  <si>
    <t>21:0039:000233</t>
  </si>
  <si>
    <t>21:0039:000233:0001:0001:00</t>
  </si>
  <si>
    <t>86LFA007201:0</t>
  </si>
  <si>
    <t>21:0050:000221</t>
  </si>
  <si>
    <t>21:0039:000234</t>
  </si>
  <si>
    <t>21:0039:000234:0001:0001:00</t>
  </si>
  <si>
    <t>86LFA007301:0</t>
  </si>
  <si>
    <t>21:0050:000222</t>
  </si>
  <si>
    <t>21:0039:000235</t>
  </si>
  <si>
    <t>21:0039:000235:0001:0001:00</t>
  </si>
  <si>
    <t>86LFA010001:0</t>
  </si>
  <si>
    <t>21:0050:000223</t>
  </si>
  <si>
    <t>21:0039:000236</t>
  </si>
  <si>
    <t>21:0039:000236:0001:0001:00</t>
  </si>
  <si>
    <t>86LFA010101:0</t>
  </si>
  <si>
    <t>21:0050:000224</t>
  </si>
  <si>
    <t>21:0039:000237</t>
  </si>
  <si>
    <t>21:0039:000237:0001:0001:00</t>
  </si>
  <si>
    <t>86LFA010201:0</t>
  </si>
  <si>
    <t>21:0050:000225</t>
  </si>
  <si>
    <t>21:0039:000238</t>
  </si>
  <si>
    <t>21:0039:000238:0001:0001:00</t>
  </si>
  <si>
    <t>86LFA010301:0</t>
  </si>
  <si>
    <t>21:0050:000226</t>
  </si>
  <si>
    <t>21:0039:000239</t>
  </si>
  <si>
    <t>21:0039:000239:0001:0001:00</t>
  </si>
  <si>
    <t>86LFA010401:0</t>
  </si>
  <si>
    <t>21:0050:000227</t>
  </si>
  <si>
    <t>21:0039:000240</t>
  </si>
  <si>
    <t>21:0039:000240:0001:0001:00</t>
  </si>
  <si>
    <t>86LFA010501:1</t>
  </si>
  <si>
    <t>21:0050:000228</t>
  </si>
  <si>
    <t>21:0039:000241</t>
  </si>
  <si>
    <t>21:0039:000241:0001:0001:01</t>
  </si>
  <si>
    <t>86LFA010501:2</t>
  </si>
  <si>
    <t>21:0050:000229</t>
  </si>
  <si>
    <t>21:0039:000241:0001:0001:02</t>
  </si>
  <si>
    <t>86LFA010801:0</t>
  </si>
  <si>
    <t>21:0050:000230</t>
  </si>
  <si>
    <t>21:0039:000242</t>
  </si>
  <si>
    <t>21:0039:000242:0001:0001:00</t>
  </si>
  <si>
    <t>86LFA010901:0</t>
  </si>
  <si>
    <t>21:0050:000231</t>
  </si>
  <si>
    <t>21:0039:000243</t>
  </si>
  <si>
    <t>21:0039:000243:0001:0001:00</t>
  </si>
  <si>
    <t>86LFA011001:0</t>
  </si>
  <si>
    <t>21:0050:000232</t>
  </si>
  <si>
    <t>21:0039:000244</t>
  </si>
  <si>
    <t>21:0039:000244:0001:0001:00</t>
  </si>
  <si>
    <t>86LFA011101:0</t>
  </si>
  <si>
    <t>21:0050:000233</t>
  </si>
  <si>
    <t>21:0039:000245</t>
  </si>
  <si>
    <t>21:0039:000245:0001:0001:00</t>
  </si>
  <si>
    <t>86LFA011201:0</t>
  </si>
  <si>
    <t>21:0050:000234</t>
  </si>
  <si>
    <t>21:0039:000246</t>
  </si>
  <si>
    <t>21:0039:000246:0001:0001:00</t>
  </si>
  <si>
    <t>86LFA011301:0</t>
  </si>
  <si>
    <t>21:0050:000235</t>
  </si>
  <si>
    <t>21:0039:000247</t>
  </si>
  <si>
    <t>21:0039:000247:0001:0001:00</t>
  </si>
  <si>
    <t>86LFA011401:0</t>
  </si>
  <si>
    <t>21:0050:000236</t>
  </si>
  <si>
    <t>21:0039:000248</t>
  </si>
  <si>
    <t>21:0039:000248:0001:0001:00</t>
  </si>
  <si>
    <t>86LFA011501:0</t>
  </si>
  <si>
    <t>21:0050:000237</t>
  </si>
  <si>
    <t>21:0039:000249</t>
  </si>
  <si>
    <t>21:0039:000249:0001:0001:00</t>
  </si>
  <si>
    <t>86LFA011601:0</t>
  </si>
  <si>
    <t>21:0050:000238</t>
  </si>
  <si>
    <t>21:0039:000250</t>
  </si>
  <si>
    <t>21:0039:000250:0001:0001:00</t>
  </si>
  <si>
    <t>86LFA011701:1</t>
  </si>
  <si>
    <t>21:0050:000239</t>
  </si>
  <si>
    <t>21:0039:000251</t>
  </si>
  <si>
    <t>21:0039:000251:0001:0001:01</t>
  </si>
  <si>
    <t>86LFA011701:2</t>
  </si>
  <si>
    <t>21:0050:000240</t>
  </si>
  <si>
    <t>21:0039:000251:0001:0001:02</t>
  </si>
  <si>
    <t>86LFA011801:0</t>
  </si>
  <si>
    <t>21:0050:000241</t>
  </si>
  <si>
    <t>21:0039:000252</t>
  </si>
  <si>
    <t>21:0039:000252:0001:0001:00</t>
  </si>
  <si>
    <t>86LFA011901:0</t>
  </si>
  <si>
    <t>21:0050:000242</t>
  </si>
  <si>
    <t>21:0039:000253</t>
  </si>
  <si>
    <t>21:0039:000253:0001:0001:00</t>
  </si>
  <si>
    <t>86LFA012001:0</t>
  </si>
  <si>
    <t>21:0050:000243</t>
  </si>
  <si>
    <t>21:0039:000254</t>
  </si>
  <si>
    <t>21:0039:000254:0001:0001:00</t>
  </si>
  <si>
    <t>86LFA012101:0</t>
  </si>
  <si>
    <t>21:0050:000244</t>
  </si>
  <si>
    <t>21:0039:000255</t>
  </si>
  <si>
    <t>21:0039:000255:0001:0001:00</t>
  </si>
  <si>
    <t>86LFA012201:0</t>
  </si>
  <si>
    <t>21:0050:000245</t>
  </si>
  <si>
    <t>21:0039:000256</t>
  </si>
  <si>
    <t>21:0039:000256:0001:0001:00</t>
  </si>
  <si>
    <t>86LFA012301:0</t>
  </si>
  <si>
    <t>21:0050:000246</t>
  </si>
  <si>
    <t>21:0039:000257</t>
  </si>
  <si>
    <t>21:0039:000257:0001:0001:00</t>
  </si>
  <si>
    <t>86LFA012501:0</t>
  </si>
  <si>
    <t>21:0050:000247</t>
  </si>
  <si>
    <t>21:0039:000258</t>
  </si>
  <si>
    <t>21:0039:000258:0001:0001:00</t>
  </si>
  <si>
    <t>86LFA012601:0</t>
  </si>
  <si>
    <t>21:0050:000248</t>
  </si>
  <si>
    <t>21:0039:000259</t>
  </si>
  <si>
    <t>21:0039:000259:0001:0001:00</t>
  </si>
  <si>
    <t>86LFA012701:0</t>
  </si>
  <si>
    <t>21:0050:000249</t>
  </si>
  <si>
    <t>21:0039:000260</t>
  </si>
  <si>
    <t>21:0039:000260:0001:0001:00</t>
  </si>
  <si>
    <t>86LFA012801:0</t>
  </si>
  <si>
    <t>21:0050:000250</t>
  </si>
  <si>
    <t>21:0039:000261</t>
  </si>
  <si>
    <t>21:0039:000261:0001:0001:00</t>
  </si>
  <si>
    <t>86LFA012901:0</t>
  </si>
  <si>
    <t>21:0050:000251</t>
  </si>
  <si>
    <t>21:0039:000262</t>
  </si>
  <si>
    <t>21:0039:000262:0001:0001:00</t>
  </si>
  <si>
    <t>86LFA013001:0</t>
  </si>
  <si>
    <t>21:0050:000252</t>
  </si>
  <si>
    <t>21:0039:000263</t>
  </si>
  <si>
    <t>21:0039:000263:0001:0001:00</t>
  </si>
  <si>
    <t>86LFA013101:0</t>
  </si>
  <si>
    <t>21:0050:000253</t>
  </si>
  <si>
    <t>21:0039:000264</t>
  </si>
  <si>
    <t>21:0039:000264:0001:0001:00</t>
  </si>
  <si>
    <t>86LFA013201:0</t>
  </si>
  <si>
    <t>21:0050:000254</t>
  </si>
  <si>
    <t>21:0039:000265</t>
  </si>
  <si>
    <t>21:0039:000265:0001:0001:00</t>
  </si>
  <si>
    <t>86LFA013301:0</t>
  </si>
  <si>
    <t>21:0050:000255</t>
  </si>
  <si>
    <t>21:0039:000266</t>
  </si>
  <si>
    <t>21:0039:000266:0001:0001:00</t>
  </si>
  <si>
    <t>86LFA013401:0</t>
  </si>
  <si>
    <t>21:0050:000256</t>
  </si>
  <si>
    <t>21:0039:000267</t>
  </si>
  <si>
    <t>21:0039:000267:0001:0001:00</t>
  </si>
  <si>
    <t>86LFA013501:0</t>
  </si>
  <si>
    <t>21:0050:000257</t>
  </si>
  <si>
    <t>21:0039:000268</t>
  </si>
  <si>
    <t>21:0039:000268:0001:0001:00</t>
  </si>
  <si>
    <t>86LFA013701:0</t>
  </si>
  <si>
    <t>21:0050:000258</t>
  </si>
  <si>
    <t>21:0039:000269</t>
  </si>
  <si>
    <t>21:0039:000269:0001:0001:00</t>
  </si>
  <si>
    <t>86LFA013801:0</t>
  </si>
  <si>
    <t>21:0050:000259</t>
  </si>
  <si>
    <t>21:0039:000270</t>
  </si>
  <si>
    <t>21:0039:000270:0001:0001:00</t>
  </si>
  <si>
    <t>86LFA013901:0</t>
  </si>
  <si>
    <t>21:0050:000260</t>
  </si>
  <si>
    <t>21:0039:000271</t>
  </si>
  <si>
    <t>21:0039:000271:0001:0001:00</t>
  </si>
  <si>
    <t>86LFA014001:0</t>
  </si>
  <si>
    <t>21:0050:000261</t>
  </si>
  <si>
    <t>21:0039:000272</t>
  </si>
  <si>
    <t>21:0039:000272:0001:0001:00</t>
  </si>
  <si>
    <t>86LFA014101:0</t>
  </si>
  <si>
    <t>21:0050:000262</t>
  </si>
  <si>
    <t>21:0039:000273</t>
  </si>
  <si>
    <t>21:0039:000273:0001:0001:00</t>
  </si>
  <si>
    <t>86LFA014201:1</t>
  </si>
  <si>
    <t>21:0050:000263</t>
  </si>
  <si>
    <t>21:0039:000274</t>
  </si>
  <si>
    <t>21:0039:000274:0001:0001:01</t>
  </si>
  <si>
    <t>86LFA014201:2</t>
  </si>
  <si>
    <t>21:0050:000264</t>
  </si>
  <si>
    <t>21:0039:000274:0001:0001:02</t>
  </si>
  <si>
    <t>86LFA014301:0</t>
  </si>
  <si>
    <t>21:0050:000265</t>
  </si>
  <si>
    <t>21:0039:000275</t>
  </si>
  <si>
    <t>21:0039:000275:0001:0001:00</t>
  </si>
  <si>
    <t>86LFA014401:0</t>
  </si>
  <si>
    <t>21:0050:000266</t>
  </si>
  <si>
    <t>21:0039:000276</t>
  </si>
  <si>
    <t>21:0039:000276:0001:0001:00</t>
  </si>
  <si>
    <t>86LFA014501:0</t>
  </si>
  <si>
    <t>21:0050:000267</t>
  </si>
  <si>
    <t>21:0039:000277</t>
  </si>
  <si>
    <t>21:0039:000277:0001:0001:00</t>
  </si>
  <si>
    <t>86LFA014601:0</t>
  </si>
  <si>
    <t>21:0050:000268</t>
  </si>
  <si>
    <t>21:0039:000278</t>
  </si>
  <si>
    <t>21:0039:000278:0001:0001:00</t>
  </si>
  <si>
    <t>86LFA014701:0</t>
  </si>
  <si>
    <t>21:0050:000269</t>
  </si>
  <si>
    <t>21:0039:000279</t>
  </si>
  <si>
    <t>21:0039:000279:0001:0001:00</t>
  </si>
  <si>
    <t>86LFA014801:0</t>
  </si>
  <si>
    <t>21:0050:000270</t>
  </si>
  <si>
    <t>21:0039:000280</t>
  </si>
  <si>
    <t>21:0039:000280:0001:0001:00</t>
  </si>
  <si>
    <t>86LFA015001:0</t>
  </si>
  <si>
    <t>21:0050:000271</t>
  </si>
  <si>
    <t>21:0039:000281</t>
  </si>
  <si>
    <t>21:0039:000281:0001:0001:00</t>
  </si>
  <si>
    <t>86LFA015101:0</t>
  </si>
  <si>
    <t>21:0050:000272</t>
  </si>
  <si>
    <t>21:0039:000282</t>
  </si>
  <si>
    <t>21:0039:000282:0001:0001:00</t>
  </si>
  <si>
    <t>86LFA015301:1</t>
  </si>
  <si>
    <t>21:0050:000273</t>
  </si>
  <si>
    <t>21:0039:000283</t>
  </si>
  <si>
    <t>21:0039:000283:0001:0001:01</t>
  </si>
  <si>
    <t>86LFA015301:2</t>
  </si>
  <si>
    <t>21:0050:000274</t>
  </si>
  <si>
    <t>21:0039:000283:0001:0001:02</t>
  </si>
  <si>
    <t>86LFA015401:0</t>
  </si>
  <si>
    <t>21:0050:000275</t>
  </si>
  <si>
    <t>21:0039:000284</t>
  </si>
  <si>
    <t>21:0039:000284:0001:0001:00</t>
  </si>
  <si>
    <t>86LFA015501:0</t>
  </si>
  <si>
    <t>21:0050:000276</t>
  </si>
  <si>
    <t>21:0039:000285</t>
  </si>
  <si>
    <t>21:0039:000285:0001:0001:00</t>
  </si>
  <si>
    <t>86LFA015601:0</t>
  </si>
  <si>
    <t>21:0050:000277</t>
  </si>
  <si>
    <t>21:0039:000286</t>
  </si>
  <si>
    <t>21:0039:000286:0001:0001:00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</si>
</sst>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6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7" width="14.77734375" customWidth="1"/>
  </cols>
  <sheetData>
    <row r="1" spans="1:2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3">
      <c r="A2" t="s">
        <v>27</v>
      </c>
      <c r="B2" t="s">
        <v>28</v>
      </c>
      <c r="C2" s="1" t="str">
        <f t="shared" ref="C2:C65" si="0">HYPERLINK("http://geochem.nrcan.gc.ca/cdogs/content/bdl/bdl210042_e.htm", "21:0042")</f>
        <v>21:0042</v>
      </c>
      <c r="D2" s="1" t="str">
        <f t="shared" ref="D2:D65" si="1">HYPERLINK("http://geochem.nrcan.gc.ca/cdogs/content/svy/svy210037_e.htm", "21:0037")</f>
        <v>21:0037</v>
      </c>
      <c r="E2" t="s">
        <v>29</v>
      </c>
      <c r="F2" t="s">
        <v>30</v>
      </c>
      <c r="H2">
        <v>47.604205899999997</v>
      </c>
      <c r="I2">
        <v>-66.611319300000005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M2">
        <v>24</v>
      </c>
      <c r="N2">
        <v>110</v>
      </c>
      <c r="O2">
        <v>58</v>
      </c>
      <c r="P2">
        <v>5.5</v>
      </c>
      <c r="Q2">
        <v>725</v>
      </c>
      <c r="R2">
        <v>3</v>
      </c>
      <c r="S2">
        <v>76</v>
      </c>
      <c r="T2">
        <v>25</v>
      </c>
      <c r="U2">
        <v>83</v>
      </c>
      <c r="V2">
        <v>13</v>
      </c>
      <c r="W2">
        <v>2</v>
      </c>
      <c r="X2">
        <v>500</v>
      </c>
      <c r="Z2">
        <v>2.2000000000000002</v>
      </c>
      <c r="AA2">
        <v>4</v>
      </c>
    </row>
    <row r="3" spans="1:27" x14ac:dyDescent="0.3">
      <c r="A3" t="s">
        <v>31</v>
      </c>
      <c r="B3" t="s">
        <v>32</v>
      </c>
      <c r="C3" s="1" t="str">
        <f t="shared" si="0"/>
        <v>21:0042</v>
      </c>
      <c r="D3" s="1" t="str">
        <f t="shared" si="1"/>
        <v>21:0037</v>
      </c>
      <c r="E3" t="s">
        <v>33</v>
      </c>
      <c r="F3" t="s">
        <v>34</v>
      </c>
      <c r="H3">
        <v>47.570741200000001</v>
      </c>
      <c r="I3">
        <v>-66.624809099999993</v>
      </c>
      <c r="J3" s="1" t="str">
        <f t="shared" si="2"/>
        <v>Till</v>
      </c>
      <c r="K3" s="1" t="str">
        <f t="shared" si="3"/>
        <v>&lt;2 micron</v>
      </c>
      <c r="L3">
        <v>0.05</v>
      </c>
      <c r="M3">
        <v>14</v>
      </c>
      <c r="N3">
        <v>53</v>
      </c>
      <c r="O3">
        <v>43</v>
      </c>
      <c r="P3">
        <v>4.8</v>
      </c>
      <c r="Q3">
        <v>520</v>
      </c>
      <c r="R3">
        <v>2</v>
      </c>
      <c r="S3">
        <v>69</v>
      </c>
      <c r="T3">
        <v>26</v>
      </c>
      <c r="U3">
        <v>135</v>
      </c>
      <c r="V3">
        <v>37</v>
      </c>
      <c r="W3">
        <v>2</v>
      </c>
      <c r="X3">
        <v>830</v>
      </c>
      <c r="Z3">
        <v>1</v>
      </c>
      <c r="AA3">
        <v>6</v>
      </c>
    </row>
    <row r="4" spans="1:27" x14ac:dyDescent="0.3">
      <c r="A4" t="s">
        <v>35</v>
      </c>
      <c r="B4" t="s">
        <v>36</v>
      </c>
      <c r="C4" s="1" t="str">
        <f t="shared" si="0"/>
        <v>21:0042</v>
      </c>
      <c r="D4" s="1" t="str">
        <f t="shared" si="1"/>
        <v>21:0037</v>
      </c>
      <c r="E4" t="s">
        <v>37</v>
      </c>
      <c r="F4" t="s">
        <v>38</v>
      </c>
      <c r="H4">
        <v>47.515935900000002</v>
      </c>
      <c r="I4">
        <v>-66.607359900000006</v>
      </c>
      <c r="J4" s="1" t="str">
        <f t="shared" si="2"/>
        <v>Till</v>
      </c>
      <c r="K4" s="1" t="str">
        <f t="shared" si="3"/>
        <v>&lt;2 micron</v>
      </c>
      <c r="M4">
        <v>23</v>
      </c>
      <c r="N4">
        <v>71</v>
      </c>
      <c r="O4">
        <v>37</v>
      </c>
      <c r="P4">
        <v>5</v>
      </c>
      <c r="Q4">
        <v>1000</v>
      </c>
      <c r="R4">
        <v>2</v>
      </c>
      <c r="S4">
        <v>80</v>
      </c>
      <c r="T4">
        <v>16</v>
      </c>
      <c r="U4">
        <v>80</v>
      </c>
      <c r="V4">
        <v>18</v>
      </c>
      <c r="W4">
        <v>2</v>
      </c>
      <c r="X4">
        <v>645</v>
      </c>
      <c r="Z4">
        <v>1.5</v>
      </c>
      <c r="AA4">
        <v>4</v>
      </c>
    </row>
    <row r="5" spans="1:27" x14ac:dyDescent="0.3">
      <c r="A5" t="s">
        <v>39</v>
      </c>
      <c r="B5" t="s">
        <v>40</v>
      </c>
      <c r="C5" s="1" t="str">
        <f t="shared" si="0"/>
        <v>21:0042</v>
      </c>
      <c r="D5" s="1" t="str">
        <f t="shared" si="1"/>
        <v>21:0037</v>
      </c>
      <c r="E5" t="s">
        <v>41</v>
      </c>
      <c r="F5" t="s">
        <v>42</v>
      </c>
      <c r="H5">
        <v>47.509186100000001</v>
      </c>
      <c r="I5">
        <v>-66.650830900000003</v>
      </c>
      <c r="J5" s="1" t="str">
        <f t="shared" si="2"/>
        <v>Till</v>
      </c>
      <c r="K5" s="1" t="str">
        <f t="shared" si="3"/>
        <v>&lt;2 micron</v>
      </c>
      <c r="M5">
        <v>22</v>
      </c>
      <c r="N5">
        <v>83</v>
      </c>
      <c r="O5">
        <v>32</v>
      </c>
      <c r="P5">
        <v>4.5</v>
      </c>
      <c r="Q5">
        <v>446</v>
      </c>
      <c r="R5">
        <v>3</v>
      </c>
      <c r="S5">
        <v>84</v>
      </c>
      <c r="T5">
        <v>13</v>
      </c>
      <c r="U5">
        <v>90</v>
      </c>
      <c r="V5">
        <v>7</v>
      </c>
      <c r="W5">
        <v>2</v>
      </c>
      <c r="X5">
        <v>470</v>
      </c>
      <c r="Z5">
        <v>2</v>
      </c>
      <c r="AA5">
        <v>4</v>
      </c>
    </row>
    <row r="6" spans="1:27" x14ac:dyDescent="0.3">
      <c r="A6" t="s">
        <v>43</v>
      </c>
      <c r="B6" t="s">
        <v>44</v>
      </c>
      <c r="C6" s="1" t="str">
        <f t="shared" si="0"/>
        <v>21:0042</v>
      </c>
      <c r="D6" s="1" t="str">
        <f t="shared" si="1"/>
        <v>21:0037</v>
      </c>
      <c r="E6" t="s">
        <v>45</v>
      </c>
      <c r="F6" t="s">
        <v>46</v>
      </c>
      <c r="H6">
        <v>47.5030553</v>
      </c>
      <c r="I6">
        <v>-66.703559299999995</v>
      </c>
      <c r="J6" s="1" t="str">
        <f t="shared" si="2"/>
        <v>Till</v>
      </c>
      <c r="K6" s="1" t="str">
        <f t="shared" si="3"/>
        <v>&lt;2 micron</v>
      </c>
      <c r="L6">
        <v>0.05</v>
      </c>
      <c r="M6">
        <v>18</v>
      </c>
      <c r="N6">
        <v>75</v>
      </c>
      <c r="O6">
        <v>35</v>
      </c>
      <c r="P6">
        <v>5.3</v>
      </c>
      <c r="Q6">
        <v>780</v>
      </c>
      <c r="R6">
        <v>2</v>
      </c>
      <c r="S6">
        <v>54</v>
      </c>
      <c r="T6">
        <v>20</v>
      </c>
      <c r="U6">
        <v>74</v>
      </c>
      <c r="V6">
        <v>12</v>
      </c>
      <c r="W6">
        <v>1</v>
      </c>
      <c r="X6">
        <v>390</v>
      </c>
      <c r="Z6">
        <v>2.2000000000000002</v>
      </c>
      <c r="AA6">
        <v>5</v>
      </c>
    </row>
    <row r="7" spans="1:27" x14ac:dyDescent="0.3">
      <c r="A7" t="s">
        <v>47</v>
      </c>
      <c r="B7" t="s">
        <v>48</v>
      </c>
      <c r="C7" s="1" t="str">
        <f t="shared" si="0"/>
        <v>21:0042</v>
      </c>
      <c r="D7" s="1" t="str">
        <f t="shared" si="1"/>
        <v>21:0037</v>
      </c>
      <c r="E7" t="s">
        <v>49</v>
      </c>
      <c r="F7" t="s">
        <v>50</v>
      </c>
      <c r="H7">
        <v>47.508549700000003</v>
      </c>
      <c r="I7">
        <v>-66.753787399999993</v>
      </c>
      <c r="J7" s="1" t="str">
        <f t="shared" si="2"/>
        <v>Till</v>
      </c>
      <c r="K7" s="1" t="str">
        <f t="shared" si="3"/>
        <v>&lt;2 micron</v>
      </c>
      <c r="M7">
        <v>31</v>
      </c>
      <c r="N7">
        <v>55</v>
      </c>
      <c r="O7">
        <v>68</v>
      </c>
      <c r="P7">
        <v>4.2</v>
      </c>
      <c r="Q7">
        <v>2100</v>
      </c>
      <c r="R7">
        <v>4</v>
      </c>
      <c r="S7">
        <v>65</v>
      </c>
      <c r="T7">
        <v>40</v>
      </c>
      <c r="U7">
        <v>105</v>
      </c>
      <c r="V7">
        <v>84</v>
      </c>
      <c r="W7">
        <v>4</v>
      </c>
      <c r="X7">
        <v>720</v>
      </c>
      <c r="Z7">
        <v>2</v>
      </c>
      <c r="AA7">
        <v>10</v>
      </c>
    </row>
    <row r="8" spans="1:27" x14ac:dyDescent="0.3">
      <c r="A8" t="s">
        <v>51</v>
      </c>
      <c r="B8" t="s">
        <v>52</v>
      </c>
      <c r="C8" s="1" t="str">
        <f t="shared" si="0"/>
        <v>21:0042</v>
      </c>
      <c r="D8" s="1" t="str">
        <f t="shared" si="1"/>
        <v>21:0037</v>
      </c>
      <c r="E8" t="s">
        <v>53</v>
      </c>
      <c r="F8" t="s">
        <v>54</v>
      </c>
      <c r="H8">
        <v>47.510798899999998</v>
      </c>
      <c r="I8">
        <v>-66.800176800000003</v>
      </c>
      <c r="J8" s="1" t="str">
        <f t="shared" si="2"/>
        <v>Till</v>
      </c>
      <c r="K8" s="1" t="str">
        <f t="shared" si="3"/>
        <v>&lt;2 micron</v>
      </c>
      <c r="M8">
        <v>30</v>
      </c>
      <c r="N8">
        <v>82</v>
      </c>
      <c r="O8">
        <v>58</v>
      </c>
      <c r="P8">
        <v>4.2</v>
      </c>
      <c r="Q8">
        <v>1000</v>
      </c>
      <c r="R8">
        <v>3</v>
      </c>
      <c r="S8">
        <v>96</v>
      </c>
      <c r="T8">
        <v>49</v>
      </c>
      <c r="U8">
        <v>130</v>
      </c>
      <c r="V8">
        <v>44</v>
      </c>
      <c r="W8">
        <v>2</v>
      </c>
      <c r="X8">
        <v>620</v>
      </c>
      <c r="Z8">
        <v>2.2000000000000002</v>
      </c>
      <c r="AA8">
        <v>4</v>
      </c>
    </row>
    <row r="9" spans="1:27" x14ac:dyDescent="0.3">
      <c r="A9" t="s">
        <v>55</v>
      </c>
      <c r="B9" t="s">
        <v>56</v>
      </c>
      <c r="C9" s="1" t="str">
        <f t="shared" si="0"/>
        <v>21:0042</v>
      </c>
      <c r="D9" s="1" t="str">
        <f t="shared" si="1"/>
        <v>21:0037</v>
      </c>
      <c r="E9" t="s">
        <v>57</v>
      </c>
      <c r="F9" t="s">
        <v>58</v>
      </c>
      <c r="H9">
        <v>47.540024299999999</v>
      </c>
      <c r="I9">
        <v>-66.707260300000002</v>
      </c>
      <c r="J9" s="1" t="str">
        <f t="shared" si="2"/>
        <v>Till</v>
      </c>
      <c r="K9" s="1" t="str">
        <f t="shared" si="3"/>
        <v>&lt;2 micron</v>
      </c>
      <c r="M9">
        <v>9</v>
      </c>
      <c r="N9">
        <v>77</v>
      </c>
      <c r="O9">
        <v>30</v>
      </c>
      <c r="P9">
        <v>6</v>
      </c>
      <c r="Q9">
        <v>370</v>
      </c>
      <c r="R9">
        <v>2</v>
      </c>
      <c r="S9">
        <v>40</v>
      </c>
      <c r="T9">
        <v>22</v>
      </c>
      <c r="U9">
        <v>70</v>
      </c>
      <c r="V9">
        <v>26</v>
      </c>
      <c r="W9">
        <v>2</v>
      </c>
      <c r="X9">
        <v>540</v>
      </c>
      <c r="Z9">
        <v>2</v>
      </c>
      <c r="AA9">
        <v>4</v>
      </c>
    </row>
    <row r="10" spans="1:27" x14ac:dyDescent="0.3">
      <c r="A10" t="s">
        <v>59</v>
      </c>
      <c r="B10" t="s">
        <v>60</v>
      </c>
      <c r="C10" s="1" t="str">
        <f t="shared" si="0"/>
        <v>21:0042</v>
      </c>
      <c r="D10" s="1" t="str">
        <f t="shared" si="1"/>
        <v>21:0037</v>
      </c>
      <c r="E10" t="s">
        <v>61</v>
      </c>
      <c r="F10" t="s">
        <v>62</v>
      </c>
      <c r="H10">
        <v>47.584898600000002</v>
      </c>
      <c r="I10">
        <v>-66.701310500000005</v>
      </c>
      <c r="J10" s="1" t="str">
        <f t="shared" si="2"/>
        <v>Till</v>
      </c>
      <c r="K10" s="1" t="str">
        <f t="shared" si="3"/>
        <v>&lt;2 micron</v>
      </c>
      <c r="L10">
        <v>0.05</v>
      </c>
      <c r="M10">
        <v>21</v>
      </c>
      <c r="N10">
        <v>62</v>
      </c>
      <c r="O10">
        <v>61</v>
      </c>
      <c r="P10">
        <v>4.2</v>
      </c>
      <c r="Q10">
        <v>700</v>
      </c>
      <c r="R10">
        <v>2</v>
      </c>
      <c r="S10">
        <v>82</v>
      </c>
      <c r="T10">
        <v>44</v>
      </c>
      <c r="U10">
        <v>87</v>
      </c>
      <c r="V10">
        <v>14</v>
      </c>
      <c r="W10">
        <v>2</v>
      </c>
      <c r="X10">
        <v>690</v>
      </c>
      <c r="Z10">
        <v>1.2</v>
      </c>
      <c r="AA10">
        <v>9</v>
      </c>
    </row>
    <row r="11" spans="1:27" x14ac:dyDescent="0.3">
      <c r="A11" t="s">
        <v>63</v>
      </c>
      <c r="B11" t="s">
        <v>64</v>
      </c>
      <c r="C11" s="1" t="str">
        <f t="shared" si="0"/>
        <v>21:0042</v>
      </c>
      <c r="D11" s="1" t="str">
        <f t="shared" si="1"/>
        <v>21:0037</v>
      </c>
      <c r="E11" t="s">
        <v>65</v>
      </c>
      <c r="F11" t="s">
        <v>66</v>
      </c>
      <c r="H11">
        <v>47.561070000000001</v>
      </c>
      <c r="I11">
        <v>-66.747554100000002</v>
      </c>
      <c r="J11" s="1" t="str">
        <f t="shared" si="2"/>
        <v>Till</v>
      </c>
      <c r="K11" s="1" t="str">
        <f t="shared" si="3"/>
        <v>&lt;2 micron</v>
      </c>
      <c r="L11">
        <v>0.05</v>
      </c>
      <c r="M11">
        <v>20</v>
      </c>
      <c r="N11">
        <v>76</v>
      </c>
      <c r="O11">
        <v>46</v>
      </c>
      <c r="P11">
        <v>5</v>
      </c>
      <c r="Q11">
        <v>330</v>
      </c>
      <c r="R11">
        <v>3</v>
      </c>
      <c r="S11">
        <v>79</v>
      </c>
      <c r="T11">
        <v>35</v>
      </c>
      <c r="U11">
        <v>94</v>
      </c>
      <c r="V11">
        <v>26</v>
      </c>
      <c r="W11">
        <v>2</v>
      </c>
      <c r="X11">
        <v>655</v>
      </c>
      <c r="Z11">
        <v>7.1</v>
      </c>
      <c r="AA11">
        <v>8</v>
      </c>
    </row>
    <row r="12" spans="1:27" x14ac:dyDescent="0.3">
      <c r="A12" t="s">
        <v>67</v>
      </c>
      <c r="B12" t="s">
        <v>68</v>
      </c>
      <c r="C12" s="1" t="str">
        <f t="shared" si="0"/>
        <v>21:0042</v>
      </c>
      <c r="D12" s="1" t="str">
        <f t="shared" si="1"/>
        <v>21:0037</v>
      </c>
      <c r="E12" t="s">
        <v>69</v>
      </c>
      <c r="F12" t="s">
        <v>70</v>
      </c>
      <c r="H12">
        <v>47.593313600000002</v>
      </c>
      <c r="I12">
        <v>-66.7627983</v>
      </c>
      <c r="J12" s="1" t="str">
        <f t="shared" si="2"/>
        <v>Till</v>
      </c>
      <c r="K12" s="1" t="str">
        <f t="shared" si="3"/>
        <v>&lt;2 micron</v>
      </c>
      <c r="L12">
        <v>0.05</v>
      </c>
      <c r="M12">
        <v>20</v>
      </c>
      <c r="N12">
        <v>104</v>
      </c>
      <c r="O12">
        <v>48</v>
      </c>
      <c r="P12">
        <v>5</v>
      </c>
      <c r="Q12">
        <v>920</v>
      </c>
      <c r="R12">
        <v>3</v>
      </c>
      <c r="S12">
        <v>69</v>
      </c>
      <c r="T12">
        <v>25</v>
      </c>
      <c r="U12">
        <v>85</v>
      </c>
      <c r="V12">
        <v>14</v>
      </c>
      <c r="W12">
        <v>2</v>
      </c>
      <c r="X12">
        <v>350</v>
      </c>
      <c r="Z12">
        <v>2</v>
      </c>
      <c r="AA12">
        <v>8</v>
      </c>
    </row>
    <row r="13" spans="1:27" x14ac:dyDescent="0.3">
      <c r="A13" t="s">
        <v>71</v>
      </c>
      <c r="B13" t="s">
        <v>72</v>
      </c>
      <c r="C13" s="1" t="str">
        <f t="shared" si="0"/>
        <v>21:0042</v>
      </c>
      <c r="D13" s="1" t="str">
        <f t="shared" si="1"/>
        <v>21:0037</v>
      </c>
      <c r="E13" t="s">
        <v>73</v>
      </c>
      <c r="F13" t="s">
        <v>74</v>
      </c>
      <c r="H13">
        <v>47.616539000000003</v>
      </c>
      <c r="I13">
        <v>-66.708574100000007</v>
      </c>
      <c r="J13" s="1" t="str">
        <f t="shared" si="2"/>
        <v>Till</v>
      </c>
      <c r="K13" s="1" t="str">
        <f t="shared" si="3"/>
        <v>&lt;2 micron</v>
      </c>
      <c r="L13">
        <v>0.05</v>
      </c>
      <c r="M13">
        <v>22</v>
      </c>
      <c r="N13">
        <v>66</v>
      </c>
      <c r="O13">
        <v>48</v>
      </c>
      <c r="P13">
        <v>4.9000000000000004</v>
      </c>
      <c r="Q13">
        <v>550</v>
      </c>
      <c r="R13">
        <v>3</v>
      </c>
      <c r="S13">
        <v>55</v>
      </c>
      <c r="T13">
        <v>38</v>
      </c>
      <c r="U13">
        <v>112</v>
      </c>
      <c r="V13">
        <v>21</v>
      </c>
      <c r="W13">
        <v>2</v>
      </c>
      <c r="X13">
        <v>470</v>
      </c>
      <c r="Z13">
        <v>3</v>
      </c>
      <c r="AA13">
        <v>8</v>
      </c>
    </row>
    <row r="14" spans="1:27" x14ac:dyDescent="0.3">
      <c r="A14" t="s">
        <v>75</v>
      </c>
      <c r="B14" t="s">
        <v>76</v>
      </c>
      <c r="C14" s="1" t="str">
        <f t="shared" si="0"/>
        <v>21:0042</v>
      </c>
      <c r="D14" s="1" t="str">
        <f t="shared" si="1"/>
        <v>21:0037</v>
      </c>
      <c r="E14" t="s">
        <v>77</v>
      </c>
      <c r="F14" t="s">
        <v>78</v>
      </c>
      <c r="H14">
        <v>47.6830262</v>
      </c>
      <c r="I14">
        <v>-65.819457999999997</v>
      </c>
      <c r="J14" s="1" t="str">
        <f t="shared" si="2"/>
        <v>Till</v>
      </c>
      <c r="K14" s="1" t="str">
        <f t="shared" si="3"/>
        <v>&lt;2 micron</v>
      </c>
      <c r="M14">
        <v>25</v>
      </c>
      <c r="N14">
        <v>52</v>
      </c>
      <c r="O14">
        <v>93</v>
      </c>
      <c r="P14">
        <v>4.8</v>
      </c>
      <c r="Q14">
        <v>1800</v>
      </c>
      <c r="R14">
        <v>6</v>
      </c>
      <c r="S14">
        <v>62</v>
      </c>
      <c r="T14">
        <v>41</v>
      </c>
      <c r="U14">
        <v>160</v>
      </c>
      <c r="V14">
        <v>30</v>
      </c>
      <c r="W14">
        <v>2</v>
      </c>
      <c r="X14">
        <v>1000</v>
      </c>
      <c r="Z14">
        <v>1.5</v>
      </c>
      <c r="AA14">
        <v>0.5</v>
      </c>
    </row>
    <row r="15" spans="1:27" x14ac:dyDescent="0.3">
      <c r="A15" t="s">
        <v>79</v>
      </c>
      <c r="B15" t="s">
        <v>80</v>
      </c>
      <c r="C15" s="1" t="str">
        <f t="shared" si="0"/>
        <v>21:0042</v>
      </c>
      <c r="D15" s="1" t="str">
        <f t="shared" si="1"/>
        <v>21:0037</v>
      </c>
      <c r="E15" t="s">
        <v>81</v>
      </c>
      <c r="F15" t="s">
        <v>82</v>
      </c>
      <c r="H15">
        <v>47.6634648</v>
      </c>
      <c r="I15">
        <v>-65.882342899999998</v>
      </c>
      <c r="J15" s="1" t="str">
        <f t="shared" si="2"/>
        <v>Till</v>
      </c>
      <c r="K15" s="1" t="str">
        <f t="shared" si="3"/>
        <v>&lt;2 micron</v>
      </c>
      <c r="M15">
        <v>22</v>
      </c>
      <c r="N15">
        <v>69</v>
      </c>
      <c r="O15">
        <v>70</v>
      </c>
      <c r="P15">
        <v>5.2</v>
      </c>
      <c r="Q15">
        <v>925</v>
      </c>
      <c r="R15">
        <v>7</v>
      </c>
      <c r="S15">
        <v>68</v>
      </c>
      <c r="T15">
        <v>32</v>
      </c>
      <c r="U15">
        <v>155</v>
      </c>
      <c r="V15">
        <v>22</v>
      </c>
      <c r="W15">
        <v>2</v>
      </c>
      <c r="X15">
        <v>950</v>
      </c>
      <c r="Z15">
        <v>8.5</v>
      </c>
      <c r="AA15">
        <v>3</v>
      </c>
    </row>
    <row r="16" spans="1:27" x14ac:dyDescent="0.3">
      <c r="A16" t="s">
        <v>83</v>
      </c>
      <c r="B16" t="s">
        <v>84</v>
      </c>
      <c r="C16" s="1" t="str">
        <f t="shared" si="0"/>
        <v>21:0042</v>
      </c>
      <c r="D16" s="1" t="str">
        <f t="shared" si="1"/>
        <v>21:0037</v>
      </c>
      <c r="E16" t="s">
        <v>85</v>
      </c>
      <c r="F16" t="s">
        <v>86</v>
      </c>
      <c r="H16">
        <v>47.651620399999999</v>
      </c>
      <c r="I16">
        <v>-65.923641500000002</v>
      </c>
      <c r="J16" s="1" t="str">
        <f t="shared" si="2"/>
        <v>Till</v>
      </c>
      <c r="K16" s="1" t="str">
        <f t="shared" si="3"/>
        <v>&lt;2 micron</v>
      </c>
      <c r="M16">
        <v>24</v>
      </c>
      <c r="N16">
        <v>78</v>
      </c>
      <c r="O16">
        <v>81</v>
      </c>
      <c r="P16">
        <v>5.8</v>
      </c>
      <c r="Q16">
        <v>1025</v>
      </c>
      <c r="R16">
        <v>3</v>
      </c>
      <c r="S16">
        <v>77</v>
      </c>
      <c r="T16">
        <v>19</v>
      </c>
      <c r="U16">
        <v>130</v>
      </c>
      <c r="V16">
        <v>30</v>
      </c>
      <c r="W16">
        <v>2</v>
      </c>
      <c r="X16">
        <v>860</v>
      </c>
      <c r="Z16">
        <v>0.9</v>
      </c>
      <c r="AA16">
        <v>4</v>
      </c>
    </row>
    <row r="17" spans="1:27" x14ac:dyDescent="0.3">
      <c r="A17" t="s">
        <v>87</v>
      </c>
      <c r="B17" t="s">
        <v>88</v>
      </c>
      <c r="C17" s="1" t="str">
        <f t="shared" si="0"/>
        <v>21:0042</v>
      </c>
      <c r="D17" s="1" t="str">
        <f t="shared" si="1"/>
        <v>21:0037</v>
      </c>
      <c r="E17" t="s">
        <v>85</v>
      </c>
      <c r="F17" t="s">
        <v>89</v>
      </c>
      <c r="H17">
        <v>47.651620399999999</v>
      </c>
      <c r="I17">
        <v>-65.923641500000002</v>
      </c>
      <c r="J17" s="1" t="str">
        <f t="shared" si="2"/>
        <v>Till</v>
      </c>
      <c r="K17" s="1" t="str">
        <f t="shared" si="3"/>
        <v>&lt;2 micron</v>
      </c>
      <c r="L17">
        <v>0.05</v>
      </c>
      <c r="M17">
        <v>26</v>
      </c>
      <c r="N17">
        <v>74</v>
      </c>
      <c r="O17">
        <v>80</v>
      </c>
      <c r="P17">
        <v>4</v>
      </c>
      <c r="Q17">
        <v>1000</v>
      </c>
      <c r="R17">
        <v>2</v>
      </c>
      <c r="S17">
        <v>84</v>
      </c>
      <c r="T17">
        <v>25</v>
      </c>
      <c r="U17">
        <v>140</v>
      </c>
      <c r="V17">
        <v>32</v>
      </c>
      <c r="W17">
        <v>2</v>
      </c>
      <c r="X17">
        <v>1020</v>
      </c>
      <c r="Z17">
        <v>0.8</v>
      </c>
    </row>
    <row r="18" spans="1:27" x14ac:dyDescent="0.3">
      <c r="A18" t="s">
        <v>90</v>
      </c>
      <c r="B18" t="s">
        <v>91</v>
      </c>
      <c r="C18" s="1" t="str">
        <f t="shared" si="0"/>
        <v>21:0042</v>
      </c>
      <c r="D18" s="1" t="str">
        <f t="shared" si="1"/>
        <v>21:0037</v>
      </c>
      <c r="E18" t="s">
        <v>92</v>
      </c>
      <c r="F18" t="s">
        <v>93</v>
      </c>
      <c r="H18">
        <v>47.649335600000001</v>
      </c>
      <c r="I18">
        <v>-65.977449199999995</v>
      </c>
      <c r="J18" s="1" t="str">
        <f t="shared" si="2"/>
        <v>Till</v>
      </c>
      <c r="K18" s="1" t="str">
        <f t="shared" si="3"/>
        <v>&lt;2 micron</v>
      </c>
      <c r="L18">
        <v>0.05</v>
      </c>
      <c r="M18">
        <v>22</v>
      </c>
      <c r="N18">
        <v>59</v>
      </c>
      <c r="O18">
        <v>120</v>
      </c>
      <c r="P18">
        <v>5.0999999999999996</v>
      </c>
      <c r="Q18">
        <v>900</v>
      </c>
      <c r="R18">
        <v>2</v>
      </c>
      <c r="S18">
        <v>62</v>
      </c>
      <c r="T18">
        <v>20</v>
      </c>
      <c r="U18">
        <v>110</v>
      </c>
      <c r="V18">
        <v>34</v>
      </c>
      <c r="W18">
        <v>2</v>
      </c>
      <c r="X18">
        <v>780</v>
      </c>
      <c r="Z18">
        <v>0.9</v>
      </c>
      <c r="AA18">
        <v>4</v>
      </c>
    </row>
    <row r="19" spans="1:27" x14ac:dyDescent="0.3">
      <c r="A19" t="s">
        <v>94</v>
      </c>
      <c r="B19" t="s">
        <v>95</v>
      </c>
      <c r="C19" s="1" t="str">
        <f t="shared" si="0"/>
        <v>21:0042</v>
      </c>
      <c r="D19" s="1" t="str">
        <f t="shared" si="1"/>
        <v>21:0037</v>
      </c>
      <c r="E19" t="s">
        <v>96</v>
      </c>
      <c r="F19" t="s">
        <v>97</v>
      </c>
      <c r="H19">
        <v>47.6962148</v>
      </c>
      <c r="I19">
        <v>-65.886149200000006</v>
      </c>
      <c r="J19" s="1" t="str">
        <f t="shared" si="2"/>
        <v>Till</v>
      </c>
      <c r="K19" s="1" t="str">
        <f t="shared" si="3"/>
        <v>&lt;2 micron</v>
      </c>
      <c r="L19">
        <v>0.2</v>
      </c>
      <c r="M19">
        <v>18</v>
      </c>
      <c r="N19">
        <v>71</v>
      </c>
      <c r="O19">
        <v>62</v>
      </c>
      <c r="P19">
        <v>4.5999999999999996</v>
      </c>
      <c r="Q19">
        <v>680</v>
      </c>
      <c r="R19">
        <v>4</v>
      </c>
      <c r="S19">
        <v>63</v>
      </c>
      <c r="T19">
        <v>30</v>
      </c>
      <c r="U19">
        <v>135</v>
      </c>
      <c r="V19">
        <v>34</v>
      </c>
      <c r="W19">
        <v>4</v>
      </c>
      <c r="X19">
        <v>640</v>
      </c>
      <c r="Z19">
        <v>2.2000000000000002</v>
      </c>
      <c r="AA19">
        <v>9</v>
      </c>
    </row>
    <row r="20" spans="1:27" x14ac:dyDescent="0.3">
      <c r="A20" t="s">
        <v>98</v>
      </c>
      <c r="B20" t="s">
        <v>99</v>
      </c>
      <c r="C20" s="1" t="str">
        <f t="shared" si="0"/>
        <v>21:0042</v>
      </c>
      <c r="D20" s="1" t="str">
        <f t="shared" si="1"/>
        <v>21:0037</v>
      </c>
      <c r="E20" t="s">
        <v>100</v>
      </c>
      <c r="F20" t="s">
        <v>101</v>
      </c>
      <c r="H20">
        <v>47.7003463</v>
      </c>
      <c r="I20">
        <v>-65.971025800000007</v>
      </c>
      <c r="J20" s="1" t="str">
        <f t="shared" si="2"/>
        <v>Till</v>
      </c>
      <c r="K20" s="1" t="str">
        <f t="shared" si="3"/>
        <v>&lt;2 micron</v>
      </c>
      <c r="M20">
        <v>24</v>
      </c>
      <c r="N20">
        <v>84</v>
      </c>
      <c r="O20">
        <v>51</v>
      </c>
      <c r="P20">
        <v>5.5</v>
      </c>
      <c r="Q20">
        <v>825</v>
      </c>
      <c r="R20">
        <v>2</v>
      </c>
      <c r="S20">
        <v>86</v>
      </c>
      <c r="T20">
        <v>18</v>
      </c>
      <c r="U20">
        <v>135</v>
      </c>
      <c r="V20">
        <v>16</v>
      </c>
      <c r="W20">
        <v>2</v>
      </c>
      <c r="X20">
        <v>645</v>
      </c>
      <c r="Z20">
        <v>0.7</v>
      </c>
      <c r="AA20">
        <v>0.5</v>
      </c>
    </row>
    <row r="21" spans="1:27" x14ac:dyDescent="0.3">
      <c r="A21" t="s">
        <v>102</v>
      </c>
      <c r="B21" t="s">
        <v>103</v>
      </c>
      <c r="C21" s="1" t="str">
        <f t="shared" si="0"/>
        <v>21:0042</v>
      </c>
      <c r="D21" s="1" t="str">
        <f t="shared" si="1"/>
        <v>21:0037</v>
      </c>
      <c r="E21" t="s">
        <v>104</v>
      </c>
      <c r="F21" t="s">
        <v>105</v>
      </c>
      <c r="H21">
        <v>47.722653399999999</v>
      </c>
      <c r="I21">
        <v>-65.995634899999999</v>
      </c>
      <c r="J21" s="1" t="str">
        <f t="shared" si="2"/>
        <v>Till</v>
      </c>
      <c r="K21" s="1" t="str">
        <f t="shared" si="3"/>
        <v>&lt;2 micron</v>
      </c>
      <c r="L21">
        <v>0.05</v>
      </c>
      <c r="M21">
        <v>23</v>
      </c>
      <c r="N21">
        <v>87</v>
      </c>
      <c r="O21">
        <v>55</v>
      </c>
      <c r="P21">
        <v>6.4</v>
      </c>
      <c r="Q21">
        <v>850</v>
      </c>
      <c r="R21">
        <v>2</v>
      </c>
      <c r="S21">
        <v>89</v>
      </c>
      <c r="T21">
        <v>18</v>
      </c>
      <c r="U21">
        <v>125</v>
      </c>
      <c r="V21">
        <v>20</v>
      </c>
      <c r="W21">
        <v>2</v>
      </c>
      <c r="X21">
        <v>620</v>
      </c>
      <c r="Z21">
        <v>1</v>
      </c>
      <c r="AA21">
        <v>0.5</v>
      </c>
    </row>
    <row r="22" spans="1:27" x14ac:dyDescent="0.3">
      <c r="A22" t="s">
        <v>106</v>
      </c>
      <c r="B22" t="s">
        <v>107</v>
      </c>
      <c r="C22" s="1" t="str">
        <f t="shared" si="0"/>
        <v>21:0042</v>
      </c>
      <c r="D22" s="1" t="str">
        <f t="shared" si="1"/>
        <v>21:0037</v>
      </c>
      <c r="E22" t="s">
        <v>108</v>
      </c>
      <c r="F22" t="s">
        <v>109</v>
      </c>
      <c r="H22">
        <v>47.673940999999999</v>
      </c>
      <c r="I22">
        <v>-65.912898400000003</v>
      </c>
      <c r="J22" s="1" t="str">
        <f t="shared" si="2"/>
        <v>Till</v>
      </c>
      <c r="K22" s="1" t="str">
        <f t="shared" si="3"/>
        <v>&lt;2 micron</v>
      </c>
      <c r="L22">
        <v>0.3</v>
      </c>
      <c r="M22">
        <v>33</v>
      </c>
      <c r="N22">
        <v>110</v>
      </c>
      <c r="O22">
        <v>74</v>
      </c>
      <c r="P22">
        <v>4.8</v>
      </c>
      <c r="Q22">
        <v>1700</v>
      </c>
      <c r="R22">
        <v>4</v>
      </c>
      <c r="S22">
        <v>103</v>
      </c>
      <c r="T22">
        <v>29</v>
      </c>
      <c r="U22">
        <v>300</v>
      </c>
      <c r="V22">
        <v>145</v>
      </c>
      <c r="W22">
        <v>4</v>
      </c>
      <c r="X22">
        <v>620</v>
      </c>
      <c r="Z22">
        <v>1.5</v>
      </c>
      <c r="AA22">
        <v>10</v>
      </c>
    </row>
    <row r="23" spans="1:27" x14ac:dyDescent="0.3">
      <c r="A23" t="s">
        <v>110</v>
      </c>
      <c r="B23" t="s">
        <v>111</v>
      </c>
      <c r="C23" s="1" t="str">
        <f t="shared" si="0"/>
        <v>21:0042</v>
      </c>
      <c r="D23" s="1" t="str">
        <f t="shared" si="1"/>
        <v>21:0037</v>
      </c>
      <c r="E23" t="s">
        <v>112</v>
      </c>
      <c r="F23" t="s">
        <v>113</v>
      </c>
      <c r="H23">
        <v>47.720439300000002</v>
      </c>
      <c r="I23">
        <v>-65.906825299999994</v>
      </c>
      <c r="J23" s="1" t="str">
        <f t="shared" si="2"/>
        <v>Till</v>
      </c>
      <c r="K23" s="1" t="str">
        <f t="shared" si="3"/>
        <v>&lt;2 micron</v>
      </c>
      <c r="M23">
        <v>24</v>
      </c>
      <c r="N23">
        <v>94</v>
      </c>
      <c r="O23">
        <v>82</v>
      </c>
      <c r="P23">
        <v>5.0999999999999996</v>
      </c>
      <c r="Q23">
        <v>1050</v>
      </c>
      <c r="R23">
        <v>5</v>
      </c>
      <c r="S23">
        <v>98</v>
      </c>
      <c r="T23">
        <v>81</v>
      </c>
      <c r="U23">
        <v>158</v>
      </c>
      <c r="V23">
        <v>127</v>
      </c>
      <c r="W23">
        <v>2</v>
      </c>
      <c r="X23">
        <v>720</v>
      </c>
      <c r="Z23">
        <v>2.9</v>
      </c>
      <c r="AA23">
        <v>2</v>
      </c>
    </row>
    <row r="24" spans="1:27" x14ac:dyDescent="0.3">
      <c r="A24" t="s">
        <v>114</v>
      </c>
      <c r="B24" t="s">
        <v>115</v>
      </c>
      <c r="C24" s="1" t="str">
        <f t="shared" si="0"/>
        <v>21:0042</v>
      </c>
      <c r="D24" s="1" t="str">
        <f t="shared" si="1"/>
        <v>21:0037</v>
      </c>
      <c r="E24" t="s">
        <v>116</v>
      </c>
      <c r="F24" t="s">
        <v>117</v>
      </c>
      <c r="H24">
        <v>47.736869400000003</v>
      </c>
      <c r="I24">
        <v>-65.843710000000002</v>
      </c>
      <c r="J24" s="1" t="str">
        <f t="shared" si="2"/>
        <v>Till</v>
      </c>
      <c r="K24" s="1" t="str">
        <f t="shared" si="3"/>
        <v>&lt;2 micron</v>
      </c>
      <c r="L24">
        <v>0.2</v>
      </c>
      <c r="M24">
        <v>21</v>
      </c>
      <c r="N24">
        <v>70</v>
      </c>
      <c r="O24">
        <v>62</v>
      </c>
      <c r="P24">
        <v>4.8</v>
      </c>
      <c r="Q24">
        <v>520</v>
      </c>
      <c r="R24">
        <v>4</v>
      </c>
      <c r="S24">
        <v>70</v>
      </c>
      <c r="T24">
        <v>79</v>
      </c>
      <c r="U24">
        <v>165</v>
      </c>
      <c r="V24">
        <v>41</v>
      </c>
      <c r="W24">
        <v>2</v>
      </c>
      <c r="X24">
        <v>680</v>
      </c>
      <c r="Z24">
        <v>1</v>
      </c>
      <c r="AA24">
        <v>5</v>
      </c>
    </row>
    <row r="25" spans="1:27" x14ac:dyDescent="0.3">
      <c r="A25" t="s">
        <v>118</v>
      </c>
      <c r="B25" t="s">
        <v>119</v>
      </c>
      <c r="C25" s="1" t="str">
        <f t="shared" si="0"/>
        <v>21:0042</v>
      </c>
      <c r="D25" s="1" t="str">
        <f t="shared" si="1"/>
        <v>21:0037</v>
      </c>
      <c r="E25" t="s">
        <v>120</v>
      </c>
      <c r="F25" t="s">
        <v>121</v>
      </c>
      <c r="H25">
        <v>47.711619800000001</v>
      </c>
      <c r="I25">
        <v>-65.827668099999997</v>
      </c>
      <c r="J25" s="1" t="str">
        <f t="shared" si="2"/>
        <v>Till</v>
      </c>
      <c r="K25" s="1" t="str">
        <f t="shared" si="3"/>
        <v>&lt;2 micron</v>
      </c>
      <c r="L25">
        <v>0.05</v>
      </c>
      <c r="M25">
        <v>18</v>
      </c>
      <c r="N25">
        <v>94</v>
      </c>
      <c r="O25">
        <v>220</v>
      </c>
      <c r="P25">
        <v>5.4</v>
      </c>
      <c r="Q25">
        <v>755</v>
      </c>
      <c r="R25">
        <v>1</v>
      </c>
      <c r="S25">
        <v>67</v>
      </c>
      <c r="T25">
        <v>30</v>
      </c>
      <c r="U25">
        <v>135</v>
      </c>
      <c r="V25">
        <v>155</v>
      </c>
      <c r="W25">
        <v>2</v>
      </c>
      <c r="X25">
        <v>680</v>
      </c>
      <c r="Z25">
        <v>1.4</v>
      </c>
      <c r="AA25">
        <v>6</v>
      </c>
    </row>
    <row r="26" spans="1:27" x14ac:dyDescent="0.3">
      <c r="A26" t="s">
        <v>122</v>
      </c>
      <c r="B26" t="s">
        <v>123</v>
      </c>
      <c r="C26" s="1" t="str">
        <f t="shared" si="0"/>
        <v>21:0042</v>
      </c>
      <c r="D26" s="1" t="str">
        <f t="shared" si="1"/>
        <v>21:0037</v>
      </c>
      <c r="E26" t="s">
        <v>124</v>
      </c>
      <c r="F26" t="s">
        <v>125</v>
      </c>
      <c r="H26">
        <v>47.792587099999999</v>
      </c>
      <c r="I26">
        <v>-65.754611299999993</v>
      </c>
      <c r="J26" s="1" t="str">
        <f t="shared" si="2"/>
        <v>Till</v>
      </c>
      <c r="K26" s="1" t="str">
        <f t="shared" si="3"/>
        <v>&lt;2 micron</v>
      </c>
      <c r="M26">
        <v>21</v>
      </c>
      <c r="N26">
        <v>78</v>
      </c>
      <c r="O26">
        <v>86</v>
      </c>
      <c r="P26">
        <v>5.8</v>
      </c>
      <c r="Q26">
        <v>990</v>
      </c>
      <c r="R26">
        <v>4</v>
      </c>
      <c r="S26">
        <v>90</v>
      </c>
      <c r="T26">
        <v>46</v>
      </c>
      <c r="U26">
        <v>190</v>
      </c>
      <c r="V26">
        <v>101</v>
      </c>
      <c r="W26">
        <v>4</v>
      </c>
      <c r="X26">
        <v>920</v>
      </c>
      <c r="Z26">
        <v>2.6</v>
      </c>
      <c r="AA26">
        <v>3</v>
      </c>
    </row>
    <row r="27" spans="1:27" x14ac:dyDescent="0.3">
      <c r="A27" t="s">
        <v>126</v>
      </c>
      <c r="B27" t="s">
        <v>127</v>
      </c>
      <c r="C27" s="1" t="str">
        <f t="shared" si="0"/>
        <v>21:0042</v>
      </c>
      <c r="D27" s="1" t="str">
        <f t="shared" si="1"/>
        <v>21:0037</v>
      </c>
      <c r="E27" t="s">
        <v>128</v>
      </c>
      <c r="F27" t="s">
        <v>129</v>
      </c>
      <c r="H27">
        <v>47.765718700000001</v>
      </c>
      <c r="I27">
        <v>-65.786557599999995</v>
      </c>
      <c r="J27" s="1" t="str">
        <f t="shared" si="2"/>
        <v>Till</v>
      </c>
      <c r="K27" s="1" t="str">
        <f t="shared" si="3"/>
        <v>&lt;2 micron</v>
      </c>
      <c r="L27">
        <v>0.05</v>
      </c>
      <c r="M27">
        <v>21</v>
      </c>
      <c r="N27">
        <v>66</v>
      </c>
      <c r="O27">
        <v>41</v>
      </c>
      <c r="P27">
        <v>4.9000000000000004</v>
      </c>
      <c r="Q27">
        <v>840</v>
      </c>
      <c r="R27">
        <v>2</v>
      </c>
      <c r="S27">
        <v>61</v>
      </c>
      <c r="T27">
        <v>31</v>
      </c>
      <c r="U27">
        <v>107</v>
      </c>
      <c r="V27">
        <v>20</v>
      </c>
      <c r="W27">
        <v>2</v>
      </c>
      <c r="X27">
        <v>760</v>
      </c>
      <c r="Z27">
        <v>0.7</v>
      </c>
      <c r="AA27">
        <v>10</v>
      </c>
    </row>
    <row r="28" spans="1:27" x14ac:dyDescent="0.3">
      <c r="A28" t="s">
        <v>130</v>
      </c>
      <c r="B28" t="s">
        <v>131</v>
      </c>
      <c r="C28" s="1" t="str">
        <f t="shared" si="0"/>
        <v>21:0042</v>
      </c>
      <c r="D28" s="1" t="str">
        <f t="shared" si="1"/>
        <v>21:0037</v>
      </c>
      <c r="E28" t="s">
        <v>128</v>
      </c>
      <c r="F28" t="s">
        <v>132</v>
      </c>
      <c r="H28">
        <v>47.765718700000001</v>
      </c>
      <c r="I28">
        <v>-65.786557599999995</v>
      </c>
      <c r="J28" s="1" t="str">
        <f t="shared" si="2"/>
        <v>Till</v>
      </c>
      <c r="K28" s="1" t="str">
        <f t="shared" si="3"/>
        <v>&lt;2 micron</v>
      </c>
      <c r="L28">
        <v>0.05</v>
      </c>
      <c r="M28">
        <v>23</v>
      </c>
      <c r="N28">
        <v>63</v>
      </c>
      <c r="O28">
        <v>38</v>
      </c>
      <c r="P28">
        <v>4.8</v>
      </c>
      <c r="Q28">
        <v>860</v>
      </c>
      <c r="R28">
        <v>2</v>
      </c>
      <c r="S28">
        <v>62</v>
      </c>
      <c r="T28">
        <v>30</v>
      </c>
      <c r="U28">
        <v>107</v>
      </c>
      <c r="V28">
        <v>27</v>
      </c>
      <c r="W28">
        <v>2</v>
      </c>
      <c r="X28">
        <v>505</v>
      </c>
      <c r="Z28">
        <v>1</v>
      </c>
      <c r="AA28">
        <v>10</v>
      </c>
    </row>
    <row r="29" spans="1:27" x14ac:dyDescent="0.3">
      <c r="A29" t="s">
        <v>133</v>
      </c>
      <c r="B29" t="s">
        <v>134</v>
      </c>
      <c r="C29" s="1" t="str">
        <f t="shared" si="0"/>
        <v>21:0042</v>
      </c>
      <c r="D29" s="1" t="str">
        <f t="shared" si="1"/>
        <v>21:0037</v>
      </c>
      <c r="E29" t="s">
        <v>135</v>
      </c>
      <c r="F29" t="s">
        <v>136</v>
      </c>
      <c r="H29">
        <v>47.769984100000002</v>
      </c>
      <c r="I29">
        <v>-65.832836599999993</v>
      </c>
      <c r="J29" s="1" t="str">
        <f t="shared" si="2"/>
        <v>Till</v>
      </c>
      <c r="K29" s="1" t="str">
        <f t="shared" si="3"/>
        <v>&lt;2 micron</v>
      </c>
      <c r="M29">
        <v>18</v>
      </c>
      <c r="N29">
        <v>80</v>
      </c>
      <c r="O29">
        <v>41</v>
      </c>
      <c r="P29">
        <v>5.4</v>
      </c>
      <c r="Q29">
        <v>950</v>
      </c>
      <c r="R29">
        <v>1</v>
      </c>
      <c r="S29">
        <v>70</v>
      </c>
      <c r="T29">
        <v>28</v>
      </c>
      <c r="U29">
        <v>172</v>
      </c>
      <c r="V29">
        <v>29</v>
      </c>
      <c r="W29">
        <v>2</v>
      </c>
      <c r="X29">
        <v>640</v>
      </c>
      <c r="Z29">
        <v>1.2</v>
      </c>
      <c r="AA29">
        <v>6</v>
      </c>
    </row>
    <row r="30" spans="1:27" x14ac:dyDescent="0.3">
      <c r="A30" t="s">
        <v>137</v>
      </c>
      <c r="B30" t="s">
        <v>138</v>
      </c>
      <c r="C30" s="1" t="str">
        <f t="shared" si="0"/>
        <v>21:0042</v>
      </c>
      <c r="D30" s="1" t="str">
        <f t="shared" si="1"/>
        <v>21:0037</v>
      </c>
      <c r="E30" t="s">
        <v>139</v>
      </c>
      <c r="F30" t="s">
        <v>140</v>
      </c>
      <c r="H30">
        <v>47.756174600000001</v>
      </c>
      <c r="I30">
        <v>-65.881461299999998</v>
      </c>
      <c r="J30" s="1" t="str">
        <f t="shared" si="2"/>
        <v>Till</v>
      </c>
      <c r="K30" s="1" t="str">
        <f t="shared" si="3"/>
        <v>&lt;2 micron</v>
      </c>
      <c r="L30">
        <v>0.3</v>
      </c>
      <c r="M30">
        <v>22</v>
      </c>
      <c r="N30">
        <v>68</v>
      </c>
      <c r="O30">
        <v>57</v>
      </c>
      <c r="P30">
        <v>5</v>
      </c>
      <c r="Q30">
        <v>580</v>
      </c>
      <c r="R30">
        <v>2</v>
      </c>
      <c r="S30">
        <v>60</v>
      </c>
      <c r="T30">
        <v>49</v>
      </c>
      <c r="U30">
        <v>129</v>
      </c>
      <c r="V30">
        <v>58</v>
      </c>
      <c r="W30">
        <v>2</v>
      </c>
      <c r="X30">
        <v>725</v>
      </c>
      <c r="Y30">
        <v>20</v>
      </c>
      <c r="Z30">
        <v>1.3</v>
      </c>
      <c r="AA30">
        <v>7</v>
      </c>
    </row>
    <row r="31" spans="1:27" x14ac:dyDescent="0.3">
      <c r="A31" t="s">
        <v>141</v>
      </c>
      <c r="B31" t="s">
        <v>142</v>
      </c>
      <c r="C31" s="1" t="str">
        <f t="shared" si="0"/>
        <v>21:0042</v>
      </c>
      <c r="D31" s="1" t="str">
        <f t="shared" si="1"/>
        <v>21:0037</v>
      </c>
      <c r="E31" t="s">
        <v>143</v>
      </c>
      <c r="F31" t="s">
        <v>144</v>
      </c>
      <c r="H31">
        <v>47.764343799999999</v>
      </c>
      <c r="I31">
        <v>-65.931964199999996</v>
      </c>
      <c r="J31" s="1" t="str">
        <f t="shared" si="2"/>
        <v>Till</v>
      </c>
      <c r="K31" s="1" t="str">
        <f t="shared" si="3"/>
        <v>&lt;2 micron</v>
      </c>
      <c r="M31">
        <v>20</v>
      </c>
      <c r="N31">
        <v>64</v>
      </c>
      <c r="O31">
        <v>63</v>
      </c>
      <c r="P31">
        <v>5</v>
      </c>
      <c r="Q31">
        <v>900</v>
      </c>
      <c r="R31">
        <v>4</v>
      </c>
      <c r="S31">
        <v>66</v>
      </c>
      <c r="T31">
        <v>27</v>
      </c>
      <c r="U31">
        <v>135</v>
      </c>
      <c r="V31">
        <v>32</v>
      </c>
      <c r="W31">
        <v>2</v>
      </c>
      <c r="X31">
        <v>750</v>
      </c>
      <c r="Z31">
        <v>1.5</v>
      </c>
      <c r="AA31">
        <v>4</v>
      </c>
    </row>
    <row r="32" spans="1:27" x14ac:dyDescent="0.3">
      <c r="A32" t="s">
        <v>145</v>
      </c>
      <c r="B32" t="s">
        <v>146</v>
      </c>
      <c r="C32" s="1" t="str">
        <f t="shared" si="0"/>
        <v>21:0042</v>
      </c>
      <c r="D32" s="1" t="str">
        <f t="shared" si="1"/>
        <v>21:0037</v>
      </c>
      <c r="E32" t="s">
        <v>147</v>
      </c>
      <c r="F32" t="s">
        <v>148</v>
      </c>
      <c r="H32">
        <v>47.807721800000003</v>
      </c>
      <c r="I32">
        <v>-65.994519600000004</v>
      </c>
      <c r="J32" s="1" t="str">
        <f t="shared" si="2"/>
        <v>Till</v>
      </c>
      <c r="K32" s="1" t="str">
        <f t="shared" si="3"/>
        <v>&lt;2 micron</v>
      </c>
      <c r="L32">
        <v>0.05</v>
      </c>
      <c r="M32">
        <v>16</v>
      </c>
      <c r="N32">
        <v>86</v>
      </c>
      <c r="O32">
        <v>58</v>
      </c>
      <c r="P32">
        <v>5.6</v>
      </c>
      <c r="Q32">
        <v>460</v>
      </c>
      <c r="R32">
        <v>2</v>
      </c>
      <c r="S32">
        <v>75</v>
      </c>
      <c r="T32">
        <v>26</v>
      </c>
      <c r="U32">
        <v>172</v>
      </c>
      <c r="V32">
        <v>52</v>
      </c>
      <c r="W32">
        <v>2</v>
      </c>
      <c r="X32">
        <v>690</v>
      </c>
      <c r="Z32">
        <v>1.5</v>
      </c>
      <c r="AA32">
        <v>2</v>
      </c>
    </row>
    <row r="33" spans="1:27" x14ac:dyDescent="0.3">
      <c r="A33" t="s">
        <v>149</v>
      </c>
      <c r="B33" t="s">
        <v>150</v>
      </c>
      <c r="C33" s="1" t="str">
        <f t="shared" si="0"/>
        <v>21:0042</v>
      </c>
      <c r="D33" s="1" t="str">
        <f t="shared" si="1"/>
        <v>21:0037</v>
      </c>
      <c r="E33" t="s">
        <v>151</v>
      </c>
      <c r="F33" t="s">
        <v>152</v>
      </c>
      <c r="H33">
        <v>47.791791500000002</v>
      </c>
      <c r="I33">
        <v>-65.984255200000007</v>
      </c>
      <c r="J33" s="1" t="str">
        <f t="shared" si="2"/>
        <v>Till</v>
      </c>
      <c r="K33" s="1" t="str">
        <f t="shared" si="3"/>
        <v>&lt;2 micron</v>
      </c>
      <c r="L33">
        <v>0.05</v>
      </c>
      <c r="M33">
        <v>25</v>
      </c>
      <c r="N33">
        <v>66</v>
      </c>
      <c r="O33">
        <v>87</v>
      </c>
      <c r="P33">
        <v>5.4</v>
      </c>
      <c r="Q33">
        <v>840</v>
      </c>
      <c r="R33">
        <v>4</v>
      </c>
      <c r="S33">
        <v>71</v>
      </c>
      <c r="T33">
        <v>41</v>
      </c>
      <c r="U33">
        <v>152</v>
      </c>
      <c r="V33">
        <v>52</v>
      </c>
      <c r="W33">
        <v>2</v>
      </c>
      <c r="X33">
        <v>950</v>
      </c>
      <c r="Z33">
        <v>1.9</v>
      </c>
      <c r="AA33">
        <v>6</v>
      </c>
    </row>
    <row r="34" spans="1:27" x14ac:dyDescent="0.3">
      <c r="A34" t="s">
        <v>153</v>
      </c>
      <c r="B34" t="s">
        <v>154</v>
      </c>
      <c r="C34" s="1" t="str">
        <f t="shared" si="0"/>
        <v>21:0042</v>
      </c>
      <c r="D34" s="1" t="str">
        <f t="shared" si="1"/>
        <v>21:0037</v>
      </c>
      <c r="E34" t="s">
        <v>155</v>
      </c>
      <c r="F34" t="s">
        <v>156</v>
      </c>
      <c r="H34">
        <v>47.7966142</v>
      </c>
      <c r="I34">
        <v>-65.847641400000001</v>
      </c>
      <c r="J34" s="1" t="str">
        <f t="shared" si="2"/>
        <v>Till</v>
      </c>
      <c r="K34" s="1" t="str">
        <f t="shared" si="3"/>
        <v>&lt;2 micron</v>
      </c>
      <c r="L34">
        <v>0.05</v>
      </c>
      <c r="M34">
        <v>16</v>
      </c>
      <c r="N34">
        <v>75</v>
      </c>
      <c r="O34">
        <v>49</v>
      </c>
      <c r="P34">
        <v>5.4</v>
      </c>
      <c r="Q34">
        <v>500</v>
      </c>
      <c r="R34">
        <v>2</v>
      </c>
      <c r="S34">
        <v>68</v>
      </c>
      <c r="T34">
        <v>25</v>
      </c>
      <c r="U34">
        <v>115</v>
      </c>
      <c r="V34">
        <v>158</v>
      </c>
      <c r="W34">
        <v>2</v>
      </c>
      <c r="X34">
        <v>740</v>
      </c>
      <c r="Z34">
        <v>1.4</v>
      </c>
      <c r="AA34">
        <v>8</v>
      </c>
    </row>
    <row r="35" spans="1:27" x14ac:dyDescent="0.3">
      <c r="A35" t="s">
        <v>157</v>
      </c>
      <c r="B35" t="s">
        <v>158</v>
      </c>
      <c r="C35" s="1" t="str">
        <f t="shared" si="0"/>
        <v>21:0042</v>
      </c>
      <c r="D35" s="1" t="str">
        <f t="shared" si="1"/>
        <v>21:0037</v>
      </c>
      <c r="E35" t="s">
        <v>159</v>
      </c>
      <c r="F35" t="s">
        <v>160</v>
      </c>
      <c r="H35">
        <v>47.812966000000003</v>
      </c>
      <c r="I35">
        <v>-65.786416500000001</v>
      </c>
      <c r="J35" s="1" t="str">
        <f t="shared" si="2"/>
        <v>Till</v>
      </c>
      <c r="K35" s="1" t="str">
        <f t="shared" si="3"/>
        <v>&lt;2 micron</v>
      </c>
      <c r="M35">
        <v>23</v>
      </c>
      <c r="N35">
        <v>72</v>
      </c>
      <c r="O35">
        <v>49</v>
      </c>
      <c r="P35">
        <v>5.2</v>
      </c>
      <c r="Q35">
        <v>900</v>
      </c>
      <c r="R35">
        <v>4</v>
      </c>
      <c r="S35">
        <v>75</v>
      </c>
      <c r="T35">
        <v>44</v>
      </c>
      <c r="U35">
        <v>170</v>
      </c>
      <c r="V35">
        <v>40</v>
      </c>
      <c r="W35">
        <v>2</v>
      </c>
      <c r="X35">
        <v>735</v>
      </c>
      <c r="Z35">
        <v>2.9</v>
      </c>
      <c r="AA35">
        <v>5</v>
      </c>
    </row>
    <row r="36" spans="1:27" x14ac:dyDescent="0.3">
      <c r="A36" t="s">
        <v>161</v>
      </c>
      <c r="B36" t="s">
        <v>162</v>
      </c>
      <c r="C36" s="1" t="str">
        <f t="shared" si="0"/>
        <v>21:0042</v>
      </c>
      <c r="D36" s="1" t="str">
        <f t="shared" si="1"/>
        <v>21:0037</v>
      </c>
      <c r="E36" t="s">
        <v>163</v>
      </c>
      <c r="F36" t="s">
        <v>164</v>
      </c>
      <c r="H36">
        <v>47.530183700000002</v>
      </c>
      <c r="I36">
        <v>-66.998660700000002</v>
      </c>
      <c r="J36" s="1" t="str">
        <f t="shared" si="2"/>
        <v>Till</v>
      </c>
      <c r="K36" s="1" t="str">
        <f t="shared" si="3"/>
        <v>&lt;2 micron</v>
      </c>
      <c r="L36">
        <v>0.05</v>
      </c>
      <c r="M36">
        <v>26</v>
      </c>
      <c r="N36">
        <v>95</v>
      </c>
      <c r="O36">
        <v>61</v>
      </c>
      <c r="P36">
        <v>5.5</v>
      </c>
      <c r="Q36">
        <v>1050</v>
      </c>
      <c r="R36">
        <v>1</v>
      </c>
      <c r="S36">
        <v>137</v>
      </c>
      <c r="T36">
        <v>23</v>
      </c>
      <c r="U36">
        <v>117</v>
      </c>
      <c r="V36">
        <v>14</v>
      </c>
      <c r="W36">
        <v>2</v>
      </c>
      <c r="X36">
        <v>1070</v>
      </c>
      <c r="Z36">
        <v>0.8</v>
      </c>
      <c r="AA36">
        <v>3</v>
      </c>
    </row>
    <row r="37" spans="1:27" x14ac:dyDescent="0.3">
      <c r="A37" t="s">
        <v>165</v>
      </c>
      <c r="B37" t="s">
        <v>166</v>
      </c>
      <c r="C37" s="1" t="str">
        <f t="shared" si="0"/>
        <v>21:0042</v>
      </c>
      <c r="D37" s="1" t="str">
        <f t="shared" si="1"/>
        <v>21:0037</v>
      </c>
      <c r="E37" t="s">
        <v>167</v>
      </c>
      <c r="F37" t="s">
        <v>168</v>
      </c>
      <c r="H37">
        <v>47.5360716</v>
      </c>
      <c r="I37">
        <v>-66.949936399999999</v>
      </c>
      <c r="J37" s="1" t="str">
        <f t="shared" si="2"/>
        <v>Till</v>
      </c>
      <c r="K37" s="1" t="str">
        <f t="shared" si="3"/>
        <v>&lt;2 micron</v>
      </c>
      <c r="M37">
        <v>22</v>
      </c>
      <c r="N37">
        <v>72</v>
      </c>
      <c r="O37">
        <v>61</v>
      </c>
      <c r="P37">
        <v>6.2</v>
      </c>
      <c r="Q37">
        <v>950</v>
      </c>
      <c r="R37">
        <v>1</v>
      </c>
      <c r="S37">
        <v>88</v>
      </c>
      <c r="T37">
        <v>20</v>
      </c>
      <c r="U37">
        <v>115</v>
      </c>
      <c r="V37">
        <v>14</v>
      </c>
      <c r="W37">
        <v>2</v>
      </c>
      <c r="X37">
        <v>1120</v>
      </c>
      <c r="Z37">
        <v>0.8</v>
      </c>
      <c r="AA37">
        <v>4</v>
      </c>
    </row>
    <row r="38" spans="1:27" x14ac:dyDescent="0.3">
      <c r="A38" t="s">
        <v>169</v>
      </c>
      <c r="B38" t="s">
        <v>170</v>
      </c>
      <c r="C38" s="1" t="str">
        <f t="shared" si="0"/>
        <v>21:0042</v>
      </c>
      <c r="D38" s="1" t="str">
        <f t="shared" si="1"/>
        <v>21:0037</v>
      </c>
      <c r="E38" t="s">
        <v>171</v>
      </c>
      <c r="F38" t="s">
        <v>172</v>
      </c>
      <c r="H38">
        <v>47.5178054</v>
      </c>
      <c r="I38">
        <v>-66.910134600000006</v>
      </c>
      <c r="J38" s="1" t="str">
        <f t="shared" si="2"/>
        <v>Till</v>
      </c>
      <c r="K38" s="1" t="str">
        <f t="shared" si="3"/>
        <v>&lt;2 micron</v>
      </c>
      <c r="M38">
        <v>39</v>
      </c>
      <c r="N38">
        <v>102</v>
      </c>
      <c r="O38">
        <v>54</v>
      </c>
      <c r="P38">
        <v>5.8</v>
      </c>
      <c r="Q38">
        <v>2250</v>
      </c>
      <c r="R38">
        <v>2</v>
      </c>
      <c r="S38">
        <v>95</v>
      </c>
      <c r="T38">
        <v>44</v>
      </c>
      <c r="U38">
        <v>105</v>
      </c>
      <c r="V38">
        <v>20</v>
      </c>
      <c r="W38">
        <v>2</v>
      </c>
      <c r="X38">
        <v>700</v>
      </c>
      <c r="Z38">
        <v>2</v>
      </c>
      <c r="AA38">
        <v>0.5</v>
      </c>
    </row>
    <row r="39" spans="1:27" x14ac:dyDescent="0.3">
      <c r="A39" t="s">
        <v>173</v>
      </c>
      <c r="B39" t="s">
        <v>174</v>
      </c>
      <c r="C39" s="1" t="str">
        <f t="shared" si="0"/>
        <v>21:0042</v>
      </c>
      <c r="D39" s="1" t="str">
        <f t="shared" si="1"/>
        <v>21:0037</v>
      </c>
      <c r="E39" t="s">
        <v>175</v>
      </c>
      <c r="F39" t="s">
        <v>176</v>
      </c>
      <c r="H39">
        <v>47.491020499999998</v>
      </c>
      <c r="I39">
        <v>-66.872696099999999</v>
      </c>
      <c r="J39" s="1" t="str">
        <f t="shared" si="2"/>
        <v>Till</v>
      </c>
      <c r="K39" s="1" t="str">
        <f t="shared" si="3"/>
        <v>&lt;2 micron</v>
      </c>
      <c r="M39">
        <v>26</v>
      </c>
      <c r="N39">
        <v>91</v>
      </c>
      <c r="O39">
        <v>51</v>
      </c>
      <c r="P39">
        <v>5.4</v>
      </c>
      <c r="Q39">
        <v>800</v>
      </c>
      <c r="R39">
        <v>3</v>
      </c>
      <c r="S39">
        <v>83</v>
      </c>
      <c r="T39">
        <v>38</v>
      </c>
      <c r="U39">
        <v>100</v>
      </c>
      <c r="V39">
        <v>28</v>
      </c>
      <c r="W39">
        <v>2</v>
      </c>
      <c r="X39">
        <v>530</v>
      </c>
      <c r="Z39">
        <v>1.8</v>
      </c>
      <c r="AA39">
        <v>4</v>
      </c>
    </row>
    <row r="40" spans="1:27" x14ac:dyDescent="0.3">
      <c r="A40" t="s">
        <v>177</v>
      </c>
      <c r="B40" t="s">
        <v>178</v>
      </c>
      <c r="C40" s="1" t="str">
        <f t="shared" si="0"/>
        <v>21:0042</v>
      </c>
      <c r="D40" s="1" t="str">
        <f t="shared" si="1"/>
        <v>21:0037</v>
      </c>
      <c r="E40" t="s">
        <v>179</v>
      </c>
      <c r="F40" t="s">
        <v>180</v>
      </c>
      <c r="H40">
        <v>47.445577299999997</v>
      </c>
      <c r="I40">
        <v>-66.897079700000006</v>
      </c>
      <c r="J40" s="1" t="str">
        <f t="shared" si="2"/>
        <v>Till</v>
      </c>
      <c r="K40" s="1" t="str">
        <f t="shared" si="3"/>
        <v>&lt;2 micron</v>
      </c>
      <c r="M40">
        <v>23</v>
      </c>
      <c r="N40">
        <v>92</v>
      </c>
      <c r="O40">
        <v>42</v>
      </c>
      <c r="P40">
        <v>5.2</v>
      </c>
      <c r="Q40">
        <v>900</v>
      </c>
      <c r="R40">
        <v>3</v>
      </c>
      <c r="S40">
        <v>71</v>
      </c>
      <c r="T40">
        <v>33</v>
      </c>
      <c r="U40">
        <v>70</v>
      </c>
      <c r="V40">
        <v>26</v>
      </c>
      <c r="W40">
        <v>2</v>
      </c>
      <c r="X40">
        <v>530</v>
      </c>
      <c r="Z40">
        <v>1.8</v>
      </c>
      <c r="AA40">
        <v>3</v>
      </c>
    </row>
    <row r="41" spans="1:27" x14ac:dyDescent="0.3">
      <c r="A41" t="s">
        <v>181</v>
      </c>
      <c r="B41" t="s">
        <v>182</v>
      </c>
      <c r="C41" s="1" t="str">
        <f t="shared" si="0"/>
        <v>21:0042</v>
      </c>
      <c r="D41" s="1" t="str">
        <f t="shared" si="1"/>
        <v>21:0037</v>
      </c>
      <c r="E41" t="s">
        <v>183</v>
      </c>
      <c r="F41" t="s">
        <v>184</v>
      </c>
      <c r="H41">
        <v>47.486037199999998</v>
      </c>
      <c r="I41">
        <v>-65.741848200000007</v>
      </c>
      <c r="J41" s="1" t="str">
        <f t="shared" si="2"/>
        <v>Till</v>
      </c>
      <c r="K41" s="1" t="str">
        <f t="shared" si="3"/>
        <v>&lt;2 micron</v>
      </c>
      <c r="L41">
        <v>0.05</v>
      </c>
      <c r="M41">
        <v>16</v>
      </c>
      <c r="N41">
        <v>70</v>
      </c>
      <c r="O41">
        <v>69</v>
      </c>
      <c r="P41">
        <v>6.2</v>
      </c>
      <c r="Q41">
        <v>940</v>
      </c>
      <c r="R41">
        <v>1</v>
      </c>
      <c r="S41">
        <v>51</v>
      </c>
      <c r="T41">
        <v>61</v>
      </c>
      <c r="U41">
        <v>180</v>
      </c>
      <c r="V41">
        <v>60</v>
      </c>
      <c r="W41">
        <v>2</v>
      </c>
      <c r="X41">
        <v>920</v>
      </c>
      <c r="Z41">
        <v>4.9000000000000004</v>
      </c>
      <c r="AA41">
        <v>9</v>
      </c>
    </row>
    <row r="42" spans="1:27" x14ac:dyDescent="0.3">
      <c r="A42" t="s">
        <v>185</v>
      </c>
      <c r="B42" t="s">
        <v>186</v>
      </c>
      <c r="C42" s="1" t="str">
        <f t="shared" si="0"/>
        <v>21:0042</v>
      </c>
      <c r="D42" s="1" t="str">
        <f t="shared" si="1"/>
        <v>21:0037</v>
      </c>
      <c r="E42" t="s">
        <v>183</v>
      </c>
      <c r="F42" t="s">
        <v>187</v>
      </c>
      <c r="H42">
        <v>47.486037199999998</v>
      </c>
      <c r="I42">
        <v>-65.741848200000007</v>
      </c>
      <c r="J42" s="1" t="str">
        <f t="shared" si="2"/>
        <v>Till</v>
      </c>
      <c r="K42" s="1" t="str">
        <f t="shared" si="3"/>
        <v>&lt;2 micron</v>
      </c>
      <c r="L42">
        <v>0.05</v>
      </c>
      <c r="M42">
        <v>17</v>
      </c>
      <c r="N42">
        <v>68</v>
      </c>
      <c r="O42">
        <v>65</v>
      </c>
      <c r="P42">
        <v>6</v>
      </c>
      <c r="Q42">
        <v>1100</v>
      </c>
      <c r="R42">
        <v>1</v>
      </c>
      <c r="S42">
        <v>52</v>
      </c>
      <c r="T42">
        <v>63</v>
      </c>
      <c r="U42">
        <v>160</v>
      </c>
      <c r="V42">
        <v>65</v>
      </c>
      <c r="W42">
        <v>2</v>
      </c>
      <c r="X42">
        <v>940</v>
      </c>
      <c r="Z42">
        <v>4.5999999999999996</v>
      </c>
      <c r="AA42">
        <v>14</v>
      </c>
    </row>
    <row r="43" spans="1:27" x14ac:dyDescent="0.3">
      <c r="A43" t="s">
        <v>188</v>
      </c>
      <c r="B43" t="s">
        <v>189</v>
      </c>
      <c r="C43" s="1" t="str">
        <f t="shared" si="0"/>
        <v>21:0042</v>
      </c>
      <c r="D43" s="1" t="str">
        <f t="shared" si="1"/>
        <v>21:0037</v>
      </c>
      <c r="E43" t="s">
        <v>190</v>
      </c>
      <c r="F43" t="s">
        <v>191</v>
      </c>
      <c r="H43">
        <v>47.392692599999997</v>
      </c>
      <c r="I43">
        <v>-65.931805999999995</v>
      </c>
      <c r="J43" s="1" t="str">
        <f t="shared" si="2"/>
        <v>Till</v>
      </c>
      <c r="K43" s="1" t="str">
        <f t="shared" si="3"/>
        <v>&lt;2 micron</v>
      </c>
      <c r="M43">
        <v>19</v>
      </c>
      <c r="N43">
        <v>60</v>
      </c>
      <c r="O43">
        <v>82</v>
      </c>
      <c r="P43">
        <v>7.4</v>
      </c>
      <c r="Q43">
        <v>1300</v>
      </c>
      <c r="R43">
        <v>4</v>
      </c>
      <c r="S43">
        <v>37</v>
      </c>
      <c r="T43">
        <v>158</v>
      </c>
      <c r="U43">
        <v>170</v>
      </c>
      <c r="V43">
        <v>73</v>
      </c>
      <c r="W43">
        <v>2</v>
      </c>
      <c r="X43">
        <v>790</v>
      </c>
      <c r="Z43">
        <v>3.7</v>
      </c>
      <c r="AA43">
        <v>8</v>
      </c>
    </row>
    <row r="44" spans="1:27" x14ac:dyDescent="0.3">
      <c r="A44" t="s">
        <v>192</v>
      </c>
      <c r="B44" t="s">
        <v>193</v>
      </c>
      <c r="C44" s="1" t="str">
        <f t="shared" si="0"/>
        <v>21:0042</v>
      </c>
      <c r="D44" s="1" t="str">
        <f t="shared" si="1"/>
        <v>21:0037</v>
      </c>
      <c r="E44" t="s">
        <v>194</v>
      </c>
      <c r="F44" t="s">
        <v>195</v>
      </c>
      <c r="H44">
        <v>47.4786249</v>
      </c>
      <c r="I44">
        <v>-66.001630500000005</v>
      </c>
      <c r="J44" s="1" t="str">
        <f t="shared" si="2"/>
        <v>Till</v>
      </c>
      <c r="K44" s="1" t="str">
        <f t="shared" si="3"/>
        <v>&lt;2 micron</v>
      </c>
      <c r="L44">
        <v>0.05</v>
      </c>
      <c r="M44">
        <v>22</v>
      </c>
      <c r="N44">
        <v>80</v>
      </c>
      <c r="O44">
        <v>77</v>
      </c>
      <c r="P44">
        <v>6</v>
      </c>
      <c r="Q44">
        <v>1300</v>
      </c>
      <c r="R44">
        <v>5</v>
      </c>
      <c r="S44">
        <v>54</v>
      </c>
      <c r="T44">
        <v>58</v>
      </c>
      <c r="U44">
        <v>140</v>
      </c>
      <c r="V44">
        <v>60</v>
      </c>
      <c r="W44">
        <v>4</v>
      </c>
      <c r="X44">
        <v>800</v>
      </c>
      <c r="Z44">
        <v>5.4</v>
      </c>
      <c r="AA44">
        <v>9</v>
      </c>
    </row>
    <row r="45" spans="1:27" x14ac:dyDescent="0.3">
      <c r="A45" t="s">
        <v>196</v>
      </c>
      <c r="B45" t="s">
        <v>197</v>
      </c>
      <c r="C45" s="1" t="str">
        <f t="shared" si="0"/>
        <v>21:0042</v>
      </c>
      <c r="D45" s="1" t="str">
        <f t="shared" si="1"/>
        <v>21:0037</v>
      </c>
      <c r="E45" t="s">
        <v>194</v>
      </c>
      <c r="F45" t="s">
        <v>198</v>
      </c>
      <c r="H45">
        <v>47.4786249</v>
      </c>
      <c r="I45">
        <v>-66.001630500000005</v>
      </c>
      <c r="J45" s="1" t="str">
        <f t="shared" si="2"/>
        <v>Till</v>
      </c>
      <c r="K45" s="1" t="str">
        <f t="shared" si="3"/>
        <v>&lt;2 micron</v>
      </c>
      <c r="L45">
        <v>0.05</v>
      </c>
      <c r="M45">
        <v>43</v>
      </c>
      <c r="N45">
        <v>65</v>
      </c>
      <c r="O45">
        <v>106</v>
      </c>
      <c r="P45">
        <v>5.4</v>
      </c>
      <c r="Q45">
        <v>3600</v>
      </c>
      <c r="R45">
        <v>5</v>
      </c>
      <c r="S45">
        <v>57</v>
      </c>
      <c r="T45">
        <v>59</v>
      </c>
      <c r="U45">
        <v>140</v>
      </c>
      <c r="V45">
        <v>75</v>
      </c>
      <c r="W45">
        <v>4</v>
      </c>
      <c r="X45">
        <v>800</v>
      </c>
      <c r="Z45">
        <v>3.4</v>
      </c>
      <c r="AA45">
        <v>9</v>
      </c>
    </row>
    <row r="46" spans="1:27" x14ac:dyDescent="0.3">
      <c r="A46" t="s">
        <v>199</v>
      </c>
      <c r="B46" t="s">
        <v>200</v>
      </c>
      <c r="C46" s="1" t="str">
        <f t="shared" si="0"/>
        <v>21:0042</v>
      </c>
      <c r="D46" s="1" t="str">
        <f t="shared" si="1"/>
        <v>21:0037</v>
      </c>
      <c r="E46" t="s">
        <v>201</v>
      </c>
      <c r="F46" t="s">
        <v>202</v>
      </c>
      <c r="H46">
        <v>47.462063000000001</v>
      </c>
      <c r="I46">
        <v>-65.911114900000001</v>
      </c>
      <c r="J46" s="1" t="str">
        <f t="shared" si="2"/>
        <v>Till</v>
      </c>
      <c r="K46" s="1" t="str">
        <f t="shared" si="3"/>
        <v>&lt;2 micron</v>
      </c>
      <c r="L46">
        <v>0.05</v>
      </c>
      <c r="M46">
        <v>22</v>
      </c>
      <c r="N46">
        <v>70</v>
      </c>
      <c r="O46">
        <v>68</v>
      </c>
      <c r="P46">
        <v>5.7</v>
      </c>
      <c r="Q46">
        <v>1700</v>
      </c>
      <c r="R46">
        <v>3</v>
      </c>
      <c r="S46">
        <v>51</v>
      </c>
      <c r="T46">
        <v>41</v>
      </c>
      <c r="U46">
        <v>144</v>
      </c>
      <c r="V46">
        <v>35</v>
      </c>
      <c r="W46">
        <v>2</v>
      </c>
      <c r="X46">
        <v>700</v>
      </c>
      <c r="Z46">
        <v>2</v>
      </c>
      <c r="AA46">
        <v>5</v>
      </c>
    </row>
    <row r="47" spans="1:27" x14ac:dyDescent="0.3">
      <c r="A47" t="s">
        <v>203</v>
      </c>
      <c r="B47" t="s">
        <v>204</v>
      </c>
      <c r="C47" s="1" t="str">
        <f t="shared" si="0"/>
        <v>21:0042</v>
      </c>
      <c r="D47" s="1" t="str">
        <f t="shared" si="1"/>
        <v>21:0037</v>
      </c>
      <c r="E47" t="s">
        <v>205</v>
      </c>
      <c r="F47" t="s">
        <v>206</v>
      </c>
      <c r="H47">
        <v>47.4552233</v>
      </c>
      <c r="I47">
        <v>-65.516021499999994</v>
      </c>
      <c r="J47" s="1" t="str">
        <f t="shared" si="2"/>
        <v>Till</v>
      </c>
      <c r="K47" s="1" t="str">
        <f t="shared" si="3"/>
        <v>&lt;2 micron</v>
      </c>
      <c r="M47">
        <v>13</v>
      </c>
      <c r="N47">
        <v>32</v>
      </c>
      <c r="O47">
        <v>33</v>
      </c>
      <c r="P47">
        <v>3.9</v>
      </c>
      <c r="Q47">
        <v>480</v>
      </c>
      <c r="R47">
        <v>1</v>
      </c>
      <c r="S47">
        <v>29</v>
      </c>
      <c r="T47">
        <v>25</v>
      </c>
      <c r="U47">
        <v>85</v>
      </c>
      <c r="V47">
        <v>12</v>
      </c>
      <c r="W47">
        <v>2</v>
      </c>
      <c r="X47">
        <v>470</v>
      </c>
      <c r="Z47">
        <v>0.7</v>
      </c>
      <c r="AA47">
        <v>0.5</v>
      </c>
    </row>
    <row r="48" spans="1:27" x14ac:dyDescent="0.3">
      <c r="A48" t="s">
        <v>207</v>
      </c>
      <c r="B48" t="s">
        <v>208</v>
      </c>
      <c r="C48" s="1" t="str">
        <f t="shared" si="0"/>
        <v>21:0042</v>
      </c>
      <c r="D48" s="1" t="str">
        <f t="shared" si="1"/>
        <v>21:0037</v>
      </c>
      <c r="E48" t="s">
        <v>205</v>
      </c>
      <c r="F48" t="s">
        <v>209</v>
      </c>
      <c r="H48">
        <v>47.4552233</v>
      </c>
      <c r="I48">
        <v>-65.516021499999994</v>
      </c>
      <c r="J48" s="1" t="str">
        <f t="shared" si="2"/>
        <v>Till</v>
      </c>
      <c r="K48" s="1" t="str">
        <f t="shared" si="3"/>
        <v>&lt;2 micron</v>
      </c>
      <c r="L48">
        <v>0.05</v>
      </c>
      <c r="M48">
        <v>16</v>
      </c>
      <c r="N48">
        <v>38</v>
      </c>
      <c r="O48">
        <v>36</v>
      </c>
      <c r="P48">
        <v>5.5</v>
      </c>
      <c r="Q48">
        <v>580</v>
      </c>
      <c r="R48">
        <v>2</v>
      </c>
      <c r="S48">
        <v>42</v>
      </c>
      <c r="T48">
        <v>32</v>
      </c>
      <c r="U48">
        <v>100</v>
      </c>
      <c r="V48">
        <v>15</v>
      </c>
      <c r="W48">
        <v>2</v>
      </c>
      <c r="X48">
        <v>620</v>
      </c>
      <c r="Z48">
        <v>0.8</v>
      </c>
      <c r="AA48">
        <v>5</v>
      </c>
    </row>
    <row r="49" spans="1:27" x14ac:dyDescent="0.3">
      <c r="A49" t="s">
        <v>210</v>
      </c>
      <c r="B49" t="s">
        <v>211</v>
      </c>
      <c r="C49" s="1" t="str">
        <f t="shared" si="0"/>
        <v>21:0042</v>
      </c>
      <c r="D49" s="1" t="str">
        <f t="shared" si="1"/>
        <v>21:0037</v>
      </c>
      <c r="E49" t="s">
        <v>212</v>
      </c>
      <c r="F49" t="s">
        <v>213</v>
      </c>
      <c r="H49">
        <v>47.449700900000003</v>
      </c>
      <c r="I49">
        <v>-65.562189700000005</v>
      </c>
      <c r="J49" s="1" t="str">
        <f t="shared" si="2"/>
        <v>Till</v>
      </c>
      <c r="K49" s="1" t="str">
        <f t="shared" si="3"/>
        <v>&lt;2 micron</v>
      </c>
      <c r="M49">
        <v>14</v>
      </c>
      <c r="N49">
        <v>62</v>
      </c>
      <c r="O49">
        <v>37</v>
      </c>
      <c r="P49">
        <v>4.8</v>
      </c>
      <c r="Q49">
        <v>780</v>
      </c>
      <c r="R49">
        <v>2</v>
      </c>
      <c r="S49">
        <v>43</v>
      </c>
      <c r="T49">
        <v>28</v>
      </c>
      <c r="U49">
        <v>110</v>
      </c>
      <c r="V49">
        <v>22</v>
      </c>
      <c r="W49">
        <v>2</v>
      </c>
      <c r="X49">
        <v>780</v>
      </c>
      <c r="Z49">
        <v>2.2000000000000002</v>
      </c>
      <c r="AA49">
        <v>5</v>
      </c>
    </row>
    <row r="50" spans="1:27" x14ac:dyDescent="0.3">
      <c r="A50" t="s">
        <v>214</v>
      </c>
      <c r="B50" t="s">
        <v>215</v>
      </c>
      <c r="C50" s="1" t="str">
        <f t="shared" si="0"/>
        <v>21:0042</v>
      </c>
      <c r="D50" s="1" t="str">
        <f t="shared" si="1"/>
        <v>21:0037</v>
      </c>
      <c r="E50" t="s">
        <v>216</v>
      </c>
      <c r="F50" t="s">
        <v>217</v>
      </c>
      <c r="H50">
        <v>47.432202799999999</v>
      </c>
      <c r="I50">
        <v>-65.619691399999994</v>
      </c>
      <c r="J50" s="1" t="str">
        <f t="shared" si="2"/>
        <v>Till</v>
      </c>
      <c r="K50" s="1" t="str">
        <f t="shared" si="3"/>
        <v>&lt;2 micron</v>
      </c>
      <c r="M50">
        <v>2</v>
      </c>
      <c r="N50">
        <v>24</v>
      </c>
      <c r="O50">
        <v>5</v>
      </c>
      <c r="P50">
        <v>2.6</v>
      </c>
      <c r="Q50">
        <v>95</v>
      </c>
      <c r="S50">
        <v>14</v>
      </c>
      <c r="T50">
        <v>19</v>
      </c>
      <c r="U50">
        <v>20</v>
      </c>
      <c r="V50">
        <v>1</v>
      </c>
      <c r="W50">
        <v>2</v>
      </c>
      <c r="X50">
        <v>740</v>
      </c>
      <c r="Z50">
        <v>0.6</v>
      </c>
      <c r="AA50">
        <v>0.5</v>
      </c>
    </row>
    <row r="51" spans="1:27" x14ac:dyDescent="0.3">
      <c r="A51" t="s">
        <v>218</v>
      </c>
      <c r="B51" t="s">
        <v>219</v>
      </c>
      <c r="C51" s="1" t="str">
        <f t="shared" si="0"/>
        <v>21:0042</v>
      </c>
      <c r="D51" s="1" t="str">
        <f t="shared" si="1"/>
        <v>21:0037</v>
      </c>
      <c r="E51" t="s">
        <v>220</v>
      </c>
      <c r="F51" t="s">
        <v>221</v>
      </c>
      <c r="H51">
        <v>47.436433800000003</v>
      </c>
      <c r="I51">
        <v>-65.670300100000006</v>
      </c>
      <c r="J51" s="1" t="str">
        <f t="shared" si="2"/>
        <v>Till</v>
      </c>
      <c r="K51" s="1" t="str">
        <f t="shared" si="3"/>
        <v>&lt;2 micron</v>
      </c>
      <c r="M51">
        <v>10</v>
      </c>
      <c r="N51">
        <v>78</v>
      </c>
      <c r="O51">
        <v>7</v>
      </c>
      <c r="P51">
        <v>3.5</v>
      </c>
      <c r="Q51">
        <v>80</v>
      </c>
      <c r="S51">
        <v>57</v>
      </c>
      <c r="T51">
        <v>21</v>
      </c>
      <c r="U51">
        <v>34</v>
      </c>
      <c r="V51">
        <v>7</v>
      </c>
      <c r="W51">
        <v>2</v>
      </c>
      <c r="X51">
        <v>790</v>
      </c>
      <c r="Z51">
        <v>1</v>
      </c>
      <c r="AA51">
        <v>2</v>
      </c>
    </row>
    <row r="52" spans="1:27" x14ac:dyDescent="0.3">
      <c r="A52" t="s">
        <v>222</v>
      </c>
      <c r="B52" t="s">
        <v>223</v>
      </c>
      <c r="C52" s="1" t="str">
        <f t="shared" si="0"/>
        <v>21:0042</v>
      </c>
      <c r="D52" s="1" t="str">
        <f t="shared" si="1"/>
        <v>21:0037</v>
      </c>
      <c r="E52" t="s">
        <v>224</v>
      </c>
      <c r="F52" t="s">
        <v>225</v>
      </c>
      <c r="H52">
        <v>47.346463900000003</v>
      </c>
      <c r="I52">
        <v>-65.837882500000006</v>
      </c>
      <c r="J52" s="1" t="str">
        <f t="shared" si="2"/>
        <v>Till</v>
      </c>
      <c r="K52" s="1" t="str">
        <f t="shared" si="3"/>
        <v>&lt;2 micron</v>
      </c>
      <c r="M52">
        <v>18</v>
      </c>
      <c r="N52">
        <v>54</v>
      </c>
      <c r="O52">
        <v>87</v>
      </c>
      <c r="P52">
        <v>6.3</v>
      </c>
      <c r="Q52">
        <v>900</v>
      </c>
      <c r="R52">
        <v>3</v>
      </c>
      <c r="S52">
        <v>43</v>
      </c>
      <c r="T52">
        <v>61</v>
      </c>
      <c r="U52">
        <v>250</v>
      </c>
      <c r="V52">
        <v>140</v>
      </c>
      <c r="W52">
        <v>2</v>
      </c>
      <c r="X52">
        <v>830</v>
      </c>
      <c r="Z52">
        <v>4</v>
      </c>
      <c r="AA52">
        <v>7</v>
      </c>
    </row>
    <row r="53" spans="1:27" x14ac:dyDescent="0.3">
      <c r="A53" t="s">
        <v>226</v>
      </c>
      <c r="B53" t="s">
        <v>227</v>
      </c>
      <c r="C53" s="1" t="str">
        <f t="shared" si="0"/>
        <v>21:0042</v>
      </c>
      <c r="D53" s="1" t="str">
        <f t="shared" si="1"/>
        <v>21:0037</v>
      </c>
      <c r="E53" t="s">
        <v>228</v>
      </c>
      <c r="F53" t="s">
        <v>229</v>
      </c>
      <c r="H53">
        <v>47.407315500000003</v>
      </c>
      <c r="I53">
        <v>-65.684071200000005</v>
      </c>
      <c r="J53" s="1" t="str">
        <f t="shared" si="2"/>
        <v>Till</v>
      </c>
      <c r="K53" s="1" t="str">
        <f t="shared" si="3"/>
        <v>&lt;2 micron</v>
      </c>
      <c r="L53">
        <v>0.05</v>
      </c>
      <c r="M53">
        <v>15</v>
      </c>
      <c r="N53">
        <v>91</v>
      </c>
      <c r="O53">
        <v>50</v>
      </c>
      <c r="P53">
        <v>4.5</v>
      </c>
      <c r="Q53">
        <v>420</v>
      </c>
      <c r="R53">
        <v>1</v>
      </c>
      <c r="S53">
        <v>59</v>
      </c>
      <c r="T53">
        <v>33</v>
      </c>
      <c r="U53">
        <v>78</v>
      </c>
      <c r="V53">
        <v>52</v>
      </c>
      <c r="W53">
        <v>2</v>
      </c>
      <c r="X53">
        <v>560</v>
      </c>
      <c r="Z53">
        <v>3.3</v>
      </c>
      <c r="AA53">
        <v>4</v>
      </c>
    </row>
    <row r="54" spans="1:27" x14ac:dyDescent="0.3">
      <c r="A54" t="s">
        <v>230</v>
      </c>
      <c r="B54" t="s">
        <v>231</v>
      </c>
      <c r="C54" s="1" t="str">
        <f t="shared" si="0"/>
        <v>21:0042</v>
      </c>
      <c r="D54" s="1" t="str">
        <f t="shared" si="1"/>
        <v>21:0037</v>
      </c>
      <c r="E54" t="s">
        <v>232</v>
      </c>
      <c r="F54" t="s">
        <v>233</v>
      </c>
      <c r="H54">
        <v>47.461251099999998</v>
      </c>
      <c r="I54">
        <v>-65.724634899999998</v>
      </c>
      <c r="J54" s="1" t="str">
        <f t="shared" si="2"/>
        <v>Till</v>
      </c>
      <c r="K54" s="1" t="str">
        <f t="shared" si="3"/>
        <v>&lt;2 micron</v>
      </c>
      <c r="M54">
        <v>20</v>
      </c>
      <c r="N54">
        <v>72</v>
      </c>
      <c r="O54">
        <v>62</v>
      </c>
      <c r="P54">
        <v>6.2</v>
      </c>
      <c r="Q54">
        <v>1300</v>
      </c>
      <c r="R54">
        <v>3</v>
      </c>
      <c r="S54">
        <v>51</v>
      </c>
      <c r="T54">
        <v>48</v>
      </c>
      <c r="U54">
        <v>140</v>
      </c>
      <c r="V54">
        <v>77</v>
      </c>
      <c r="W54">
        <v>4</v>
      </c>
      <c r="X54">
        <v>780</v>
      </c>
      <c r="Z54">
        <v>4.5</v>
      </c>
      <c r="AA54">
        <v>7</v>
      </c>
    </row>
    <row r="55" spans="1:27" x14ac:dyDescent="0.3">
      <c r="A55" t="s">
        <v>234</v>
      </c>
      <c r="B55" t="s">
        <v>235</v>
      </c>
      <c r="C55" s="1" t="str">
        <f t="shared" si="0"/>
        <v>21:0042</v>
      </c>
      <c r="D55" s="1" t="str">
        <f t="shared" si="1"/>
        <v>21:0037</v>
      </c>
      <c r="E55" t="s">
        <v>236</v>
      </c>
      <c r="F55" t="s">
        <v>237</v>
      </c>
      <c r="H55">
        <v>47.527737600000002</v>
      </c>
      <c r="I55">
        <v>-66.548364800000002</v>
      </c>
      <c r="J55" s="1" t="str">
        <f t="shared" si="2"/>
        <v>Till</v>
      </c>
      <c r="K55" s="1" t="str">
        <f t="shared" si="3"/>
        <v>&lt;2 micron</v>
      </c>
      <c r="L55">
        <v>0.05</v>
      </c>
      <c r="M55">
        <v>21</v>
      </c>
      <c r="N55">
        <v>86</v>
      </c>
      <c r="O55">
        <v>60</v>
      </c>
      <c r="P55">
        <v>6.2</v>
      </c>
      <c r="Q55">
        <v>840</v>
      </c>
      <c r="R55">
        <v>2</v>
      </c>
      <c r="S55">
        <v>70</v>
      </c>
      <c r="T55">
        <v>25</v>
      </c>
      <c r="U55">
        <v>118</v>
      </c>
      <c r="V55">
        <v>43</v>
      </c>
      <c r="W55">
        <v>2</v>
      </c>
      <c r="X55">
        <v>800</v>
      </c>
      <c r="Z55">
        <v>1.8</v>
      </c>
      <c r="AA55">
        <v>2</v>
      </c>
    </row>
    <row r="56" spans="1:27" x14ac:dyDescent="0.3">
      <c r="A56" t="s">
        <v>238</v>
      </c>
      <c r="B56" t="s">
        <v>239</v>
      </c>
      <c r="C56" s="1" t="str">
        <f t="shared" si="0"/>
        <v>21:0042</v>
      </c>
      <c r="D56" s="1" t="str">
        <f t="shared" si="1"/>
        <v>21:0037</v>
      </c>
      <c r="E56" t="s">
        <v>236</v>
      </c>
      <c r="F56" t="s">
        <v>240</v>
      </c>
      <c r="H56">
        <v>47.527737600000002</v>
      </c>
      <c r="I56">
        <v>-66.548364800000002</v>
      </c>
      <c r="J56" s="1" t="str">
        <f t="shared" si="2"/>
        <v>Till</v>
      </c>
      <c r="K56" s="1" t="str">
        <f t="shared" si="3"/>
        <v>&lt;2 micron</v>
      </c>
      <c r="L56">
        <v>0.05</v>
      </c>
      <c r="M56">
        <v>25</v>
      </c>
      <c r="N56">
        <v>86</v>
      </c>
      <c r="O56">
        <v>68</v>
      </c>
      <c r="P56">
        <v>6.8</v>
      </c>
      <c r="Q56">
        <v>920</v>
      </c>
      <c r="R56">
        <v>4</v>
      </c>
      <c r="S56">
        <v>92</v>
      </c>
      <c r="T56">
        <v>27</v>
      </c>
      <c r="U56">
        <v>132</v>
      </c>
      <c r="V56">
        <v>48</v>
      </c>
      <c r="W56">
        <v>2</v>
      </c>
      <c r="X56">
        <v>900</v>
      </c>
      <c r="Z56">
        <v>1.4</v>
      </c>
      <c r="AA56">
        <v>5</v>
      </c>
    </row>
    <row r="57" spans="1:27" x14ac:dyDescent="0.3">
      <c r="A57" t="s">
        <v>241</v>
      </c>
      <c r="B57" t="s">
        <v>242</v>
      </c>
      <c r="C57" s="1" t="str">
        <f t="shared" si="0"/>
        <v>21:0042</v>
      </c>
      <c r="D57" s="1" t="str">
        <f t="shared" si="1"/>
        <v>21:0037</v>
      </c>
      <c r="E57" t="s">
        <v>243</v>
      </c>
      <c r="F57" t="s">
        <v>244</v>
      </c>
      <c r="H57">
        <v>47.535897499999997</v>
      </c>
      <c r="I57">
        <v>-66.509449000000004</v>
      </c>
      <c r="J57" s="1" t="str">
        <f t="shared" si="2"/>
        <v>Till</v>
      </c>
      <c r="K57" s="1" t="str">
        <f t="shared" si="3"/>
        <v>&lt;2 micron</v>
      </c>
      <c r="L57">
        <v>0.05</v>
      </c>
      <c r="M57">
        <v>23</v>
      </c>
      <c r="N57">
        <v>95</v>
      </c>
      <c r="O57">
        <v>49</v>
      </c>
      <c r="P57">
        <v>5.3</v>
      </c>
      <c r="Q57">
        <v>800</v>
      </c>
      <c r="R57">
        <v>3</v>
      </c>
      <c r="S57">
        <v>66</v>
      </c>
      <c r="T57">
        <v>22</v>
      </c>
      <c r="U57">
        <v>85</v>
      </c>
      <c r="V57">
        <v>24</v>
      </c>
      <c r="W57">
        <v>2</v>
      </c>
      <c r="X57">
        <v>590</v>
      </c>
      <c r="Z57">
        <v>1.5</v>
      </c>
      <c r="AA57">
        <v>9</v>
      </c>
    </row>
    <row r="58" spans="1:27" x14ac:dyDescent="0.3">
      <c r="A58" t="s">
        <v>245</v>
      </c>
      <c r="B58" t="s">
        <v>246</v>
      </c>
      <c r="C58" s="1" t="str">
        <f t="shared" si="0"/>
        <v>21:0042</v>
      </c>
      <c r="D58" s="1" t="str">
        <f t="shared" si="1"/>
        <v>21:0037</v>
      </c>
      <c r="E58" t="s">
        <v>247</v>
      </c>
      <c r="F58" t="s">
        <v>248</v>
      </c>
      <c r="H58">
        <v>47.561135999999998</v>
      </c>
      <c r="I58">
        <v>-66.429814899999997</v>
      </c>
      <c r="J58" s="1" t="str">
        <f t="shared" si="2"/>
        <v>Till</v>
      </c>
      <c r="K58" s="1" t="str">
        <f t="shared" si="3"/>
        <v>&lt;2 micron</v>
      </c>
      <c r="M58">
        <v>24</v>
      </c>
      <c r="N58">
        <v>103</v>
      </c>
      <c r="O58">
        <v>54</v>
      </c>
      <c r="P58">
        <v>6</v>
      </c>
      <c r="Q58">
        <v>800</v>
      </c>
      <c r="R58">
        <v>2</v>
      </c>
      <c r="S58">
        <v>70</v>
      </c>
      <c r="T58">
        <v>15</v>
      </c>
      <c r="U58">
        <v>100</v>
      </c>
      <c r="V58">
        <v>29</v>
      </c>
      <c r="W58">
        <v>2</v>
      </c>
      <c r="X58">
        <v>720</v>
      </c>
      <c r="Z58">
        <v>1.1000000000000001</v>
      </c>
      <c r="AA58">
        <v>0.5</v>
      </c>
    </row>
    <row r="59" spans="1:27" x14ac:dyDescent="0.3">
      <c r="A59" t="s">
        <v>249</v>
      </c>
      <c r="B59" t="s">
        <v>250</v>
      </c>
      <c r="C59" s="1" t="str">
        <f t="shared" si="0"/>
        <v>21:0042</v>
      </c>
      <c r="D59" s="1" t="str">
        <f t="shared" si="1"/>
        <v>21:0037</v>
      </c>
      <c r="E59" t="s">
        <v>251</v>
      </c>
      <c r="F59" t="s">
        <v>252</v>
      </c>
      <c r="H59">
        <v>47.585219899999998</v>
      </c>
      <c r="I59">
        <v>-66.322229899999996</v>
      </c>
      <c r="J59" s="1" t="str">
        <f t="shared" si="2"/>
        <v>Till</v>
      </c>
      <c r="K59" s="1" t="str">
        <f t="shared" si="3"/>
        <v>&lt;2 micron</v>
      </c>
      <c r="L59">
        <v>0.05</v>
      </c>
      <c r="M59">
        <v>31</v>
      </c>
      <c r="N59">
        <v>150</v>
      </c>
      <c r="O59">
        <v>76</v>
      </c>
      <c r="P59">
        <v>6.2</v>
      </c>
      <c r="Q59">
        <v>2600</v>
      </c>
      <c r="R59">
        <v>3</v>
      </c>
      <c r="S59">
        <v>97</v>
      </c>
      <c r="T59">
        <v>33</v>
      </c>
      <c r="U59">
        <v>166</v>
      </c>
      <c r="V59">
        <v>37</v>
      </c>
      <c r="W59">
        <v>4</v>
      </c>
      <c r="X59">
        <v>780</v>
      </c>
      <c r="Z59">
        <v>4</v>
      </c>
      <c r="AA59">
        <v>1</v>
      </c>
    </row>
    <row r="60" spans="1:27" x14ac:dyDescent="0.3">
      <c r="A60" t="s">
        <v>253</v>
      </c>
      <c r="B60" t="s">
        <v>254</v>
      </c>
      <c r="C60" s="1" t="str">
        <f t="shared" si="0"/>
        <v>21:0042</v>
      </c>
      <c r="D60" s="1" t="str">
        <f t="shared" si="1"/>
        <v>21:0037</v>
      </c>
      <c r="E60" t="s">
        <v>255</v>
      </c>
      <c r="F60" t="s">
        <v>256</v>
      </c>
      <c r="H60">
        <v>47.618521800000003</v>
      </c>
      <c r="I60">
        <v>-66.3418238</v>
      </c>
      <c r="J60" s="1" t="str">
        <f t="shared" si="2"/>
        <v>Till</v>
      </c>
      <c r="K60" s="1" t="str">
        <f t="shared" si="3"/>
        <v>&lt;2 micron</v>
      </c>
      <c r="L60">
        <v>0.05</v>
      </c>
      <c r="M60">
        <v>20</v>
      </c>
      <c r="N60">
        <v>108</v>
      </c>
      <c r="O60">
        <v>76</v>
      </c>
      <c r="P60">
        <v>6.8</v>
      </c>
      <c r="Q60">
        <v>1300</v>
      </c>
      <c r="R60">
        <v>1</v>
      </c>
      <c r="S60">
        <v>72</v>
      </c>
      <c r="T60">
        <v>43</v>
      </c>
      <c r="U60">
        <v>115</v>
      </c>
      <c r="V60">
        <v>41</v>
      </c>
      <c r="W60">
        <v>2</v>
      </c>
      <c r="X60">
        <v>640</v>
      </c>
      <c r="Z60">
        <v>1.6</v>
      </c>
      <c r="AA60">
        <v>6</v>
      </c>
    </row>
    <row r="61" spans="1:27" x14ac:dyDescent="0.3">
      <c r="A61" t="s">
        <v>257</v>
      </c>
      <c r="B61" t="s">
        <v>258</v>
      </c>
      <c r="C61" s="1" t="str">
        <f t="shared" si="0"/>
        <v>21:0042</v>
      </c>
      <c r="D61" s="1" t="str">
        <f t="shared" si="1"/>
        <v>21:0037</v>
      </c>
      <c r="E61" t="s">
        <v>259</v>
      </c>
      <c r="F61" t="s">
        <v>260</v>
      </c>
      <c r="H61">
        <v>47.648765300000001</v>
      </c>
      <c r="I61">
        <v>-66.288352399999994</v>
      </c>
      <c r="J61" s="1" t="str">
        <f t="shared" si="2"/>
        <v>Till</v>
      </c>
      <c r="K61" s="1" t="str">
        <f t="shared" si="3"/>
        <v>&lt;2 micron</v>
      </c>
      <c r="L61">
        <v>0.05</v>
      </c>
      <c r="M61">
        <v>25</v>
      </c>
      <c r="N61">
        <v>84</v>
      </c>
      <c r="O61">
        <v>68</v>
      </c>
      <c r="P61">
        <v>5.4</v>
      </c>
      <c r="Q61">
        <v>960</v>
      </c>
      <c r="R61">
        <v>2</v>
      </c>
      <c r="S61">
        <v>93</v>
      </c>
      <c r="T61">
        <v>60</v>
      </c>
      <c r="U61">
        <v>150</v>
      </c>
      <c r="V61">
        <v>64</v>
      </c>
      <c r="W61">
        <v>2</v>
      </c>
      <c r="X61">
        <v>920</v>
      </c>
      <c r="Z61">
        <v>0.8</v>
      </c>
      <c r="AA61">
        <v>8</v>
      </c>
    </row>
    <row r="62" spans="1:27" x14ac:dyDescent="0.3">
      <c r="A62" t="s">
        <v>261</v>
      </c>
      <c r="B62" t="s">
        <v>262</v>
      </c>
      <c r="C62" s="1" t="str">
        <f t="shared" si="0"/>
        <v>21:0042</v>
      </c>
      <c r="D62" s="1" t="str">
        <f t="shared" si="1"/>
        <v>21:0037</v>
      </c>
      <c r="E62" t="s">
        <v>263</v>
      </c>
      <c r="F62" t="s">
        <v>264</v>
      </c>
      <c r="H62">
        <v>47.5415165</v>
      </c>
      <c r="I62">
        <v>-66.604202400000005</v>
      </c>
      <c r="J62" s="1" t="str">
        <f t="shared" si="2"/>
        <v>Till</v>
      </c>
      <c r="K62" s="1" t="str">
        <f t="shared" si="3"/>
        <v>&lt;2 micron</v>
      </c>
      <c r="L62">
        <v>0.05</v>
      </c>
      <c r="M62">
        <v>38</v>
      </c>
      <c r="N62">
        <v>115</v>
      </c>
      <c r="O62">
        <v>88</v>
      </c>
      <c r="P62">
        <v>5.8</v>
      </c>
      <c r="Q62">
        <v>1800</v>
      </c>
      <c r="R62">
        <v>3</v>
      </c>
      <c r="S62">
        <v>98</v>
      </c>
      <c r="T62">
        <v>30</v>
      </c>
      <c r="U62">
        <v>86</v>
      </c>
      <c r="V62">
        <v>22</v>
      </c>
      <c r="W62">
        <v>2</v>
      </c>
      <c r="X62">
        <v>1050</v>
      </c>
      <c r="Z62">
        <v>1</v>
      </c>
      <c r="AA62">
        <v>7</v>
      </c>
    </row>
    <row r="63" spans="1:27" x14ac:dyDescent="0.3">
      <c r="A63" t="s">
        <v>265</v>
      </c>
      <c r="B63" t="s">
        <v>266</v>
      </c>
      <c r="C63" s="1" t="str">
        <f t="shared" si="0"/>
        <v>21:0042</v>
      </c>
      <c r="D63" s="1" t="str">
        <f t="shared" si="1"/>
        <v>21:0037</v>
      </c>
      <c r="E63" t="s">
        <v>267</v>
      </c>
      <c r="F63" t="s">
        <v>268</v>
      </c>
      <c r="H63">
        <v>47.5522086</v>
      </c>
      <c r="I63">
        <v>-66.556527799999998</v>
      </c>
      <c r="J63" s="1" t="str">
        <f t="shared" si="2"/>
        <v>Till</v>
      </c>
      <c r="K63" s="1" t="str">
        <f t="shared" si="3"/>
        <v>&lt;2 micron</v>
      </c>
      <c r="M63">
        <v>22</v>
      </c>
      <c r="N63">
        <v>116</v>
      </c>
      <c r="O63">
        <v>73</v>
      </c>
      <c r="P63">
        <v>7.2</v>
      </c>
      <c r="Q63">
        <v>1300</v>
      </c>
      <c r="R63">
        <v>3</v>
      </c>
      <c r="S63">
        <v>74</v>
      </c>
      <c r="T63">
        <v>11</v>
      </c>
      <c r="U63">
        <v>82</v>
      </c>
      <c r="V63">
        <v>54</v>
      </c>
      <c r="W63">
        <v>2</v>
      </c>
      <c r="X63">
        <v>875</v>
      </c>
      <c r="Z63">
        <v>1.8</v>
      </c>
      <c r="AA63">
        <v>0.5</v>
      </c>
    </row>
    <row r="64" spans="1:27" x14ac:dyDescent="0.3">
      <c r="A64" t="s">
        <v>269</v>
      </c>
      <c r="B64" t="s">
        <v>270</v>
      </c>
      <c r="C64" s="1" t="str">
        <f t="shared" si="0"/>
        <v>21:0042</v>
      </c>
      <c r="D64" s="1" t="str">
        <f t="shared" si="1"/>
        <v>21:0037</v>
      </c>
      <c r="E64" t="s">
        <v>271</v>
      </c>
      <c r="F64" t="s">
        <v>272</v>
      </c>
      <c r="H64">
        <v>47.5763502</v>
      </c>
      <c r="I64">
        <v>-66.486918200000005</v>
      </c>
      <c r="J64" s="1" t="str">
        <f t="shared" si="2"/>
        <v>Till</v>
      </c>
      <c r="K64" s="1" t="str">
        <f t="shared" si="3"/>
        <v>&lt;2 micron</v>
      </c>
      <c r="M64">
        <v>20</v>
      </c>
      <c r="N64">
        <v>83</v>
      </c>
      <c r="O64">
        <v>51</v>
      </c>
      <c r="P64">
        <v>5.4</v>
      </c>
      <c r="Q64">
        <v>680</v>
      </c>
      <c r="R64">
        <v>2</v>
      </c>
      <c r="S64">
        <v>74</v>
      </c>
      <c r="T64">
        <v>90</v>
      </c>
      <c r="U64">
        <v>98</v>
      </c>
      <c r="V64">
        <v>58</v>
      </c>
      <c r="W64">
        <v>2</v>
      </c>
      <c r="X64">
        <v>830</v>
      </c>
      <c r="Z64">
        <v>1.5</v>
      </c>
      <c r="AA64">
        <v>6</v>
      </c>
    </row>
    <row r="65" spans="1:27" x14ac:dyDescent="0.3">
      <c r="A65" t="s">
        <v>273</v>
      </c>
      <c r="B65" t="s">
        <v>274</v>
      </c>
      <c r="C65" s="1" t="str">
        <f t="shared" si="0"/>
        <v>21:0042</v>
      </c>
      <c r="D65" s="1" t="str">
        <f t="shared" si="1"/>
        <v>21:0037</v>
      </c>
      <c r="E65" t="s">
        <v>275</v>
      </c>
      <c r="F65" t="s">
        <v>276</v>
      </c>
      <c r="H65">
        <v>47.634964199999999</v>
      </c>
      <c r="I65">
        <v>-66.431520500000005</v>
      </c>
      <c r="J65" s="1" t="str">
        <f t="shared" si="2"/>
        <v>Till</v>
      </c>
      <c r="K65" s="1" t="str">
        <f t="shared" si="3"/>
        <v>&lt;2 micron</v>
      </c>
      <c r="L65">
        <v>1.3</v>
      </c>
      <c r="M65">
        <v>38</v>
      </c>
      <c r="N65">
        <v>170</v>
      </c>
      <c r="O65">
        <v>119</v>
      </c>
      <c r="P65">
        <v>6.1</v>
      </c>
      <c r="Q65">
        <v>1800</v>
      </c>
      <c r="R65">
        <v>1</v>
      </c>
      <c r="S65">
        <v>80</v>
      </c>
      <c r="T65">
        <v>75</v>
      </c>
      <c r="U65">
        <v>130</v>
      </c>
      <c r="V65">
        <v>63</v>
      </c>
      <c r="W65">
        <v>2</v>
      </c>
      <c r="X65">
        <v>700</v>
      </c>
      <c r="Z65">
        <v>1.3</v>
      </c>
      <c r="AA65">
        <v>6</v>
      </c>
    </row>
    <row r="66" spans="1:27" x14ac:dyDescent="0.3">
      <c r="A66" t="s">
        <v>277</v>
      </c>
      <c r="B66" t="s">
        <v>278</v>
      </c>
      <c r="C66" s="1" t="str">
        <f t="shared" ref="C66:C129" si="4">HYPERLINK("http://geochem.nrcan.gc.ca/cdogs/content/bdl/bdl210042_e.htm", "21:0042")</f>
        <v>21:0042</v>
      </c>
      <c r="D66" s="1" t="str">
        <f t="shared" ref="D66:D129" si="5">HYPERLINK("http://geochem.nrcan.gc.ca/cdogs/content/svy/svy210037_e.htm", "21:0037")</f>
        <v>21:0037</v>
      </c>
      <c r="E66" t="s">
        <v>279</v>
      </c>
      <c r="F66" t="s">
        <v>280</v>
      </c>
      <c r="H66">
        <v>47.661526000000002</v>
      </c>
      <c r="I66">
        <v>-66.432215400000004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0.05</v>
      </c>
      <c r="M66">
        <v>19</v>
      </c>
      <c r="N66">
        <v>74</v>
      </c>
      <c r="O66">
        <v>36</v>
      </c>
      <c r="P66">
        <v>4.5999999999999996</v>
      </c>
      <c r="Q66">
        <v>380</v>
      </c>
      <c r="R66">
        <v>3</v>
      </c>
      <c r="S66">
        <v>60</v>
      </c>
      <c r="T66">
        <v>21</v>
      </c>
      <c r="U66">
        <v>78</v>
      </c>
      <c r="V66">
        <v>40</v>
      </c>
      <c r="W66">
        <v>2</v>
      </c>
      <c r="X66">
        <v>720</v>
      </c>
      <c r="Z66">
        <v>1.1000000000000001</v>
      </c>
      <c r="AA66">
        <v>1</v>
      </c>
    </row>
    <row r="67" spans="1:27" x14ac:dyDescent="0.3">
      <c r="A67" t="s">
        <v>281</v>
      </c>
      <c r="B67" t="s">
        <v>282</v>
      </c>
      <c r="C67" s="1" t="str">
        <f t="shared" si="4"/>
        <v>21:0042</v>
      </c>
      <c r="D67" s="1" t="str">
        <f t="shared" si="5"/>
        <v>21:0037</v>
      </c>
      <c r="E67" t="s">
        <v>283</v>
      </c>
      <c r="F67" t="s">
        <v>284</v>
      </c>
      <c r="H67">
        <v>47.711970700000002</v>
      </c>
      <c r="I67">
        <v>-66.454736600000004</v>
      </c>
      <c r="J67" s="1" t="str">
        <f t="shared" si="6"/>
        <v>Till</v>
      </c>
      <c r="K67" s="1" t="str">
        <f t="shared" si="7"/>
        <v>&lt;2 micron</v>
      </c>
      <c r="L67">
        <v>0.2</v>
      </c>
      <c r="M67">
        <v>14</v>
      </c>
      <c r="N67">
        <v>52</v>
      </c>
      <c r="O67">
        <v>16</v>
      </c>
      <c r="P67">
        <v>3.3</v>
      </c>
      <c r="Q67">
        <v>470</v>
      </c>
      <c r="R67">
        <v>1</v>
      </c>
      <c r="S67">
        <v>30</v>
      </c>
      <c r="T67">
        <v>50</v>
      </c>
      <c r="U67">
        <v>94</v>
      </c>
      <c r="V67">
        <v>12</v>
      </c>
      <c r="W67">
        <v>2</v>
      </c>
      <c r="X67">
        <v>630</v>
      </c>
      <c r="Z67">
        <v>1.7</v>
      </c>
      <c r="AA67">
        <v>8</v>
      </c>
    </row>
    <row r="68" spans="1:27" x14ac:dyDescent="0.3">
      <c r="A68" t="s">
        <v>285</v>
      </c>
      <c r="B68" t="s">
        <v>286</v>
      </c>
      <c r="C68" s="1" t="str">
        <f t="shared" si="4"/>
        <v>21:0042</v>
      </c>
      <c r="D68" s="1" t="str">
        <f t="shared" si="5"/>
        <v>21:0037</v>
      </c>
      <c r="E68" t="s">
        <v>287</v>
      </c>
      <c r="F68" t="s">
        <v>288</v>
      </c>
      <c r="H68">
        <v>47.739489300000002</v>
      </c>
      <c r="I68">
        <v>-66.478407599999997</v>
      </c>
      <c r="J68" s="1" t="str">
        <f t="shared" si="6"/>
        <v>Till</v>
      </c>
      <c r="K68" s="1" t="str">
        <f t="shared" si="7"/>
        <v>&lt;2 micron</v>
      </c>
      <c r="L68">
        <v>0.05</v>
      </c>
      <c r="M68">
        <v>13</v>
      </c>
      <c r="N68">
        <v>68</v>
      </c>
      <c r="O68">
        <v>23</v>
      </c>
      <c r="P68">
        <v>3.9</v>
      </c>
      <c r="Q68">
        <v>240</v>
      </c>
      <c r="R68">
        <v>3</v>
      </c>
      <c r="S68">
        <v>44</v>
      </c>
      <c r="T68">
        <v>140</v>
      </c>
      <c r="U68">
        <v>114</v>
      </c>
      <c r="V68">
        <v>16</v>
      </c>
      <c r="W68">
        <v>2</v>
      </c>
      <c r="X68">
        <v>600</v>
      </c>
      <c r="Z68">
        <v>2.6</v>
      </c>
      <c r="AA68">
        <v>12</v>
      </c>
    </row>
    <row r="69" spans="1:27" x14ac:dyDescent="0.3">
      <c r="A69" t="s">
        <v>289</v>
      </c>
      <c r="B69" t="s">
        <v>290</v>
      </c>
      <c r="C69" s="1" t="str">
        <f t="shared" si="4"/>
        <v>21:0042</v>
      </c>
      <c r="D69" s="1" t="str">
        <f t="shared" si="5"/>
        <v>21:0037</v>
      </c>
      <c r="E69" t="s">
        <v>291</v>
      </c>
      <c r="F69" t="s">
        <v>292</v>
      </c>
      <c r="H69">
        <v>47.746842100000002</v>
      </c>
      <c r="I69">
        <v>-66.4446978</v>
      </c>
      <c r="J69" s="1" t="str">
        <f t="shared" si="6"/>
        <v>Till</v>
      </c>
      <c r="K69" s="1" t="str">
        <f t="shared" si="7"/>
        <v>&lt;2 micron</v>
      </c>
      <c r="L69">
        <v>0.2</v>
      </c>
      <c r="M69">
        <v>10</v>
      </c>
      <c r="N69">
        <v>54</v>
      </c>
      <c r="O69">
        <v>20</v>
      </c>
      <c r="P69">
        <v>4.5</v>
      </c>
      <c r="Q69">
        <v>270</v>
      </c>
      <c r="R69">
        <v>4</v>
      </c>
      <c r="S69">
        <v>35</v>
      </c>
      <c r="T69">
        <v>30</v>
      </c>
      <c r="U69">
        <v>93</v>
      </c>
      <c r="V69">
        <v>15</v>
      </c>
      <c r="W69">
        <v>2</v>
      </c>
      <c r="X69">
        <v>530</v>
      </c>
      <c r="Z69">
        <v>1.7</v>
      </c>
      <c r="AA69">
        <v>9</v>
      </c>
    </row>
    <row r="70" spans="1:27" x14ac:dyDescent="0.3">
      <c r="A70" t="s">
        <v>293</v>
      </c>
      <c r="B70" t="s">
        <v>294</v>
      </c>
      <c r="C70" s="1" t="str">
        <f t="shared" si="4"/>
        <v>21:0042</v>
      </c>
      <c r="D70" s="1" t="str">
        <f t="shared" si="5"/>
        <v>21:0037</v>
      </c>
      <c r="E70" t="s">
        <v>295</v>
      </c>
      <c r="F70" t="s">
        <v>296</v>
      </c>
      <c r="H70">
        <v>47.724194400000002</v>
      </c>
      <c r="I70">
        <v>-66.339117299999998</v>
      </c>
      <c r="J70" s="1" t="str">
        <f t="shared" si="6"/>
        <v>Till</v>
      </c>
      <c r="K70" s="1" t="str">
        <f t="shared" si="7"/>
        <v>&lt;2 micron</v>
      </c>
      <c r="L70">
        <v>0.3</v>
      </c>
      <c r="M70">
        <v>30</v>
      </c>
      <c r="N70">
        <v>115</v>
      </c>
      <c r="O70">
        <v>67</v>
      </c>
      <c r="P70">
        <v>5.6</v>
      </c>
      <c r="Q70">
        <v>1200</v>
      </c>
      <c r="R70">
        <v>2</v>
      </c>
      <c r="S70">
        <v>70</v>
      </c>
      <c r="T70">
        <v>65</v>
      </c>
      <c r="U70">
        <v>100</v>
      </c>
      <c r="V70">
        <v>27</v>
      </c>
      <c r="W70">
        <v>2</v>
      </c>
      <c r="X70">
        <v>750</v>
      </c>
      <c r="Z70">
        <v>1</v>
      </c>
      <c r="AA70">
        <v>12</v>
      </c>
    </row>
    <row r="71" spans="1:27" x14ac:dyDescent="0.3">
      <c r="A71" t="s">
        <v>297</v>
      </c>
      <c r="B71" t="s">
        <v>298</v>
      </c>
      <c r="C71" s="1" t="str">
        <f t="shared" si="4"/>
        <v>21:0042</v>
      </c>
      <c r="D71" s="1" t="str">
        <f t="shared" si="5"/>
        <v>21:0037</v>
      </c>
      <c r="E71" t="s">
        <v>299</v>
      </c>
      <c r="F71" t="s">
        <v>300</v>
      </c>
      <c r="H71">
        <v>47.711684599999998</v>
      </c>
      <c r="I71">
        <v>-66.362420400000005</v>
      </c>
      <c r="J71" s="1" t="str">
        <f t="shared" si="6"/>
        <v>Till</v>
      </c>
      <c r="K71" s="1" t="str">
        <f t="shared" si="7"/>
        <v>&lt;2 micron</v>
      </c>
      <c r="L71">
        <v>0.05</v>
      </c>
      <c r="M71">
        <v>36</v>
      </c>
      <c r="N71">
        <v>64</v>
      </c>
      <c r="O71">
        <v>20</v>
      </c>
      <c r="P71">
        <v>4.5999999999999996</v>
      </c>
      <c r="Q71">
        <v>380</v>
      </c>
      <c r="R71">
        <v>1</v>
      </c>
      <c r="S71">
        <v>36</v>
      </c>
      <c r="T71">
        <v>55</v>
      </c>
      <c r="U71">
        <v>85</v>
      </c>
      <c r="V71">
        <v>18</v>
      </c>
      <c r="W71">
        <v>2</v>
      </c>
      <c r="X71">
        <v>620</v>
      </c>
      <c r="Z71">
        <v>1.7</v>
      </c>
      <c r="AA71">
        <v>6</v>
      </c>
    </row>
    <row r="72" spans="1:27" x14ac:dyDescent="0.3">
      <c r="A72" t="s">
        <v>301</v>
      </c>
      <c r="B72" t="s">
        <v>302</v>
      </c>
      <c r="C72" s="1" t="str">
        <f t="shared" si="4"/>
        <v>21:0042</v>
      </c>
      <c r="D72" s="1" t="str">
        <f t="shared" si="5"/>
        <v>21:0037</v>
      </c>
      <c r="E72" t="s">
        <v>303</v>
      </c>
      <c r="F72" t="s">
        <v>304</v>
      </c>
      <c r="H72">
        <v>47.678366699999998</v>
      </c>
      <c r="I72">
        <v>-66.361435599999993</v>
      </c>
      <c r="J72" s="1" t="str">
        <f t="shared" si="6"/>
        <v>Till</v>
      </c>
      <c r="K72" s="1" t="str">
        <f t="shared" si="7"/>
        <v>&lt;2 micron</v>
      </c>
      <c r="M72">
        <v>20</v>
      </c>
      <c r="N72">
        <v>80</v>
      </c>
      <c r="O72">
        <v>55</v>
      </c>
      <c r="P72">
        <v>5.9</v>
      </c>
      <c r="Q72">
        <v>550</v>
      </c>
      <c r="R72">
        <v>1</v>
      </c>
      <c r="S72">
        <v>76</v>
      </c>
      <c r="T72">
        <v>15</v>
      </c>
      <c r="U72">
        <v>130</v>
      </c>
      <c r="V72">
        <v>15</v>
      </c>
      <c r="W72">
        <v>2</v>
      </c>
      <c r="X72">
        <v>825</v>
      </c>
      <c r="Z72">
        <v>1</v>
      </c>
      <c r="AA72">
        <v>0.5</v>
      </c>
    </row>
    <row r="73" spans="1:27" x14ac:dyDescent="0.3">
      <c r="A73" t="s">
        <v>305</v>
      </c>
      <c r="B73" t="s">
        <v>306</v>
      </c>
      <c r="C73" s="1" t="str">
        <f t="shared" si="4"/>
        <v>21:0042</v>
      </c>
      <c r="D73" s="1" t="str">
        <f t="shared" si="5"/>
        <v>21:0037</v>
      </c>
      <c r="E73" t="s">
        <v>307</v>
      </c>
      <c r="F73" t="s">
        <v>308</v>
      </c>
      <c r="H73">
        <v>47.656109700000002</v>
      </c>
      <c r="I73">
        <v>-66.371880700000006</v>
      </c>
      <c r="J73" s="1" t="str">
        <f t="shared" si="6"/>
        <v>Till</v>
      </c>
      <c r="K73" s="1" t="str">
        <f t="shared" si="7"/>
        <v>&lt;2 micron</v>
      </c>
      <c r="L73">
        <v>0.05</v>
      </c>
      <c r="M73">
        <v>23</v>
      </c>
      <c r="N73">
        <v>72</v>
      </c>
      <c r="O73">
        <v>44</v>
      </c>
      <c r="P73">
        <v>4.9000000000000004</v>
      </c>
      <c r="Q73">
        <v>580</v>
      </c>
      <c r="R73">
        <v>1</v>
      </c>
      <c r="S73">
        <v>58</v>
      </c>
      <c r="T73">
        <v>16</v>
      </c>
      <c r="U73">
        <v>95</v>
      </c>
      <c r="V73">
        <v>32</v>
      </c>
      <c r="W73">
        <v>2</v>
      </c>
      <c r="X73">
        <v>650</v>
      </c>
      <c r="Z73">
        <v>1.5</v>
      </c>
      <c r="AA73">
        <v>1</v>
      </c>
    </row>
    <row r="74" spans="1:27" x14ac:dyDescent="0.3">
      <c r="A74" t="s">
        <v>309</v>
      </c>
      <c r="B74" t="s">
        <v>310</v>
      </c>
      <c r="C74" s="1" t="str">
        <f t="shared" si="4"/>
        <v>21:0042</v>
      </c>
      <c r="D74" s="1" t="str">
        <f t="shared" si="5"/>
        <v>21:0037</v>
      </c>
      <c r="E74" t="s">
        <v>311</v>
      </c>
      <c r="F74" t="s">
        <v>312</v>
      </c>
      <c r="H74">
        <v>47.664718399999998</v>
      </c>
      <c r="I74">
        <v>-66.335481599999994</v>
      </c>
      <c r="J74" s="1" t="str">
        <f t="shared" si="6"/>
        <v>Till</v>
      </c>
      <c r="K74" s="1" t="str">
        <f t="shared" si="7"/>
        <v>&lt;2 micron</v>
      </c>
      <c r="L74">
        <v>0.05</v>
      </c>
      <c r="M74">
        <v>20</v>
      </c>
      <c r="N74">
        <v>80</v>
      </c>
      <c r="O74">
        <v>45</v>
      </c>
      <c r="P74">
        <v>4.8</v>
      </c>
      <c r="Q74">
        <v>610</v>
      </c>
      <c r="R74">
        <v>2</v>
      </c>
      <c r="S74">
        <v>64</v>
      </c>
      <c r="T74">
        <v>70</v>
      </c>
      <c r="U74">
        <v>80</v>
      </c>
      <c r="V74">
        <v>27</v>
      </c>
      <c r="W74">
        <v>2</v>
      </c>
      <c r="X74">
        <v>400</v>
      </c>
      <c r="Z74">
        <v>2.8</v>
      </c>
      <c r="AA74">
        <v>7</v>
      </c>
    </row>
    <row r="75" spans="1:27" x14ac:dyDescent="0.3">
      <c r="A75" t="s">
        <v>313</v>
      </c>
      <c r="B75" t="s">
        <v>314</v>
      </c>
      <c r="C75" s="1" t="str">
        <f t="shared" si="4"/>
        <v>21:0042</v>
      </c>
      <c r="D75" s="1" t="str">
        <f t="shared" si="5"/>
        <v>21:0037</v>
      </c>
      <c r="E75" t="s">
        <v>315</v>
      </c>
      <c r="F75" t="s">
        <v>316</v>
      </c>
      <c r="H75">
        <v>47.660188400000003</v>
      </c>
      <c r="I75">
        <v>-66.220494700000003</v>
      </c>
      <c r="J75" s="1" t="str">
        <f t="shared" si="6"/>
        <v>Till</v>
      </c>
      <c r="K75" s="1" t="str">
        <f t="shared" si="7"/>
        <v>&lt;2 micron</v>
      </c>
      <c r="M75">
        <v>21</v>
      </c>
      <c r="N75">
        <v>100</v>
      </c>
      <c r="O75">
        <v>55</v>
      </c>
      <c r="P75">
        <v>5</v>
      </c>
      <c r="Q75">
        <v>570</v>
      </c>
      <c r="R75">
        <v>1</v>
      </c>
      <c r="S75">
        <v>79</v>
      </c>
      <c r="T75">
        <v>21</v>
      </c>
      <c r="U75">
        <v>98</v>
      </c>
      <c r="V75">
        <v>20</v>
      </c>
      <c r="W75">
        <v>2</v>
      </c>
      <c r="X75">
        <v>630</v>
      </c>
      <c r="Z75">
        <v>1.3</v>
      </c>
      <c r="AA75">
        <v>0.5</v>
      </c>
    </row>
    <row r="76" spans="1:27" x14ac:dyDescent="0.3">
      <c r="A76" t="s">
        <v>317</v>
      </c>
      <c r="B76" t="s">
        <v>318</v>
      </c>
      <c r="C76" s="1" t="str">
        <f t="shared" si="4"/>
        <v>21:0042</v>
      </c>
      <c r="D76" s="1" t="str">
        <f t="shared" si="5"/>
        <v>21:0037</v>
      </c>
      <c r="E76" t="s">
        <v>319</v>
      </c>
      <c r="F76" t="s">
        <v>320</v>
      </c>
      <c r="H76">
        <v>47.662661200000002</v>
      </c>
      <c r="I76">
        <v>-66.174407099999996</v>
      </c>
      <c r="J76" s="1" t="str">
        <f t="shared" si="6"/>
        <v>Till</v>
      </c>
      <c r="K76" s="1" t="str">
        <f t="shared" si="7"/>
        <v>&lt;2 micron</v>
      </c>
      <c r="M76">
        <v>23</v>
      </c>
      <c r="N76">
        <v>96</v>
      </c>
      <c r="O76">
        <v>76</v>
      </c>
      <c r="P76">
        <v>5.8</v>
      </c>
      <c r="Q76">
        <v>900</v>
      </c>
      <c r="R76">
        <v>1</v>
      </c>
      <c r="S76">
        <v>87</v>
      </c>
      <c r="T76">
        <v>20</v>
      </c>
      <c r="U76">
        <v>125</v>
      </c>
      <c r="V76">
        <v>13</v>
      </c>
      <c r="W76">
        <v>2</v>
      </c>
      <c r="X76">
        <v>700</v>
      </c>
      <c r="Z76">
        <v>1.1000000000000001</v>
      </c>
      <c r="AA76">
        <v>0.5</v>
      </c>
    </row>
    <row r="77" spans="1:27" x14ac:dyDescent="0.3">
      <c r="A77" t="s">
        <v>321</v>
      </c>
      <c r="B77" t="s">
        <v>322</v>
      </c>
      <c r="C77" s="1" t="str">
        <f t="shared" si="4"/>
        <v>21:0042</v>
      </c>
      <c r="D77" s="1" t="str">
        <f t="shared" si="5"/>
        <v>21:0037</v>
      </c>
      <c r="E77" t="s">
        <v>323</v>
      </c>
      <c r="F77" t="s">
        <v>324</v>
      </c>
      <c r="H77">
        <v>47.653565100000002</v>
      </c>
      <c r="I77">
        <v>-66.116296399999996</v>
      </c>
      <c r="J77" s="1" t="str">
        <f t="shared" si="6"/>
        <v>Till</v>
      </c>
      <c r="K77" s="1" t="str">
        <f t="shared" si="7"/>
        <v>&lt;2 micron</v>
      </c>
      <c r="M77">
        <v>20</v>
      </c>
      <c r="N77">
        <v>52</v>
      </c>
      <c r="O77">
        <v>37</v>
      </c>
      <c r="P77">
        <v>5</v>
      </c>
      <c r="Q77">
        <v>1500</v>
      </c>
      <c r="S77">
        <v>69</v>
      </c>
      <c r="T77">
        <v>16</v>
      </c>
      <c r="U77">
        <v>97</v>
      </c>
      <c r="V77">
        <v>63</v>
      </c>
      <c r="W77">
        <v>2</v>
      </c>
      <c r="X77">
        <v>840</v>
      </c>
      <c r="Z77">
        <v>0.8</v>
      </c>
      <c r="AA77">
        <v>4</v>
      </c>
    </row>
    <row r="78" spans="1:27" x14ac:dyDescent="0.3">
      <c r="A78" t="s">
        <v>325</v>
      </c>
      <c r="B78" t="s">
        <v>326</v>
      </c>
      <c r="C78" s="1" t="str">
        <f t="shared" si="4"/>
        <v>21:0042</v>
      </c>
      <c r="D78" s="1" t="str">
        <f t="shared" si="5"/>
        <v>21:0037</v>
      </c>
      <c r="E78" t="s">
        <v>323</v>
      </c>
      <c r="F78" t="s">
        <v>327</v>
      </c>
      <c r="H78">
        <v>47.653565100000002</v>
      </c>
      <c r="I78">
        <v>-66.116296399999996</v>
      </c>
      <c r="J78" s="1" t="str">
        <f t="shared" si="6"/>
        <v>Till</v>
      </c>
      <c r="K78" s="1" t="str">
        <f t="shared" si="7"/>
        <v>&lt;2 micron</v>
      </c>
      <c r="L78">
        <v>0.05</v>
      </c>
      <c r="M78">
        <v>21</v>
      </c>
      <c r="N78">
        <v>48</v>
      </c>
      <c r="O78">
        <v>37</v>
      </c>
      <c r="P78">
        <v>5.8</v>
      </c>
      <c r="Q78">
        <v>1450</v>
      </c>
      <c r="R78">
        <v>1</v>
      </c>
      <c r="S78">
        <v>69</v>
      </c>
      <c r="T78">
        <v>20</v>
      </c>
      <c r="U78">
        <v>100</v>
      </c>
      <c r="V78">
        <v>45</v>
      </c>
      <c r="W78">
        <v>2</v>
      </c>
      <c r="X78">
        <v>870</v>
      </c>
      <c r="Z78">
        <v>0.6</v>
      </c>
      <c r="AA78">
        <v>6</v>
      </c>
    </row>
    <row r="79" spans="1:27" x14ac:dyDescent="0.3">
      <c r="A79" t="s">
        <v>328</v>
      </c>
      <c r="B79" t="s">
        <v>329</v>
      </c>
      <c r="C79" s="1" t="str">
        <f t="shared" si="4"/>
        <v>21:0042</v>
      </c>
      <c r="D79" s="1" t="str">
        <f t="shared" si="5"/>
        <v>21:0037</v>
      </c>
      <c r="E79" t="s">
        <v>330</v>
      </c>
      <c r="F79" t="s">
        <v>331</v>
      </c>
      <c r="H79">
        <v>47.6281271</v>
      </c>
      <c r="I79">
        <v>-66.178932200000006</v>
      </c>
      <c r="J79" s="1" t="str">
        <f t="shared" si="6"/>
        <v>Till</v>
      </c>
      <c r="K79" s="1" t="str">
        <f t="shared" si="7"/>
        <v>&lt;2 micron</v>
      </c>
      <c r="L79">
        <v>0.05</v>
      </c>
      <c r="M79">
        <v>20</v>
      </c>
      <c r="N79">
        <v>84</v>
      </c>
      <c r="O79">
        <v>50</v>
      </c>
      <c r="P79">
        <v>4.7</v>
      </c>
      <c r="Q79">
        <v>440</v>
      </c>
      <c r="R79">
        <v>3</v>
      </c>
      <c r="S79">
        <v>72</v>
      </c>
      <c r="T79">
        <v>20</v>
      </c>
      <c r="U79">
        <v>105</v>
      </c>
      <c r="V79">
        <v>29</v>
      </c>
      <c r="W79">
        <v>2</v>
      </c>
      <c r="X79">
        <v>860</v>
      </c>
      <c r="Z79">
        <v>0.6</v>
      </c>
      <c r="AA79">
        <v>7</v>
      </c>
    </row>
    <row r="80" spans="1:27" x14ac:dyDescent="0.3">
      <c r="A80" t="s">
        <v>332</v>
      </c>
      <c r="B80" t="s">
        <v>333</v>
      </c>
      <c r="C80" s="1" t="str">
        <f t="shared" si="4"/>
        <v>21:0042</v>
      </c>
      <c r="D80" s="1" t="str">
        <f t="shared" si="5"/>
        <v>21:0037</v>
      </c>
      <c r="E80" t="s">
        <v>330</v>
      </c>
      <c r="F80" t="s">
        <v>334</v>
      </c>
      <c r="H80">
        <v>47.6281271</v>
      </c>
      <c r="I80">
        <v>-66.178932200000006</v>
      </c>
      <c r="J80" s="1" t="str">
        <f t="shared" si="6"/>
        <v>Till</v>
      </c>
      <c r="K80" s="1" t="str">
        <f t="shared" si="7"/>
        <v>&lt;2 micron</v>
      </c>
      <c r="L80">
        <v>0.05</v>
      </c>
      <c r="M80">
        <v>22</v>
      </c>
      <c r="N80">
        <v>76</v>
      </c>
      <c r="O80">
        <v>50</v>
      </c>
      <c r="P80">
        <v>5.5</v>
      </c>
      <c r="Q80">
        <v>450</v>
      </c>
      <c r="R80">
        <v>3</v>
      </c>
      <c r="S80">
        <v>76</v>
      </c>
      <c r="T80">
        <v>16</v>
      </c>
      <c r="U80">
        <v>102</v>
      </c>
      <c r="V80">
        <v>25</v>
      </c>
      <c r="W80">
        <v>2</v>
      </c>
      <c r="X80">
        <v>1110</v>
      </c>
      <c r="Z80">
        <v>1</v>
      </c>
      <c r="AA80">
        <v>0.5</v>
      </c>
    </row>
    <row r="81" spans="1:27" x14ac:dyDescent="0.3">
      <c r="A81" t="s">
        <v>335</v>
      </c>
      <c r="B81" t="s">
        <v>336</v>
      </c>
      <c r="C81" s="1" t="str">
        <f t="shared" si="4"/>
        <v>21:0042</v>
      </c>
      <c r="D81" s="1" t="str">
        <f t="shared" si="5"/>
        <v>21:0037</v>
      </c>
      <c r="E81" t="s">
        <v>337</v>
      </c>
      <c r="F81" t="s">
        <v>338</v>
      </c>
      <c r="H81">
        <v>47.608430900000002</v>
      </c>
      <c r="I81">
        <v>-66.219912899999997</v>
      </c>
      <c r="J81" s="1" t="str">
        <f t="shared" si="6"/>
        <v>Till</v>
      </c>
      <c r="K81" s="1" t="str">
        <f t="shared" si="7"/>
        <v>&lt;2 micron</v>
      </c>
      <c r="L81">
        <v>0.05</v>
      </c>
      <c r="M81">
        <v>32</v>
      </c>
      <c r="N81">
        <v>188</v>
      </c>
      <c r="O81">
        <v>115</v>
      </c>
      <c r="P81">
        <v>6</v>
      </c>
      <c r="Q81">
        <v>1400</v>
      </c>
      <c r="R81">
        <v>3</v>
      </c>
      <c r="S81">
        <v>136</v>
      </c>
      <c r="T81">
        <v>48</v>
      </c>
      <c r="U81">
        <v>141</v>
      </c>
      <c r="V81">
        <v>31</v>
      </c>
      <c r="W81">
        <v>1</v>
      </c>
      <c r="X81">
        <v>1040</v>
      </c>
      <c r="Z81">
        <v>1</v>
      </c>
      <c r="AA81">
        <v>5</v>
      </c>
    </row>
    <row r="82" spans="1:27" x14ac:dyDescent="0.3">
      <c r="A82" t="s">
        <v>339</v>
      </c>
      <c r="B82" t="s">
        <v>340</v>
      </c>
      <c r="C82" s="1" t="str">
        <f t="shared" si="4"/>
        <v>21:0042</v>
      </c>
      <c r="D82" s="1" t="str">
        <f t="shared" si="5"/>
        <v>21:0037</v>
      </c>
      <c r="E82" t="s">
        <v>337</v>
      </c>
      <c r="F82" t="s">
        <v>341</v>
      </c>
      <c r="H82">
        <v>47.608430900000002</v>
      </c>
      <c r="I82">
        <v>-66.219912899999997</v>
      </c>
      <c r="J82" s="1" t="str">
        <f t="shared" si="6"/>
        <v>Till</v>
      </c>
      <c r="K82" s="1" t="str">
        <f t="shared" si="7"/>
        <v>&lt;2 micron</v>
      </c>
      <c r="L82">
        <v>0.05</v>
      </c>
      <c r="M82">
        <v>33</v>
      </c>
      <c r="N82">
        <v>188</v>
      </c>
      <c r="O82">
        <v>109</v>
      </c>
      <c r="P82">
        <v>6</v>
      </c>
      <c r="Q82">
        <v>1400</v>
      </c>
      <c r="R82">
        <v>2</v>
      </c>
      <c r="S82">
        <v>128</v>
      </c>
      <c r="T82">
        <v>49</v>
      </c>
      <c r="U82">
        <v>140</v>
      </c>
      <c r="V82">
        <v>67</v>
      </c>
      <c r="W82">
        <v>1</v>
      </c>
      <c r="X82">
        <v>675</v>
      </c>
      <c r="Z82">
        <v>1.2</v>
      </c>
      <c r="AA82">
        <v>7</v>
      </c>
    </row>
    <row r="83" spans="1:27" x14ac:dyDescent="0.3">
      <c r="A83" t="s">
        <v>342</v>
      </c>
      <c r="B83" t="s">
        <v>343</v>
      </c>
      <c r="C83" s="1" t="str">
        <f t="shared" si="4"/>
        <v>21:0042</v>
      </c>
      <c r="D83" s="1" t="str">
        <f t="shared" si="5"/>
        <v>21:0037</v>
      </c>
      <c r="E83" t="s">
        <v>344</v>
      </c>
      <c r="F83" t="s">
        <v>345</v>
      </c>
      <c r="H83">
        <v>47.596696999999999</v>
      </c>
      <c r="I83">
        <v>-66.255790300000001</v>
      </c>
      <c r="J83" s="1" t="str">
        <f t="shared" si="6"/>
        <v>Till</v>
      </c>
      <c r="K83" s="1" t="str">
        <f t="shared" si="7"/>
        <v>&lt;2 micron</v>
      </c>
      <c r="M83">
        <v>36</v>
      </c>
      <c r="N83">
        <v>94</v>
      </c>
      <c r="O83">
        <v>108</v>
      </c>
      <c r="P83">
        <v>6.2</v>
      </c>
      <c r="Q83">
        <v>1600</v>
      </c>
      <c r="R83">
        <v>2</v>
      </c>
      <c r="S83">
        <v>75</v>
      </c>
      <c r="T83">
        <v>28</v>
      </c>
      <c r="U83">
        <v>175</v>
      </c>
      <c r="V83">
        <v>21</v>
      </c>
      <c r="W83">
        <v>2</v>
      </c>
      <c r="X83">
        <v>670</v>
      </c>
      <c r="Z83">
        <v>1.3</v>
      </c>
      <c r="AA83">
        <v>2</v>
      </c>
    </row>
    <row r="84" spans="1:27" x14ac:dyDescent="0.3">
      <c r="A84" t="s">
        <v>346</v>
      </c>
      <c r="B84" t="s">
        <v>347</v>
      </c>
      <c r="C84" s="1" t="str">
        <f t="shared" si="4"/>
        <v>21:0042</v>
      </c>
      <c r="D84" s="1" t="str">
        <f t="shared" si="5"/>
        <v>21:0037</v>
      </c>
      <c r="E84" t="s">
        <v>348</v>
      </c>
      <c r="F84" t="s">
        <v>349</v>
      </c>
      <c r="H84">
        <v>47.264652400000003</v>
      </c>
      <c r="I84">
        <v>-66.039667499999993</v>
      </c>
      <c r="J84" s="1" t="str">
        <f t="shared" si="6"/>
        <v>Till</v>
      </c>
      <c r="K84" s="1" t="str">
        <f t="shared" si="7"/>
        <v>&lt;2 micron</v>
      </c>
      <c r="L84">
        <v>0.05</v>
      </c>
      <c r="M84">
        <v>24</v>
      </c>
      <c r="N84">
        <v>125</v>
      </c>
      <c r="O84">
        <v>76</v>
      </c>
      <c r="P84">
        <v>6.4</v>
      </c>
      <c r="Q84">
        <v>940</v>
      </c>
      <c r="R84">
        <v>3</v>
      </c>
      <c r="S84">
        <v>55</v>
      </c>
      <c r="T84">
        <v>67</v>
      </c>
      <c r="U84">
        <v>210</v>
      </c>
      <c r="V84">
        <v>40</v>
      </c>
      <c r="W84">
        <v>6</v>
      </c>
      <c r="X84">
        <v>800</v>
      </c>
      <c r="Z84">
        <v>2.9</v>
      </c>
      <c r="AA84">
        <v>5</v>
      </c>
    </row>
    <row r="85" spans="1:27" x14ac:dyDescent="0.3">
      <c r="A85" t="s">
        <v>350</v>
      </c>
      <c r="B85" t="s">
        <v>351</v>
      </c>
      <c r="C85" s="1" t="str">
        <f t="shared" si="4"/>
        <v>21:0042</v>
      </c>
      <c r="D85" s="1" t="str">
        <f t="shared" si="5"/>
        <v>21:0037</v>
      </c>
      <c r="E85" t="s">
        <v>352</v>
      </c>
      <c r="F85" t="s">
        <v>353</v>
      </c>
      <c r="H85">
        <v>47.297115300000002</v>
      </c>
      <c r="I85">
        <v>-66.059681299999994</v>
      </c>
      <c r="J85" s="1" t="str">
        <f t="shared" si="6"/>
        <v>Till</v>
      </c>
      <c r="K85" s="1" t="str">
        <f t="shared" si="7"/>
        <v>&lt;2 micron</v>
      </c>
      <c r="L85">
        <v>0.4</v>
      </c>
      <c r="M85">
        <v>18</v>
      </c>
      <c r="N85">
        <v>25</v>
      </c>
      <c r="O85">
        <v>47</v>
      </c>
      <c r="P85">
        <v>5.8</v>
      </c>
      <c r="Q85">
        <v>980</v>
      </c>
      <c r="R85">
        <v>2</v>
      </c>
      <c r="S85">
        <v>14</v>
      </c>
      <c r="T85">
        <v>153</v>
      </c>
      <c r="U85">
        <v>290</v>
      </c>
      <c r="V85">
        <v>45</v>
      </c>
      <c r="W85">
        <v>4</v>
      </c>
      <c r="X85">
        <v>1030</v>
      </c>
      <c r="Z85">
        <v>5.7</v>
      </c>
      <c r="AA85">
        <v>8</v>
      </c>
    </row>
    <row r="86" spans="1:27" x14ac:dyDescent="0.3">
      <c r="A86" t="s">
        <v>354</v>
      </c>
      <c r="B86" t="s">
        <v>355</v>
      </c>
      <c r="C86" s="1" t="str">
        <f t="shared" si="4"/>
        <v>21:0042</v>
      </c>
      <c r="D86" s="1" t="str">
        <f t="shared" si="5"/>
        <v>21:0037</v>
      </c>
      <c r="E86" t="s">
        <v>356</v>
      </c>
      <c r="F86" t="s">
        <v>357</v>
      </c>
      <c r="H86">
        <v>47.3052153</v>
      </c>
      <c r="I86">
        <v>-66.130676699999995</v>
      </c>
      <c r="J86" s="1" t="str">
        <f t="shared" si="6"/>
        <v>Till</v>
      </c>
      <c r="K86" s="1" t="str">
        <f t="shared" si="7"/>
        <v>&lt;2 micron</v>
      </c>
      <c r="M86">
        <v>17</v>
      </c>
      <c r="N86">
        <v>40</v>
      </c>
      <c r="O86">
        <v>33</v>
      </c>
      <c r="P86">
        <v>5.4</v>
      </c>
      <c r="Q86">
        <v>830</v>
      </c>
      <c r="R86">
        <v>2</v>
      </c>
      <c r="S86">
        <v>20</v>
      </c>
      <c r="T86">
        <v>65</v>
      </c>
      <c r="U86">
        <v>178</v>
      </c>
      <c r="V86">
        <v>23</v>
      </c>
      <c r="W86">
        <v>4</v>
      </c>
      <c r="X86">
        <v>860</v>
      </c>
      <c r="Z86">
        <v>4.3</v>
      </c>
      <c r="AA86">
        <v>7</v>
      </c>
    </row>
    <row r="87" spans="1:27" x14ac:dyDescent="0.3">
      <c r="A87" t="s">
        <v>358</v>
      </c>
      <c r="B87" t="s">
        <v>359</v>
      </c>
      <c r="C87" s="1" t="str">
        <f t="shared" si="4"/>
        <v>21:0042</v>
      </c>
      <c r="D87" s="1" t="str">
        <f t="shared" si="5"/>
        <v>21:0037</v>
      </c>
      <c r="E87" t="s">
        <v>360</v>
      </c>
      <c r="F87" t="s">
        <v>361</v>
      </c>
      <c r="H87">
        <v>47.290104599999999</v>
      </c>
      <c r="I87">
        <v>-66.102395999999999</v>
      </c>
      <c r="J87" s="1" t="str">
        <f t="shared" si="6"/>
        <v>Till</v>
      </c>
      <c r="K87" s="1" t="str">
        <f t="shared" si="7"/>
        <v>&lt;2 micron</v>
      </c>
      <c r="M87">
        <v>20</v>
      </c>
      <c r="N87">
        <v>48</v>
      </c>
      <c r="O87">
        <v>28</v>
      </c>
      <c r="P87">
        <v>7.4</v>
      </c>
      <c r="Q87">
        <v>1500</v>
      </c>
      <c r="R87">
        <v>3</v>
      </c>
      <c r="S87">
        <v>16</v>
      </c>
      <c r="T87">
        <v>105</v>
      </c>
      <c r="U87">
        <v>225</v>
      </c>
      <c r="V87">
        <v>29</v>
      </c>
      <c r="W87">
        <v>2</v>
      </c>
      <c r="X87">
        <v>790</v>
      </c>
      <c r="Z87">
        <v>2.6</v>
      </c>
      <c r="AA87">
        <v>6</v>
      </c>
    </row>
    <row r="88" spans="1:27" x14ac:dyDescent="0.3">
      <c r="A88" t="s">
        <v>362</v>
      </c>
      <c r="B88" t="s">
        <v>363</v>
      </c>
      <c r="C88" s="1" t="str">
        <f t="shared" si="4"/>
        <v>21:0042</v>
      </c>
      <c r="D88" s="1" t="str">
        <f t="shared" si="5"/>
        <v>21:0037</v>
      </c>
      <c r="E88" t="s">
        <v>364</v>
      </c>
      <c r="F88" t="s">
        <v>365</v>
      </c>
      <c r="H88">
        <v>47.286338399999998</v>
      </c>
      <c r="I88">
        <v>-66.149553499999996</v>
      </c>
      <c r="J88" s="1" t="str">
        <f t="shared" si="6"/>
        <v>Till</v>
      </c>
      <c r="K88" s="1" t="str">
        <f t="shared" si="7"/>
        <v>&lt;2 micron</v>
      </c>
      <c r="L88">
        <v>0.05</v>
      </c>
      <c r="M88">
        <v>17</v>
      </c>
      <c r="N88">
        <v>46</v>
      </c>
      <c r="O88">
        <v>29</v>
      </c>
      <c r="P88">
        <v>5.8</v>
      </c>
      <c r="Q88">
        <v>1000</v>
      </c>
      <c r="R88">
        <v>2</v>
      </c>
      <c r="S88">
        <v>21</v>
      </c>
      <c r="T88">
        <v>52</v>
      </c>
      <c r="U88">
        <v>190</v>
      </c>
      <c r="V88">
        <v>21</v>
      </c>
      <c r="W88">
        <v>2</v>
      </c>
      <c r="X88">
        <v>830</v>
      </c>
      <c r="Z88">
        <v>2.7</v>
      </c>
      <c r="AA88">
        <v>7</v>
      </c>
    </row>
    <row r="89" spans="1:27" x14ac:dyDescent="0.3">
      <c r="A89" t="s">
        <v>366</v>
      </c>
      <c r="B89" t="s">
        <v>367</v>
      </c>
      <c r="C89" s="1" t="str">
        <f t="shared" si="4"/>
        <v>21:0042</v>
      </c>
      <c r="D89" s="1" t="str">
        <f t="shared" si="5"/>
        <v>21:0037</v>
      </c>
      <c r="E89" t="s">
        <v>364</v>
      </c>
      <c r="F89" t="s">
        <v>368</v>
      </c>
      <c r="H89">
        <v>47.286338399999998</v>
      </c>
      <c r="I89">
        <v>-66.149553499999996</v>
      </c>
      <c r="J89" s="1" t="str">
        <f t="shared" si="6"/>
        <v>Till</v>
      </c>
      <c r="K89" s="1" t="str">
        <f t="shared" si="7"/>
        <v>&lt;2 micron</v>
      </c>
      <c r="L89">
        <v>0.05</v>
      </c>
      <c r="M89">
        <v>20</v>
      </c>
      <c r="N89">
        <v>45</v>
      </c>
      <c r="O89">
        <v>32</v>
      </c>
      <c r="P89">
        <v>6.8</v>
      </c>
      <c r="Q89">
        <v>1000</v>
      </c>
      <c r="R89">
        <v>2</v>
      </c>
      <c r="S89">
        <v>28</v>
      </c>
      <c r="T89">
        <v>55</v>
      </c>
      <c r="U89">
        <v>240</v>
      </c>
      <c r="V89">
        <v>20</v>
      </c>
      <c r="W89">
        <v>2</v>
      </c>
      <c r="X89">
        <v>860</v>
      </c>
      <c r="Z89">
        <v>2.4</v>
      </c>
      <c r="AA89">
        <v>6</v>
      </c>
    </row>
    <row r="90" spans="1:27" x14ac:dyDescent="0.3">
      <c r="A90" t="s">
        <v>369</v>
      </c>
      <c r="B90" t="s">
        <v>370</v>
      </c>
      <c r="C90" s="1" t="str">
        <f t="shared" si="4"/>
        <v>21:0042</v>
      </c>
      <c r="D90" s="1" t="str">
        <f t="shared" si="5"/>
        <v>21:0037</v>
      </c>
      <c r="E90" t="s">
        <v>371</v>
      </c>
      <c r="F90" t="s">
        <v>372</v>
      </c>
      <c r="H90">
        <v>47.289807199999998</v>
      </c>
      <c r="I90">
        <v>-66.198966799999994</v>
      </c>
      <c r="J90" s="1" t="str">
        <f t="shared" si="6"/>
        <v>Till</v>
      </c>
      <c r="K90" s="1" t="str">
        <f t="shared" si="7"/>
        <v>&lt;2 micron</v>
      </c>
      <c r="M90">
        <v>20</v>
      </c>
      <c r="N90">
        <v>56</v>
      </c>
      <c r="O90">
        <v>38</v>
      </c>
      <c r="P90">
        <v>5</v>
      </c>
      <c r="Q90">
        <v>760</v>
      </c>
      <c r="R90">
        <v>2</v>
      </c>
      <c r="S90">
        <v>25</v>
      </c>
      <c r="T90">
        <v>61</v>
      </c>
      <c r="U90">
        <v>132</v>
      </c>
      <c r="V90">
        <v>16</v>
      </c>
      <c r="W90">
        <v>2</v>
      </c>
      <c r="X90">
        <v>750</v>
      </c>
      <c r="Z90">
        <v>3.2</v>
      </c>
      <c r="AA90">
        <v>8</v>
      </c>
    </row>
    <row r="91" spans="1:27" x14ac:dyDescent="0.3">
      <c r="A91" t="s">
        <v>373</v>
      </c>
      <c r="B91" t="s">
        <v>374</v>
      </c>
      <c r="C91" s="1" t="str">
        <f t="shared" si="4"/>
        <v>21:0042</v>
      </c>
      <c r="D91" s="1" t="str">
        <f t="shared" si="5"/>
        <v>21:0037</v>
      </c>
      <c r="E91" t="s">
        <v>375</v>
      </c>
      <c r="F91" t="s">
        <v>376</v>
      </c>
      <c r="H91">
        <v>47.276057000000002</v>
      </c>
      <c r="I91">
        <v>-66.134238300000007</v>
      </c>
      <c r="J91" s="1" t="str">
        <f t="shared" si="6"/>
        <v>Till</v>
      </c>
      <c r="K91" s="1" t="str">
        <f t="shared" si="7"/>
        <v>&lt;2 micron</v>
      </c>
      <c r="L91">
        <v>0.05</v>
      </c>
      <c r="M91">
        <v>17</v>
      </c>
      <c r="N91">
        <v>39</v>
      </c>
      <c r="O91">
        <v>24</v>
      </c>
      <c r="P91">
        <v>7.9</v>
      </c>
      <c r="Q91">
        <v>750</v>
      </c>
      <c r="R91">
        <v>4</v>
      </c>
      <c r="S91">
        <v>21</v>
      </c>
      <c r="T91">
        <v>75</v>
      </c>
      <c r="U91">
        <v>290</v>
      </c>
      <c r="V91">
        <v>42</v>
      </c>
      <c r="W91">
        <v>2</v>
      </c>
      <c r="X91">
        <v>525</v>
      </c>
      <c r="Z91">
        <v>2</v>
      </c>
      <c r="AA91">
        <v>9</v>
      </c>
    </row>
    <row r="92" spans="1:27" x14ac:dyDescent="0.3">
      <c r="A92" t="s">
        <v>377</v>
      </c>
      <c r="B92" t="s">
        <v>378</v>
      </c>
      <c r="C92" s="1" t="str">
        <f t="shared" si="4"/>
        <v>21:0042</v>
      </c>
      <c r="D92" s="1" t="str">
        <f t="shared" si="5"/>
        <v>21:0037</v>
      </c>
      <c r="E92" t="s">
        <v>379</v>
      </c>
      <c r="F92" t="s">
        <v>380</v>
      </c>
      <c r="H92">
        <v>47.394899700000003</v>
      </c>
      <c r="I92">
        <v>-66.100627599999996</v>
      </c>
      <c r="J92" s="1" t="str">
        <f t="shared" si="6"/>
        <v>Till</v>
      </c>
      <c r="K92" s="1" t="str">
        <f t="shared" si="7"/>
        <v>&lt;2 micron</v>
      </c>
      <c r="L92">
        <v>0.2</v>
      </c>
      <c r="M92">
        <v>8</v>
      </c>
      <c r="N92">
        <v>54</v>
      </c>
      <c r="O92">
        <v>33</v>
      </c>
      <c r="P92">
        <v>5.2</v>
      </c>
      <c r="Q92">
        <v>300</v>
      </c>
      <c r="R92">
        <v>3</v>
      </c>
      <c r="S92">
        <v>18</v>
      </c>
      <c r="T92">
        <v>106</v>
      </c>
      <c r="U92">
        <v>155</v>
      </c>
      <c r="V92">
        <v>99</v>
      </c>
      <c r="W92">
        <v>4</v>
      </c>
      <c r="X92">
        <v>930</v>
      </c>
      <c r="Z92">
        <v>4</v>
      </c>
      <c r="AA92">
        <v>9</v>
      </c>
    </row>
    <row r="93" spans="1:27" x14ac:dyDescent="0.3">
      <c r="A93" t="s">
        <v>381</v>
      </c>
      <c r="B93" t="s">
        <v>382</v>
      </c>
      <c r="C93" s="1" t="str">
        <f t="shared" si="4"/>
        <v>21:0042</v>
      </c>
      <c r="D93" s="1" t="str">
        <f t="shared" si="5"/>
        <v>21:0037</v>
      </c>
      <c r="E93" t="s">
        <v>383</v>
      </c>
      <c r="F93" t="s">
        <v>384</v>
      </c>
      <c r="H93">
        <v>47.3955901</v>
      </c>
      <c r="I93">
        <v>-66.492215700000003</v>
      </c>
      <c r="J93" s="1" t="str">
        <f t="shared" si="6"/>
        <v>Till</v>
      </c>
      <c r="K93" s="1" t="str">
        <f t="shared" si="7"/>
        <v>&lt;2 micron</v>
      </c>
      <c r="M93">
        <v>22</v>
      </c>
      <c r="N93">
        <v>77</v>
      </c>
      <c r="O93">
        <v>48</v>
      </c>
      <c r="P93">
        <v>4.2</v>
      </c>
      <c r="Q93">
        <v>700</v>
      </c>
      <c r="R93">
        <v>2</v>
      </c>
      <c r="S93">
        <v>55</v>
      </c>
      <c r="T93">
        <v>20</v>
      </c>
      <c r="U93">
        <v>72</v>
      </c>
      <c r="V93">
        <v>16</v>
      </c>
      <c r="W93">
        <v>2</v>
      </c>
      <c r="X93">
        <v>645</v>
      </c>
      <c r="Z93">
        <v>2.7</v>
      </c>
      <c r="AA93">
        <v>5</v>
      </c>
    </row>
    <row r="94" spans="1:27" x14ac:dyDescent="0.3">
      <c r="A94" t="s">
        <v>385</v>
      </c>
      <c r="B94" t="s">
        <v>386</v>
      </c>
      <c r="C94" s="1" t="str">
        <f t="shared" si="4"/>
        <v>21:0042</v>
      </c>
      <c r="D94" s="1" t="str">
        <f t="shared" si="5"/>
        <v>21:0037</v>
      </c>
      <c r="E94" t="s">
        <v>387</v>
      </c>
      <c r="F94" t="s">
        <v>388</v>
      </c>
      <c r="H94">
        <v>47.391365</v>
      </c>
      <c r="I94">
        <v>-66.525545500000007</v>
      </c>
      <c r="J94" s="1" t="str">
        <f t="shared" si="6"/>
        <v>Till</v>
      </c>
      <c r="K94" s="1" t="str">
        <f t="shared" si="7"/>
        <v>&lt;2 micron</v>
      </c>
      <c r="L94">
        <v>0.05</v>
      </c>
      <c r="M94">
        <v>22</v>
      </c>
      <c r="N94">
        <v>70</v>
      </c>
      <c r="O94">
        <v>57</v>
      </c>
      <c r="P94">
        <v>3.8</v>
      </c>
      <c r="Q94">
        <v>580</v>
      </c>
      <c r="R94">
        <v>3</v>
      </c>
      <c r="S94">
        <v>70</v>
      </c>
      <c r="T94">
        <v>25</v>
      </c>
      <c r="U94">
        <v>90</v>
      </c>
      <c r="V94">
        <v>24</v>
      </c>
      <c r="W94">
        <v>2</v>
      </c>
      <c r="X94">
        <v>710</v>
      </c>
      <c r="Z94">
        <v>2.6</v>
      </c>
      <c r="AA94">
        <v>9</v>
      </c>
    </row>
    <row r="95" spans="1:27" x14ac:dyDescent="0.3">
      <c r="A95" t="s">
        <v>389</v>
      </c>
      <c r="B95" t="s">
        <v>390</v>
      </c>
      <c r="C95" s="1" t="str">
        <f t="shared" si="4"/>
        <v>21:0042</v>
      </c>
      <c r="D95" s="1" t="str">
        <f t="shared" si="5"/>
        <v>21:0037</v>
      </c>
      <c r="E95" t="s">
        <v>391</v>
      </c>
      <c r="F95" t="s">
        <v>392</v>
      </c>
      <c r="H95">
        <v>47.356646300000001</v>
      </c>
      <c r="I95">
        <v>-66.543061399999999</v>
      </c>
      <c r="J95" s="1" t="str">
        <f t="shared" si="6"/>
        <v>Till</v>
      </c>
      <c r="K95" s="1" t="str">
        <f t="shared" si="7"/>
        <v>&lt;2 micron</v>
      </c>
      <c r="L95">
        <v>0.05</v>
      </c>
      <c r="M95">
        <v>15</v>
      </c>
      <c r="N95">
        <v>62</v>
      </c>
      <c r="O95">
        <v>30</v>
      </c>
      <c r="P95">
        <v>4.5999999999999996</v>
      </c>
      <c r="Q95">
        <v>760</v>
      </c>
      <c r="R95">
        <v>2</v>
      </c>
      <c r="S95">
        <v>38</v>
      </c>
      <c r="T95">
        <v>21</v>
      </c>
      <c r="U95">
        <v>74</v>
      </c>
      <c r="V95">
        <v>10</v>
      </c>
      <c r="W95">
        <v>1</v>
      </c>
      <c r="X95">
        <v>480</v>
      </c>
      <c r="Z95">
        <v>4.8</v>
      </c>
      <c r="AA95">
        <v>9</v>
      </c>
    </row>
    <row r="96" spans="1:27" x14ac:dyDescent="0.3">
      <c r="A96" t="s">
        <v>393</v>
      </c>
      <c r="B96" t="s">
        <v>394</v>
      </c>
      <c r="C96" s="1" t="str">
        <f t="shared" si="4"/>
        <v>21:0042</v>
      </c>
      <c r="D96" s="1" t="str">
        <f t="shared" si="5"/>
        <v>21:0037</v>
      </c>
      <c r="E96" t="s">
        <v>395</v>
      </c>
      <c r="F96" t="s">
        <v>396</v>
      </c>
      <c r="H96">
        <v>47.381196500000001</v>
      </c>
      <c r="I96">
        <v>-66.074880100000001</v>
      </c>
      <c r="J96" s="1" t="str">
        <f t="shared" si="6"/>
        <v>Till</v>
      </c>
      <c r="K96" s="1" t="str">
        <f t="shared" si="7"/>
        <v>&lt;2 micron</v>
      </c>
      <c r="L96">
        <v>0.05</v>
      </c>
      <c r="M96">
        <v>33</v>
      </c>
      <c r="N96">
        <v>32</v>
      </c>
      <c r="O96">
        <v>111</v>
      </c>
      <c r="P96">
        <v>6</v>
      </c>
      <c r="Q96">
        <v>5000</v>
      </c>
      <c r="R96">
        <v>4</v>
      </c>
      <c r="S96">
        <v>52</v>
      </c>
      <c r="T96">
        <v>105</v>
      </c>
      <c r="U96">
        <v>300</v>
      </c>
      <c r="V96">
        <v>80</v>
      </c>
      <c r="W96">
        <v>2</v>
      </c>
      <c r="X96">
        <v>1230</v>
      </c>
      <c r="Z96">
        <v>2.9</v>
      </c>
      <c r="AA96">
        <v>12</v>
      </c>
    </row>
    <row r="97" spans="1:27" x14ac:dyDescent="0.3">
      <c r="A97" t="s">
        <v>397</v>
      </c>
      <c r="B97" t="s">
        <v>398</v>
      </c>
      <c r="C97" s="1" t="str">
        <f t="shared" si="4"/>
        <v>21:0042</v>
      </c>
      <c r="D97" s="1" t="str">
        <f t="shared" si="5"/>
        <v>21:0037</v>
      </c>
      <c r="E97" t="s">
        <v>399</v>
      </c>
      <c r="F97" t="s">
        <v>400</v>
      </c>
      <c r="H97">
        <v>47.374489099999998</v>
      </c>
      <c r="I97">
        <v>-66.041469000000006</v>
      </c>
      <c r="J97" s="1" t="str">
        <f t="shared" si="6"/>
        <v>Till</v>
      </c>
      <c r="K97" s="1" t="str">
        <f t="shared" si="7"/>
        <v>&lt;2 micron</v>
      </c>
      <c r="M97">
        <v>32</v>
      </c>
      <c r="N97">
        <v>90</v>
      </c>
      <c r="O97">
        <v>101</v>
      </c>
      <c r="P97">
        <v>7</v>
      </c>
      <c r="Q97">
        <v>2000</v>
      </c>
      <c r="R97">
        <v>11</v>
      </c>
      <c r="S97">
        <v>103</v>
      </c>
      <c r="T97">
        <v>60</v>
      </c>
      <c r="U97">
        <v>125</v>
      </c>
      <c r="V97">
        <v>126</v>
      </c>
      <c r="W97">
        <v>2</v>
      </c>
      <c r="X97">
        <v>1020</v>
      </c>
      <c r="Z97">
        <v>2.7</v>
      </c>
      <c r="AA97">
        <v>0.5</v>
      </c>
    </row>
    <row r="98" spans="1:27" x14ac:dyDescent="0.3">
      <c r="A98" t="s">
        <v>401</v>
      </c>
      <c r="B98" t="s">
        <v>402</v>
      </c>
      <c r="C98" s="1" t="str">
        <f t="shared" si="4"/>
        <v>21:0042</v>
      </c>
      <c r="D98" s="1" t="str">
        <f t="shared" si="5"/>
        <v>21:0037</v>
      </c>
      <c r="E98" t="s">
        <v>403</v>
      </c>
      <c r="F98" t="s">
        <v>404</v>
      </c>
      <c r="H98">
        <v>47.386227699999999</v>
      </c>
      <c r="I98">
        <v>-65.990413200000006</v>
      </c>
      <c r="J98" s="1" t="str">
        <f t="shared" si="6"/>
        <v>Till</v>
      </c>
      <c r="K98" s="1" t="str">
        <f t="shared" si="7"/>
        <v>&lt;2 micron</v>
      </c>
      <c r="L98">
        <v>0.3</v>
      </c>
      <c r="M98">
        <v>22</v>
      </c>
      <c r="N98">
        <v>70</v>
      </c>
      <c r="O98">
        <v>91</v>
      </c>
      <c r="P98">
        <v>6</v>
      </c>
      <c r="Q98">
        <v>1700</v>
      </c>
      <c r="R98">
        <v>3</v>
      </c>
      <c r="S98">
        <v>51</v>
      </c>
      <c r="T98">
        <v>151</v>
      </c>
      <c r="U98">
        <v>250</v>
      </c>
      <c r="V98">
        <v>65</v>
      </c>
      <c r="W98">
        <v>4</v>
      </c>
      <c r="X98">
        <v>1100</v>
      </c>
      <c r="Z98">
        <v>1.8</v>
      </c>
      <c r="AA98">
        <v>8</v>
      </c>
    </row>
    <row r="99" spans="1:27" x14ac:dyDescent="0.3">
      <c r="A99" t="s">
        <v>405</v>
      </c>
      <c r="B99" t="s">
        <v>406</v>
      </c>
      <c r="C99" s="1" t="str">
        <f t="shared" si="4"/>
        <v>21:0042</v>
      </c>
      <c r="D99" s="1" t="str">
        <f t="shared" si="5"/>
        <v>21:0037</v>
      </c>
      <c r="E99" t="s">
        <v>407</v>
      </c>
      <c r="F99" t="s">
        <v>408</v>
      </c>
      <c r="H99">
        <v>47.357204699999997</v>
      </c>
      <c r="I99">
        <v>-65.947054499999993</v>
      </c>
      <c r="J99" s="1" t="str">
        <f t="shared" si="6"/>
        <v>Till</v>
      </c>
      <c r="K99" s="1" t="str">
        <f t="shared" si="7"/>
        <v>&lt;2 micron</v>
      </c>
      <c r="L99">
        <v>0.05</v>
      </c>
      <c r="M99">
        <v>13</v>
      </c>
      <c r="N99">
        <v>24</v>
      </c>
      <c r="P99">
        <v>4.8</v>
      </c>
      <c r="Q99">
        <v>880</v>
      </c>
      <c r="R99">
        <v>3</v>
      </c>
      <c r="S99">
        <v>16</v>
      </c>
      <c r="T99">
        <v>97</v>
      </c>
      <c r="U99">
        <v>180</v>
      </c>
      <c r="V99">
        <v>62</v>
      </c>
      <c r="W99">
        <v>1</v>
      </c>
      <c r="X99">
        <v>1080</v>
      </c>
      <c r="Z99">
        <v>2.2999999999999998</v>
      </c>
      <c r="AA99">
        <v>8</v>
      </c>
    </row>
    <row r="100" spans="1:27" x14ac:dyDescent="0.3">
      <c r="A100" t="s">
        <v>409</v>
      </c>
      <c r="B100" t="s">
        <v>410</v>
      </c>
      <c r="C100" s="1" t="str">
        <f t="shared" si="4"/>
        <v>21:0042</v>
      </c>
      <c r="D100" s="1" t="str">
        <f t="shared" si="5"/>
        <v>21:0037</v>
      </c>
      <c r="E100" t="s">
        <v>411</v>
      </c>
      <c r="F100" t="s">
        <v>412</v>
      </c>
      <c r="H100">
        <v>47.364169199999999</v>
      </c>
      <c r="I100">
        <v>-66.0079396</v>
      </c>
      <c r="J100" s="1" t="str">
        <f t="shared" si="6"/>
        <v>Till</v>
      </c>
      <c r="K100" s="1" t="str">
        <f t="shared" si="7"/>
        <v>&lt;2 micron</v>
      </c>
      <c r="L100">
        <v>0.05</v>
      </c>
      <c r="M100">
        <v>17</v>
      </c>
      <c r="N100">
        <v>38</v>
      </c>
      <c r="O100">
        <v>26</v>
      </c>
      <c r="P100">
        <v>4.5999999999999996</v>
      </c>
      <c r="Q100">
        <v>580</v>
      </c>
      <c r="R100">
        <v>4</v>
      </c>
      <c r="S100">
        <v>26</v>
      </c>
      <c r="T100">
        <v>92</v>
      </c>
      <c r="U100">
        <v>174</v>
      </c>
      <c r="V100">
        <v>49</v>
      </c>
      <c r="W100">
        <v>2</v>
      </c>
      <c r="X100">
        <v>770</v>
      </c>
      <c r="Z100">
        <v>2.6</v>
      </c>
      <c r="AA100">
        <v>5</v>
      </c>
    </row>
    <row r="101" spans="1:27" x14ac:dyDescent="0.3">
      <c r="A101" t="s">
        <v>413</v>
      </c>
      <c r="B101" t="s">
        <v>414</v>
      </c>
      <c r="C101" s="1" t="str">
        <f t="shared" si="4"/>
        <v>21:0042</v>
      </c>
      <c r="D101" s="1" t="str">
        <f t="shared" si="5"/>
        <v>21:0037</v>
      </c>
      <c r="E101" t="s">
        <v>415</v>
      </c>
      <c r="F101" t="s">
        <v>416</v>
      </c>
      <c r="H101">
        <v>47.350431100000002</v>
      </c>
      <c r="I101">
        <v>-66.050759900000003</v>
      </c>
      <c r="J101" s="1" t="str">
        <f t="shared" si="6"/>
        <v>Till</v>
      </c>
      <c r="K101" s="1" t="str">
        <f t="shared" si="7"/>
        <v>&lt;2 micron</v>
      </c>
      <c r="M101">
        <v>13</v>
      </c>
      <c r="N101">
        <v>23</v>
      </c>
      <c r="O101">
        <v>25</v>
      </c>
      <c r="P101">
        <v>5</v>
      </c>
      <c r="Q101">
        <v>2600</v>
      </c>
      <c r="R101">
        <v>3</v>
      </c>
      <c r="S101">
        <v>14</v>
      </c>
      <c r="T101">
        <v>92</v>
      </c>
      <c r="U101">
        <v>130</v>
      </c>
      <c r="V101">
        <v>37</v>
      </c>
      <c r="W101">
        <v>2</v>
      </c>
      <c r="X101">
        <v>840</v>
      </c>
      <c r="Z101">
        <v>4</v>
      </c>
      <c r="AA101">
        <v>9</v>
      </c>
    </row>
    <row r="102" spans="1:27" x14ac:dyDescent="0.3">
      <c r="A102" t="s">
        <v>417</v>
      </c>
      <c r="B102" t="s">
        <v>418</v>
      </c>
      <c r="C102" s="1" t="str">
        <f t="shared" si="4"/>
        <v>21:0042</v>
      </c>
      <c r="D102" s="1" t="str">
        <f t="shared" si="5"/>
        <v>21:0037</v>
      </c>
      <c r="E102" t="s">
        <v>419</v>
      </c>
      <c r="F102" t="s">
        <v>420</v>
      </c>
      <c r="H102">
        <v>47.327140999999997</v>
      </c>
      <c r="I102">
        <v>-66.037497999999999</v>
      </c>
      <c r="J102" s="1" t="str">
        <f t="shared" si="6"/>
        <v>Till</v>
      </c>
      <c r="K102" s="1" t="str">
        <f t="shared" si="7"/>
        <v>&lt;2 micron</v>
      </c>
      <c r="L102">
        <v>0.05</v>
      </c>
      <c r="M102">
        <v>14</v>
      </c>
      <c r="N102">
        <v>25</v>
      </c>
      <c r="O102">
        <v>39</v>
      </c>
      <c r="P102">
        <v>4.7</v>
      </c>
      <c r="Q102">
        <v>1400</v>
      </c>
      <c r="R102">
        <v>2</v>
      </c>
      <c r="S102">
        <v>11</v>
      </c>
      <c r="T102">
        <v>121</v>
      </c>
      <c r="U102">
        <v>215</v>
      </c>
      <c r="V102">
        <v>27</v>
      </c>
      <c r="W102">
        <v>2</v>
      </c>
      <c r="X102">
        <v>1030</v>
      </c>
      <c r="Z102">
        <v>2.5</v>
      </c>
      <c r="AA102">
        <v>12</v>
      </c>
    </row>
    <row r="103" spans="1:27" x14ac:dyDescent="0.3">
      <c r="A103" t="s">
        <v>421</v>
      </c>
      <c r="B103" t="s">
        <v>422</v>
      </c>
      <c r="C103" s="1" t="str">
        <f t="shared" si="4"/>
        <v>21:0042</v>
      </c>
      <c r="D103" s="1" t="str">
        <f t="shared" si="5"/>
        <v>21:0037</v>
      </c>
      <c r="E103" t="s">
        <v>423</v>
      </c>
      <c r="F103" t="s">
        <v>424</v>
      </c>
      <c r="H103">
        <v>47.3168115</v>
      </c>
      <c r="I103">
        <v>-65.986491200000003</v>
      </c>
      <c r="J103" s="1" t="str">
        <f t="shared" si="6"/>
        <v>Till</v>
      </c>
      <c r="K103" s="1" t="str">
        <f t="shared" si="7"/>
        <v>&lt;2 micron</v>
      </c>
      <c r="L103">
        <v>0.05</v>
      </c>
      <c r="M103">
        <v>14</v>
      </c>
      <c r="N103">
        <v>35</v>
      </c>
      <c r="O103">
        <v>39</v>
      </c>
      <c r="P103">
        <v>4.7</v>
      </c>
      <c r="Q103">
        <v>640</v>
      </c>
      <c r="R103">
        <v>3</v>
      </c>
      <c r="S103">
        <v>18</v>
      </c>
      <c r="T103">
        <v>147</v>
      </c>
      <c r="U103">
        <v>250</v>
      </c>
      <c r="V103">
        <v>49</v>
      </c>
      <c r="W103">
        <v>2</v>
      </c>
      <c r="X103">
        <v>870</v>
      </c>
      <c r="Z103">
        <v>2.1</v>
      </c>
      <c r="AA103">
        <v>10</v>
      </c>
    </row>
    <row r="104" spans="1:27" x14ac:dyDescent="0.3">
      <c r="A104" t="s">
        <v>425</v>
      </c>
      <c r="B104" t="s">
        <v>426</v>
      </c>
      <c r="C104" s="1" t="str">
        <f t="shared" si="4"/>
        <v>21:0042</v>
      </c>
      <c r="D104" s="1" t="str">
        <f t="shared" si="5"/>
        <v>21:0037</v>
      </c>
      <c r="E104" t="s">
        <v>427</v>
      </c>
      <c r="F104" t="s">
        <v>428</v>
      </c>
      <c r="H104">
        <v>47.424839499999997</v>
      </c>
      <c r="I104">
        <v>-65.816238200000001</v>
      </c>
      <c r="J104" s="1" t="str">
        <f t="shared" si="6"/>
        <v>Till</v>
      </c>
      <c r="K104" s="1" t="str">
        <f t="shared" si="7"/>
        <v>&lt;2 micron</v>
      </c>
      <c r="L104">
        <v>0.8</v>
      </c>
      <c r="M104">
        <v>30</v>
      </c>
      <c r="N104">
        <v>79</v>
      </c>
      <c r="O104">
        <v>90</v>
      </c>
      <c r="P104">
        <v>5.8</v>
      </c>
      <c r="Q104">
        <v>2250</v>
      </c>
      <c r="R104">
        <v>2</v>
      </c>
      <c r="S104">
        <v>53</v>
      </c>
      <c r="T104">
        <v>420</v>
      </c>
      <c r="U104">
        <v>260</v>
      </c>
      <c r="V104">
        <v>123</v>
      </c>
      <c r="W104">
        <v>2</v>
      </c>
      <c r="X104">
        <v>870</v>
      </c>
      <c r="Z104">
        <v>2.6</v>
      </c>
      <c r="AA104">
        <v>7</v>
      </c>
    </row>
    <row r="105" spans="1:27" x14ac:dyDescent="0.3">
      <c r="A105" t="s">
        <v>429</v>
      </c>
      <c r="B105" t="s">
        <v>430</v>
      </c>
      <c r="C105" s="1" t="str">
        <f t="shared" si="4"/>
        <v>21:0042</v>
      </c>
      <c r="D105" s="1" t="str">
        <f t="shared" si="5"/>
        <v>21:0037</v>
      </c>
      <c r="E105" t="s">
        <v>431</v>
      </c>
      <c r="F105" t="s">
        <v>432</v>
      </c>
      <c r="H105">
        <v>47.477991299999999</v>
      </c>
      <c r="I105">
        <v>-65.850272799999999</v>
      </c>
      <c r="J105" s="1" t="str">
        <f t="shared" si="6"/>
        <v>Till</v>
      </c>
      <c r="K105" s="1" t="str">
        <f t="shared" si="7"/>
        <v>&lt;2 micron</v>
      </c>
      <c r="L105">
        <v>0.05</v>
      </c>
      <c r="M105">
        <v>19</v>
      </c>
      <c r="N105">
        <v>56</v>
      </c>
      <c r="O105">
        <v>80</v>
      </c>
      <c r="P105">
        <v>4.8</v>
      </c>
      <c r="Q105">
        <v>1600</v>
      </c>
      <c r="R105">
        <v>4</v>
      </c>
      <c r="S105">
        <v>56</v>
      </c>
      <c r="T105">
        <v>41</v>
      </c>
      <c r="U105">
        <v>225</v>
      </c>
      <c r="V105">
        <v>43</v>
      </c>
      <c r="W105">
        <v>1</v>
      </c>
      <c r="X105">
        <v>1030</v>
      </c>
      <c r="Z105">
        <v>1.6</v>
      </c>
      <c r="AA105">
        <v>7</v>
      </c>
    </row>
    <row r="106" spans="1:27" x14ac:dyDescent="0.3">
      <c r="A106" t="s">
        <v>433</v>
      </c>
      <c r="B106" t="s">
        <v>434</v>
      </c>
      <c r="C106" s="1" t="str">
        <f t="shared" si="4"/>
        <v>21:0042</v>
      </c>
      <c r="D106" s="1" t="str">
        <f t="shared" si="5"/>
        <v>21:0037</v>
      </c>
      <c r="E106" t="s">
        <v>431</v>
      </c>
      <c r="F106" t="s">
        <v>435</v>
      </c>
      <c r="H106">
        <v>47.477991299999999</v>
      </c>
      <c r="I106">
        <v>-65.850272799999999</v>
      </c>
      <c r="J106" s="1" t="str">
        <f t="shared" si="6"/>
        <v>Till</v>
      </c>
      <c r="K106" s="1" t="str">
        <f t="shared" si="7"/>
        <v>&lt;2 micron</v>
      </c>
      <c r="L106">
        <v>0.05</v>
      </c>
      <c r="M106">
        <v>21</v>
      </c>
      <c r="N106">
        <v>64</v>
      </c>
      <c r="O106">
        <v>62</v>
      </c>
      <c r="P106">
        <v>5.8</v>
      </c>
      <c r="Q106">
        <v>1500</v>
      </c>
      <c r="R106">
        <v>4</v>
      </c>
      <c r="S106">
        <v>57</v>
      </c>
      <c r="T106">
        <v>50</v>
      </c>
      <c r="U106">
        <v>220</v>
      </c>
      <c r="V106">
        <v>71</v>
      </c>
      <c r="W106">
        <v>4</v>
      </c>
      <c r="X106">
        <v>900</v>
      </c>
      <c r="Z106">
        <v>2.2000000000000002</v>
      </c>
      <c r="AA106">
        <v>4</v>
      </c>
    </row>
    <row r="107" spans="1:27" x14ac:dyDescent="0.3">
      <c r="A107" t="s">
        <v>436</v>
      </c>
      <c r="B107" t="s">
        <v>437</v>
      </c>
      <c r="C107" s="1" t="str">
        <f t="shared" si="4"/>
        <v>21:0042</v>
      </c>
      <c r="D107" s="1" t="str">
        <f t="shared" si="5"/>
        <v>21:0037</v>
      </c>
      <c r="E107" t="s">
        <v>431</v>
      </c>
      <c r="F107" t="s">
        <v>438</v>
      </c>
      <c r="H107">
        <v>47.477991299999999</v>
      </c>
      <c r="I107">
        <v>-65.850272799999999</v>
      </c>
      <c r="J107" s="1" t="str">
        <f t="shared" si="6"/>
        <v>Till</v>
      </c>
      <c r="K107" s="1" t="str">
        <f t="shared" si="7"/>
        <v>&lt;2 micron</v>
      </c>
      <c r="L107">
        <v>1.3</v>
      </c>
      <c r="M107">
        <v>14</v>
      </c>
      <c r="N107">
        <v>60</v>
      </c>
      <c r="O107">
        <v>116</v>
      </c>
      <c r="P107">
        <v>7.6</v>
      </c>
      <c r="Q107">
        <v>680</v>
      </c>
      <c r="R107">
        <v>4</v>
      </c>
      <c r="S107">
        <v>38</v>
      </c>
      <c r="T107">
        <v>167</v>
      </c>
      <c r="U107">
        <v>240</v>
      </c>
      <c r="V107">
        <v>119</v>
      </c>
      <c r="W107">
        <v>4</v>
      </c>
      <c r="X107">
        <v>850</v>
      </c>
      <c r="Z107">
        <v>2</v>
      </c>
      <c r="AA107">
        <v>9</v>
      </c>
    </row>
    <row r="108" spans="1:27" x14ac:dyDescent="0.3">
      <c r="A108" t="s">
        <v>439</v>
      </c>
      <c r="B108" t="s">
        <v>440</v>
      </c>
      <c r="C108" s="1" t="str">
        <f t="shared" si="4"/>
        <v>21:0042</v>
      </c>
      <c r="D108" s="1" t="str">
        <f t="shared" si="5"/>
        <v>21:0037</v>
      </c>
      <c r="E108" t="s">
        <v>441</v>
      </c>
      <c r="F108" t="s">
        <v>442</v>
      </c>
      <c r="H108">
        <v>47.457185199999998</v>
      </c>
      <c r="I108">
        <v>-65.781478500000006</v>
      </c>
      <c r="J108" s="1" t="str">
        <f t="shared" si="6"/>
        <v>Till</v>
      </c>
      <c r="K108" s="1" t="str">
        <f t="shared" si="7"/>
        <v>&lt;2 micron</v>
      </c>
      <c r="L108">
        <v>0.3</v>
      </c>
      <c r="M108">
        <v>23</v>
      </c>
      <c r="N108">
        <v>94</v>
      </c>
      <c r="O108">
        <v>65</v>
      </c>
      <c r="P108">
        <v>5.4</v>
      </c>
      <c r="Q108">
        <v>750</v>
      </c>
      <c r="R108">
        <v>2</v>
      </c>
      <c r="S108">
        <v>55</v>
      </c>
      <c r="T108">
        <v>125</v>
      </c>
      <c r="U108">
        <v>185</v>
      </c>
      <c r="V108">
        <v>114</v>
      </c>
      <c r="W108">
        <v>4</v>
      </c>
      <c r="X108">
        <v>890</v>
      </c>
      <c r="Z108">
        <v>4</v>
      </c>
      <c r="AA108">
        <v>12</v>
      </c>
    </row>
    <row r="109" spans="1:27" x14ac:dyDescent="0.3">
      <c r="A109" t="s">
        <v>443</v>
      </c>
      <c r="B109" t="s">
        <v>444</v>
      </c>
      <c r="C109" s="1" t="str">
        <f t="shared" si="4"/>
        <v>21:0042</v>
      </c>
      <c r="D109" s="1" t="str">
        <f t="shared" si="5"/>
        <v>21:0037</v>
      </c>
      <c r="E109" t="s">
        <v>445</v>
      </c>
      <c r="F109" t="s">
        <v>446</v>
      </c>
      <c r="H109">
        <v>47.430236999999998</v>
      </c>
      <c r="I109">
        <v>-65.959089800000001</v>
      </c>
      <c r="J109" s="1" t="str">
        <f t="shared" si="6"/>
        <v>Till</v>
      </c>
      <c r="K109" s="1" t="str">
        <f t="shared" si="7"/>
        <v>&lt;2 micron</v>
      </c>
      <c r="M109">
        <v>22</v>
      </c>
      <c r="N109">
        <v>89</v>
      </c>
      <c r="O109">
        <v>60</v>
      </c>
      <c r="P109">
        <v>5.6</v>
      </c>
      <c r="Q109">
        <v>860</v>
      </c>
      <c r="R109">
        <v>4</v>
      </c>
      <c r="S109">
        <v>75</v>
      </c>
      <c r="T109">
        <v>38</v>
      </c>
      <c r="U109">
        <v>150</v>
      </c>
      <c r="V109">
        <v>54</v>
      </c>
      <c r="W109">
        <v>4</v>
      </c>
      <c r="X109">
        <v>890</v>
      </c>
      <c r="Z109">
        <v>2.4</v>
      </c>
      <c r="AA109">
        <v>4</v>
      </c>
    </row>
    <row r="110" spans="1:27" x14ac:dyDescent="0.3">
      <c r="A110" t="s">
        <v>447</v>
      </c>
      <c r="B110" t="s">
        <v>448</v>
      </c>
      <c r="C110" s="1" t="str">
        <f t="shared" si="4"/>
        <v>21:0042</v>
      </c>
      <c r="D110" s="1" t="str">
        <f t="shared" si="5"/>
        <v>21:0037</v>
      </c>
      <c r="E110" t="s">
        <v>449</v>
      </c>
      <c r="F110" t="s">
        <v>450</v>
      </c>
      <c r="H110">
        <v>47.459941600000001</v>
      </c>
      <c r="I110">
        <v>-66.256946499999998</v>
      </c>
      <c r="J110" s="1" t="str">
        <f t="shared" si="6"/>
        <v>Till</v>
      </c>
      <c r="K110" s="1" t="str">
        <f t="shared" si="7"/>
        <v>&lt;2 micron</v>
      </c>
      <c r="M110">
        <v>25</v>
      </c>
      <c r="N110">
        <v>54</v>
      </c>
      <c r="O110">
        <v>64</v>
      </c>
      <c r="P110">
        <v>4</v>
      </c>
      <c r="Q110">
        <v>1000</v>
      </c>
      <c r="R110">
        <v>3</v>
      </c>
      <c r="S110">
        <v>30</v>
      </c>
      <c r="T110">
        <v>128</v>
      </c>
      <c r="U110">
        <v>180</v>
      </c>
      <c r="V110">
        <v>123</v>
      </c>
      <c r="W110">
        <v>4</v>
      </c>
      <c r="X110">
        <v>970</v>
      </c>
      <c r="Z110">
        <v>3.1</v>
      </c>
      <c r="AA110">
        <v>8</v>
      </c>
    </row>
    <row r="111" spans="1:27" x14ac:dyDescent="0.3">
      <c r="A111" t="s">
        <v>451</v>
      </c>
      <c r="B111" t="s">
        <v>452</v>
      </c>
      <c r="C111" s="1" t="str">
        <f t="shared" si="4"/>
        <v>21:0042</v>
      </c>
      <c r="D111" s="1" t="str">
        <f t="shared" si="5"/>
        <v>21:0037</v>
      </c>
      <c r="E111" t="s">
        <v>453</v>
      </c>
      <c r="F111" t="s">
        <v>454</v>
      </c>
      <c r="H111">
        <v>47.466099</v>
      </c>
      <c r="I111">
        <v>-66.177001300000001</v>
      </c>
      <c r="J111" s="1" t="str">
        <f t="shared" si="6"/>
        <v>Till</v>
      </c>
      <c r="K111" s="1" t="str">
        <f t="shared" si="7"/>
        <v>&lt;2 micron</v>
      </c>
      <c r="L111">
        <v>0.05</v>
      </c>
      <c r="M111">
        <v>15</v>
      </c>
      <c r="N111">
        <v>36</v>
      </c>
      <c r="O111">
        <v>124</v>
      </c>
      <c r="P111">
        <v>4.5</v>
      </c>
      <c r="Q111">
        <v>1400</v>
      </c>
      <c r="R111">
        <v>2</v>
      </c>
      <c r="S111">
        <v>24</v>
      </c>
      <c r="T111">
        <v>242</v>
      </c>
      <c r="U111">
        <v>230</v>
      </c>
      <c r="V111">
        <v>59</v>
      </c>
      <c r="W111">
        <v>2</v>
      </c>
      <c r="X111">
        <v>1440</v>
      </c>
      <c r="Z111">
        <v>1.9</v>
      </c>
      <c r="AA111">
        <v>13</v>
      </c>
    </row>
    <row r="112" spans="1:27" x14ac:dyDescent="0.3">
      <c r="A112" t="s">
        <v>455</v>
      </c>
      <c r="B112" t="s">
        <v>456</v>
      </c>
      <c r="C112" s="1" t="str">
        <f t="shared" si="4"/>
        <v>21:0042</v>
      </c>
      <c r="D112" s="1" t="str">
        <f t="shared" si="5"/>
        <v>21:0037</v>
      </c>
      <c r="E112" t="s">
        <v>457</v>
      </c>
      <c r="F112" t="s">
        <v>458</v>
      </c>
      <c r="H112">
        <v>47.488638199999997</v>
      </c>
      <c r="I112">
        <v>-66.197035600000007</v>
      </c>
      <c r="J112" s="1" t="str">
        <f t="shared" si="6"/>
        <v>Till</v>
      </c>
      <c r="K112" s="1" t="str">
        <f t="shared" si="7"/>
        <v>&lt;2 micron</v>
      </c>
      <c r="L112">
        <v>0.7</v>
      </c>
      <c r="M112">
        <v>16</v>
      </c>
      <c r="N112">
        <v>47</v>
      </c>
      <c r="O112">
        <v>38</v>
      </c>
      <c r="P112">
        <v>4.5999999999999996</v>
      </c>
      <c r="Q112">
        <v>800</v>
      </c>
      <c r="R112">
        <v>3</v>
      </c>
      <c r="S112">
        <v>21</v>
      </c>
      <c r="T112">
        <v>103</v>
      </c>
      <c r="U112">
        <v>260</v>
      </c>
      <c r="V112">
        <v>97</v>
      </c>
      <c r="W112">
        <v>4</v>
      </c>
      <c r="X112">
        <v>1100</v>
      </c>
      <c r="Z112">
        <v>2.4</v>
      </c>
      <c r="AA112">
        <v>11</v>
      </c>
    </row>
    <row r="113" spans="1:27" x14ac:dyDescent="0.3">
      <c r="A113" t="s">
        <v>459</v>
      </c>
      <c r="B113" t="s">
        <v>460</v>
      </c>
      <c r="C113" s="1" t="str">
        <f t="shared" si="4"/>
        <v>21:0042</v>
      </c>
      <c r="D113" s="1" t="str">
        <f t="shared" si="5"/>
        <v>21:0037</v>
      </c>
      <c r="E113" t="s">
        <v>461</v>
      </c>
      <c r="F113" t="s">
        <v>462</v>
      </c>
      <c r="H113">
        <v>47.488497299999999</v>
      </c>
      <c r="I113">
        <v>-66.228242800000004</v>
      </c>
      <c r="J113" s="1" t="str">
        <f t="shared" si="6"/>
        <v>Till</v>
      </c>
      <c r="K113" s="1" t="str">
        <f t="shared" si="7"/>
        <v>&lt;2 micron</v>
      </c>
      <c r="L113">
        <v>0.05</v>
      </c>
      <c r="M113">
        <v>24</v>
      </c>
      <c r="N113">
        <v>90</v>
      </c>
      <c r="O113">
        <v>55</v>
      </c>
      <c r="P113">
        <v>4.0999999999999996</v>
      </c>
      <c r="Q113">
        <v>1900</v>
      </c>
      <c r="R113">
        <v>3</v>
      </c>
      <c r="S113">
        <v>55</v>
      </c>
      <c r="T113">
        <v>66</v>
      </c>
      <c r="U113">
        <v>260</v>
      </c>
      <c r="V113">
        <v>161</v>
      </c>
      <c r="W113">
        <v>2</v>
      </c>
      <c r="X113">
        <v>1120</v>
      </c>
      <c r="Z113">
        <v>3.1</v>
      </c>
      <c r="AA113">
        <v>9</v>
      </c>
    </row>
    <row r="114" spans="1:27" x14ac:dyDescent="0.3">
      <c r="A114" t="s">
        <v>463</v>
      </c>
      <c r="B114" t="s">
        <v>464</v>
      </c>
      <c r="C114" s="1" t="str">
        <f t="shared" si="4"/>
        <v>21:0042</v>
      </c>
      <c r="D114" s="1" t="str">
        <f t="shared" si="5"/>
        <v>21:0037</v>
      </c>
      <c r="E114" t="s">
        <v>465</v>
      </c>
      <c r="F114" t="s">
        <v>466</v>
      </c>
      <c r="H114">
        <v>47.508474999999997</v>
      </c>
      <c r="I114">
        <v>-66.254417700000005</v>
      </c>
      <c r="J114" s="1" t="str">
        <f t="shared" si="6"/>
        <v>Till</v>
      </c>
      <c r="K114" s="1" t="str">
        <f t="shared" si="7"/>
        <v>&lt;2 micron</v>
      </c>
      <c r="M114">
        <v>24</v>
      </c>
      <c r="N114">
        <v>68</v>
      </c>
      <c r="O114">
        <v>47</v>
      </c>
      <c r="P114">
        <v>5.5</v>
      </c>
      <c r="Q114">
        <v>1100</v>
      </c>
      <c r="R114">
        <v>4</v>
      </c>
      <c r="S114">
        <v>54</v>
      </c>
      <c r="T114">
        <v>69</v>
      </c>
      <c r="U114">
        <v>220</v>
      </c>
      <c r="V114">
        <v>41</v>
      </c>
      <c r="W114">
        <v>2</v>
      </c>
      <c r="X114">
        <v>1040</v>
      </c>
      <c r="Z114">
        <v>1.8</v>
      </c>
      <c r="AA114">
        <v>5</v>
      </c>
    </row>
    <row r="115" spans="1:27" x14ac:dyDescent="0.3">
      <c r="A115" t="s">
        <v>467</v>
      </c>
      <c r="B115" t="s">
        <v>468</v>
      </c>
      <c r="C115" s="1" t="str">
        <f t="shared" si="4"/>
        <v>21:0042</v>
      </c>
      <c r="D115" s="1" t="str">
        <f t="shared" si="5"/>
        <v>21:0037</v>
      </c>
      <c r="E115" t="s">
        <v>469</v>
      </c>
      <c r="F115" t="s">
        <v>470</v>
      </c>
      <c r="H115">
        <v>47.501191400000003</v>
      </c>
      <c r="I115">
        <v>-66.213630699999996</v>
      </c>
      <c r="J115" s="1" t="str">
        <f t="shared" si="6"/>
        <v>Till</v>
      </c>
      <c r="K115" s="1" t="str">
        <f t="shared" si="7"/>
        <v>&lt;2 micron</v>
      </c>
      <c r="M115">
        <v>22</v>
      </c>
      <c r="N115">
        <v>64</v>
      </c>
      <c r="O115">
        <v>60</v>
      </c>
      <c r="P115">
        <v>6</v>
      </c>
      <c r="Q115">
        <v>2000</v>
      </c>
      <c r="R115">
        <v>4</v>
      </c>
      <c r="S115">
        <v>42</v>
      </c>
      <c r="T115">
        <v>114</v>
      </c>
      <c r="U115">
        <v>280</v>
      </c>
      <c r="V115">
        <v>72</v>
      </c>
      <c r="W115">
        <v>2</v>
      </c>
      <c r="X115">
        <v>950</v>
      </c>
      <c r="Z115">
        <v>2.2000000000000002</v>
      </c>
      <c r="AA115">
        <v>4</v>
      </c>
    </row>
    <row r="116" spans="1:27" x14ac:dyDescent="0.3">
      <c r="A116" t="s">
        <v>471</v>
      </c>
      <c r="B116" t="s">
        <v>472</v>
      </c>
      <c r="C116" s="1" t="str">
        <f t="shared" si="4"/>
        <v>21:0042</v>
      </c>
      <c r="D116" s="1" t="str">
        <f t="shared" si="5"/>
        <v>21:0037</v>
      </c>
      <c r="E116" t="s">
        <v>473</v>
      </c>
      <c r="F116" t="s">
        <v>474</v>
      </c>
      <c r="H116">
        <v>47.577584199999997</v>
      </c>
      <c r="I116">
        <v>-66.246815499999997</v>
      </c>
      <c r="J116" s="1" t="str">
        <f t="shared" si="6"/>
        <v>Till</v>
      </c>
      <c r="K116" s="1" t="str">
        <f t="shared" si="7"/>
        <v>&lt;2 micron</v>
      </c>
      <c r="M116">
        <v>40</v>
      </c>
      <c r="N116">
        <v>145</v>
      </c>
      <c r="O116">
        <v>95</v>
      </c>
      <c r="P116">
        <v>6.6</v>
      </c>
      <c r="Q116">
        <v>1800</v>
      </c>
      <c r="R116">
        <v>4</v>
      </c>
      <c r="S116">
        <v>115</v>
      </c>
      <c r="T116">
        <v>36</v>
      </c>
      <c r="U116">
        <v>150</v>
      </c>
      <c r="V116">
        <v>37</v>
      </c>
      <c r="W116">
        <v>2</v>
      </c>
      <c r="X116">
        <v>710</v>
      </c>
      <c r="Z116">
        <v>2.2999999999999998</v>
      </c>
      <c r="AA116">
        <v>5</v>
      </c>
    </row>
    <row r="117" spans="1:27" x14ac:dyDescent="0.3">
      <c r="A117" t="s">
        <v>475</v>
      </c>
      <c r="B117" t="s">
        <v>476</v>
      </c>
      <c r="C117" s="1" t="str">
        <f t="shared" si="4"/>
        <v>21:0042</v>
      </c>
      <c r="D117" s="1" t="str">
        <f t="shared" si="5"/>
        <v>21:0037</v>
      </c>
      <c r="E117" t="s">
        <v>473</v>
      </c>
      <c r="F117" t="s">
        <v>477</v>
      </c>
      <c r="H117">
        <v>47.577584199999997</v>
      </c>
      <c r="I117">
        <v>-66.246815499999997</v>
      </c>
      <c r="J117" s="1" t="str">
        <f t="shared" si="6"/>
        <v>Till</v>
      </c>
      <c r="K117" s="1" t="str">
        <f t="shared" si="7"/>
        <v>&lt;2 micron</v>
      </c>
      <c r="L117">
        <v>0.05</v>
      </c>
      <c r="M117">
        <v>38</v>
      </c>
      <c r="N117">
        <v>150</v>
      </c>
      <c r="O117">
        <v>98</v>
      </c>
      <c r="P117">
        <v>5.6</v>
      </c>
      <c r="Q117">
        <v>2000</v>
      </c>
      <c r="R117">
        <v>1</v>
      </c>
      <c r="S117">
        <v>110</v>
      </c>
      <c r="T117">
        <v>34</v>
      </c>
      <c r="U117">
        <v>150</v>
      </c>
      <c r="V117">
        <v>36</v>
      </c>
      <c r="W117">
        <v>2</v>
      </c>
      <c r="X117">
        <v>830</v>
      </c>
      <c r="Z117">
        <v>1.7</v>
      </c>
      <c r="AA117">
        <v>7</v>
      </c>
    </row>
    <row r="118" spans="1:27" x14ac:dyDescent="0.3">
      <c r="A118" t="s">
        <v>478</v>
      </c>
      <c r="B118" t="s">
        <v>479</v>
      </c>
      <c r="C118" s="1" t="str">
        <f t="shared" si="4"/>
        <v>21:0042</v>
      </c>
      <c r="D118" s="1" t="str">
        <f t="shared" si="5"/>
        <v>21:0037</v>
      </c>
      <c r="E118" t="s">
        <v>480</v>
      </c>
      <c r="F118" t="s">
        <v>481</v>
      </c>
      <c r="H118">
        <v>47.572575899999997</v>
      </c>
      <c r="I118">
        <v>-66.207184600000005</v>
      </c>
      <c r="J118" s="1" t="str">
        <f t="shared" si="6"/>
        <v>Till</v>
      </c>
      <c r="K118" s="1" t="str">
        <f t="shared" si="7"/>
        <v>&lt;2 micron</v>
      </c>
      <c r="M118">
        <v>26</v>
      </c>
      <c r="N118">
        <v>122</v>
      </c>
      <c r="O118">
        <v>80</v>
      </c>
      <c r="P118">
        <v>6.5</v>
      </c>
      <c r="Q118">
        <v>900</v>
      </c>
      <c r="R118">
        <v>4</v>
      </c>
      <c r="S118">
        <v>93</v>
      </c>
      <c r="T118">
        <v>27</v>
      </c>
      <c r="U118">
        <v>170</v>
      </c>
      <c r="V118">
        <v>32</v>
      </c>
      <c r="W118">
        <v>2</v>
      </c>
      <c r="X118">
        <v>830</v>
      </c>
      <c r="Z118">
        <v>1.8</v>
      </c>
      <c r="AA118">
        <v>3</v>
      </c>
    </row>
    <row r="119" spans="1:27" x14ac:dyDescent="0.3">
      <c r="A119" t="s">
        <v>482</v>
      </c>
      <c r="B119" t="s">
        <v>483</v>
      </c>
      <c r="C119" s="1" t="str">
        <f t="shared" si="4"/>
        <v>21:0042</v>
      </c>
      <c r="D119" s="1" t="str">
        <f t="shared" si="5"/>
        <v>21:0037</v>
      </c>
      <c r="E119" t="s">
        <v>484</v>
      </c>
      <c r="F119" t="s">
        <v>485</v>
      </c>
      <c r="H119">
        <v>47.572080399999997</v>
      </c>
      <c r="I119">
        <v>-66.168647399999998</v>
      </c>
      <c r="J119" s="1" t="str">
        <f t="shared" si="6"/>
        <v>Till</v>
      </c>
      <c r="K119" s="1" t="str">
        <f t="shared" si="7"/>
        <v>&lt;2 micron</v>
      </c>
      <c r="M119">
        <v>30</v>
      </c>
      <c r="N119">
        <v>98</v>
      </c>
      <c r="O119">
        <v>53</v>
      </c>
      <c r="P119">
        <v>5.8</v>
      </c>
      <c r="Q119">
        <v>2000</v>
      </c>
      <c r="R119">
        <v>3</v>
      </c>
      <c r="S119">
        <v>46</v>
      </c>
      <c r="T119">
        <v>160</v>
      </c>
      <c r="U119">
        <v>170</v>
      </c>
      <c r="V119">
        <v>102</v>
      </c>
      <c r="W119">
        <v>4</v>
      </c>
      <c r="X119">
        <v>1100</v>
      </c>
      <c r="Z119">
        <v>1.7</v>
      </c>
      <c r="AA119">
        <v>10</v>
      </c>
    </row>
    <row r="120" spans="1:27" x14ac:dyDescent="0.3">
      <c r="A120" t="s">
        <v>486</v>
      </c>
      <c r="B120" t="s">
        <v>487</v>
      </c>
      <c r="C120" s="1" t="str">
        <f t="shared" si="4"/>
        <v>21:0042</v>
      </c>
      <c r="D120" s="1" t="str">
        <f t="shared" si="5"/>
        <v>21:0037</v>
      </c>
      <c r="E120" t="s">
        <v>488</v>
      </c>
      <c r="F120" t="s">
        <v>489</v>
      </c>
      <c r="H120">
        <v>47.587696299999998</v>
      </c>
      <c r="I120">
        <v>-66.109275999999994</v>
      </c>
      <c r="J120" s="1" t="str">
        <f t="shared" si="6"/>
        <v>Till</v>
      </c>
      <c r="K120" s="1" t="str">
        <f t="shared" si="7"/>
        <v>&lt;2 micron</v>
      </c>
      <c r="M120">
        <v>30</v>
      </c>
      <c r="N120">
        <v>150</v>
      </c>
      <c r="O120">
        <v>87</v>
      </c>
      <c r="P120">
        <v>7</v>
      </c>
      <c r="Q120">
        <v>1700</v>
      </c>
      <c r="R120">
        <v>2</v>
      </c>
      <c r="S120">
        <v>85</v>
      </c>
      <c r="T120">
        <v>43</v>
      </c>
      <c r="U120">
        <v>200</v>
      </c>
      <c r="V120">
        <v>58</v>
      </c>
      <c r="W120">
        <v>2</v>
      </c>
      <c r="X120">
        <v>770</v>
      </c>
      <c r="Z120">
        <v>1.6</v>
      </c>
      <c r="AA120">
        <v>7</v>
      </c>
    </row>
    <row r="121" spans="1:27" x14ac:dyDescent="0.3">
      <c r="A121" t="s">
        <v>490</v>
      </c>
      <c r="B121" t="s">
        <v>491</v>
      </c>
      <c r="C121" s="1" t="str">
        <f t="shared" si="4"/>
        <v>21:0042</v>
      </c>
      <c r="D121" s="1" t="str">
        <f t="shared" si="5"/>
        <v>21:0037</v>
      </c>
      <c r="E121" t="s">
        <v>492</v>
      </c>
      <c r="F121" t="s">
        <v>493</v>
      </c>
      <c r="H121">
        <v>47.5798658</v>
      </c>
      <c r="I121">
        <v>-66.049192500000004</v>
      </c>
      <c r="J121" s="1" t="str">
        <f t="shared" si="6"/>
        <v>Till</v>
      </c>
      <c r="K121" s="1" t="str">
        <f t="shared" si="7"/>
        <v>&lt;2 micron</v>
      </c>
      <c r="L121">
        <v>0.05</v>
      </c>
      <c r="M121">
        <v>29</v>
      </c>
      <c r="N121">
        <v>97</v>
      </c>
      <c r="O121">
        <v>77</v>
      </c>
      <c r="P121">
        <v>5.3</v>
      </c>
      <c r="Q121">
        <v>1900</v>
      </c>
      <c r="R121">
        <v>2</v>
      </c>
      <c r="S121">
        <v>64</v>
      </c>
      <c r="T121">
        <v>48</v>
      </c>
      <c r="U121">
        <v>174</v>
      </c>
      <c r="V121">
        <v>87</v>
      </c>
      <c r="W121">
        <v>8</v>
      </c>
      <c r="X121">
        <v>885</v>
      </c>
      <c r="Z121">
        <v>1.6</v>
      </c>
      <c r="AA121">
        <v>13</v>
      </c>
    </row>
    <row r="122" spans="1:27" x14ac:dyDescent="0.3">
      <c r="A122" t="s">
        <v>494</v>
      </c>
      <c r="B122" t="s">
        <v>495</v>
      </c>
      <c r="C122" s="1" t="str">
        <f t="shared" si="4"/>
        <v>21:0042</v>
      </c>
      <c r="D122" s="1" t="str">
        <f t="shared" si="5"/>
        <v>21:0037</v>
      </c>
      <c r="E122" t="s">
        <v>496</v>
      </c>
      <c r="F122" t="s">
        <v>497</v>
      </c>
      <c r="H122">
        <v>47.5802975</v>
      </c>
      <c r="I122">
        <v>-65.950253500000002</v>
      </c>
      <c r="J122" s="1" t="str">
        <f t="shared" si="6"/>
        <v>Till</v>
      </c>
      <c r="K122" s="1" t="str">
        <f t="shared" si="7"/>
        <v>&lt;2 micron</v>
      </c>
      <c r="M122">
        <v>25</v>
      </c>
      <c r="N122">
        <v>105</v>
      </c>
      <c r="O122">
        <v>60</v>
      </c>
      <c r="P122">
        <v>2.7</v>
      </c>
      <c r="Q122">
        <v>360</v>
      </c>
      <c r="R122">
        <v>3</v>
      </c>
      <c r="S122">
        <v>65</v>
      </c>
      <c r="T122">
        <v>35</v>
      </c>
      <c r="U122">
        <v>110</v>
      </c>
      <c r="V122">
        <v>55</v>
      </c>
      <c r="W122">
        <v>2</v>
      </c>
      <c r="X122">
        <v>1010</v>
      </c>
      <c r="Z122">
        <v>1.8</v>
      </c>
      <c r="AA122">
        <v>6</v>
      </c>
    </row>
    <row r="123" spans="1:27" x14ac:dyDescent="0.3">
      <c r="A123" t="s">
        <v>498</v>
      </c>
      <c r="B123" t="s">
        <v>499</v>
      </c>
      <c r="C123" s="1" t="str">
        <f t="shared" si="4"/>
        <v>21:0042</v>
      </c>
      <c r="D123" s="1" t="str">
        <f t="shared" si="5"/>
        <v>21:0037</v>
      </c>
      <c r="E123" t="s">
        <v>500</v>
      </c>
      <c r="F123" t="s">
        <v>501</v>
      </c>
      <c r="H123">
        <v>47.5827192</v>
      </c>
      <c r="I123">
        <v>-65.890538500000005</v>
      </c>
      <c r="J123" s="1" t="str">
        <f t="shared" si="6"/>
        <v>Till</v>
      </c>
      <c r="K123" s="1" t="str">
        <f t="shared" si="7"/>
        <v>&lt;2 micron</v>
      </c>
      <c r="M123">
        <v>30</v>
      </c>
      <c r="N123">
        <v>110</v>
      </c>
      <c r="O123">
        <v>90</v>
      </c>
      <c r="P123">
        <v>6</v>
      </c>
      <c r="Q123">
        <v>1800</v>
      </c>
      <c r="R123">
        <v>1</v>
      </c>
      <c r="S123">
        <v>80</v>
      </c>
      <c r="T123">
        <v>42</v>
      </c>
      <c r="U123">
        <v>158</v>
      </c>
      <c r="V123">
        <v>77</v>
      </c>
      <c r="W123">
        <v>2</v>
      </c>
      <c r="X123">
        <v>850</v>
      </c>
      <c r="Z123">
        <v>1.8</v>
      </c>
      <c r="AA123">
        <v>5</v>
      </c>
    </row>
    <row r="124" spans="1:27" x14ac:dyDescent="0.3">
      <c r="A124" t="s">
        <v>502</v>
      </c>
      <c r="B124" t="s">
        <v>503</v>
      </c>
      <c r="C124" s="1" t="str">
        <f t="shared" si="4"/>
        <v>21:0042</v>
      </c>
      <c r="D124" s="1" t="str">
        <f t="shared" si="5"/>
        <v>21:0037</v>
      </c>
      <c r="E124" t="s">
        <v>500</v>
      </c>
      <c r="F124" t="s">
        <v>504</v>
      </c>
      <c r="H124">
        <v>47.5827192</v>
      </c>
      <c r="I124">
        <v>-65.890538500000005</v>
      </c>
      <c r="J124" s="1" t="str">
        <f t="shared" si="6"/>
        <v>Till</v>
      </c>
      <c r="K124" s="1" t="str">
        <f t="shared" si="7"/>
        <v>&lt;2 micron</v>
      </c>
      <c r="L124">
        <v>0.05</v>
      </c>
      <c r="M124">
        <v>32</v>
      </c>
      <c r="N124">
        <v>100</v>
      </c>
      <c r="O124">
        <v>95</v>
      </c>
      <c r="P124">
        <v>6.4</v>
      </c>
      <c r="Q124">
        <v>1900</v>
      </c>
      <c r="R124">
        <v>2</v>
      </c>
      <c r="S124">
        <v>85</v>
      </c>
      <c r="T124">
        <v>43</v>
      </c>
      <c r="U124">
        <v>158</v>
      </c>
      <c r="V124">
        <v>74</v>
      </c>
      <c r="W124">
        <v>2</v>
      </c>
      <c r="X124">
        <v>890</v>
      </c>
      <c r="Z124">
        <v>1.5</v>
      </c>
      <c r="AA124">
        <v>6</v>
      </c>
    </row>
    <row r="125" spans="1:27" x14ac:dyDescent="0.3">
      <c r="A125" t="s">
        <v>505</v>
      </c>
      <c r="B125" t="s">
        <v>506</v>
      </c>
      <c r="C125" s="1" t="str">
        <f t="shared" si="4"/>
        <v>21:0042</v>
      </c>
      <c r="D125" s="1" t="str">
        <f t="shared" si="5"/>
        <v>21:0037</v>
      </c>
      <c r="E125" t="s">
        <v>507</v>
      </c>
      <c r="F125" t="s">
        <v>508</v>
      </c>
      <c r="H125">
        <v>47.595882400000001</v>
      </c>
      <c r="I125">
        <v>-65.850023100000001</v>
      </c>
      <c r="J125" s="1" t="str">
        <f t="shared" si="6"/>
        <v>Till</v>
      </c>
      <c r="K125" s="1" t="str">
        <f t="shared" si="7"/>
        <v>&lt;2 micron</v>
      </c>
      <c r="M125">
        <v>27</v>
      </c>
      <c r="N125">
        <v>105</v>
      </c>
      <c r="O125">
        <v>88</v>
      </c>
      <c r="P125">
        <v>5.9</v>
      </c>
      <c r="Q125">
        <v>1300</v>
      </c>
      <c r="R125">
        <v>2</v>
      </c>
      <c r="S125">
        <v>75</v>
      </c>
      <c r="T125">
        <v>33</v>
      </c>
      <c r="U125">
        <v>170</v>
      </c>
      <c r="V125">
        <v>87</v>
      </c>
      <c r="W125">
        <v>2</v>
      </c>
      <c r="X125">
        <v>900</v>
      </c>
      <c r="Z125">
        <v>1.9</v>
      </c>
      <c r="AA125">
        <v>6</v>
      </c>
    </row>
    <row r="126" spans="1:27" x14ac:dyDescent="0.3">
      <c r="A126" t="s">
        <v>509</v>
      </c>
      <c r="B126" t="s">
        <v>510</v>
      </c>
      <c r="C126" s="1" t="str">
        <f t="shared" si="4"/>
        <v>21:0042</v>
      </c>
      <c r="D126" s="1" t="str">
        <f t="shared" si="5"/>
        <v>21:0037</v>
      </c>
      <c r="E126" t="s">
        <v>511</v>
      </c>
      <c r="F126" t="s">
        <v>512</v>
      </c>
      <c r="H126">
        <v>47.6167844</v>
      </c>
      <c r="I126">
        <v>-65.805244400000007</v>
      </c>
      <c r="J126" s="1" t="str">
        <f t="shared" si="6"/>
        <v>Till</v>
      </c>
      <c r="K126" s="1" t="str">
        <f t="shared" si="7"/>
        <v>&lt;2 micron</v>
      </c>
      <c r="M126">
        <v>22</v>
      </c>
      <c r="N126">
        <v>80</v>
      </c>
      <c r="O126">
        <v>65</v>
      </c>
      <c r="P126">
        <v>5.6</v>
      </c>
      <c r="Q126">
        <v>460</v>
      </c>
      <c r="R126">
        <v>1</v>
      </c>
      <c r="S126">
        <v>70</v>
      </c>
      <c r="T126">
        <v>34</v>
      </c>
      <c r="U126">
        <v>140</v>
      </c>
      <c r="V126">
        <v>46</v>
      </c>
      <c r="W126">
        <v>2</v>
      </c>
      <c r="X126">
        <v>860</v>
      </c>
      <c r="Z126">
        <v>1.1000000000000001</v>
      </c>
      <c r="AA126">
        <v>0.5</v>
      </c>
    </row>
    <row r="127" spans="1:27" x14ac:dyDescent="0.3">
      <c r="A127" t="s">
        <v>513</v>
      </c>
      <c r="B127" t="s">
        <v>514</v>
      </c>
      <c r="C127" s="1" t="str">
        <f t="shared" si="4"/>
        <v>21:0042</v>
      </c>
      <c r="D127" s="1" t="str">
        <f t="shared" si="5"/>
        <v>21:0037</v>
      </c>
      <c r="E127" t="s">
        <v>515</v>
      </c>
      <c r="F127" t="s">
        <v>516</v>
      </c>
      <c r="H127">
        <v>47.601991699999999</v>
      </c>
      <c r="I127">
        <v>-65.747241200000005</v>
      </c>
      <c r="J127" s="1" t="str">
        <f t="shared" si="6"/>
        <v>Till</v>
      </c>
      <c r="K127" s="1" t="str">
        <f t="shared" si="7"/>
        <v>&lt;2 micron</v>
      </c>
      <c r="M127">
        <v>27</v>
      </c>
      <c r="N127">
        <v>76</v>
      </c>
      <c r="O127">
        <v>73</v>
      </c>
      <c r="P127">
        <v>5.7</v>
      </c>
      <c r="Q127">
        <v>1700</v>
      </c>
      <c r="R127">
        <v>3</v>
      </c>
      <c r="S127">
        <v>63</v>
      </c>
      <c r="T127">
        <v>44</v>
      </c>
      <c r="U127">
        <v>165</v>
      </c>
      <c r="V127">
        <v>49</v>
      </c>
      <c r="W127">
        <v>2</v>
      </c>
      <c r="X127">
        <v>890</v>
      </c>
      <c r="Z127">
        <v>2.6</v>
      </c>
      <c r="AA127">
        <v>4</v>
      </c>
    </row>
    <row r="128" spans="1:27" x14ac:dyDescent="0.3">
      <c r="A128" t="s">
        <v>517</v>
      </c>
      <c r="B128" t="s">
        <v>518</v>
      </c>
      <c r="C128" s="1" t="str">
        <f t="shared" si="4"/>
        <v>21:0042</v>
      </c>
      <c r="D128" s="1" t="str">
        <f t="shared" si="5"/>
        <v>21:0037</v>
      </c>
      <c r="E128" t="s">
        <v>519</v>
      </c>
      <c r="F128" t="s">
        <v>520</v>
      </c>
      <c r="H128">
        <v>47.576139099999999</v>
      </c>
      <c r="I128">
        <v>-65.774478999999999</v>
      </c>
      <c r="J128" s="1" t="str">
        <f t="shared" si="6"/>
        <v>Till</v>
      </c>
      <c r="K128" s="1" t="str">
        <f t="shared" si="7"/>
        <v>&lt;2 micron</v>
      </c>
      <c r="L128">
        <v>0.05</v>
      </c>
      <c r="M128">
        <v>20</v>
      </c>
      <c r="N128">
        <v>72</v>
      </c>
      <c r="O128">
        <v>71</v>
      </c>
      <c r="P128">
        <v>5</v>
      </c>
      <c r="Q128">
        <v>800</v>
      </c>
      <c r="R128">
        <v>3</v>
      </c>
      <c r="S128">
        <v>56</v>
      </c>
      <c r="T128">
        <v>52</v>
      </c>
      <c r="U128">
        <v>125</v>
      </c>
      <c r="V128">
        <v>48</v>
      </c>
      <c r="W128">
        <v>2</v>
      </c>
      <c r="X128">
        <v>950</v>
      </c>
      <c r="Z128">
        <v>6.2</v>
      </c>
      <c r="AA128">
        <v>11</v>
      </c>
    </row>
    <row r="129" spans="1:27" x14ac:dyDescent="0.3">
      <c r="A129" t="s">
        <v>521</v>
      </c>
      <c r="B129" t="s">
        <v>522</v>
      </c>
      <c r="C129" s="1" t="str">
        <f t="shared" si="4"/>
        <v>21:0042</v>
      </c>
      <c r="D129" s="1" t="str">
        <f t="shared" si="5"/>
        <v>21:0037</v>
      </c>
      <c r="E129" t="s">
        <v>519</v>
      </c>
      <c r="F129" t="s">
        <v>523</v>
      </c>
      <c r="H129">
        <v>47.576139099999999</v>
      </c>
      <c r="I129">
        <v>-65.774478999999999</v>
      </c>
      <c r="J129" s="1" t="str">
        <f t="shared" si="6"/>
        <v>Till</v>
      </c>
      <c r="K129" s="1" t="str">
        <f t="shared" si="7"/>
        <v>&lt;2 micron</v>
      </c>
      <c r="L129">
        <v>0.05</v>
      </c>
      <c r="M129">
        <v>22</v>
      </c>
      <c r="N129">
        <v>70</v>
      </c>
      <c r="O129">
        <v>67</v>
      </c>
      <c r="P129">
        <v>5.0999999999999996</v>
      </c>
      <c r="Q129">
        <v>800</v>
      </c>
      <c r="R129">
        <v>3</v>
      </c>
      <c r="S129">
        <v>50</v>
      </c>
      <c r="T129">
        <v>49</v>
      </c>
      <c r="U129">
        <v>128</v>
      </c>
      <c r="V129">
        <v>46</v>
      </c>
      <c r="W129">
        <v>2</v>
      </c>
      <c r="X129">
        <v>600</v>
      </c>
      <c r="Z129">
        <v>6.4</v>
      </c>
      <c r="AA129">
        <v>4</v>
      </c>
    </row>
    <row r="130" spans="1:27" x14ac:dyDescent="0.3">
      <c r="A130" t="s">
        <v>524</v>
      </c>
      <c r="B130" t="s">
        <v>525</v>
      </c>
      <c r="C130" s="1" t="str">
        <f t="shared" ref="C130:C193" si="8">HYPERLINK("http://geochem.nrcan.gc.ca/cdogs/content/bdl/bdl210042_e.htm", "21:0042")</f>
        <v>21:0042</v>
      </c>
      <c r="D130" s="1" t="str">
        <f t="shared" ref="D130:D193" si="9">HYPERLINK("http://geochem.nrcan.gc.ca/cdogs/content/svy/svy210037_e.htm", "21:0037")</f>
        <v>21:0037</v>
      </c>
      <c r="E130" t="s">
        <v>526</v>
      </c>
      <c r="F130" t="s">
        <v>527</v>
      </c>
      <c r="H130">
        <v>47.563999099999997</v>
      </c>
      <c r="I130">
        <v>-65.811064500000001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0.2</v>
      </c>
      <c r="M130">
        <v>32</v>
      </c>
      <c r="N130">
        <v>82</v>
      </c>
      <c r="O130">
        <v>141</v>
      </c>
      <c r="P130">
        <v>6.6</v>
      </c>
      <c r="Q130">
        <v>1100</v>
      </c>
      <c r="R130">
        <v>7</v>
      </c>
      <c r="S130">
        <v>53</v>
      </c>
      <c r="T130">
        <v>110</v>
      </c>
      <c r="U130">
        <v>118</v>
      </c>
      <c r="V130">
        <v>47</v>
      </c>
      <c r="W130">
        <v>2</v>
      </c>
      <c r="X130">
        <v>800</v>
      </c>
      <c r="Z130">
        <v>2.6</v>
      </c>
      <c r="AA130">
        <v>6</v>
      </c>
    </row>
    <row r="131" spans="1:27" x14ac:dyDescent="0.3">
      <c r="A131" t="s">
        <v>528</v>
      </c>
      <c r="B131" t="s">
        <v>529</v>
      </c>
      <c r="C131" s="1" t="str">
        <f t="shared" si="8"/>
        <v>21:0042</v>
      </c>
      <c r="D131" s="1" t="str">
        <f t="shared" si="9"/>
        <v>21:0037</v>
      </c>
      <c r="E131" t="s">
        <v>530</v>
      </c>
      <c r="F131" t="s">
        <v>531</v>
      </c>
      <c r="H131">
        <v>47.558604199999998</v>
      </c>
      <c r="I131">
        <v>-65.8473343</v>
      </c>
      <c r="J131" s="1" t="str">
        <f t="shared" si="10"/>
        <v>Till</v>
      </c>
      <c r="K131" s="1" t="str">
        <f t="shared" si="11"/>
        <v>&lt;2 micron</v>
      </c>
      <c r="L131">
        <v>0.05</v>
      </c>
      <c r="M131">
        <v>17</v>
      </c>
      <c r="N131">
        <v>86</v>
      </c>
      <c r="O131">
        <v>66</v>
      </c>
      <c r="P131">
        <v>4.7</v>
      </c>
      <c r="Q131">
        <v>1600</v>
      </c>
      <c r="R131">
        <v>3</v>
      </c>
      <c r="S131">
        <v>59</v>
      </c>
      <c r="T131">
        <v>32</v>
      </c>
      <c r="U131">
        <v>136</v>
      </c>
      <c r="V131">
        <v>19</v>
      </c>
      <c r="W131">
        <v>1</v>
      </c>
      <c r="X131">
        <v>960</v>
      </c>
      <c r="Z131">
        <v>1.5</v>
      </c>
      <c r="AA131">
        <v>8</v>
      </c>
    </row>
    <row r="132" spans="1:27" x14ac:dyDescent="0.3">
      <c r="A132" t="s">
        <v>532</v>
      </c>
      <c r="B132" t="s">
        <v>533</v>
      </c>
      <c r="C132" s="1" t="str">
        <f t="shared" si="8"/>
        <v>21:0042</v>
      </c>
      <c r="D132" s="1" t="str">
        <f t="shared" si="9"/>
        <v>21:0037</v>
      </c>
      <c r="E132" t="s">
        <v>534</v>
      </c>
      <c r="F132" t="s">
        <v>535</v>
      </c>
      <c r="H132">
        <v>47.552731999999999</v>
      </c>
      <c r="I132">
        <v>-65.884235099999998</v>
      </c>
      <c r="J132" s="1" t="str">
        <f t="shared" si="10"/>
        <v>Till</v>
      </c>
      <c r="K132" s="1" t="str">
        <f t="shared" si="11"/>
        <v>&lt;2 micron</v>
      </c>
      <c r="M132">
        <v>22</v>
      </c>
      <c r="N132">
        <v>82</v>
      </c>
      <c r="O132">
        <v>69</v>
      </c>
      <c r="P132">
        <v>5.9</v>
      </c>
      <c r="Q132">
        <v>1400</v>
      </c>
      <c r="R132">
        <v>3</v>
      </c>
      <c r="S132">
        <v>60</v>
      </c>
      <c r="T132">
        <v>49</v>
      </c>
      <c r="U132">
        <v>196</v>
      </c>
      <c r="V132">
        <v>50</v>
      </c>
      <c r="W132">
        <v>4</v>
      </c>
      <c r="X132">
        <v>1000</v>
      </c>
      <c r="Z132">
        <v>1.9</v>
      </c>
      <c r="AA132">
        <v>10</v>
      </c>
    </row>
    <row r="133" spans="1:27" x14ac:dyDescent="0.3">
      <c r="A133" t="s">
        <v>536</v>
      </c>
      <c r="B133" t="s">
        <v>537</v>
      </c>
      <c r="C133" s="1" t="str">
        <f t="shared" si="8"/>
        <v>21:0042</v>
      </c>
      <c r="D133" s="1" t="str">
        <f t="shared" si="9"/>
        <v>21:0037</v>
      </c>
      <c r="E133" t="s">
        <v>538</v>
      </c>
      <c r="F133" t="s">
        <v>539</v>
      </c>
      <c r="H133">
        <v>47.554067500000002</v>
      </c>
      <c r="I133">
        <v>-65.955426099999997</v>
      </c>
      <c r="J133" s="1" t="str">
        <f t="shared" si="10"/>
        <v>Till</v>
      </c>
      <c r="K133" s="1" t="str">
        <f t="shared" si="11"/>
        <v>&lt;2 micron</v>
      </c>
      <c r="L133">
        <v>0.05</v>
      </c>
      <c r="M133">
        <v>19</v>
      </c>
      <c r="N133">
        <v>80</v>
      </c>
      <c r="O133">
        <v>72</v>
      </c>
      <c r="P133">
        <v>5.6</v>
      </c>
      <c r="Q133">
        <v>920</v>
      </c>
      <c r="R133">
        <v>3</v>
      </c>
      <c r="S133">
        <v>60</v>
      </c>
      <c r="T133">
        <v>41</v>
      </c>
      <c r="U133">
        <v>130</v>
      </c>
      <c r="V133">
        <v>35</v>
      </c>
      <c r="W133">
        <v>2</v>
      </c>
      <c r="X133">
        <v>1170</v>
      </c>
      <c r="Z133">
        <v>3</v>
      </c>
      <c r="AA133">
        <v>5</v>
      </c>
    </row>
    <row r="134" spans="1:27" x14ac:dyDescent="0.3">
      <c r="A134" t="s">
        <v>540</v>
      </c>
      <c r="B134" t="s">
        <v>541</v>
      </c>
      <c r="C134" s="1" t="str">
        <f t="shared" si="8"/>
        <v>21:0042</v>
      </c>
      <c r="D134" s="1" t="str">
        <f t="shared" si="9"/>
        <v>21:0037</v>
      </c>
      <c r="E134" t="s">
        <v>542</v>
      </c>
      <c r="F134" t="s">
        <v>543</v>
      </c>
      <c r="H134">
        <v>47.523172700000003</v>
      </c>
      <c r="I134">
        <v>-65.966974100000002</v>
      </c>
      <c r="J134" s="1" t="str">
        <f t="shared" si="10"/>
        <v>Till</v>
      </c>
      <c r="K134" s="1" t="str">
        <f t="shared" si="11"/>
        <v>&lt;2 micron</v>
      </c>
      <c r="M134">
        <v>21</v>
      </c>
      <c r="N134">
        <v>82</v>
      </c>
      <c r="O134">
        <v>68</v>
      </c>
      <c r="P134">
        <v>6</v>
      </c>
      <c r="Q134">
        <v>1100</v>
      </c>
      <c r="R134">
        <v>3</v>
      </c>
      <c r="S134">
        <v>65</v>
      </c>
      <c r="T134">
        <v>40</v>
      </c>
      <c r="U134">
        <v>180</v>
      </c>
      <c r="V134">
        <v>39</v>
      </c>
      <c r="W134">
        <v>2</v>
      </c>
      <c r="X134">
        <v>1010</v>
      </c>
      <c r="Z134">
        <v>1.9</v>
      </c>
      <c r="AA134">
        <v>5</v>
      </c>
    </row>
    <row r="135" spans="1:27" x14ac:dyDescent="0.3">
      <c r="A135" t="s">
        <v>544</v>
      </c>
      <c r="B135" t="s">
        <v>545</v>
      </c>
      <c r="C135" s="1" t="str">
        <f t="shared" si="8"/>
        <v>21:0042</v>
      </c>
      <c r="D135" s="1" t="str">
        <f t="shared" si="9"/>
        <v>21:0037</v>
      </c>
      <c r="E135" t="s">
        <v>546</v>
      </c>
      <c r="F135" t="s">
        <v>547</v>
      </c>
      <c r="H135">
        <v>47.518897000000003</v>
      </c>
      <c r="I135">
        <v>-66.0230581</v>
      </c>
      <c r="J135" s="1" t="str">
        <f t="shared" si="10"/>
        <v>Till</v>
      </c>
      <c r="K135" s="1" t="str">
        <f t="shared" si="11"/>
        <v>&lt;2 micron</v>
      </c>
      <c r="L135">
        <v>0.05</v>
      </c>
      <c r="M135">
        <v>22</v>
      </c>
      <c r="N135">
        <v>82</v>
      </c>
      <c r="O135">
        <v>70</v>
      </c>
      <c r="P135">
        <v>5.8</v>
      </c>
      <c r="Q135">
        <v>850</v>
      </c>
      <c r="R135">
        <v>3</v>
      </c>
      <c r="S135">
        <v>63</v>
      </c>
      <c r="T135">
        <v>64</v>
      </c>
      <c r="U135">
        <v>200</v>
      </c>
      <c r="V135">
        <v>66</v>
      </c>
      <c r="W135">
        <v>2</v>
      </c>
      <c r="X135">
        <v>970</v>
      </c>
      <c r="Z135">
        <v>1.8</v>
      </c>
      <c r="AA135">
        <v>7</v>
      </c>
    </row>
    <row r="136" spans="1:27" x14ac:dyDescent="0.3">
      <c r="A136" t="s">
        <v>548</v>
      </c>
      <c r="B136" t="s">
        <v>549</v>
      </c>
      <c r="C136" s="1" t="str">
        <f t="shared" si="8"/>
        <v>21:0042</v>
      </c>
      <c r="D136" s="1" t="str">
        <f t="shared" si="9"/>
        <v>21:0037</v>
      </c>
      <c r="E136" t="s">
        <v>550</v>
      </c>
      <c r="F136" t="s">
        <v>551</v>
      </c>
      <c r="H136">
        <v>47.561136099999999</v>
      </c>
      <c r="I136">
        <v>-65.667329100000003</v>
      </c>
      <c r="J136" s="1" t="str">
        <f t="shared" si="10"/>
        <v>Till</v>
      </c>
      <c r="K136" s="1" t="str">
        <f t="shared" si="11"/>
        <v>&lt;2 micron</v>
      </c>
      <c r="L136">
        <v>0.05</v>
      </c>
      <c r="M136">
        <v>19</v>
      </c>
      <c r="N136">
        <v>48</v>
      </c>
      <c r="O136">
        <v>44</v>
      </c>
      <c r="P136">
        <v>4.3</v>
      </c>
      <c r="Q136">
        <v>640</v>
      </c>
      <c r="R136">
        <v>3</v>
      </c>
      <c r="S136">
        <v>52</v>
      </c>
      <c r="T136">
        <v>38</v>
      </c>
      <c r="U136">
        <v>112</v>
      </c>
      <c r="V136">
        <v>26</v>
      </c>
      <c r="W136">
        <v>2</v>
      </c>
      <c r="X136">
        <v>1080</v>
      </c>
      <c r="Z136">
        <v>2.8</v>
      </c>
      <c r="AA136">
        <v>5</v>
      </c>
    </row>
    <row r="137" spans="1:27" x14ac:dyDescent="0.3">
      <c r="A137" t="s">
        <v>552</v>
      </c>
      <c r="B137" t="s">
        <v>553</v>
      </c>
      <c r="C137" s="1" t="str">
        <f t="shared" si="8"/>
        <v>21:0042</v>
      </c>
      <c r="D137" s="1" t="str">
        <f t="shared" si="9"/>
        <v>21:0037</v>
      </c>
      <c r="E137" t="s">
        <v>554</v>
      </c>
      <c r="F137" t="s">
        <v>555</v>
      </c>
      <c r="H137">
        <v>47.429231399999999</v>
      </c>
      <c r="I137">
        <v>-65.8569198</v>
      </c>
      <c r="J137" s="1" t="str">
        <f t="shared" si="10"/>
        <v>Till</v>
      </c>
      <c r="K137" s="1" t="str">
        <f t="shared" si="11"/>
        <v>&lt;2 micron</v>
      </c>
      <c r="L137">
        <v>0.05</v>
      </c>
      <c r="M137">
        <v>28</v>
      </c>
      <c r="N137">
        <v>69</v>
      </c>
      <c r="O137">
        <v>61</v>
      </c>
      <c r="P137">
        <v>5.2</v>
      </c>
      <c r="Q137">
        <v>1100</v>
      </c>
      <c r="R137">
        <v>2</v>
      </c>
      <c r="S137">
        <v>55</v>
      </c>
      <c r="T137">
        <v>162</v>
      </c>
      <c r="U137">
        <v>180</v>
      </c>
      <c r="V137">
        <v>50</v>
      </c>
      <c r="W137">
        <v>4</v>
      </c>
      <c r="X137">
        <v>950</v>
      </c>
      <c r="Z137">
        <v>1.3</v>
      </c>
      <c r="AA137">
        <v>18</v>
      </c>
    </row>
    <row r="138" spans="1:27" x14ac:dyDescent="0.3">
      <c r="A138" t="s">
        <v>556</v>
      </c>
      <c r="B138" t="s">
        <v>557</v>
      </c>
      <c r="C138" s="1" t="str">
        <f t="shared" si="8"/>
        <v>21:0042</v>
      </c>
      <c r="D138" s="1" t="str">
        <f t="shared" si="9"/>
        <v>21:0037</v>
      </c>
      <c r="E138" t="s">
        <v>558</v>
      </c>
      <c r="F138" t="s">
        <v>559</v>
      </c>
      <c r="H138">
        <v>47.534992799999998</v>
      </c>
      <c r="I138">
        <v>-65.688591599999995</v>
      </c>
      <c r="J138" s="1" t="str">
        <f t="shared" si="10"/>
        <v>Till</v>
      </c>
      <c r="K138" s="1" t="str">
        <f t="shared" si="11"/>
        <v>&lt;2 micron</v>
      </c>
      <c r="L138">
        <v>0.05</v>
      </c>
      <c r="M138">
        <v>18</v>
      </c>
      <c r="N138">
        <v>58</v>
      </c>
      <c r="O138">
        <v>48</v>
      </c>
      <c r="P138">
        <v>4.7</v>
      </c>
      <c r="Q138">
        <v>380</v>
      </c>
      <c r="R138">
        <v>2</v>
      </c>
      <c r="S138">
        <v>47</v>
      </c>
      <c r="T138">
        <v>32</v>
      </c>
      <c r="U138">
        <v>100</v>
      </c>
      <c r="V138">
        <v>54</v>
      </c>
      <c r="W138">
        <v>4</v>
      </c>
      <c r="X138">
        <v>780</v>
      </c>
      <c r="Z138">
        <v>2.9</v>
      </c>
      <c r="AA138">
        <v>5</v>
      </c>
    </row>
    <row r="139" spans="1:27" x14ac:dyDescent="0.3">
      <c r="A139" t="s">
        <v>560</v>
      </c>
      <c r="B139" t="s">
        <v>561</v>
      </c>
      <c r="C139" s="1" t="str">
        <f t="shared" si="8"/>
        <v>21:0042</v>
      </c>
      <c r="D139" s="1" t="str">
        <f t="shared" si="9"/>
        <v>21:0037</v>
      </c>
      <c r="E139" t="s">
        <v>562</v>
      </c>
      <c r="F139" t="s">
        <v>563</v>
      </c>
      <c r="H139">
        <v>47.838784799999999</v>
      </c>
      <c r="I139">
        <v>-66.074635299999997</v>
      </c>
      <c r="J139" s="1" t="str">
        <f t="shared" si="10"/>
        <v>Till</v>
      </c>
      <c r="K139" s="1" t="str">
        <f t="shared" si="11"/>
        <v>&lt;2 micron</v>
      </c>
      <c r="L139">
        <v>0.05</v>
      </c>
      <c r="M139">
        <v>19</v>
      </c>
      <c r="N139">
        <v>60</v>
      </c>
      <c r="O139">
        <v>31</v>
      </c>
      <c r="P139">
        <v>4.5</v>
      </c>
      <c r="Q139">
        <v>760</v>
      </c>
      <c r="R139">
        <v>2</v>
      </c>
      <c r="S139">
        <v>70</v>
      </c>
      <c r="T139">
        <v>27</v>
      </c>
      <c r="U139">
        <v>123</v>
      </c>
      <c r="V139">
        <v>11</v>
      </c>
      <c r="W139">
        <v>2</v>
      </c>
      <c r="X139">
        <v>870</v>
      </c>
      <c r="Z139">
        <v>0.7</v>
      </c>
      <c r="AA139">
        <v>2</v>
      </c>
    </row>
    <row r="140" spans="1:27" x14ac:dyDescent="0.3">
      <c r="A140" t="s">
        <v>564</v>
      </c>
      <c r="B140" t="s">
        <v>565</v>
      </c>
      <c r="C140" s="1" t="str">
        <f t="shared" si="8"/>
        <v>21:0042</v>
      </c>
      <c r="D140" s="1" t="str">
        <f t="shared" si="9"/>
        <v>21:0037</v>
      </c>
      <c r="E140" t="s">
        <v>566</v>
      </c>
      <c r="F140" t="s">
        <v>567</v>
      </c>
      <c r="H140">
        <v>47.800704500000002</v>
      </c>
      <c r="I140">
        <v>-66.098811999999995</v>
      </c>
      <c r="J140" s="1" t="str">
        <f t="shared" si="10"/>
        <v>Till</v>
      </c>
      <c r="K140" s="1" t="str">
        <f t="shared" si="11"/>
        <v>&lt;2 micron</v>
      </c>
      <c r="L140">
        <v>0.3</v>
      </c>
      <c r="M140">
        <v>16</v>
      </c>
      <c r="N140">
        <v>66</v>
      </c>
      <c r="O140">
        <v>74</v>
      </c>
      <c r="P140">
        <v>4.5999999999999996</v>
      </c>
      <c r="Q140">
        <v>400</v>
      </c>
      <c r="R140">
        <v>4</v>
      </c>
      <c r="S140">
        <v>62</v>
      </c>
      <c r="T140">
        <v>68</v>
      </c>
      <c r="U140">
        <v>142</v>
      </c>
      <c r="V140">
        <v>69</v>
      </c>
      <c r="W140">
        <v>1</v>
      </c>
      <c r="X140">
        <v>700</v>
      </c>
      <c r="Z140">
        <v>1.7</v>
      </c>
      <c r="AA140">
        <v>9</v>
      </c>
    </row>
    <row r="141" spans="1:27" x14ac:dyDescent="0.3">
      <c r="A141" t="s">
        <v>568</v>
      </c>
      <c r="B141" t="s">
        <v>569</v>
      </c>
      <c r="C141" s="1" t="str">
        <f t="shared" si="8"/>
        <v>21:0042</v>
      </c>
      <c r="D141" s="1" t="str">
        <f t="shared" si="9"/>
        <v>21:0037</v>
      </c>
      <c r="E141" t="s">
        <v>570</v>
      </c>
      <c r="F141" t="s">
        <v>571</v>
      </c>
      <c r="H141">
        <v>47.777945000000003</v>
      </c>
      <c r="I141">
        <v>-66.124109200000007</v>
      </c>
      <c r="J141" s="1" t="str">
        <f t="shared" si="10"/>
        <v>Till</v>
      </c>
      <c r="K141" s="1" t="str">
        <f t="shared" si="11"/>
        <v>&lt;2 micron</v>
      </c>
      <c r="M141">
        <v>22</v>
      </c>
      <c r="N141">
        <v>72</v>
      </c>
      <c r="O141">
        <v>40</v>
      </c>
      <c r="P141">
        <v>5.4</v>
      </c>
      <c r="Q141">
        <v>1000</v>
      </c>
      <c r="R141">
        <v>3</v>
      </c>
      <c r="S141">
        <v>85</v>
      </c>
      <c r="T141">
        <v>53</v>
      </c>
      <c r="U141">
        <v>155</v>
      </c>
      <c r="V141">
        <v>22</v>
      </c>
      <c r="W141">
        <v>2</v>
      </c>
      <c r="X141">
        <v>800</v>
      </c>
      <c r="Z141">
        <v>1.1000000000000001</v>
      </c>
      <c r="AA141">
        <v>0.5</v>
      </c>
    </row>
    <row r="142" spans="1:27" x14ac:dyDescent="0.3">
      <c r="A142" t="s">
        <v>572</v>
      </c>
      <c r="B142" t="s">
        <v>573</v>
      </c>
      <c r="C142" s="1" t="str">
        <f t="shared" si="8"/>
        <v>21:0042</v>
      </c>
      <c r="D142" s="1" t="str">
        <f t="shared" si="9"/>
        <v>21:0037</v>
      </c>
      <c r="E142" t="s">
        <v>570</v>
      </c>
      <c r="F142" t="s">
        <v>574</v>
      </c>
      <c r="H142">
        <v>47.777945000000003</v>
      </c>
      <c r="I142">
        <v>-66.124109200000007</v>
      </c>
      <c r="J142" s="1" t="str">
        <f t="shared" si="10"/>
        <v>Till</v>
      </c>
      <c r="K142" s="1" t="str">
        <f t="shared" si="11"/>
        <v>&lt;2 micron</v>
      </c>
      <c r="L142">
        <v>0.05</v>
      </c>
      <c r="M142">
        <v>23</v>
      </c>
      <c r="N142">
        <v>70</v>
      </c>
      <c r="O142">
        <v>38</v>
      </c>
      <c r="P142">
        <v>5.8</v>
      </c>
      <c r="Q142">
        <v>1000</v>
      </c>
      <c r="R142">
        <v>3</v>
      </c>
      <c r="S142">
        <v>85</v>
      </c>
      <c r="T142">
        <v>29</v>
      </c>
      <c r="U142">
        <v>136</v>
      </c>
      <c r="V142">
        <v>23</v>
      </c>
      <c r="W142">
        <v>2</v>
      </c>
      <c r="X142">
        <v>830</v>
      </c>
      <c r="Z142">
        <v>1.3</v>
      </c>
      <c r="AA142">
        <v>2</v>
      </c>
    </row>
    <row r="143" spans="1:27" x14ac:dyDescent="0.3">
      <c r="A143" t="s">
        <v>575</v>
      </c>
      <c r="B143" t="s">
        <v>576</v>
      </c>
      <c r="C143" s="1" t="str">
        <f t="shared" si="8"/>
        <v>21:0042</v>
      </c>
      <c r="D143" s="1" t="str">
        <f t="shared" si="9"/>
        <v>21:0037</v>
      </c>
      <c r="E143" t="s">
        <v>577</v>
      </c>
      <c r="F143" t="s">
        <v>578</v>
      </c>
      <c r="H143">
        <v>47.779373999999997</v>
      </c>
      <c r="I143">
        <v>-66.163414700000004</v>
      </c>
      <c r="J143" s="1" t="str">
        <f t="shared" si="10"/>
        <v>Till</v>
      </c>
      <c r="K143" s="1" t="str">
        <f t="shared" si="11"/>
        <v>&lt;2 micron</v>
      </c>
      <c r="L143">
        <v>0.05</v>
      </c>
      <c r="M143">
        <v>19</v>
      </c>
      <c r="N143">
        <v>54</v>
      </c>
      <c r="O143">
        <v>43</v>
      </c>
      <c r="P143">
        <v>4.5999999999999996</v>
      </c>
      <c r="Q143">
        <v>840</v>
      </c>
      <c r="R143">
        <v>2</v>
      </c>
      <c r="S143">
        <v>63</v>
      </c>
      <c r="T143">
        <v>39</v>
      </c>
      <c r="U143">
        <v>156</v>
      </c>
      <c r="V143">
        <v>17</v>
      </c>
      <c r="W143">
        <v>1</v>
      </c>
      <c r="X143">
        <v>840</v>
      </c>
      <c r="Z143">
        <v>0.8</v>
      </c>
      <c r="AA143">
        <v>5</v>
      </c>
    </row>
    <row r="144" spans="1:27" x14ac:dyDescent="0.3">
      <c r="A144" t="s">
        <v>579</v>
      </c>
      <c r="B144" t="s">
        <v>580</v>
      </c>
      <c r="C144" s="1" t="str">
        <f t="shared" si="8"/>
        <v>21:0042</v>
      </c>
      <c r="D144" s="1" t="str">
        <f t="shared" si="9"/>
        <v>21:0037</v>
      </c>
      <c r="E144" t="s">
        <v>581</v>
      </c>
      <c r="F144" t="s">
        <v>582</v>
      </c>
      <c r="H144">
        <v>47.780886899999999</v>
      </c>
      <c r="I144">
        <v>-66.2067227</v>
      </c>
      <c r="J144" s="1" t="str">
        <f t="shared" si="10"/>
        <v>Till</v>
      </c>
      <c r="K144" s="1" t="str">
        <f t="shared" si="11"/>
        <v>&lt;2 micron</v>
      </c>
      <c r="L144">
        <v>0.05</v>
      </c>
      <c r="M144">
        <v>18</v>
      </c>
      <c r="N144">
        <v>74</v>
      </c>
      <c r="O144">
        <v>31</v>
      </c>
      <c r="P144">
        <v>5</v>
      </c>
      <c r="Q144">
        <v>350</v>
      </c>
      <c r="R144">
        <v>4</v>
      </c>
      <c r="S144">
        <v>64</v>
      </c>
      <c r="T144">
        <v>34</v>
      </c>
      <c r="U144">
        <v>82</v>
      </c>
      <c r="V144">
        <v>18</v>
      </c>
      <c r="W144">
        <v>2</v>
      </c>
      <c r="X144">
        <v>710</v>
      </c>
      <c r="Z144">
        <v>1.2</v>
      </c>
      <c r="AA144">
        <v>10</v>
      </c>
    </row>
    <row r="145" spans="1:27" x14ac:dyDescent="0.3">
      <c r="A145" t="s">
        <v>583</v>
      </c>
      <c r="B145" t="s">
        <v>584</v>
      </c>
      <c r="C145" s="1" t="str">
        <f t="shared" si="8"/>
        <v>21:0042</v>
      </c>
      <c r="D145" s="1" t="str">
        <f t="shared" si="9"/>
        <v>21:0037</v>
      </c>
      <c r="E145" t="s">
        <v>585</v>
      </c>
      <c r="F145" t="s">
        <v>586</v>
      </c>
      <c r="H145">
        <v>47.802396399999999</v>
      </c>
      <c r="I145">
        <v>-66.240295900000007</v>
      </c>
      <c r="J145" s="1" t="str">
        <f t="shared" si="10"/>
        <v>Till</v>
      </c>
      <c r="K145" s="1" t="str">
        <f t="shared" si="11"/>
        <v>&lt;2 micron</v>
      </c>
      <c r="L145">
        <v>0.05</v>
      </c>
      <c r="M145">
        <v>20</v>
      </c>
      <c r="N145">
        <v>87</v>
      </c>
      <c r="O145">
        <v>30</v>
      </c>
      <c r="P145">
        <v>6.3</v>
      </c>
      <c r="Q145">
        <v>600</v>
      </c>
      <c r="R145">
        <v>1</v>
      </c>
      <c r="S145">
        <v>70</v>
      </c>
      <c r="T145">
        <v>24</v>
      </c>
      <c r="U145">
        <v>138</v>
      </c>
      <c r="V145">
        <v>25</v>
      </c>
      <c r="W145">
        <v>2</v>
      </c>
      <c r="X145">
        <v>700</v>
      </c>
      <c r="Z145">
        <v>0.6</v>
      </c>
      <c r="AA145">
        <v>3</v>
      </c>
    </row>
    <row r="146" spans="1:27" x14ac:dyDescent="0.3">
      <c r="A146" t="s">
        <v>587</v>
      </c>
      <c r="B146" t="s">
        <v>588</v>
      </c>
      <c r="C146" s="1" t="str">
        <f t="shared" si="8"/>
        <v>21:0042</v>
      </c>
      <c r="D146" s="1" t="str">
        <f t="shared" si="9"/>
        <v>21:0037</v>
      </c>
      <c r="E146" t="s">
        <v>589</v>
      </c>
      <c r="F146" t="s">
        <v>590</v>
      </c>
      <c r="H146">
        <v>47.832484999999998</v>
      </c>
      <c r="I146">
        <v>-66.219322599999998</v>
      </c>
      <c r="J146" s="1" t="str">
        <f t="shared" si="10"/>
        <v>Till</v>
      </c>
      <c r="K146" s="1" t="str">
        <f t="shared" si="11"/>
        <v>&lt;2 micron</v>
      </c>
      <c r="M146">
        <v>22</v>
      </c>
      <c r="N146">
        <v>80</v>
      </c>
      <c r="O146">
        <v>32</v>
      </c>
      <c r="P146">
        <v>4.2</v>
      </c>
      <c r="Q146">
        <v>800</v>
      </c>
      <c r="S146">
        <v>78</v>
      </c>
      <c r="T146">
        <v>23</v>
      </c>
      <c r="U146">
        <v>95</v>
      </c>
      <c r="V146">
        <v>8</v>
      </c>
      <c r="W146">
        <v>2</v>
      </c>
      <c r="X146">
        <v>750</v>
      </c>
      <c r="Z146">
        <v>0.8</v>
      </c>
      <c r="AA146">
        <v>4</v>
      </c>
    </row>
    <row r="147" spans="1:27" x14ac:dyDescent="0.3">
      <c r="A147" t="s">
        <v>591</v>
      </c>
      <c r="B147" t="s">
        <v>592</v>
      </c>
      <c r="C147" s="1" t="str">
        <f t="shared" si="8"/>
        <v>21:0042</v>
      </c>
      <c r="D147" s="1" t="str">
        <f t="shared" si="9"/>
        <v>21:0037</v>
      </c>
      <c r="E147" t="s">
        <v>593</v>
      </c>
      <c r="F147" t="s">
        <v>594</v>
      </c>
      <c r="H147">
        <v>47.863182199999997</v>
      </c>
      <c r="I147">
        <v>-66.1501521</v>
      </c>
      <c r="J147" s="1" t="str">
        <f t="shared" si="10"/>
        <v>Till</v>
      </c>
      <c r="K147" s="1" t="str">
        <f t="shared" si="11"/>
        <v>&lt;2 micron</v>
      </c>
      <c r="M147">
        <v>22</v>
      </c>
      <c r="N147">
        <v>68</v>
      </c>
      <c r="O147">
        <v>36</v>
      </c>
      <c r="P147">
        <v>2.8</v>
      </c>
      <c r="Q147">
        <v>500</v>
      </c>
      <c r="R147">
        <v>3</v>
      </c>
      <c r="S147">
        <v>85</v>
      </c>
      <c r="T147">
        <v>16</v>
      </c>
      <c r="U147">
        <v>95</v>
      </c>
      <c r="V147">
        <v>14</v>
      </c>
      <c r="W147">
        <v>2</v>
      </c>
      <c r="X147">
        <v>750</v>
      </c>
      <c r="Z147">
        <v>0.7</v>
      </c>
      <c r="AA147">
        <v>1</v>
      </c>
    </row>
    <row r="148" spans="1:27" x14ac:dyDescent="0.3">
      <c r="A148" t="s">
        <v>595</v>
      </c>
      <c r="B148" t="s">
        <v>596</v>
      </c>
      <c r="C148" s="1" t="str">
        <f t="shared" si="8"/>
        <v>21:0042</v>
      </c>
      <c r="D148" s="1" t="str">
        <f t="shared" si="9"/>
        <v>21:0037</v>
      </c>
      <c r="E148" t="s">
        <v>597</v>
      </c>
      <c r="F148" t="s">
        <v>598</v>
      </c>
      <c r="H148">
        <v>47.754097600000001</v>
      </c>
      <c r="I148">
        <v>-66.367616200000001</v>
      </c>
      <c r="J148" s="1" t="str">
        <f t="shared" si="10"/>
        <v>Till</v>
      </c>
      <c r="K148" s="1" t="str">
        <f t="shared" si="11"/>
        <v>&lt;2 micron</v>
      </c>
      <c r="M148">
        <v>28</v>
      </c>
      <c r="N148">
        <v>68</v>
      </c>
      <c r="O148">
        <v>20</v>
      </c>
      <c r="P148">
        <v>2.2999999999999998</v>
      </c>
      <c r="Q148">
        <v>1000</v>
      </c>
      <c r="R148">
        <v>4</v>
      </c>
      <c r="S148">
        <v>45</v>
      </c>
      <c r="T148">
        <v>19</v>
      </c>
      <c r="U148">
        <v>92</v>
      </c>
      <c r="V148">
        <v>27</v>
      </c>
      <c r="W148">
        <v>2</v>
      </c>
      <c r="X148">
        <v>680</v>
      </c>
      <c r="Z148">
        <v>2</v>
      </c>
      <c r="AA148">
        <v>4</v>
      </c>
    </row>
    <row r="149" spans="1:27" x14ac:dyDescent="0.3">
      <c r="A149" t="s">
        <v>599</v>
      </c>
      <c r="B149" t="s">
        <v>600</v>
      </c>
      <c r="C149" s="1" t="str">
        <f t="shared" si="8"/>
        <v>21:0042</v>
      </c>
      <c r="D149" s="1" t="str">
        <f t="shared" si="9"/>
        <v>21:0037</v>
      </c>
      <c r="E149" t="s">
        <v>601</v>
      </c>
      <c r="F149" t="s">
        <v>602</v>
      </c>
      <c r="H149">
        <v>47.764561200000003</v>
      </c>
      <c r="I149">
        <v>-66.3143697</v>
      </c>
      <c r="J149" s="1" t="str">
        <f t="shared" si="10"/>
        <v>Till</v>
      </c>
      <c r="K149" s="1" t="str">
        <f t="shared" si="11"/>
        <v>&lt;2 micron</v>
      </c>
      <c r="L149">
        <v>0.2</v>
      </c>
      <c r="M149">
        <v>23</v>
      </c>
      <c r="N149">
        <v>105</v>
      </c>
      <c r="O149">
        <v>48</v>
      </c>
      <c r="P149">
        <v>4.8</v>
      </c>
      <c r="Q149">
        <v>640</v>
      </c>
      <c r="R149">
        <v>2</v>
      </c>
      <c r="S149">
        <v>60</v>
      </c>
      <c r="T149">
        <v>38</v>
      </c>
      <c r="U149">
        <v>90</v>
      </c>
      <c r="V149">
        <v>22</v>
      </c>
      <c r="W149">
        <v>2</v>
      </c>
      <c r="X149">
        <v>750</v>
      </c>
      <c r="Z149">
        <v>1.5</v>
      </c>
      <c r="AA149">
        <v>10</v>
      </c>
    </row>
    <row r="150" spans="1:27" x14ac:dyDescent="0.3">
      <c r="A150" t="s">
        <v>603</v>
      </c>
      <c r="B150" t="s">
        <v>604</v>
      </c>
      <c r="C150" s="1" t="str">
        <f t="shared" si="8"/>
        <v>21:0042</v>
      </c>
      <c r="D150" s="1" t="str">
        <f t="shared" si="9"/>
        <v>21:0037</v>
      </c>
      <c r="E150" t="s">
        <v>605</v>
      </c>
      <c r="F150" t="s">
        <v>606</v>
      </c>
      <c r="H150">
        <v>47.778540399999997</v>
      </c>
      <c r="I150">
        <v>-66.335009600000006</v>
      </c>
      <c r="J150" s="1" t="str">
        <f t="shared" si="10"/>
        <v>Till</v>
      </c>
      <c r="K150" s="1" t="str">
        <f t="shared" si="11"/>
        <v>&lt;2 micron</v>
      </c>
      <c r="M150">
        <v>17</v>
      </c>
      <c r="N150">
        <v>60</v>
      </c>
      <c r="O150">
        <v>53</v>
      </c>
      <c r="P150">
        <v>5</v>
      </c>
      <c r="Q150">
        <v>2832</v>
      </c>
      <c r="R150">
        <v>3</v>
      </c>
      <c r="S150">
        <v>29</v>
      </c>
      <c r="T150">
        <v>100</v>
      </c>
      <c r="U150">
        <v>448</v>
      </c>
      <c r="V150">
        <v>25</v>
      </c>
      <c r="W150">
        <v>2</v>
      </c>
      <c r="X150">
        <v>750</v>
      </c>
      <c r="Z150">
        <v>3.5</v>
      </c>
      <c r="AA150">
        <v>8</v>
      </c>
    </row>
    <row r="151" spans="1:27" x14ac:dyDescent="0.3">
      <c r="A151" t="s">
        <v>607</v>
      </c>
      <c r="B151" t="s">
        <v>608</v>
      </c>
      <c r="C151" s="1" t="str">
        <f t="shared" si="8"/>
        <v>21:0042</v>
      </c>
      <c r="D151" s="1" t="str">
        <f t="shared" si="9"/>
        <v>21:0037</v>
      </c>
      <c r="E151" t="s">
        <v>609</v>
      </c>
      <c r="F151" t="s">
        <v>610</v>
      </c>
      <c r="H151">
        <v>47.812381700000003</v>
      </c>
      <c r="I151">
        <v>-66.358659299999999</v>
      </c>
      <c r="J151" s="1" t="str">
        <f t="shared" si="10"/>
        <v>Till</v>
      </c>
      <c r="K151" s="1" t="str">
        <f t="shared" si="11"/>
        <v>&lt;2 micron</v>
      </c>
      <c r="M151">
        <v>22</v>
      </c>
      <c r="N151">
        <v>60</v>
      </c>
      <c r="O151">
        <v>130</v>
      </c>
      <c r="P151">
        <v>4.3</v>
      </c>
      <c r="Q151">
        <v>780</v>
      </c>
      <c r="R151">
        <v>6</v>
      </c>
      <c r="S151">
        <v>55</v>
      </c>
      <c r="T151">
        <v>28</v>
      </c>
      <c r="U151">
        <v>200</v>
      </c>
      <c r="V151">
        <v>19</v>
      </c>
      <c r="W151">
        <v>4</v>
      </c>
      <c r="X151">
        <v>590</v>
      </c>
      <c r="Z151">
        <v>1.5</v>
      </c>
      <c r="AA151">
        <v>2</v>
      </c>
    </row>
    <row r="152" spans="1:27" x14ac:dyDescent="0.3">
      <c r="A152" t="s">
        <v>611</v>
      </c>
      <c r="B152" t="s">
        <v>612</v>
      </c>
      <c r="C152" s="1" t="str">
        <f t="shared" si="8"/>
        <v>21:0042</v>
      </c>
      <c r="D152" s="1" t="str">
        <f t="shared" si="9"/>
        <v>21:0037</v>
      </c>
      <c r="E152" t="s">
        <v>613</v>
      </c>
      <c r="F152" t="s">
        <v>614</v>
      </c>
      <c r="H152">
        <v>47.858066200000003</v>
      </c>
      <c r="I152">
        <v>-66.5522141</v>
      </c>
      <c r="J152" s="1" t="str">
        <f t="shared" si="10"/>
        <v>Till</v>
      </c>
      <c r="K152" s="1" t="str">
        <f t="shared" si="11"/>
        <v>&lt;2 micron</v>
      </c>
      <c r="M152">
        <v>35</v>
      </c>
      <c r="N152">
        <v>124</v>
      </c>
      <c r="O152">
        <v>84</v>
      </c>
      <c r="P152">
        <v>6.8</v>
      </c>
      <c r="Q152">
        <v>1100</v>
      </c>
      <c r="R152">
        <v>2</v>
      </c>
      <c r="S152">
        <v>155</v>
      </c>
      <c r="T152">
        <v>36</v>
      </c>
      <c r="U152">
        <v>130</v>
      </c>
      <c r="V152">
        <v>43</v>
      </c>
      <c r="W152">
        <v>2</v>
      </c>
      <c r="X152">
        <v>1140</v>
      </c>
      <c r="Z152">
        <v>1.1000000000000001</v>
      </c>
      <c r="AA152">
        <v>2</v>
      </c>
    </row>
    <row r="153" spans="1:27" x14ac:dyDescent="0.3">
      <c r="A153" t="s">
        <v>615</v>
      </c>
      <c r="B153" t="s">
        <v>616</v>
      </c>
      <c r="C153" s="1" t="str">
        <f t="shared" si="8"/>
        <v>21:0042</v>
      </c>
      <c r="D153" s="1" t="str">
        <f t="shared" si="9"/>
        <v>21:0037</v>
      </c>
      <c r="E153" t="s">
        <v>617</v>
      </c>
      <c r="F153" t="s">
        <v>618</v>
      </c>
      <c r="H153">
        <v>47.824820099999997</v>
      </c>
      <c r="I153">
        <v>-66.554446299999995</v>
      </c>
      <c r="J153" s="1" t="str">
        <f t="shared" si="10"/>
        <v>Till</v>
      </c>
      <c r="K153" s="1" t="str">
        <f t="shared" si="11"/>
        <v>&lt;2 micron</v>
      </c>
      <c r="M153">
        <v>23</v>
      </c>
      <c r="N153">
        <v>104</v>
      </c>
      <c r="O153">
        <v>40</v>
      </c>
      <c r="P153">
        <v>4.8</v>
      </c>
      <c r="Q153">
        <v>550</v>
      </c>
      <c r="R153">
        <v>2</v>
      </c>
      <c r="S153">
        <v>130</v>
      </c>
      <c r="T153">
        <v>19</v>
      </c>
      <c r="U153">
        <v>95</v>
      </c>
      <c r="V153">
        <v>13</v>
      </c>
      <c r="W153">
        <v>2</v>
      </c>
      <c r="X153">
        <v>870</v>
      </c>
      <c r="Z153">
        <v>1.5</v>
      </c>
      <c r="AA153">
        <v>6</v>
      </c>
    </row>
    <row r="154" spans="1:27" x14ac:dyDescent="0.3">
      <c r="A154" t="s">
        <v>619</v>
      </c>
      <c r="B154" t="s">
        <v>620</v>
      </c>
      <c r="C154" s="1" t="str">
        <f t="shared" si="8"/>
        <v>21:0042</v>
      </c>
      <c r="D154" s="1" t="str">
        <f t="shared" si="9"/>
        <v>21:0037</v>
      </c>
      <c r="E154" t="s">
        <v>621</v>
      </c>
      <c r="F154" t="s">
        <v>622</v>
      </c>
      <c r="H154">
        <v>47.833941899999999</v>
      </c>
      <c r="I154">
        <v>-66.4364135</v>
      </c>
      <c r="J154" s="1" t="str">
        <f t="shared" si="10"/>
        <v>Till</v>
      </c>
      <c r="K154" s="1" t="str">
        <f t="shared" si="11"/>
        <v>&lt;2 micron</v>
      </c>
      <c r="M154">
        <v>20</v>
      </c>
      <c r="N154">
        <v>82</v>
      </c>
      <c r="O154">
        <v>34</v>
      </c>
      <c r="P154">
        <v>4.5999999999999996</v>
      </c>
      <c r="Q154">
        <v>580</v>
      </c>
      <c r="R154">
        <v>2</v>
      </c>
      <c r="S154">
        <v>86</v>
      </c>
      <c r="T154">
        <v>32</v>
      </c>
      <c r="U154">
        <v>140</v>
      </c>
      <c r="V154">
        <v>15</v>
      </c>
      <c r="W154">
        <v>2</v>
      </c>
      <c r="X154">
        <v>830</v>
      </c>
      <c r="Z154">
        <v>1.4</v>
      </c>
      <c r="AA154">
        <v>0.5</v>
      </c>
    </row>
    <row r="155" spans="1:27" x14ac:dyDescent="0.3">
      <c r="A155" t="s">
        <v>623</v>
      </c>
      <c r="B155" t="s">
        <v>624</v>
      </c>
      <c r="C155" s="1" t="str">
        <f t="shared" si="8"/>
        <v>21:0042</v>
      </c>
      <c r="D155" s="1" t="str">
        <f t="shared" si="9"/>
        <v>21:0037</v>
      </c>
      <c r="E155" t="s">
        <v>625</v>
      </c>
      <c r="F155" t="s">
        <v>626</v>
      </c>
      <c r="H155">
        <v>47.806977199999999</v>
      </c>
      <c r="I155">
        <v>-66.417705299999994</v>
      </c>
      <c r="J155" s="1" t="str">
        <f t="shared" si="10"/>
        <v>Till</v>
      </c>
      <c r="K155" s="1" t="str">
        <f t="shared" si="11"/>
        <v>&lt;2 micron</v>
      </c>
      <c r="M155">
        <v>18</v>
      </c>
      <c r="N155">
        <v>56</v>
      </c>
      <c r="O155">
        <v>106</v>
      </c>
      <c r="P155">
        <v>3.6</v>
      </c>
      <c r="Q155">
        <v>660</v>
      </c>
      <c r="R155">
        <v>2</v>
      </c>
      <c r="S155">
        <v>60</v>
      </c>
      <c r="T155">
        <v>26</v>
      </c>
      <c r="U155">
        <v>150</v>
      </c>
      <c r="V155">
        <v>10</v>
      </c>
      <c r="W155">
        <v>2</v>
      </c>
      <c r="X155">
        <v>600</v>
      </c>
      <c r="Z155">
        <v>1.8</v>
      </c>
      <c r="AA155">
        <v>3</v>
      </c>
    </row>
    <row r="156" spans="1:27" x14ac:dyDescent="0.3">
      <c r="A156" t="s">
        <v>627</v>
      </c>
      <c r="B156" t="s">
        <v>628</v>
      </c>
      <c r="C156" s="1" t="str">
        <f t="shared" si="8"/>
        <v>21:0042</v>
      </c>
      <c r="D156" s="1" t="str">
        <f t="shared" si="9"/>
        <v>21:0037</v>
      </c>
      <c r="E156" t="s">
        <v>629</v>
      </c>
      <c r="F156" t="s">
        <v>630</v>
      </c>
      <c r="H156">
        <v>47.776818400000003</v>
      </c>
      <c r="I156">
        <v>-66.397172999999995</v>
      </c>
      <c r="J156" s="1" t="str">
        <f t="shared" si="10"/>
        <v>Till</v>
      </c>
      <c r="K156" s="1" t="str">
        <f t="shared" si="11"/>
        <v>&lt;2 micron</v>
      </c>
      <c r="L156">
        <v>0.05</v>
      </c>
      <c r="M156">
        <v>19</v>
      </c>
      <c r="N156">
        <v>48</v>
      </c>
      <c r="O156">
        <v>33</v>
      </c>
      <c r="P156">
        <v>4.5999999999999996</v>
      </c>
      <c r="Q156">
        <v>250</v>
      </c>
      <c r="R156">
        <v>2</v>
      </c>
      <c r="S156">
        <v>51</v>
      </c>
      <c r="T156">
        <v>31</v>
      </c>
      <c r="U156">
        <v>137</v>
      </c>
      <c r="V156">
        <v>7</v>
      </c>
      <c r="W156">
        <v>1</v>
      </c>
      <c r="X156">
        <v>1040</v>
      </c>
      <c r="Z156">
        <v>1.2</v>
      </c>
      <c r="AA156">
        <v>9</v>
      </c>
    </row>
    <row r="157" spans="1:27" x14ac:dyDescent="0.3">
      <c r="A157" t="s">
        <v>631</v>
      </c>
      <c r="B157" t="s">
        <v>632</v>
      </c>
      <c r="C157" s="1" t="str">
        <f t="shared" si="8"/>
        <v>21:0042</v>
      </c>
      <c r="D157" s="1" t="str">
        <f t="shared" si="9"/>
        <v>21:0037</v>
      </c>
      <c r="E157" t="s">
        <v>633</v>
      </c>
      <c r="F157" t="s">
        <v>634</v>
      </c>
      <c r="H157">
        <v>47.747770699999997</v>
      </c>
      <c r="I157">
        <v>-66.445986500000004</v>
      </c>
      <c r="J157" s="1" t="str">
        <f t="shared" si="10"/>
        <v>Till</v>
      </c>
      <c r="K157" s="1" t="str">
        <f t="shared" si="11"/>
        <v>&lt;2 micron</v>
      </c>
      <c r="L157">
        <v>0.05</v>
      </c>
      <c r="M157">
        <v>12</v>
      </c>
      <c r="N157">
        <v>46</v>
      </c>
      <c r="O157">
        <v>26</v>
      </c>
      <c r="P157">
        <v>3</v>
      </c>
      <c r="Q157">
        <v>200</v>
      </c>
      <c r="R157">
        <v>2</v>
      </c>
      <c r="S157">
        <v>45</v>
      </c>
      <c r="T157">
        <v>29</v>
      </c>
      <c r="U157">
        <v>70</v>
      </c>
      <c r="V157">
        <v>9</v>
      </c>
      <c r="W157">
        <v>2</v>
      </c>
      <c r="X157">
        <v>745</v>
      </c>
      <c r="Z157">
        <v>1.7</v>
      </c>
      <c r="AA157">
        <v>10</v>
      </c>
    </row>
    <row r="158" spans="1:27" x14ac:dyDescent="0.3">
      <c r="A158" t="s">
        <v>635</v>
      </c>
      <c r="B158" t="s">
        <v>636</v>
      </c>
      <c r="C158" s="1" t="str">
        <f t="shared" si="8"/>
        <v>21:0042</v>
      </c>
      <c r="D158" s="1" t="str">
        <f t="shared" si="9"/>
        <v>21:0037</v>
      </c>
      <c r="E158" t="s">
        <v>637</v>
      </c>
      <c r="F158" t="s">
        <v>638</v>
      </c>
      <c r="H158">
        <v>47.774113700000001</v>
      </c>
      <c r="I158">
        <v>-66.518782000000002</v>
      </c>
      <c r="J158" s="1" t="str">
        <f t="shared" si="10"/>
        <v>Till</v>
      </c>
      <c r="K158" s="1" t="str">
        <f t="shared" si="11"/>
        <v>&lt;2 micron</v>
      </c>
      <c r="L158">
        <v>0.05</v>
      </c>
      <c r="M158">
        <v>19</v>
      </c>
      <c r="N158">
        <v>80</v>
      </c>
      <c r="O158">
        <v>31</v>
      </c>
      <c r="P158">
        <v>4.8</v>
      </c>
      <c r="Q158">
        <v>308</v>
      </c>
      <c r="R158">
        <v>4</v>
      </c>
      <c r="S158">
        <v>71</v>
      </c>
      <c r="T158">
        <v>50</v>
      </c>
      <c r="U158">
        <v>82</v>
      </c>
      <c r="V158">
        <v>21</v>
      </c>
      <c r="W158">
        <v>2</v>
      </c>
      <c r="X158">
        <v>1040</v>
      </c>
      <c r="Z158">
        <v>2.4</v>
      </c>
      <c r="AA158">
        <v>4</v>
      </c>
    </row>
    <row r="159" spans="1:27" x14ac:dyDescent="0.3">
      <c r="A159" t="s">
        <v>639</v>
      </c>
      <c r="B159" t="s">
        <v>640</v>
      </c>
      <c r="C159" s="1" t="str">
        <f t="shared" si="8"/>
        <v>21:0042</v>
      </c>
      <c r="D159" s="1" t="str">
        <f t="shared" si="9"/>
        <v>21:0037</v>
      </c>
      <c r="E159" t="s">
        <v>641</v>
      </c>
      <c r="F159" t="s">
        <v>642</v>
      </c>
      <c r="H159">
        <v>47.802832000000002</v>
      </c>
      <c r="I159">
        <v>-66.536112700000004</v>
      </c>
      <c r="J159" s="1" t="str">
        <f t="shared" si="10"/>
        <v>Till</v>
      </c>
      <c r="K159" s="1" t="str">
        <f t="shared" si="11"/>
        <v>&lt;2 micron</v>
      </c>
      <c r="L159">
        <v>0.05</v>
      </c>
      <c r="M159">
        <v>16</v>
      </c>
      <c r="N159">
        <v>125</v>
      </c>
      <c r="O159">
        <v>50</v>
      </c>
      <c r="P159">
        <v>5.3</v>
      </c>
      <c r="Q159">
        <v>300</v>
      </c>
      <c r="R159">
        <v>2</v>
      </c>
      <c r="S159">
        <v>102</v>
      </c>
      <c r="T159">
        <v>36</v>
      </c>
      <c r="U159">
        <v>110</v>
      </c>
      <c r="V159">
        <v>25</v>
      </c>
      <c r="W159">
        <v>2</v>
      </c>
      <c r="X159">
        <v>740</v>
      </c>
      <c r="Z159">
        <v>1</v>
      </c>
      <c r="AA159">
        <v>5</v>
      </c>
    </row>
    <row r="160" spans="1:27" x14ac:dyDescent="0.3">
      <c r="A160" t="s">
        <v>643</v>
      </c>
      <c r="B160" t="s">
        <v>644</v>
      </c>
      <c r="C160" s="1" t="str">
        <f t="shared" si="8"/>
        <v>21:0042</v>
      </c>
      <c r="D160" s="1" t="str">
        <f t="shared" si="9"/>
        <v>21:0037</v>
      </c>
      <c r="E160" t="s">
        <v>645</v>
      </c>
      <c r="F160" t="s">
        <v>646</v>
      </c>
      <c r="H160">
        <v>47.840343099999998</v>
      </c>
      <c r="I160">
        <v>-65.898156099999994</v>
      </c>
      <c r="J160" s="1" t="str">
        <f t="shared" si="10"/>
        <v>Till</v>
      </c>
      <c r="K160" s="1" t="str">
        <f t="shared" si="11"/>
        <v>&lt;2 micron</v>
      </c>
      <c r="L160">
        <v>0.3</v>
      </c>
      <c r="M160">
        <v>21</v>
      </c>
      <c r="N160">
        <v>75</v>
      </c>
      <c r="O160">
        <v>65</v>
      </c>
      <c r="P160">
        <v>4.4000000000000004</v>
      </c>
      <c r="Q160">
        <v>630</v>
      </c>
      <c r="R160">
        <v>3</v>
      </c>
      <c r="S160">
        <v>70</v>
      </c>
      <c r="T160">
        <v>51</v>
      </c>
      <c r="U160">
        <v>149</v>
      </c>
      <c r="V160">
        <v>58</v>
      </c>
      <c r="W160">
        <v>4</v>
      </c>
      <c r="X160">
        <v>570</v>
      </c>
      <c r="Y160">
        <v>265</v>
      </c>
      <c r="Z160">
        <v>1.4</v>
      </c>
      <c r="AA160">
        <v>0.5</v>
      </c>
    </row>
    <row r="161" spans="1:27" x14ac:dyDescent="0.3">
      <c r="A161" t="s">
        <v>647</v>
      </c>
      <c r="B161" t="s">
        <v>648</v>
      </c>
      <c r="C161" s="1" t="str">
        <f t="shared" si="8"/>
        <v>21:0042</v>
      </c>
      <c r="D161" s="1" t="str">
        <f t="shared" si="9"/>
        <v>21:0037</v>
      </c>
      <c r="E161" t="s">
        <v>649</v>
      </c>
      <c r="F161" t="s">
        <v>650</v>
      </c>
      <c r="H161">
        <v>47.857230199999997</v>
      </c>
      <c r="I161">
        <v>-65.976648499999996</v>
      </c>
      <c r="J161" s="1" t="str">
        <f t="shared" si="10"/>
        <v>Till</v>
      </c>
      <c r="K161" s="1" t="str">
        <f t="shared" si="11"/>
        <v>&lt;2 micron</v>
      </c>
      <c r="M161">
        <v>23</v>
      </c>
      <c r="N161">
        <v>49</v>
      </c>
      <c r="O161">
        <v>130</v>
      </c>
      <c r="P161">
        <v>5.5</v>
      </c>
      <c r="Q161">
        <v>3000</v>
      </c>
      <c r="R161">
        <v>1</v>
      </c>
      <c r="S161">
        <v>48</v>
      </c>
      <c r="T161">
        <v>252</v>
      </c>
      <c r="U161">
        <v>695</v>
      </c>
      <c r="V161">
        <v>81</v>
      </c>
      <c r="W161">
        <v>2</v>
      </c>
      <c r="X161">
        <v>810</v>
      </c>
      <c r="Y161">
        <v>4125</v>
      </c>
      <c r="Z161">
        <v>2.4</v>
      </c>
      <c r="AA161">
        <v>0.5</v>
      </c>
    </row>
    <row r="162" spans="1:27" x14ac:dyDescent="0.3">
      <c r="A162" t="s">
        <v>651</v>
      </c>
      <c r="B162" t="s">
        <v>652</v>
      </c>
      <c r="C162" s="1" t="str">
        <f t="shared" si="8"/>
        <v>21:0042</v>
      </c>
      <c r="D162" s="1" t="str">
        <f t="shared" si="9"/>
        <v>21:0037</v>
      </c>
      <c r="E162" t="s">
        <v>653</v>
      </c>
      <c r="F162" t="s">
        <v>654</v>
      </c>
      <c r="H162">
        <v>47.850698700000002</v>
      </c>
      <c r="I162">
        <v>-65.968252800000002</v>
      </c>
      <c r="J162" s="1" t="str">
        <f t="shared" si="10"/>
        <v>Till</v>
      </c>
      <c r="K162" s="1" t="str">
        <f t="shared" si="11"/>
        <v>&lt;2 micron</v>
      </c>
      <c r="M162">
        <v>23</v>
      </c>
      <c r="N162">
        <v>78</v>
      </c>
      <c r="O162">
        <v>96</v>
      </c>
      <c r="P162">
        <v>4.8</v>
      </c>
      <c r="Q162">
        <v>840</v>
      </c>
      <c r="R162">
        <v>2</v>
      </c>
      <c r="S162">
        <v>76</v>
      </c>
      <c r="T162">
        <v>108</v>
      </c>
      <c r="U162">
        <v>384</v>
      </c>
      <c r="V162">
        <v>20</v>
      </c>
      <c r="W162">
        <v>2</v>
      </c>
      <c r="X162">
        <v>665</v>
      </c>
      <c r="Y162">
        <v>470</v>
      </c>
      <c r="Z162">
        <v>0.6</v>
      </c>
      <c r="AA162">
        <v>6</v>
      </c>
    </row>
    <row r="163" spans="1:27" x14ac:dyDescent="0.3">
      <c r="A163" t="s">
        <v>655</v>
      </c>
      <c r="B163" t="s">
        <v>656</v>
      </c>
      <c r="C163" s="1" t="str">
        <f t="shared" si="8"/>
        <v>21:0042</v>
      </c>
      <c r="D163" s="1" t="str">
        <f t="shared" si="9"/>
        <v>21:0037</v>
      </c>
      <c r="E163" t="s">
        <v>653</v>
      </c>
      <c r="F163" t="s">
        <v>657</v>
      </c>
      <c r="H163">
        <v>47.850698700000002</v>
      </c>
      <c r="I163">
        <v>-65.968252800000002</v>
      </c>
      <c r="J163" s="1" t="str">
        <f t="shared" si="10"/>
        <v>Till</v>
      </c>
      <c r="K163" s="1" t="str">
        <f t="shared" si="11"/>
        <v>&lt;2 micron</v>
      </c>
      <c r="M163">
        <v>23</v>
      </c>
      <c r="N163">
        <v>84</v>
      </c>
      <c r="O163">
        <v>98</v>
      </c>
      <c r="P163">
        <v>5.7</v>
      </c>
      <c r="Q163">
        <v>100</v>
      </c>
      <c r="R163">
        <v>2</v>
      </c>
      <c r="S163">
        <v>88</v>
      </c>
      <c r="T163">
        <v>129</v>
      </c>
      <c r="U163">
        <v>389</v>
      </c>
      <c r="V163">
        <v>20</v>
      </c>
      <c r="W163">
        <v>2</v>
      </c>
      <c r="Z163">
        <v>0.3</v>
      </c>
    </row>
    <row r="164" spans="1:27" x14ac:dyDescent="0.3">
      <c r="A164" t="s">
        <v>658</v>
      </c>
      <c r="B164" t="s">
        <v>659</v>
      </c>
      <c r="C164" s="1" t="str">
        <f t="shared" si="8"/>
        <v>21:0042</v>
      </c>
      <c r="D164" s="1" t="str">
        <f t="shared" si="9"/>
        <v>21:0037</v>
      </c>
      <c r="E164" t="s">
        <v>653</v>
      </c>
      <c r="F164" t="s">
        <v>660</v>
      </c>
      <c r="H164">
        <v>47.850698700000002</v>
      </c>
      <c r="I164">
        <v>-65.968252800000002</v>
      </c>
      <c r="J164" s="1" t="str">
        <f t="shared" si="10"/>
        <v>Till</v>
      </c>
      <c r="K164" s="1" t="str">
        <f t="shared" si="11"/>
        <v>&lt;2 micron</v>
      </c>
      <c r="L164">
        <v>0.05</v>
      </c>
      <c r="M164">
        <v>22</v>
      </c>
      <c r="N164">
        <v>94</v>
      </c>
      <c r="O164">
        <v>110</v>
      </c>
      <c r="P164">
        <v>4.5999999999999996</v>
      </c>
      <c r="Q164">
        <v>880</v>
      </c>
      <c r="R164">
        <v>2</v>
      </c>
      <c r="S164">
        <v>74</v>
      </c>
      <c r="T164">
        <v>108</v>
      </c>
      <c r="U164">
        <v>439</v>
      </c>
      <c r="V164">
        <v>28</v>
      </c>
      <c r="W164">
        <v>2</v>
      </c>
      <c r="X164">
        <v>745</v>
      </c>
      <c r="Y164">
        <v>470</v>
      </c>
      <c r="Z164">
        <v>0.8</v>
      </c>
      <c r="AA164">
        <v>2</v>
      </c>
    </row>
    <row r="165" spans="1:27" x14ac:dyDescent="0.3">
      <c r="A165" t="s">
        <v>661</v>
      </c>
      <c r="B165" t="s">
        <v>662</v>
      </c>
      <c r="C165" s="1" t="str">
        <f t="shared" si="8"/>
        <v>21:0042</v>
      </c>
      <c r="D165" s="1" t="str">
        <f t="shared" si="9"/>
        <v>21:0037</v>
      </c>
      <c r="E165" t="s">
        <v>663</v>
      </c>
      <c r="F165" t="s">
        <v>664</v>
      </c>
      <c r="H165">
        <v>47.8887906</v>
      </c>
      <c r="I165">
        <v>-65.982807300000005</v>
      </c>
      <c r="J165" s="1" t="str">
        <f t="shared" si="10"/>
        <v>Till</v>
      </c>
      <c r="K165" s="1" t="str">
        <f t="shared" si="11"/>
        <v>&lt;2 micron</v>
      </c>
      <c r="M165">
        <v>25</v>
      </c>
      <c r="N165">
        <v>47</v>
      </c>
      <c r="O165">
        <v>52</v>
      </c>
      <c r="P165">
        <v>4.3</v>
      </c>
      <c r="Q165">
        <v>1200</v>
      </c>
      <c r="R165">
        <v>1</v>
      </c>
      <c r="S165">
        <v>72</v>
      </c>
      <c r="T165">
        <v>36</v>
      </c>
      <c r="U165">
        <v>134</v>
      </c>
      <c r="V165">
        <v>20</v>
      </c>
      <c r="W165">
        <v>2</v>
      </c>
      <c r="X165">
        <v>850</v>
      </c>
      <c r="Y165">
        <v>170</v>
      </c>
      <c r="Z165">
        <v>2</v>
      </c>
      <c r="AA165">
        <v>5</v>
      </c>
    </row>
    <row r="166" spans="1:27" x14ac:dyDescent="0.3">
      <c r="A166" t="s">
        <v>665</v>
      </c>
      <c r="B166" t="s">
        <v>666</v>
      </c>
      <c r="C166" s="1" t="str">
        <f t="shared" si="8"/>
        <v>21:0042</v>
      </c>
      <c r="D166" s="1" t="str">
        <f t="shared" si="9"/>
        <v>21:0037</v>
      </c>
      <c r="E166" t="s">
        <v>667</v>
      </c>
      <c r="F166" t="s">
        <v>668</v>
      </c>
      <c r="H166">
        <v>47.842144900000001</v>
      </c>
      <c r="I166">
        <v>-65.880211399999993</v>
      </c>
      <c r="J166" s="1" t="str">
        <f t="shared" si="10"/>
        <v>Till</v>
      </c>
      <c r="K166" s="1" t="str">
        <f t="shared" si="11"/>
        <v>&lt;2 micron</v>
      </c>
      <c r="M166">
        <v>28</v>
      </c>
      <c r="N166">
        <v>63</v>
      </c>
      <c r="O166">
        <v>63</v>
      </c>
      <c r="P166">
        <v>5.0999999999999996</v>
      </c>
      <c r="Q166">
        <v>3800</v>
      </c>
      <c r="R166">
        <v>1</v>
      </c>
      <c r="S166">
        <v>67</v>
      </c>
      <c r="T166">
        <v>83</v>
      </c>
      <c r="U166">
        <v>205</v>
      </c>
      <c r="V166">
        <v>37</v>
      </c>
      <c r="W166">
        <v>2</v>
      </c>
      <c r="X166">
        <v>780</v>
      </c>
      <c r="Y166">
        <v>515</v>
      </c>
      <c r="Z166">
        <v>1.4</v>
      </c>
      <c r="AA166">
        <v>14</v>
      </c>
    </row>
    <row r="167" spans="1:27" x14ac:dyDescent="0.3">
      <c r="A167" t="s">
        <v>669</v>
      </c>
      <c r="B167" t="s">
        <v>670</v>
      </c>
      <c r="C167" s="1" t="str">
        <f t="shared" si="8"/>
        <v>21:0042</v>
      </c>
      <c r="D167" s="1" t="str">
        <f t="shared" si="9"/>
        <v>21:0037</v>
      </c>
      <c r="E167" t="s">
        <v>671</v>
      </c>
      <c r="F167" t="s">
        <v>672</v>
      </c>
      <c r="H167">
        <v>47.819477999999997</v>
      </c>
      <c r="I167">
        <v>-65.886972200000002</v>
      </c>
      <c r="J167" s="1" t="str">
        <f t="shared" si="10"/>
        <v>Till</v>
      </c>
      <c r="K167" s="1" t="str">
        <f t="shared" si="11"/>
        <v>&lt;2 micron</v>
      </c>
      <c r="M167">
        <v>18</v>
      </c>
      <c r="N167">
        <v>66</v>
      </c>
      <c r="O167">
        <v>53</v>
      </c>
      <c r="P167">
        <v>4.0999999999999996</v>
      </c>
      <c r="Q167">
        <v>530</v>
      </c>
      <c r="R167">
        <v>2</v>
      </c>
      <c r="S167">
        <v>63</v>
      </c>
      <c r="T167">
        <v>37</v>
      </c>
      <c r="U167">
        <v>115</v>
      </c>
      <c r="V167">
        <v>54</v>
      </c>
      <c r="W167">
        <v>2</v>
      </c>
      <c r="X167">
        <v>640</v>
      </c>
      <c r="Y167">
        <v>90</v>
      </c>
      <c r="Z167">
        <v>3.4</v>
      </c>
      <c r="AA167">
        <v>1</v>
      </c>
    </row>
    <row r="168" spans="1:27" x14ac:dyDescent="0.3">
      <c r="A168" t="s">
        <v>673</v>
      </c>
      <c r="B168" t="s">
        <v>674</v>
      </c>
      <c r="C168" s="1" t="str">
        <f t="shared" si="8"/>
        <v>21:0042</v>
      </c>
      <c r="D168" s="1" t="str">
        <f t="shared" si="9"/>
        <v>21:0037</v>
      </c>
      <c r="E168" t="s">
        <v>675</v>
      </c>
      <c r="F168" t="s">
        <v>676</v>
      </c>
      <c r="H168">
        <v>47.8198632</v>
      </c>
      <c r="I168">
        <v>-65.871628400000006</v>
      </c>
      <c r="J168" s="1" t="str">
        <f t="shared" si="10"/>
        <v>Till</v>
      </c>
      <c r="K168" s="1" t="str">
        <f t="shared" si="11"/>
        <v>&lt;2 micron</v>
      </c>
      <c r="M168">
        <v>25</v>
      </c>
      <c r="N168">
        <v>66</v>
      </c>
      <c r="O168">
        <v>67</v>
      </c>
      <c r="P168">
        <v>5.3</v>
      </c>
      <c r="Q168">
        <v>1000</v>
      </c>
      <c r="R168">
        <v>5</v>
      </c>
      <c r="S168">
        <v>63</v>
      </c>
      <c r="T168">
        <v>54</v>
      </c>
      <c r="U168">
        <v>175</v>
      </c>
      <c r="V168">
        <v>111</v>
      </c>
      <c r="W168">
        <v>2</v>
      </c>
      <c r="X168">
        <v>640</v>
      </c>
      <c r="Y168">
        <v>145</v>
      </c>
      <c r="Z168">
        <v>2.5</v>
      </c>
      <c r="AA168">
        <v>7</v>
      </c>
    </row>
    <row r="169" spans="1:27" x14ac:dyDescent="0.3">
      <c r="A169" t="s">
        <v>677</v>
      </c>
      <c r="B169" t="s">
        <v>678</v>
      </c>
      <c r="C169" s="1" t="str">
        <f t="shared" si="8"/>
        <v>21:0042</v>
      </c>
      <c r="D169" s="1" t="str">
        <f t="shared" si="9"/>
        <v>21:0037</v>
      </c>
      <c r="E169" t="s">
        <v>679</v>
      </c>
      <c r="F169" t="s">
        <v>680</v>
      </c>
      <c r="H169">
        <v>47.8503525</v>
      </c>
      <c r="I169">
        <v>-65.981601999999995</v>
      </c>
      <c r="J169" s="1" t="str">
        <f t="shared" si="10"/>
        <v>Till</v>
      </c>
      <c r="K169" s="1" t="str">
        <f t="shared" si="11"/>
        <v>&lt;2 micron</v>
      </c>
      <c r="M169">
        <v>20</v>
      </c>
      <c r="N169">
        <v>65</v>
      </c>
      <c r="O169">
        <v>45</v>
      </c>
      <c r="P169">
        <v>4.2</v>
      </c>
      <c r="Q169">
        <v>660</v>
      </c>
      <c r="R169">
        <v>1</v>
      </c>
      <c r="S169">
        <v>63</v>
      </c>
      <c r="T169">
        <v>35</v>
      </c>
      <c r="U169">
        <v>100</v>
      </c>
      <c r="V169">
        <v>17</v>
      </c>
      <c r="W169">
        <v>2</v>
      </c>
      <c r="X169">
        <v>665</v>
      </c>
      <c r="Y169">
        <v>205</v>
      </c>
      <c r="Z169">
        <v>1.4</v>
      </c>
      <c r="AA169">
        <v>3</v>
      </c>
    </row>
    <row r="170" spans="1:27" x14ac:dyDescent="0.3">
      <c r="A170" t="s">
        <v>681</v>
      </c>
      <c r="B170" t="s">
        <v>682</v>
      </c>
      <c r="C170" s="1" t="str">
        <f t="shared" si="8"/>
        <v>21:0042</v>
      </c>
      <c r="D170" s="1" t="str">
        <f t="shared" si="9"/>
        <v>21:0037</v>
      </c>
      <c r="E170" t="s">
        <v>683</v>
      </c>
      <c r="F170" t="s">
        <v>684</v>
      </c>
      <c r="H170">
        <v>47.845677899999998</v>
      </c>
      <c r="I170">
        <v>-65.953595500000006</v>
      </c>
      <c r="J170" s="1" t="str">
        <f t="shared" si="10"/>
        <v>Till</v>
      </c>
      <c r="K170" s="1" t="str">
        <f t="shared" si="11"/>
        <v>&lt;2 micron</v>
      </c>
      <c r="M170">
        <v>20</v>
      </c>
      <c r="N170">
        <v>86</v>
      </c>
      <c r="O170">
        <v>57</v>
      </c>
      <c r="P170">
        <v>4</v>
      </c>
      <c r="Q170">
        <v>630</v>
      </c>
      <c r="R170">
        <v>2</v>
      </c>
      <c r="S170">
        <v>70</v>
      </c>
      <c r="T170">
        <v>41</v>
      </c>
      <c r="U170">
        <v>184</v>
      </c>
      <c r="V170">
        <v>27</v>
      </c>
      <c r="W170">
        <v>2</v>
      </c>
      <c r="X170">
        <v>570</v>
      </c>
      <c r="Y170">
        <v>205</v>
      </c>
      <c r="Z170">
        <v>1.4</v>
      </c>
      <c r="AA170">
        <v>3</v>
      </c>
    </row>
    <row r="171" spans="1:27" x14ac:dyDescent="0.3">
      <c r="A171" t="s">
        <v>685</v>
      </c>
      <c r="B171" t="s">
        <v>686</v>
      </c>
      <c r="C171" s="1" t="str">
        <f t="shared" si="8"/>
        <v>21:0042</v>
      </c>
      <c r="D171" s="1" t="str">
        <f t="shared" si="9"/>
        <v>21:0037</v>
      </c>
      <c r="E171" t="s">
        <v>687</v>
      </c>
      <c r="F171" t="s">
        <v>688</v>
      </c>
      <c r="H171">
        <v>47.845159000000002</v>
      </c>
      <c r="I171">
        <v>-65.921149600000007</v>
      </c>
      <c r="J171" s="1" t="str">
        <f t="shared" si="10"/>
        <v>Till</v>
      </c>
      <c r="K171" s="1" t="str">
        <f t="shared" si="11"/>
        <v>&lt;2 micron</v>
      </c>
      <c r="L171">
        <v>0.5</v>
      </c>
      <c r="M171">
        <v>15</v>
      </c>
      <c r="N171">
        <v>100</v>
      </c>
      <c r="O171">
        <v>296</v>
      </c>
      <c r="P171">
        <v>4.3</v>
      </c>
      <c r="Q171">
        <v>430</v>
      </c>
      <c r="R171">
        <v>3</v>
      </c>
      <c r="S171">
        <v>80</v>
      </c>
      <c r="T171">
        <v>344</v>
      </c>
      <c r="U171">
        <v>219</v>
      </c>
      <c r="V171">
        <v>27</v>
      </c>
      <c r="W171">
        <v>2</v>
      </c>
      <c r="X171">
        <v>700</v>
      </c>
      <c r="Y171">
        <v>250</v>
      </c>
      <c r="Z171">
        <v>1.7</v>
      </c>
      <c r="AA171">
        <v>6</v>
      </c>
    </row>
    <row r="172" spans="1:27" x14ac:dyDescent="0.3">
      <c r="A172" t="s">
        <v>689</v>
      </c>
      <c r="B172" t="s">
        <v>690</v>
      </c>
      <c r="C172" s="1" t="str">
        <f t="shared" si="8"/>
        <v>21:0042</v>
      </c>
      <c r="D172" s="1" t="str">
        <f t="shared" si="9"/>
        <v>21:0037</v>
      </c>
      <c r="E172" t="s">
        <v>691</v>
      </c>
      <c r="F172" t="s">
        <v>692</v>
      </c>
      <c r="H172">
        <v>47.837783199999997</v>
      </c>
      <c r="I172">
        <v>-65.928086100000002</v>
      </c>
      <c r="J172" s="1" t="str">
        <f t="shared" si="10"/>
        <v>Till</v>
      </c>
      <c r="K172" s="1" t="str">
        <f t="shared" si="11"/>
        <v>&lt;2 micron</v>
      </c>
      <c r="M172">
        <v>21</v>
      </c>
      <c r="N172">
        <v>71</v>
      </c>
      <c r="O172">
        <v>52</v>
      </c>
      <c r="P172">
        <v>4.3</v>
      </c>
      <c r="Q172">
        <v>750</v>
      </c>
      <c r="R172">
        <v>1</v>
      </c>
      <c r="S172">
        <v>67</v>
      </c>
      <c r="T172">
        <v>37</v>
      </c>
      <c r="U172">
        <v>122</v>
      </c>
      <c r="V172">
        <v>20</v>
      </c>
      <c r="W172">
        <v>2</v>
      </c>
      <c r="X172">
        <v>700</v>
      </c>
      <c r="Y172">
        <v>125</v>
      </c>
      <c r="Z172">
        <v>0.6</v>
      </c>
      <c r="AA172">
        <v>2</v>
      </c>
    </row>
    <row r="173" spans="1:27" x14ac:dyDescent="0.3">
      <c r="A173" t="s">
        <v>693</v>
      </c>
      <c r="B173" t="s">
        <v>694</v>
      </c>
      <c r="C173" s="1" t="str">
        <f t="shared" si="8"/>
        <v>21:0042</v>
      </c>
      <c r="D173" s="1" t="str">
        <f t="shared" si="9"/>
        <v>21:0037</v>
      </c>
      <c r="E173" t="s">
        <v>695</v>
      </c>
      <c r="F173" t="s">
        <v>696</v>
      </c>
      <c r="H173">
        <v>47.833994699999998</v>
      </c>
      <c r="I173">
        <v>-65.917849200000006</v>
      </c>
      <c r="J173" s="1" t="str">
        <f t="shared" si="10"/>
        <v>Till</v>
      </c>
      <c r="K173" s="1" t="str">
        <f t="shared" si="11"/>
        <v>&lt;2 micron</v>
      </c>
      <c r="M173">
        <v>20</v>
      </c>
      <c r="N173">
        <v>69</v>
      </c>
      <c r="O173">
        <v>33</v>
      </c>
      <c r="P173">
        <v>4.4000000000000004</v>
      </c>
      <c r="Q173">
        <v>620</v>
      </c>
      <c r="R173">
        <v>1</v>
      </c>
      <c r="S173">
        <v>54</v>
      </c>
      <c r="T173">
        <v>58</v>
      </c>
      <c r="U173">
        <v>263</v>
      </c>
      <c r="V173">
        <v>22</v>
      </c>
      <c r="W173">
        <v>2</v>
      </c>
      <c r="X173">
        <v>620</v>
      </c>
      <c r="Y173">
        <v>175</v>
      </c>
      <c r="Z173">
        <v>3</v>
      </c>
      <c r="AA173">
        <v>8</v>
      </c>
    </row>
    <row r="174" spans="1:27" x14ac:dyDescent="0.3">
      <c r="A174" t="s">
        <v>697</v>
      </c>
      <c r="B174" t="s">
        <v>698</v>
      </c>
      <c r="C174" s="1" t="str">
        <f t="shared" si="8"/>
        <v>21:0042</v>
      </c>
      <c r="D174" s="1" t="str">
        <f t="shared" si="9"/>
        <v>21:0037</v>
      </c>
      <c r="E174" t="s">
        <v>699</v>
      </c>
      <c r="F174" t="s">
        <v>700</v>
      </c>
      <c r="H174">
        <v>47.797079699999998</v>
      </c>
      <c r="I174">
        <v>-65.971203099999997</v>
      </c>
      <c r="J174" s="1" t="str">
        <f t="shared" si="10"/>
        <v>Till</v>
      </c>
      <c r="K174" s="1" t="str">
        <f t="shared" si="11"/>
        <v>&lt;2 micron</v>
      </c>
      <c r="M174">
        <v>19</v>
      </c>
      <c r="N174">
        <v>72</v>
      </c>
      <c r="O174">
        <v>54</v>
      </c>
      <c r="P174">
        <v>4.5999999999999996</v>
      </c>
      <c r="Q174">
        <v>700</v>
      </c>
      <c r="R174">
        <v>2</v>
      </c>
      <c r="S174">
        <v>58</v>
      </c>
      <c r="T174">
        <v>53</v>
      </c>
      <c r="U174">
        <v>230</v>
      </c>
      <c r="V174">
        <v>36</v>
      </c>
      <c r="W174">
        <v>2</v>
      </c>
      <c r="X174">
        <v>750</v>
      </c>
      <c r="Y174">
        <v>205</v>
      </c>
      <c r="Z174">
        <v>5.0999999999999996</v>
      </c>
      <c r="AA174">
        <v>2</v>
      </c>
    </row>
    <row r="175" spans="1:27" x14ac:dyDescent="0.3">
      <c r="A175" t="s">
        <v>701</v>
      </c>
      <c r="B175" t="s">
        <v>702</v>
      </c>
      <c r="C175" s="1" t="str">
        <f t="shared" si="8"/>
        <v>21:0042</v>
      </c>
      <c r="D175" s="1" t="str">
        <f t="shared" si="9"/>
        <v>21:0037</v>
      </c>
      <c r="E175" t="s">
        <v>703</v>
      </c>
      <c r="F175" t="s">
        <v>704</v>
      </c>
      <c r="H175">
        <v>47.796689000000001</v>
      </c>
      <c r="I175">
        <v>-65.951481799999996</v>
      </c>
      <c r="J175" s="1" t="str">
        <f t="shared" si="10"/>
        <v>Till</v>
      </c>
      <c r="K175" s="1" t="str">
        <f t="shared" si="11"/>
        <v>&lt;2 micron</v>
      </c>
      <c r="M175">
        <v>18</v>
      </c>
      <c r="N175">
        <v>80</v>
      </c>
      <c r="O175">
        <v>55</v>
      </c>
      <c r="P175">
        <v>4.5</v>
      </c>
      <c r="Q175">
        <v>580</v>
      </c>
      <c r="R175">
        <v>2</v>
      </c>
      <c r="S175">
        <v>69</v>
      </c>
      <c r="T175">
        <v>50</v>
      </c>
      <c r="U175">
        <v>181</v>
      </c>
      <c r="V175">
        <v>35</v>
      </c>
      <c r="W175">
        <v>2</v>
      </c>
      <c r="X175">
        <v>640</v>
      </c>
      <c r="Y175">
        <v>245</v>
      </c>
      <c r="Z175">
        <v>3.6</v>
      </c>
      <c r="AA175">
        <v>9</v>
      </c>
    </row>
    <row r="176" spans="1:27" x14ac:dyDescent="0.3">
      <c r="A176" t="s">
        <v>705</v>
      </c>
      <c r="B176" t="s">
        <v>706</v>
      </c>
      <c r="C176" s="1" t="str">
        <f t="shared" si="8"/>
        <v>21:0042</v>
      </c>
      <c r="D176" s="1" t="str">
        <f t="shared" si="9"/>
        <v>21:0037</v>
      </c>
      <c r="E176" t="s">
        <v>707</v>
      </c>
      <c r="F176" t="s">
        <v>708</v>
      </c>
      <c r="H176">
        <v>47.789915399999998</v>
      </c>
      <c r="I176">
        <v>-65.952433099999993</v>
      </c>
      <c r="J176" s="1" t="str">
        <f t="shared" si="10"/>
        <v>Till</v>
      </c>
      <c r="K176" s="1" t="str">
        <f t="shared" si="11"/>
        <v>&lt;2 micron</v>
      </c>
      <c r="M176">
        <v>19</v>
      </c>
      <c r="N176">
        <v>87</v>
      </c>
      <c r="O176">
        <v>47</v>
      </c>
      <c r="P176">
        <v>4.5</v>
      </c>
      <c r="Q176">
        <v>600</v>
      </c>
      <c r="R176">
        <v>3</v>
      </c>
      <c r="S176">
        <v>70</v>
      </c>
      <c r="T176">
        <v>53</v>
      </c>
      <c r="U176">
        <v>182</v>
      </c>
      <c r="V176">
        <v>37</v>
      </c>
      <c r="W176">
        <v>2</v>
      </c>
      <c r="X176">
        <v>530</v>
      </c>
      <c r="Y176">
        <v>285</v>
      </c>
      <c r="Z176">
        <v>2.4</v>
      </c>
      <c r="AA176">
        <v>3</v>
      </c>
    </row>
    <row r="177" spans="1:27" x14ac:dyDescent="0.3">
      <c r="A177" t="s">
        <v>709</v>
      </c>
      <c r="B177" t="s">
        <v>710</v>
      </c>
      <c r="C177" s="1" t="str">
        <f t="shared" si="8"/>
        <v>21:0042</v>
      </c>
      <c r="D177" s="1" t="str">
        <f t="shared" si="9"/>
        <v>21:0037</v>
      </c>
      <c r="E177" t="s">
        <v>711</v>
      </c>
      <c r="F177" t="s">
        <v>712</v>
      </c>
      <c r="H177">
        <v>47.786175200000002</v>
      </c>
      <c r="I177">
        <v>-65.957895800000003</v>
      </c>
      <c r="J177" s="1" t="str">
        <f t="shared" si="10"/>
        <v>Till</v>
      </c>
      <c r="K177" s="1" t="str">
        <f t="shared" si="11"/>
        <v>&lt;2 micron</v>
      </c>
      <c r="M177">
        <v>17</v>
      </c>
      <c r="N177">
        <v>67</v>
      </c>
      <c r="O177">
        <v>31</v>
      </c>
      <c r="P177">
        <v>4.3</v>
      </c>
      <c r="Q177">
        <v>340</v>
      </c>
      <c r="R177">
        <v>2</v>
      </c>
      <c r="S177">
        <v>55</v>
      </c>
      <c r="T177">
        <v>38</v>
      </c>
      <c r="U177">
        <v>158</v>
      </c>
      <c r="V177">
        <v>52</v>
      </c>
      <c r="W177">
        <v>2</v>
      </c>
      <c r="X177">
        <v>590</v>
      </c>
      <c r="Y177">
        <v>145</v>
      </c>
      <c r="Z177">
        <v>1</v>
      </c>
      <c r="AA177">
        <v>4</v>
      </c>
    </row>
    <row r="178" spans="1:27" x14ac:dyDescent="0.3">
      <c r="A178" t="s">
        <v>713</v>
      </c>
      <c r="B178" t="s">
        <v>714</v>
      </c>
      <c r="C178" s="1" t="str">
        <f t="shared" si="8"/>
        <v>21:0042</v>
      </c>
      <c r="D178" s="1" t="str">
        <f t="shared" si="9"/>
        <v>21:0037</v>
      </c>
      <c r="E178" t="s">
        <v>715</v>
      </c>
      <c r="F178" t="s">
        <v>716</v>
      </c>
      <c r="H178">
        <v>47.786397200000003</v>
      </c>
      <c r="I178">
        <v>-65.860434799999993</v>
      </c>
      <c r="J178" s="1" t="str">
        <f t="shared" si="10"/>
        <v>Till</v>
      </c>
      <c r="K178" s="1" t="str">
        <f t="shared" si="11"/>
        <v>&lt;2 micron</v>
      </c>
      <c r="M178">
        <v>16</v>
      </c>
      <c r="N178">
        <v>64</v>
      </c>
      <c r="O178">
        <v>46</v>
      </c>
      <c r="P178">
        <v>5.3</v>
      </c>
      <c r="Q178">
        <v>580</v>
      </c>
      <c r="S178">
        <v>90</v>
      </c>
      <c r="T178">
        <v>38</v>
      </c>
      <c r="U178">
        <v>160</v>
      </c>
      <c r="V178">
        <v>31</v>
      </c>
      <c r="W178">
        <v>2</v>
      </c>
      <c r="X178">
        <v>990</v>
      </c>
      <c r="Y178">
        <v>80</v>
      </c>
      <c r="Z178">
        <v>0.6</v>
      </c>
      <c r="AA178">
        <v>5</v>
      </c>
    </row>
    <row r="179" spans="1:27" x14ac:dyDescent="0.3">
      <c r="A179" t="s">
        <v>717</v>
      </c>
      <c r="B179" t="s">
        <v>718</v>
      </c>
      <c r="C179" s="1" t="str">
        <f t="shared" si="8"/>
        <v>21:0042</v>
      </c>
      <c r="D179" s="1" t="str">
        <f t="shared" si="9"/>
        <v>21:0037</v>
      </c>
      <c r="E179" t="s">
        <v>719</v>
      </c>
      <c r="F179" t="s">
        <v>720</v>
      </c>
      <c r="H179">
        <v>47.789140799999998</v>
      </c>
      <c r="I179">
        <v>-65.840555800000004</v>
      </c>
      <c r="J179" s="1" t="str">
        <f t="shared" si="10"/>
        <v>Till</v>
      </c>
      <c r="K179" s="1" t="str">
        <f t="shared" si="11"/>
        <v>&lt;2 micron</v>
      </c>
      <c r="M179">
        <v>25</v>
      </c>
      <c r="N179">
        <v>85</v>
      </c>
      <c r="O179">
        <v>80</v>
      </c>
      <c r="P179">
        <v>5.3</v>
      </c>
      <c r="Q179">
        <v>860</v>
      </c>
      <c r="R179">
        <v>3</v>
      </c>
      <c r="S179">
        <v>99</v>
      </c>
      <c r="T179">
        <v>48</v>
      </c>
      <c r="U179">
        <v>209</v>
      </c>
      <c r="V179">
        <v>126</v>
      </c>
      <c r="W179">
        <v>2</v>
      </c>
      <c r="X179">
        <v>570</v>
      </c>
      <c r="Y179">
        <v>80</v>
      </c>
      <c r="Z179">
        <v>3</v>
      </c>
      <c r="AA179">
        <v>2</v>
      </c>
    </row>
    <row r="180" spans="1:27" x14ac:dyDescent="0.3">
      <c r="A180" t="s">
        <v>721</v>
      </c>
      <c r="B180" t="s">
        <v>722</v>
      </c>
      <c r="C180" s="1" t="str">
        <f t="shared" si="8"/>
        <v>21:0042</v>
      </c>
      <c r="D180" s="1" t="str">
        <f t="shared" si="9"/>
        <v>21:0037</v>
      </c>
      <c r="E180" t="s">
        <v>719</v>
      </c>
      <c r="F180" t="s">
        <v>723</v>
      </c>
      <c r="H180">
        <v>47.789140799999998</v>
      </c>
      <c r="I180">
        <v>-65.840555800000004</v>
      </c>
      <c r="J180" s="1" t="str">
        <f t="shared" si="10"/>
        <v>Till</v>
      </c>
      <c r="K180" s="1" t="str">
        <f t="shared" si="11"/>
        <v>&lt;2 micron</v>
      </c>
      <c r="M180">
        <v>24</v>
      </c>
      <c r="N180">
        <v>74</v>
      </c>
      <c r="O180">
        <v>92</v>
      </c>
      <c r="P180">
        <v>5.6</v>
      </c>
      <c r="Q180">
        <v>980</v>
      </c>
      <c r="R180">
        <v>4</v>
      </c>
      <c r="S180">
        <v>124</v>
      </c>
      <c r="T180">
        <v>55</v>
      </c>
      <c r="U180">
        <v>220</v>
      </c>
      <c r="V180">
        <v>124</v>
      </c>
      <c r="W180">
        <v>4</v>
      </c>
      <c r="Z180">
        <v>2.2999999999999998</v>
      </c>
      <c r="AA180">
        <v>2</v>
      </c>
    </row>
    <row r="181" spans="1:27" x14ac:dyDescent="0.3">
      <c r="A181" t="s">
        <v>724</v>
      </c>
      <c r="B181" t="s">
        <v>725</v>
      </c>
      <c r="C181" s="1" t="str">
        <f t="shared" si="8"/>
        <v>21:0042</v>
      </c>
      <c r="D181" s="1" t="str">
        <f t="shared" si="9"/>
        <v>21:0037</v>
      </c>
      <c r="E181" t="s">
        <v>726</v>
      </c>
      <c r="F181" t="s">
        <v>727</v>
      </c>
      <c r="H181">
        <v>47.784313599999997</v>
      </c>
      <c r="I181">
        <v>-65.835619199999996</v>
      </c>
      <c r="J181" s="1" t="str">
        <f t="shared" si="10"/>
        <v>Till</v>
      </c>
      <c r="K181" s="1" t="str">
        <f t="shared" si="11"/>
        <v>&lt;2 micron</v>
      </c>
      <c r="M181">
        <v>14</v>
      </c>
      <c r="N181">
        <v>82</v>
      </c>
      <c r="O181">
        <v>36</v>
      </c>
      <c r="P181">
        <v>5.6</v>
      </c>
      <c r="Q181">
        <v>1000</v>
      </c>
      <c r="R181">
        <v>2</v>
      </c>
      <c r="S181">
        <v>67</v>
      </c>
      <c r="T181">
        <v>51</v>
      </c>
      <c r="U181">
        <v>243</v>
      </c>
      <c r="V181">
        <v>107</v>
      </c>
      <c r="W181">
        <v>4</v>
      </c>
      <c r="X181">
        <v>1000</v>
      </c>
      <c r="Y181">
        <v>70</v>
      </c>
      <c r="Z181">
        <v>1</v>
      </c>
      <c r="AA181">
        <v>7</v>
      </c>
    </row>
    <row r="182" spans="1:27" x14ac:dyDescent="0.3">
      <c r="A182" t="s">
        <v>728</v>
      </c>
      <c r="B182" t="s">
        <v>729</v>
      </c>
      <c r="C182" s="1" t="str">
        <f t="shared" si="8"/>
        <v>21:0042</v>
      </c>
      <c r="D182" s="1" t="str">
        <f t="shared" si="9"/>
        <v>21:0037</v>
      </c>
      <c r="E182" t="s">
        <v>730</v>
      </c>
      <c r="F182" t="s">
        <v>731</v>
      </c>
      <c r="H182">
        <v>47.788237199999998</v>
      </c>
      <c r="I182">
        <v>-65.822480100000007</v>
      </c>
      <c r="J182" s="1" t="str">
        <f t="shared" si="10"/>
        <v>Till</v>
      </c>
      <c r="K182" s="1" t="str">
        <f t="shared" si="11"/>
        <v>&lt;2 micron</v>
      </c>
      <c r="M182">
        <v>28</v>
      </c>
      <c r="N182">
        <v>76</v>
      </c>
      <c r="O182">
        <v>41</v>
      </c>
      <c r="P182">
        <v>7</v>
      </c>
      <c r="Q182">
        <v>1800</v>
      </c>
      <c r="R182">
        <v>2</v>
      </c>
      <c r="S182">
        <v>59</v>
      </c>
      <c r="T182">
        <v>37</v>
      </c>
      <c r="U182">
        <v>173</v>
      </c>
      <c r="V182">
        <v>117</v>
      </c>
      <c r="W182">
        <v>4</v>
      </c>
      <c r="X182">
        <v>840</v>
      </c>
      <c r="Y182">
        <v>100</v>
      </c>
      <c r="Z182">
        <v>0.6</v>
      </c>
      <c r="AA182">
        <v>8</v>
      </c>
    </row>
    <row r="183" spans="1:27" x14ac:dyDescent="0.3">
      <c r="A183" t="s">
        <v>732</v>
      </c>
      <c r="B183" t="s">
        <v>733</v>
      </c>
      <c r="C183" s="1" t="str">
        <f t="shared" si="8"/>
        <v>21:0042</v>
      </c>
      <c r="D183" s="1" t="str">
        <f t="shared" si="9"/>
        <v>21:0037</v>
      </c>
      <c r="E183" t="s">
        <v>734</v>
      </c>
      <c r="F183" t="s">
        <v>735</v>
      </c>
      <c r="H183">
        <v>47.805118399999998</v>
      </c>
      <c r="I183">
        <v>-65.849442699999997</v>
      </c>
      <c r="J183" s="1" t="str">
        <f t="shared" si="10"/>
        <v>Till</v>
      </c>
      <c r="K183" s="1" t="str">
        <f t="shared" si="11"/>
        <v>&lt;2 micron</v>
      </c>
      <c r="M183">
        <v>16</v>
      </c>
      <c r="N183">
        <v>76</v>
      </c>
      <c r="O183">
        <v>38</v>
      </c>
      <c r="P183">
        <v>6.2</v>
      </c>
      <c r="Q183">
        <v>780</v>
      </c>
      <c r="S183">
        <v>71</v>
      </c>
      <c r="T183">
        <v>45</v>
      </c>
      <c r="U183">
        <v>159</v>
      </c>
      <c r="V183">
        <v>32</v>
      </c>
      <c r="W183">
        <v>2</v>
      </c>
      <c r="X183">
        <v>610</v>
      </c>
      <c r="Y183">
        <v>85</v>
      </c>
      <c r="Z183">
        <v>0.5</v>
      </c>
      <c r="AA183">
        <v>5</v>
      </c>
    </row>
    <row r="184" spans="1:27" x14ac:dyDescent="0.3">
      <c r="A184" t="s">
        <v>736</v>
      </c>
      <c r="B184" t="s">
        <v>737</v>
      </c>
      <c r="C184" s="1" t="str">
        <f t="shared" si="8"/>
        <v>21:0042</v>
      </c>
      <c r="D184" s="1" t="str">
        <f t="shared" si="9"/>
        <v>21:0037</v>
      </c>
      <c r="E184" t="s">
        <v>738</v>
      </c>
      <c r="F184" t="s">
        <v>739</v>
      </c>
      <c r="H184">
        <v>47.812448400000001</v>
      </c>
      <c r="I184">
        <v>-65.844166700000002</v>
      </c>
      <c r="J184" s="1" t="str">
        <f t="shared" si="10"/>
        <v>Till</v>
      </c>
      <c r="K184" s="1" t="str">
        <f t="shared" si="11"/>
        <v>&lt;2 micron</v>
      </c>
      <c r="L184">
        <v>0.2</v>
      </c>
      <c r="M184">
        <v>15</v>
      </c>
      <c r="N184">
        <v>72</v>
      </c>
      <c r="O184">
        <v>46</v>
      </c>
      <c r="P184">
        <v>4.0999999999999996</v>
      </c>
      <c r="Q184">
        <v>310</v>
      </c>
      <c r="R184">
        <v>5</v>
      </c>
      <c r="S184">
        <v>76</v>
      </c>
      <c r="T184">
        <v>106</v>
      </c>
      <c r="U184">
        <v>648</v>
      </c>
      <c r="V184">
        <v>70</v>
      </c>
      <c r="W184">
        <v>2</v>
      </c>
      <c r="X184">
        <v>810</v>
      </c>
      <c r="Y184">
        <v>220</v>
      </c>
      <c r="Z184">
        <v>8.6</v>
      </c>
      <c r="AA184">
        <v>9</v>
      </c>
    </row>
    <row r="185" spans="1:27" x14ac:dyDescent="0.3">
      <c r="A185" t="s">
        <v>740</v>
      </c>
      <c r="B185" t="s">
        <v>741</v>
      </c>
      <c r="C185" s="1" t="str">
        <f t="shared" si="8"/>
        <v>21:0042</v>
      </c>
      <c r="D185" s="1" t="str">
        <f t="shared" si="9"/>
        <v>21:0037</v>
      </c>
      <c r="E185" t="s">
        <v>742</v>
      </c>
      <c r="F185" t="s">
        <v>743</v>
      </c>
      <c r="H185">
        <v>47.803416300000002</v>
      </c>
      <c r="I185">
        <v>-65.827310699999998</v>
      </c>
      <c r="J185" s="1" t="str">
        <f t="shared" si="10"/>
        <v>Till</v>
      </c>
      <c r="K185" s="1" t="str">
        <f t="shared" si="11"/>
        <v>&lt;2 micron</v>
      </c>
      <c r="L185">
        <v>4.9000000000000004</v>
      </c>
      <c r="M185">
        <v>33</v>
      </c>
      <c r="N185">
        <v>82</v>
      </c>
      <c r="O185">
        <v>90</v>
      </c>
      <c r="P185">
        <v>9.8000000000000007</v>
      </c>
      <c r="Q185">
        <v>2600</v>
      </c>
      <c r="R185">
        <v>3</v>
      </c>
      <c r="S185">
        <v>76</v>
      </c>
      <c r="T185">
        <v>510</v>
      </c>
      <c r="U185">
        <v>416</v>
      </c>
      <c r="V185">
        <v>137</v>
      </c>
      <c r="W185">
        <v>4</v>
      </c>
      <c r="X185">
        <v>670</v>
      </c>
      <c r="Y185">
        <v>265</v>
      </c>
      <c r="Z185">
        <v>1.8</v>
      </c>
      <c r="AA185">
        <v>10</v>
      </c>
    </row>
    <row r="186" spans="1:27" x14ac:dyDescent="0.3">
      <c r="A186" t="s">
        <v>744</v>
      </c>
      <c r="B186" t="s">
        <v>745</v>
      </c>
      <c r="C186" s="1" t="str">
        <f t="shared" si="8"/>
        <v>21:0042</v>
      </c>
      <c r="D186" s="1" t="str">
        <f t="shared" si="9"/>
        <v>21:0037</v>
      </c>
      <c r="E186" t="s">
        <v>746</v>
      </c>
      <c r="F186" t="s">
        <v>747</v>
      </c>
      <c r="H186">
        <v>47.767972499999999</v>
      </c>
      <c r="I186">
        <v>-65.841403200000002</v>
      </c>
      <c r="J186" s="1" t="str">
        <f t="shared" si="10"/>
        <v>Till</v>
      </c>
      <c r="K186" s="1" t="str">
        <f t="shared" si="11"/>
        <v>&lt;2 micron</v>
      </c>
      <c r="M186">
        <v>18</v>
      </c>
      <c r="N186">
        <v>60</v>
      </c>
      <c r="O186">
        <v>18</v>
      </c>
      <c r="P186">
        <v>4.4000000000000004</v>
      </c>
      <c r="Q186">
        <v>1800</v>
      </c>
      <c r="S186">
        <v>46</v>
      </c>
      <c r="T186">
        <v>28</v>
      </c>
      <c r="U186">
        <v>159</v>
      </c>
      <c r="V186">
        <v>27</v>
      </c>
      <c r="W186">
        <v>2</v>
      </c>
      <c r="X186">
        <v>800</v>
      </c>
      <c r="Y186">
        <v>25</v>
      </c>
      <c r="Z186">
        <v>0.4</v>
      </c>
      <c r="AA186">
        <v>3</v>
      </c>
    </row>
    <row r="187" spans="1:27" x14ac:dyDescent="0.3">
      <c r="A187" t="s">
        <v>748</v>
      </c>
      <c r="B187" t="s">
        <v>749</v>
      </c>
      <c r="C187" s="1" t="str">
        <f t="shared" si="8"/>
        <v>21:0042</v>
      </c>
      <c r="D187" s="1" t="str">
        <f t="shared" si="9"/>
        <v>21:0037</v>
      </c>
      <c r="E187" t="s">
        <v>750</v>
      </c>
      <c r="F187" t="s">
        <v>751</v>
      </c>
      <c r="H187">
        <v>47.782125100000002</v>
      </c>
      <c r="I187">
        <v>-65.931630200000001</v>
      </c>
      <c r="J187" s="1" t="str">
        <f t="shared" si="10"/>
        <v>Till</v>
      </c>
      <c r="K187" s="1" t="str">
        <f t="shared" si="11"/>
        <v>&lt;2 micron</v>
      </c>
      <c r="M187">
        <v>24</v>
      </c>
      <c r="N187">
        <v>82</v>
      </c>
      <c r="O187">
        <v>57</v>
      </c>
      <c r="P187">
        <v>4.5999999999999996</v>
      </c>
      <c r="Q187">
        <v>1300</v>
      </c>
      <c r="R187">
        <v>1</v>
      </c>
      <c r="S187">
        <v>76</v>
      </c>
      <c r="T187">
        <v>48</v>
      </c>
      <c r="U187">
        <v>158</v>
      </c>
      <c r="V187">
        <v>28</v>
      </c>
      <c r="W187">
        <v>2</v>
      </c>
      <c r="X187">
        <v>750</v>
      </c>
      <c r="Y187">
        <v>125</v>
      </c>
      <c r="Z187">
        <v>0.6</v>
      </c>
      <c r="AA187">
        <v>5</v>
      </c>
    </row>
    <row r="188" spans="1:27" x14ac:dyDescent="0.3">
      <c r="A188" t="s">
        <v>752</v>
      </c>
      <c r="B188" t="s">
        <v>753</v>
      </c>
      <c r="C188" s="1" t="str">
        <f t="shared" si="8"/>
        <v>21:0042</v>
      </c>
      <c r="D188" s="1" t="str">
        <f t="shared" si="9"/>
        <v>21:0037</v>
      </c>
      <c r="E188" t="s">
        <v>750</v>
      </c>
      <c r="F188" t="s">
        <v>754</v>
      </c>
      <c r="H188">
        <v>47.782125100000002</v>
      </c>
      <c r="I188">
        <v>-65.931630200000001</v>
      </c>
      <c r="J188" s="1" t="str">
        <f t="shared" si="10"/>
        <v>Till</v>
      </c>
      <c r="K188" s="1" t="str">
        <f t="shared" si="11"/>
        <v>&lt;2 micron</v>
      </c>
      <c r="M188">
        <v>22</v>
      </c>
      <c r="N188">
        <v>62</v>
      </c>
      <c r="O188">
        <v>67</v>
      </c>
      <c r="P188">
        <v>5.8</v>
      </c>
      <c r="Q188">
        <v>1500</v>
      </c>
      <c r="S188">
        <v>90</v>
      </c>
      <c r="T188">
        <v>60</v>
      </c>
      <c r="U188">
        <v>189</v>
      </c>
      <c r="V188">
        <v>28</v>
      </c>
      <c r="W188">
        <v>2</v>
      </c>
      <c r="Z188">
        <v>1</v>
      </c>
      <c r="AA188">
        <v>2</v>
      </c>
    </row>
    <row r="189" spans="1:27" x14ac:dyDescent="0.3">
      <c r="A189" t="s">
        <v>755</v>
      </c>
      <c r="B189" t="s">
        <v>756</v>
      </c>
      <c r="C189" s="1" t="str">
        <f t="shared" si="8"/>
        <v>21:0042</v>
      </c>
      <c r="D189" s="1" t="str">
        <f t="shared" si="9"/>
        <v>21:0037</v>
      </c>
      <c r="E189" t="s">
        <v>750</v>
      </c>
      <c r="F189" t="s">
        <v>757</v>
      </c>
      <c r="H189">
        <v>47.782125100000002</v>
      </c>
      <c r="I189">
        <v>-65.931630200000001</v>
      </c>
      <c r="J189" s="1" t="str">
        <f t="shared" si="10"/>
        <v>Till</v>
      </c>
      <c r="K189" s="1" t="str">
        <f t="shared" si="11"/>
        <v>&lt;2 micron</v>
      </c>
      <c r="L189">
        <v>0.05</v>
      </c>
      <c r="M189">
        <v>20</v>
      </c>
      <c r="N189">
        <v>79</v>
      </c>
      <c r="O189">
        <v>62</v>
      </c>
      <c r="P189">
        <v>4.3</v>
      </c>
      <c r="Q189">
        <v>1200</v>
      </c>
      <c r="R189">
        <v>2</v>
      </c>
      <c r="S189">
        <v>79</v>
      </c>
      <c r="T189">
        <v>41</v>
      </c>
      <c r="U189">
        <v>180</v>
      </c>
      <c r="V189">
        <v>28</v>
      </c>
      <c r="W189">
        <v>2</v>
      </c>
      <c r="X189">
        <v>745</v>
      </c>
      <c r="Y189">
        <v>120</v>
      </c>
      <c r="Z189">
        <v>1.2</v>
      </c>
      <c r="AA189">
        <v>5</v>
      </c>
    </row>
    <row r="190" spans="1:27" x14ac:dyDescent="0.3">
      <c r="A190" t="s">
        <v>758</v>
      </c>
      <c r="B190" t="s">
        <v>759</v>
      </c>
      <c r="C190" s="1" t="str">
        <f t="shared" si="8"/>
        <v>21:0042</v>
      </c>
      <c r="D190" s="1" t="str">
        <f t="shared" si="9"/>
        <v>21:0037</v>
      </c>
      <c r="E190" t="s">
        <v>760</v>
      </c>
      <c r="F190" t="s">
        <v>761</v>
      </c>
      <c r="H190">
        <v>47.775803699999997</v>
      </c>
      <c r="I190">
        <v>-65.9412868</v>
      </c>
      <c r="J190" s="1" t="str">
        <f t="shared" si="10"/>
        <v>Till</v>
      </c>
      <c r="K190" s="1" t="str">
        <f t="shared" si="11"/>
        <v>&lt;2 micron</v>
      </c>
      <c r="M190">
        <v>20</v>
      </c>
      <c r="N190">
        <v>79</v>
      </c>
      <c r="O190">
        <v>44</v>
      </c>
      <c r="P190">
        <v>4</v>
      </c>
      <c r="Q190">
        <v>680</v>
      </c>
      <c r="R190">
        <v>2</v>
      </c>
      <c r="S190">
        <v>69</v>
      </c>
      <c r="T190">
        <v>22</v>
      </c>
      <c r="U190">
        <v>112</v>
      </c>
      <c r="V190">
        <v>12</v>
      </c>
      <c r="W190">
        <v>2</v>
      </c>
      <c r="X190">
        <v>700</v>
      </c>
      <c r="Y190">
        <v>125</v>
      </c>
      <c r="Z190">
        <v>0.6</v>
      </c>
      <c r="AA190">
        <v>0.5</v>
      </c>
    </row>
    <row r="191" spans="1:27" x14ac:dyDescent="0.3">
      <c r="A191" t="s">
        <v>762</v>
      </c>
      <c r="B191" t="s">
        <v>763</v>
      </c>
      <c r="C191" s="1" t="str">
        <f t="shared" si="8"/>
        <v>21:0042</v>
      </c>
      <c r="D191" s="1" t="str">
        <f t="shared" si="9"/>
        <v>21:0037</v>
      </c>
      <c r="E191" t="s">
        <v>760</v>
      </c>
      <c r="F191" t="s">
        <v>764</v>
      </c>
      <c r="H191">
        <v>47.775803699999997</v>
      </c>
      <c r="I191">
        <v>-65.9412868</v>
      </c>
      <c r="J191" s="1" t="str">
        <f t="shared" si="10"/>
        <v>Till</v>
      </c>
      <c r="K191" s="1" t="str">
        <f t="shared" si="11"/>
        <v>&lt;2 micron</v>
      </c>
      <c r="M191">
        <v>21</v>
      </c>
      <c r="N191">
        <v>62</v>
      </c>
      <c r="O191">
        <v>52</v>
      </c>
      <c r="P191">
        <v>5.4</v>
      </c>
      <c r="Q191">
        <v>760</v>
      </c>
      <c r="R191">
        <v>1</v>
      </c>
      <c r="S191">
        <v>86</v>
      </c>
      <c r="T191">
        <v>26</v>
      </c>
      <c r="U191">
        <v>173</v>
      </c>
      <c r="V191">
        <v>15</v>
      </c>
      <c r="W191">
        <v>2</v>
      </c>
      <c r="Z191">
        <v>0.8</v>
      </c>
      <c r="AA191">
        <v>3</v>
      </c>
    </row>
    <row r="192" spans="1:27" x14ac:dyDescent="0.3">
      <c r="A192" t="s">
        <v>765</v>
      </c>
      <c r="B192" t="s">
        <v>766</v>
      </c>
      <c r="C192" s="1" t="str">
        <f t="shared" si="8"/>
        <v>21:0042</v>
      </c>
      <c r="D192" s="1" t="str">
        <f t="shared" si="9"/>
        <v>21:0037</v>
      </c>
      <c r="E192" t="s">
        <v>767</v>
      </c>
      <c r="F192" t="s">
        <v>768</v>
      </c>
      <c r="H192">
        <v>47.771173900000001</v>
      </c>
      <c r="I192">
        <v>-65.946364799999998</v>
      </c>
      <c r="J192" s="1" t="str">
        <f t="shared" si="10"/>
        <v>Till</v>
      </c>
      <c r="K192" s="1" t="str">
        <f t="shared" si="11"/>
        <v>&lt;2 micron</v>
      </c>
      <c r="M192">
        <v>25</v>
      </c>
      <c r="N192">
        <v>75</v>
      </c>
      <c r="O192">
        <v>50</v>
      </c>
      <c r="P192">
        <v>4.9000000000000004</v>
      </c>
      <c r="Q192">
        <v>820</v>
      </c>
      <c r="R192">
        <v>1</v>
      </c>
      <c r="S192">
        <v>69</v>
      </c>
      <c r="T192">
        <v>23</v>
      </c>
      <c r="U192">
        <v>105</v>
      </c>
      <c r="V192">
        <v>15</v>
      </c>
      <c r="W192">
        <v>2</v>
      </c>
      <c r="X192">
        <v>720</v>
      </c>
      <c r="Y192">
        <v>80</v>
      </c>
      <c r="Z192">
        <v>0.6</v>
      </c>
      <c r="AA192">
        <v>4</v>
      </c>
    </row>
    <row r="193" spans="1:27" x14ac:dyDescent="0.3">
      <c r="A193" t="s">
        <v>769</v>
      </c>
      <c r="B193" t="s">
        <v>770</v>
      </c>
      <c r="C193" s="1" t="str">
        <f t="shared" si="8"/>
        <v>21:0042</v>
      </c>
      <c r="D193" s="1" t="str">
        <f t="shared" si="9"/>
        <v>21:0037</v>
      </c>
      <c r="E193" t="s">
        <v>767</v>
      </c>
      <c r="F193" t="s">
        <v>771</v>
      </c>
      <c r="H193">
        <v>47.771173900000001</v>
      </c>
      <c r="I193">
        <v>-65.946364799999998</v>
      </c>
      <c r="J193" s="1" t="str">
        <f t="shared" si="10"/>
        <v>Till</v>
      </c>
      <c r="K193" s="1" t="str">
        <f t="shared" si="11"/>
        <v>&lt;2 micron</v>
      </c>
      <c r="M193">
        <v>22</v>
      </c>
      <c r="N193">
        <v>62</v>
      </c>
      <c r="O193">
        <v>53</v>
      </c>
      <c r="P193">
        <v>6.4</v>
      </c>
      <c r="Q193">
        <v>780</v>
      </c>
      <c r="S193">
        <v>87</v>
      </c>
      <c r="T193">
        <v>27</v>
      </c>
      <c r="U193">
        <v>140</v>
      </c>
      <c r="V193">
        <v>19</v>
      </c>
      <c r="W193">
        <v>2</v>
      </c>
      <c r="Z193">
        <v>0.5</v>
      </c>
      <c r="AA193">
        <v>7</v>
      </c>
    </row>
    <row r="194" spans="1:27" x14ac:dyDescent="0.3">
      <c r="A194" t="s">
        <v>772</v>
      </c>
      <c r="B194" t="s">
        <v>773</v>
      </c>
      <c r="C194" s="1" t="str">
        <f t="shared" ref="C194:C257" si="12">HYPERLINK("http://geochem.nrcan.gc.ca/cdogs/content/bdl/bdl210042_e.htm", "21:0042")</f>
        <v>21:0042</v>
      </c>
      <c r="D194" s="1" t="str">
        <f t="shared" ref="D194:D257" si="13">HYPERLINK("http://geochem.nrcan.gc.ca/cdogs/content/svy/svy210037_e.htm", "21:0037")</f>
        <v>21:0037</v>
      </c>
      <c r="E194" t="s">
        <v>774</v>
      </c>
      <c r="F194" t="s">
        <v>775</v>
      </c>
      <c r="H194">
        <v>47.758317099999999</v>
      </c>
      <c r="I194">
        <v>-65.921282300000001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M194">
        <v>22</v>
      </c>
      <c r="N194">
        <v>79</v>
      </c>
      <c r="O194">
        <v>30</v>
      </c>
      <c r="P194">
        <v>4.3</v>
      </c>
      <c r="Q194">
        <v>820</v>
      </c>
      <c r="R194">
        <v>1</v>
      </c>
      <c r="S194">
        <v>60</v>
      </c>
      <c r="T194">
        <v>17</v>
      </c>
      <c r="U194">
        <v>106</v>
      </c>
      <c r="V194">
        <v>15</v>
      </c>
      <c r="W194">
        <v>2</v>
      </c>
      <c r="X194">
        <v>850</v>
      </c>
      <c r="Y194">
        <v>40</v>
      </c>
      <c r="Z194">
        <v>0.6</v>
      </c>
      <c r="AA194">
        <v>9</v>
      </c>
    </row>
    <row r="195" spans="1:27" x14ac:dyDescent="0.3">
      <c r="A195" t="s">
        <v>776</v>
      </c>
      <c r="B195" t="s">
        <v>777</v>
      </c>
      <c r="C195" s="1" t="str">
        <f t="shared" si="12"/>
        <v>21:0042</v>
      </c>
      <c r="D195" s="1" t="str">
        <f t="shared" si="13"/>
        <v>21:0037</v>
      </c>
      <c r="E195" t="s">
        <v>778</v>
      </c>
      <c r="F195" t="s">
        <v>779</v>
      </c>
      <c r="H195">
        <v>47.750958300000001</v>
      </c>
      <c r="I195">
        <v>-65.909861399999997</v>
      </c>
      <c r="J195" s="1" t="str">
        <f t="shared" si="14"/>
        <v>Till</v>
      </c>
      <c r="K195" s="1" t="str">
        <f t="shared" si="15"/>
        <v>&lt;2 micron</v>
      </c>
      <c r="L195">
        <v>0.2</v>
      </c>
      <c r="M195">
        <v>32</v>
      </c>
      <c r="N195">
        <v>86</v>
      </c>
      <c r="O195">
        <v>62</v>
      </c>
      <c r="P195">
        <v>4.5</v>
      </c>
      <c r="Q195">
        <v>880</v>
      </c>
      <c r="R195">
        <v>1</v>
      </c>
      <c r="S195">
        <v>91</v>
      </c>
      <c r="T195">
        <v>28</v>
      </c>
      <c r="U195">
        <v>191</v>
      </c>
      <c r="V195">
        <v>20</v>
      </c>
      <c r="W195">
        <v>2</v>
      </c>
      <c r="X195">
        <v>810</v>
      </c>
      <c r="Y195">
        <v>135</v>
      </c>
      <c r="Z195">
        <v>0.6</v>
      </c>
      <c r="AA195">
        <v>0.5</v>
      </c>
    </row>
    <row r="196" spans="1:27" x14ac:dyDescent="0.3">
      <c r="A196" t="s">
        <v>780</v>
      </c>
      <c r="B196" t="s">
        <v>781</v>
      </c>
      <c r="C196" s="1" t="str">
        <f t="shared" si="12"/>
        <v>21:0042</v>
      </c>
      <c r="D196" s="1" t="str">
        <f t="shared" si="13"/>
        <v>21:0037</v>
      </c>
      <c r="E196" t="s">
        <v>778</v>
      </c>
      <c r="F196" t="s">
        <v>782</v>
      </c>
      <c r="H196">
        <v>47.750958300000001</v>
      </c>
      <c r="I196">
        <v>-65.909861399999997</v>
      </c>
      <c r="J196" s="1" t="str">
        <f t="shared" si="14"/>
        <v>Till</v>
      </c>
      <c r="K196" s="1" t="str">
        <f t="shared" si="15"/>
        <v>&lt;2 micron</v>
      </c>
      <c r="M196">
        <v>28</v>
      </c>
      <c r="N196">
        <v>76</v>
      </c>
      <c r="O196">
        <v>77</v>
      </c>
      <c r="P196">
        <v>6.3</v>
      </c>
      <c r="Q196">
        <v>1000</v>
      </c>
      <c r="S196">
        <v>111</v>
      </c>
      <c r="T196">
        <v>37</v>
      </c>
      <c r="U196">
        <v>231</v>
      </c>
      <c r="V196">
        <v>25</v>
      </c>
      <c r="W196">
        <v>2</v>
      </c>
      <c r="Z196">
        <v>0.5</v>
      </c>
    </row>
    <row r="197" spans="1:27" x14ac:dyDescent="0.3">
      <c r="A197" t="s">
        <v>783</v>
      </c>
      <c r="B197" t="s">
        <v>784</v>
      </c>
      <c r="C197" s="1" t="str">
        <f t="shared" si="12"/>
        <v>21:0042</v>
      </c>
      <c r="D197" s="1" t="str">
        <f t="shared" si="13"/>
        <v>21:0037</v>
      </c>
      <c r="E197" t="s">
        <v>785</v>
      </c>
      <c r="F197" t="s">
        <v>786</v>
      </c>
      <c r="H197">
        <v>47.758721899999998</v>
      </c>
      <c r="I197">
        <v>-65.869591299999996</v>
      </c>
      <c r="J197" s="1" t="str">
        <f t="shared" si="14"/>
        <v>Till</v>
      </c>
      <c r="K197" s="1" t="str">
        <f t="shared" si="15"/>
        <v>&lt;2 micron</v>
      </c>
      <c r="L197">
        <v>0.7</v>
      </c>
      <c r="M197">
        <v>18</v>
      </c>
      <c r="N197">
        <v>76</v>
      </c>
      <c r="O197">
        <v>52</v>
      </c>
      <c r="P197">
        <v>6.5</v>
      </c>
      <c r="Q197">
        <v>780</v>
      </c>
      <c r="S197">
        <v>73</v>
      </c>
      <c r="T197">
        <v>66</v>
      </c>
      <c r="U197">
        <v>167</v>
      </c>
      <c r="V197">
        <v>70</v>
      </c>
      <c r="W197">
        <v>2</v>
      </c>
      <c r="X197">
        <v>880</v>
      </c>
      <c r="Y197">
        <v>95</v>
      </c>
      <c r="Z197">
        <v>0.6</v>
      </c>
      <c r="AA197">
        <v>6</v>
      </c>
    </row>
    <row r="198" spans="1:27" x14ac:dyDescent="0.3">
      <c r="A198" t="s">
        <v>787</v>
      </c>
      <c r="B198" t="s">
        <v>788</v>
      </c>
      <c r="C198" s="1" t="str">
        <f t="shared" si="12"/>
        <v>21:0042</v>
      </c>
      <c r="D198" s="1" t="str">
        <f t="shared" si="13"/>
        <v>21:0037</v>
      </c>
      <c r="E198" t="s">
        <v>789</v>
      </c>
      <c r="F198" t="s">
        <v>790</v>
      </c>
      <c r="H198">
        <v>47.763597599999997</v>
      </c>
      <c r="I198">
        <v>-65.854511200000005</v>
      </c>
      <c r="J198" s="1" t="str">
        <f t="shared" si="14"/>
        <v>Till</v>
      </c>
      <c r="K198" s="1" t="str">
        <f t="shared" si="15"/>
        <v>&lt;2 micron</v>
      </c>
      <c r="L198">
        <v>0.05</v>
      </c>
      <c r="M198">
        <v>20</v>
      </c>
      <c r="N198">
        <v>72</v>
      </c>
      <c r="O198">
        <v>61</v>
      </c>
      <c r="P198">
        <v>6.1</v>
      </c>
      <c r="Q198">
        <v>1100</v>
      </c>
      <c r="S198">
        <v>80</v>
      </c>
      <c r="T198">
        <v>25</v>
      </c>
      <c r="U198">
        <v>155</v>
      </c>
      <c r="V198">
        <v>34</v>
      </c>
      <c r="W198">
        <v>2</v>
      </c>
      <c r="X198">
        <v>920</v>
      </c>
      <c r="Y198">
        <v>65</v>
      </c>
      <c r="Z198">
        <v>0.4</v>
      </c>
      <c r="AA198">
        <v>8</v>
      </c>
    </row>
    <row r="199" spans="1:27" x14ac:dyDescent="0.3">
      <c r="A199" t="s">
        <v>791</v>
      </c>
      <c r="B199" t="s">
        <v>792</v>
      </c>
      <c r="C199" s="1" t="str">
        <f t="shared" si="12"/>
        <v>21:0042</v>
      </c>
      <c r="D199" s="1" t="str">
        <f t="shared" si="13"/>
        <v>21:0037</v>
      </c>
      <c r="E199" t="s">
        <v>793</v>
      </c>
      <c r="F199" t="s">
        <v>794</v>
      </c>
      <c r="H199">
        <v>47.768142300000001</v>
      </c>
      <c r="I199">
        <v>-65.924169199999994</v>
      </c>
      <c r="J199" s="1" t="str">
        <f t="shared" si="14"/>
        <v>Till</v>
      </c>
      <c r="K199" s="1" t="str">
        <f t="shared" si="15"/>
        <v>&lt;2 micron</v>
      </c>
      <c r="M199">
        <v>41</v>
      </c>
      <c r="N199">
        <v>93</v>
      </c>
      <c r="O199">
        <v>78</v>
      </c>
      <c r="P199">
        <v>4.2</v>
      </c>
      <c r="Q199">
        <v>820</v>
      </c>
      <c r="R199">
        <v>3</v>
      </c>
      <c r="S199">
        <v>68</v>
      </c>
      <c r="T199">
        <v>270</v>
      </c>
      <c r="U199">
        <v>318</v>
      </c>
      <c r="V199">
        <v>36</v>
      </c>
      <c r="W199">
        <v>2</v>
      </c>
      <c r="X199">
        <v>500</v>
      </c>
      <c r="Y199">
        <v>285</v>
      </c>
      <c r="Z199">
        <v>10.1</v>
      </c>
      <c r="AA199">
        <v>3</v>
      </c>
    </row>
    <row r="200" spans="1:27" x14ac:dyDescent="0.3">
      <c r="A200" t="s">
        <v>795</v>
      </c>
      <c r="B200" t="s">
        <v>796</v>
      </c>
      <c r="C200" s="1" t="str">
        <f t="shared" si="12"/>
        <v>21:0042</v>
      </c>
      <c r="D200" s="1" t="str">
        <f t="shared" si="13"/>
        <v>21:0037</v>
      </c>
      <c r="E200" t="s">
        <v>797</v>
      </c>
      <c r="F200" t="s">
        <v>798</v>
      </c>
      <c r="H200">
        <v>47.802105599999997</v>
      </c>
      <c r="I200">
        <v>-65.879997599999996</v>
      </c>
      <c r="J200" s="1" t="str">
        <f t="shared" si="14"/>
        <v>Till</v>
      </c>
      <c r="K200" s="1" t="str">
        <f t="shared" si="15"/>
        <v>&lt;2 micron</v>
      </c>
      <c r="M200">
        <v>22</v>
      </c>
      <c r="N200">
        <v>94</v>
      </c>
      <c r="O200">
        <v>55</v>
      </c>
      <c r="P200">
        <v>4.4000000000000004</v>
      </c>
      <c r="Q200">
        <v>700</v>
      </c>
      <c r="R200">
        <v>3</v>
      </c>
      <c r="S200">
        <v>69</v>
      </c>
      <c r="T200">
        <v>75</v>
      </c>
      <c r="U200">
        <v>175</v>
      </c>
      <c r="V200">
        <v>41</v>
      </c>
      <c r="W200">
        <v>2</v>
      </c>
      <c r="X200">
        <v>780</v>
      </c>
      <c r="Y200">
        <v>115</v>
      </c>
      <c r="Z200">
        <v>4</v>
      </c>
      <c r="AA200">
        <v>6</v>
      </c>
    </row>
    <row r="201" spans="1:27" x14ac:dyDescent="0.3">
      <c r="A201" t="s">
        <v>799</v>
      </c>
      <c r="B201" t="s">
        <v>800</v>
      </c>
      <c r="C201" s="1" t="str">
        <f t="shared" si="12"/>
        <v>21:0042</v>
      </c>
      <c r="D201" s="1" t="str">
        <f t="shared" si="13"/>
        <v>21:0037</v>
      </c>
      <c r="E201" t="s">
        <v>801</v>
      </c>
      <c r="F201" t="s">
        <v>802</v>
      </c>
      <c r="H201">
        <v>47.792115500000001</v>
      </c>
      <c r="I201">
        <v>-65.901478699999998</v>
      </c>
      <c r="J201" s="1" t="str">
        <f t="shared" si="14"/>
        <v>Till</v>
      </c>
      <c r="K201" s="1" t="str">
        <f t="shared" si="15"/>
        <v>&lt;2 micron</v>
      </c>
      <c r="M201">
        <v>19</v>
      </c>
      <c r="N201">
        <v>84</v>
      </c>
      <c r="O201">
        <v>33</v>
      </c>
      <c r="P201">
        <v>4</v>
      </c>
      <c r="Q201">
        <v>800</v>
      </c>
      <c r="R201">
        <v>4</v>
      </c>
      <c r="S201">
        <v>68</v>
      </c>
      <c r="T201">
        <v>46</v>
      </c>
      <c r="U201">
        <v>207</v>
      </c>
      <c r="V201">
        <v>24</v>
      </c>
      <c r="W201">
        <v>2</v>
      </c>
      <c r="X201">
        <v>750</v>
      </c>
      <c r="Y201">
        <v>100</v>
      </c>
      <c r="Z201">
        <v>6.4</v>
      </c>
      <c r="AA201">
        <v>6</v>
      </c>
    </row>
    <row r="202" spans="1:27" x14ac:dyDescent="0.3">
      <c r="A202" t="s">
        <v>803</v>
      </c>
      <c r="B202" t="s">
        <v>804</v>
      </c>
      <c r="C202" s="1" t="str">
        <f t="shared" si="12"/>
        <v>21:0042</v>
      </c>
      <c r="D202" s="1" t="str">
        <f t="shared" si="13"/>
        <v>21:0037</v>
      </c>
      <c r="E202" t="s">
        <v>805</v>
      </c>
      <c r="F202" t="s">
        <v>806</v>
      </c>
      <c r="H202">
        <v>47.791486200000001</v>
      </c>
      <c r="I202">
        <v>-65.890760599999993</v>
      </c>
      <c r="J202" s="1" t="str">
        <f t="shared" si="14"/>
        <v>Till</v>
      </c>
      <c r="K202" s="1" t="str">
        <f t="shared" si="15"/>
        <v>&lt;2 micron</v>
      </c>
      <c r="M202">
        <v>17</v>
      </c>
      <c r="N202">
        <v>76</v>
      </c>
      <c r="O202">
        <v>39</v>
      </c>
      <c r="P202">
        <v>5.5</v>
      </c>
      <c r="Q202">
        <v>800</v>
      </c>
      <c r="S202">
        <v>84</v>
      </c>
      <c r="T202">
        <v>30</v>
      </c>
      <c r="U202">
        <v>159</v>
      </c>
      <c r="V202">
        <v>21</v>
      </c>
      <c r="W202">
        <v>1</v>
      </c>
      <c r="X202">
        <v>700</v>
      </c>
      <c r="Y202">
        <v>75</v>
      </c>
      <c r="Z202">
        <v>0.4</v>
      </c>
      <c r="AA202">
        <v>6</v>
      </c>
    </row>
    <row r="203" spans="1:27" x14ac:dyDescent="0.3">
      <c r="A203" t="s">
        <v>807</v>
      </c>
      <c r="B203" t="s">
        <v>808</v>
      </c>
      <c r="C203" s="1" t="str">
        <f t="shared" si="12"/>
        <v>21:0042</v>
      </c>
      <c r="D203" s="1" t="str">
        <f t="shared" si="13"/>
        <v>21:0037</v>
      </c>
      <c r="E203" t="s">
        <v>809</v>
      </c>
      <c r="F203" t="s">
        <v>810</v>
      </c>
      <c r="H203">
        <v>47.790208</v>
      </c>
      <c r="I203">
        <v>-65.8699917</v>
      </c>
      <c r="J203" s="1" t="str">
        <f t="shared" si="14"/>
        <v>Till</v>
      </c>
      <c r="K203" s="1" t="str">
        <f t="shared" si="15"/>
        <v>&lt;2 micron</v>
      </c>
      <c r="L203">
        <v>0.5</v>
      </c>
      <c r="M203">
        <v>7</v>
      </c>
      <c r="N203">
        <v>52</v>
      </c>
      <c r="O203">
        <v>25</v>
      </c>
      <c r="P203">
        <v>5.9</v>
      </c>
      <c r="Q203">
        <v>370</v>
      </c>
      <c r="R203">
        <v>1</v>
      </c>
      <c r="S203">
        <v>33</v>
      </c>
      <c r="T203">
        <v>39</v>
      </c>
      <c r="U203">
        <v>122</v>
      </c>
      <c r="V203">
        <v>29</v>
      </c>
      <c r="W203">
        <v>4</v>
      </c>
      <c r="X203">
        <v>715</v>
      </c>
      <c r="Y203">
        <v>150</v>
      </c>
      <c r="Z203">
        <v>1.9</v>
      </c>
      <c r="AA203">
        <v>5</v>
      </c>
    </row>
    <row r="204" spans="1:27" x14ac:dyDescent="0.3">
      <c r="A204" t="s">
        <v>811</v>
      </c>
      <c r="B204" t="s">
        <v>812</v>
      </c>
      <c r="C204" s="1" t="str">
        <f t="shared" si="12"/>
        <v>21:0042</v>
      </c>
      <c r="D204" s="1" t="str">
        <f t="shared" si="13"/>
        <v>21:0037</v>
      </c>
      <c r="E204" t="s">
        <v>813</v>
      </c>
      <c r="F204" t="s">
        <v>814</v>
      </c>
      <c r="H204">
        <v>47.796065499999997</v>
      </c>
      <c r="I204">
        <v>-65.8516178</v>
      </c>
      <c r="J204" s="1" t="str">
        <f t="shared" si="14"/>
        <v>Till</v>
      </c>
      <c r="K204" s="1" t="str">
        <f t="shared" si="15"/>
        <v>&lt;2 micron</v>
      </c>
      <c r="M204">
        <v>19</v>
      </c>
      <c r="N204">
        <v>64</v>
      </c>
      <c r="O204">
        <v>45</v>
      </c>
      <c r="P204">
        <v>5.8</v>
      </c>
      <c r="Q204">
        <v>880</v>
      </c>
      <c r="S204">
        <v>76</v>
      </c>
      <c r="T204">
        <v>36</v>
      </c>
      <c r="U204">
        <v>119</v>
      </c>
      <c r="V204">
        <v>99</v>
      </c>
      <c r="W204">
        <v>1</v>
      </c>
      <c r="X204">
        <v>800</v>
      </c>
      <c r="Y204">
        <v>65</v>
      </c>
      <c r="Z204">
        <v>0.6</v>
      </c>
      <c r="AA204">
        <v>1</v>
      </c>
    </row>
    <row r="205" spans="1:27" x14ac:dyDescent="0.3">
      <c r="A205" t="s">
        <v>815</v>
      </c>
      <c r="B205" t="s">
        <v>816</v>
      </c>
      <c r="C205" s="1" t="str">
        <f t="shared" si="12"/>
        <v>21:0042</v>
      </c>
      <c r="D205" s="1" t="str">
        <f t="shared" si="13"/>
        <v>21:0037</v>
      </c>
      <c r="E205" t="s">
        <v>817</v>
      </c>
      <c r="F205" t="s">
        <v>818</v>
      </c>
      <c r="H205">
        <v>47.735893099999998</v>
      </c>
      <c r="I205">
        <v>-65.810308399999997</v>
      </c>
      <c r="J205" s="1" t="str">
        <f t="shared" si="14"/>
        <v>Till</v>
      </c>
      <c r="K205" s="1" t="str">
        <f t="shared" si="15"/>
        <v>&lt;2 micron</v>
      </c>
      <c r="L205">
        <v>3.2</v>
      </c>
      <c r="M205">
        <v>27</v>
      </c>
      <c r="N205">
        <v>71</v>
      </c>
      <c r="O205">
        <v>72</v>
      </c>
      <c r="P205">
        <v>4.2</v>
      </c>
      <c r="Q205">
        <v>2300</v>
      </c>
      <c r="R205">
        <v>1</v>
      </c>
      <c r="S205">
        <v>64</v>
      </c>
      <c r="T205">
        <v>584</v>
      </c>
      <c r="U205">
        <v>525</v>
      </c>
      <c r="V205">
        <v>232</v>
      </c>
      <c r="W205">
        <v>2</v>
      </c>
      <c r="X205">
        <v>750</v>
      </c>
      <c r="Y205">
        <v>100</v>
      </c>
      <c r="Z205">
        <v>2</v>
      </c>
      <c r="AA205">
        <v>23</v>
      </c>
    </row>
    <row r="206" spans="1:27" x14ac:dyDescent="0.3">
      <c r="A206" t="s">
        <v>819</v>
      </c>
      <c r="B206" t="s">
        <v>820</v>
      </c>
      <c r="C206" s="1" t="str">
        <f t="shared" si="12"/>
        <v>21:0042</v>
      </c>
      <c r="D206" s="1" t="str">
        <f t="shared" si="13"/>
        <v>21:0037</v>
      </c>
      <c r="E206" t="s">
        <v>821</v>
      </c>
      <c r="F206" t="s">
        <v>822</v>
      </c>
      <c r="H206">
        <v>47.723923900000003</v>
      </c>
      <c r="I206">
        <v>-65.802995800000005</v>
      </c>
      <c r="J206" s="1" t="str">
        <f t="shared" si="14"/>
        <v>Till</v>
      </c>
      <c r="K206" s="1" t="str">
        <f t="shared" si="15"/>
        <v>&lt;2 micron</v>
      </c>
      <c r="M206">
        <v>27</v>
      </c>
      <c r="N206">
        <v>85</v>
      </c>
      <c r="O206">
        <v>104</v>
      </c>
      <c r="P206">
        <v>5.5</v>
      </c>
      <c r="Q206">
        <v>1300</v>
      </c>
      <c r="R206">
        <v>2</v>
      </c>
      <c r="S206">
        <v>68</v>
      </c>
      <c r="T206">
        <v>33</v>
      </c>
      <c r="U206">
        <v>144</v>
      </c>
      <c r="V206">
        <v>57</v>
      </c>
      <c r="W206">
        <v>2</v>
      </c>
      <c r="X206">
        <v>780</v>
      </c>
      <c r="Y206">
        <v>90</v>
      </c>
      <c r="Z206">
        <v>1</v>
      </c>
      <c r="AA206">
        <v>2</v>
      </c>
    </row>
    <row r="207" spans="1:27" x14ac:dyDescent="0.3">
      <c r="A207" t="s">
        <v>823</v>
      </c>
      <c r="B207" t="s">
        <v>824</v>
      </c>
      <c r="C207" s="1" t="str">
        <f t="shared" si="12"/>
        <v>21:0042</v>
      </c>
      <c r="D207" s="1" t="str">
        <f t="shared" si="13"/>
        <v>21:0037</v>
      </c>
      <c r="E207" t="s">
        <v>821</v>
      </c>
      <c r="F207" t="s">
        <v>825</v>
      </c>
      <c r="H207">
        <v>47.723923900000003</v>
      </c>
      <c r="I207">
        <v>-65.802995800000005</v>
      </c>
      <c r="J207" s="1" t="str">
        <f t="shared" si="14"/>
        <v>Till</v>
      </c>
      <c r="K207" s="1" t="str">
        <f t="shared" si="15"/>
        <v>&lt;2 micron</v>
      </c>
      <c r="M207">
        <v>23</v>
      </c>
      <c r="N207">
        <v>62</v>
      </c>
      <c r="O207">
        <v>125</v>
      </c>
      <c r="P207">
        <v>6.6</v>
      </c>
      <c r="Q207">
        <v>1400</v>
      </c>
      <c r="S207">
        <v>79</v>
      </c>
      <c r="T207">
        <v>37</v>
      </c>
      <c r="U207">
        <v>168</v>
      </c>
      <c r="V207">
        <v>56</v>
      </c>
      <c r="W207">
        <v>2</v>
      </c>
      <c r="Z207">
        <v>0.5</v>
      </c>
      <c r="AA207">
        <v>6</v>
      </c>
    </row>
    <row r="208" spans="1:27" x14ac:dyDescent="0.3">
      <c r="A208" t="s">
        <v>826</v>
      </c>
      <c r="B208" t="s">
        <v>827</v>
      </c>
      <c r="C208" s="1" t="str">
        <f t="shared" si="12"/>
        <v>21:0042</v>
      </c>
      <c r="D208" s="1" t="str">
        <f t="shared" si="13"/>
        <v>21:0037</v>
      </c>
      <c r="E208" t="s">
        <v>828</v>
      </c>
      <c r="F208" t="s">
        <v>829</v>
      </c>
      <c r="H208">
        <v>47.716947400000002</v>
      </c>
      <c r="I208">
        <v>-65.812288699999996</v>
      </c>
      <c r="J208" s="1" t="str">
        <f t="shared" si="14"/>
        <v>Till</v>
      </c>
      <c r="K208" s="1" t="str">
        <f t="shared" si="15"/>
        <v>&lt;2 micron</v>
      </c>
      <c r="M208">
        <v>28</v>
      </c>
      <c r="N208">
        <v>78</v>
      </c>
      <c r="O208">
        <v>54</v>
      </c>
      <c r="P208">
        <v>4.5999999999999996</v>
      </c>
      <c r="Q208">
        <v>900</v>
      </c>
      <c r="R208">
        <v>2</v>
      </c>
      <c r="S208">
        <v>68</v>
      </c>
      <c r="T208">
        <v>22</v>
      </c>
      <c r="U208">
        <v>112</v>
      </c>
      <c r="V208">
        <v>20</v>
      </c>
      <c r="W208">
        <v>2</v>
      </c>
      <c r="X208">
        <v>810</v>
      </c>
      <c r="Y208">
        <v>110</v>
      </c>
      <c r="Z208">
        <v>0.6</v>
      </c>
      <c r="AA208">
        <v>7</v>
      </c>
    </row>
    <row r="209" spans="1:27" x14ac:dyDescent="0.3">
      <c r="A209" t="s">
        <v>830</v>
      </c>
      <c r="B209" t="s">
        <v>831</v>
      </c>
      <c r="C209" s="1" t="str">
        <f t="shared" si="12"/>
        <v>21:0042</v>
      </c>
      <c r="D209" s="1" t="str">
        <f t="shared" si="13"/>
        <v>21:0037</v>
      </c>
      <c r="E209" t="s">
        <v>828</v>
      </c>
      <c r="F209" t="s">
        <v>832</v>
      </c>
      <c r="H209">
        <v>47.716947400000002</v>
      </c>
      <c r="I209">
        <v>-65.812288699999996</v>
      </c>
      <c r="J209" s="1" t="str">
        <f t="shared" si="14"/>
        <v>Till</v>
      </c>
      <c r="K209" s="1" t="str">
        <f t="shared" si="15"/>
        <v>&lt;2 micron</v>
      </c>
      <c r="M209">
        <v>23</v>
      </c>
      <c r="N209">
        <v>64</v>
      </c>
      <c r="O209">
        <v>63</v>
      </c>
      <c r="P209">
        <v>6.4</v>
      </c>
      <c r="Q209">
        <v>900</v>
      </c>
      <c r="S209">
        <v>82</v>
      </c>
      <c r="T209">
        <v>28</v>
      </c>
      <c r="U209">
        <v>157</v>
      </c>
      <c r="V209">
        <v>18</v>
      </c>
      <c r="W209">
        <v>2</v>
      </c>
      <c r="Z209">
        <v>0.5</v>
      </c>
      <c r="AA209">
        <v>8</v>
      </c>
    </row>
    <row r="210" spans="1:27" x14ac:dyDescent="0.3">
      <c r="A210" t="s">
        <v>833</v>
      </c>
      <c r="B210" t="s">
        <v>834</v>
      </c>
      <c r="C210" s="1" t="str">
        <f t="shared" si="12"/>
        <v>21:0042</v>
      </c>
      <c r="D210" s="1" t="str">
        <f t="shared" si="13"/>
        <v>21:0037</v>
      </c>
      <c r="E210" t="s">
        <v>835</v>
      </c>
      <c r="F210" t="s">
        <v>836</v>
      </c>
      <c r="H210">
        <v>47.687064300000003</v>
      </c>
      <c r="I210">
        <v>-65.927623499999996</v>
      </c>
      <c r="J210" s="1" t="str">
        <f t="shared" si="14"/>
        <v>Till</v>
      </c>
      <c r="K210" s="1" t="str">
        <f t="shared" si="15"/>
        <v>&lt;2 micron</v>
      </c>
      <c r="M210">
        <v>22</v>
      </c>
      <c r="N210">
        <v>72</v>
      </c>
      <c r="O210">
        <v>50</v>
      </c>
      <c r="P210">
        <v>4.3</v>
      </c>
      <c r="Q210">
        <v>920</v>
      </c>
      <c r="R210">
        <v>1</v>
      </c>
      <c r="S210">
        <v>70</v>
      </c>
      <c r="T210">
        <v>21</v>
      </c>
      <c r="U210">
        <v>101</v>
      </c>
      <c r="V210">
        <v>18</v>
      </c>
      <c r="W210">
        <v>2</v>
      </c>
      <c r="X210">
        <v>810</v>
      </c>
      <c r="Y210">
        <v>80</v>
      </c>
      <c r="Z210">
        <v>0.6</v>
      </c>
      <c r="AA210">
        <v>7</v>
      </c>
    </row>
    <row r="211" spans="1:27" x14ac:dyDescent="0.3">
      <c r="A211" t="s">
        <v>837</v>
      </c>
      <c r="B211" t="s">
        <v>838</v>
      </c>
      <c r="C211" s="1" t="str">
        <f t="shared" si="12"/>
        <v>21:0042</v>
      </c>
      <c r="D211" s="1" t="str">
        <f t="shared" si="13"/>
        <v>21:0037</v>
      </c>
      <c r="E211" t="s">
        <v>835</v>
      </c>
      <c r="F211" t="s">
        <v>839</v>
      </c>
      <c r="H211">
        <v>47.687064300000003</v>
      </c>
      <c r="I211">
        <v>-65.927623499999996</v>
      </c>
      <c r="J211" s="1" t="str">
        <f t="shared" si="14"/>
        <v>Till</v>
      </c>
      <c r="K211" s="1" t="str">
        <f t="shared" si="15"/>
        <v>&lt;2 micron</v>
      </c>
      <c r="M211">
        <v>23</v>
      </c>
      <c r="N211">
        <v>58</v>
      </c>
      <c r="O211">
        <v>60</v>
      </c>
      <c r="P211">
        <v>6</v>
      </c>
      <c r="Q211">
        <v>950</v>
      </c>
      <c r="S211">
        <v>85</v>
      </c>
      <c r="T211">
        <v>24</v>
      </c>
      <c r="U211">
        <v>165</v>
      </c>
      <c r="V211">
        <v>19</v>
      </c>
      <c r="W211">
        <v>2</v>
      </c>
      <c r="Z211">
        <v>0.4</v>
      </c>
      <c r="AA211">
        <v>2</v>
      </c>
    </row>
    <row r="212" spans="1:27" x14ac:dyDescent="0.3">
      <c r="A212" t="s">
        <v>840</v>
      </c>
      <c r="B212" t="s">
        <v>841</v>
      </c>
      <c r="C212" s="1" t="str">
        <f t="shared" si="12"/>
        <v>21:0042</v>
      </c>
      <c r="D212" s="1" t="str">
        <f t="shared" si="13"/>
        <v>21:0037</v>
      </c>
      <c r="E212" t="s">
        <v>842</v>
      </c>
      <c r="F212" t="s">
        <v>843</v>
      </c>
      <c r="H212">
        <v>47.6816277</v>
      </c>
      <c r="I212">
        <v>-65.946641</v>
      </c>
      <c r="J212" s="1" t="str">
        <f t="shared" si="14"/>
        <v>Till</v>
      </c>
      <c r="K212" s="1" t="str">
        <f t="shared" si="15"/>
        <v>&lt;2 micron</v>
      </c>
      <c r="L212">
        <v>0.3</v>
      </c>
      <c r="M212">
        <v>31</v>
      </c>
      <c r="N212">
        <v>88</v>
      </c>
      <c r="O212">
        <v>54</v>
      </c>
      <c r="P212">
        <v>3.9</v>
      </c>
      <c r="Q212">
        <v>1300</v>
      </c>
      <c r="R212">
        <v>2</v>
      </c>
      <c r="S212">
        <v>75</v>
      </c>
      <c r="T212">
        <v>147</v>
      </c>
      <c r="U212">
        <v>231</v>
      </c>
      <c r="V212">
        <v>40</v>
      </c>
      <c r="W212">
        <v>2</v>
      </c>
      <c r="X212">
        <v>590</v>
      </c>
      <c r="Y212">
        <v>120</v>
      </c>
      <c r="Z212">
        <v>1.4</v>
      </c>
      <c r="AA212">
        <v>2</v>
      </c>
    </row>
    <row r="213" spans="1:27" x14ac:dyDescent="0.3">
      <c r="A213" t="s">
        <v>844</v>
      </c>
      <c r="B213" t="s">
        <v>845</v>
      </c>
      <c r="C213" s="1" t="str">
        <f t="shared" si="12"/>
        <v>21:0042</v>
      </c>
      <c r="D213" s="1" t="str">
        <f t="shared" si="13"/>
        <v>21:0037</v>
      </c>
      <c r="E213" t="s">
        <v>846</v>
      </c>
      <c r="F213" t="s">
        <v>847</v>
      </c>
      <c r="H213">
        <v>47.732926999999997</v>
      </c>
      <c r="I213">
        <v>-65.802812500000002</v>
      </c>
      <c r="J213" s="1" t="str">
        <f t="shared" si="14"/>
        <v>Till</v>
      </c>
      <c r="K213" s="1" t="str">
        <f t="shared" si="15"/>
        <v>&lt;2 micron</v>
      </c>
      <c r="L213">
        <v>0.3</v>
      </c>
      <c r="M213">
        <v>18</v>
      </c>
      <c r="N213">
        <v>87</v>
      </c>
      <c r="O213">
        <v>29</v>
      </c>
      <c r="P213">
        <v>4.5999999999999996</v>
      </c>
      <c r="Q213">
        <v>2400</v>
      </c>
      <c r="R213">
        <v>2</v>
      </c>
      <c r="S213">
        <v>72</v>
      </c>
      <c r="T213">
        <v>74</v>
      </c>
      <c r="U213">
        <v>2105</v>
      </c>
      <c r="V213">
        <v>93</v>
      </c>
      <c r="W213">
        <v>2</v>
      </c>
      <c r="X213">
        <v>810</v>
      </c>
      <c r="Y213">
        <v>125</v>
      </c>
      <c r="Z213">
        <v>2</v>
      </c>
      <c r="AA213">
        <v>10</v>
      </c>
    </row>
    <row r="214" spans="1:27" x14ac:dyDescent="0.3">
      <c r="A214" t="s">
        <v>848</v>
      </c>
      <c r="B214" t="s">
        <v>849</v>
      </c>
      <c r="C214" s="1" t="str">
        <f t="shared" si="12"/>
        <v>21:0042</v>
      </c>
      <c r="D214" s="1" t="str">
        <f t="shared" si="13"/>
        <v>21:0037</v>
      </c>
      <c r="E214" t="s">
        <v>850</v>
      </c>
      <c r="F214" t="s">
        <v>851</v>
      </c>
      <c r="H214">
        <v>47.739193299999997</v>
      </c>
      <c r="I214">
        <v>-65.822492299999993</v>
      </c>
      <c r="J214" s="1" t="str">
        <f t="shared" si="14"/>
        <v>Till</v>
      </c>
      <c r="K214" s="1" t="str">
        <f t="shared" si="15"/>
        <v>&lt;2 micron</v>
      </c>
      <c r="M214">
        <v>23</v>
      </c>
      <c r="N214">
        <v>84</v>
      </c>
      <c r="O214">
        <v>50</v>
      </c>
      <c r="P214">
        <v>4.7</v>
      </c>
      <c r="Q214">
        <v>800</v>
      </c>
      <c r="R214">
        <v>2</v>
      </c>
      <c r="S214">
        <v>81</v>
      </c>
      <c r="T214">
        <v>24</v>
      </c>
      <c r="U214">
        <v>107</v>
      </c>
      <c r="V214">
        <v>24</v>
      </c>
      <c r="W214">
        <v>2</v>
      </c>
      <c r="X214">
        <v>700</v>
      </c>
      <c r="Y214">
        <v>80</v>
      </c>
      <c r="Z214">
        <v>0.6</v>
      </c>
      <c r="AA214">
        <v>7</v>
      </c>
    </row>
    <row r="215" spans="1:27" x14ac:dyDescent="0.3">
      <c r="A215" t="s">
        <v>852</v>
      </c>
      <c r="B215" t="s">
        <v>853</v>
      </c>
      <c r="C215" s="1" t="str">
        <f t="shared" si="12"/>
        <v>21:0042</v>
      </c>
      <c r="D215" s="1" t="str">
        <f t="shared" si="13"/>
        <v>21:0037</v>
      </c>
      <c r="E215" t="s">
        <v>850</v>
      </c>
      <c r="F215" t="s">
        <v>854</v>
      </c>
      <c r="H215">
        <v>47.739193299999997</v>
      </c>
      <c r="I215">
        <v>-65.822492299999993</v>
      </c>
      <c r="J215" s="1" t="str">
        <f t="shared" si="14"/>
        <v>Till</v>
      </c>
      <c r="K215" s="1" t="str">
        <f t="shared" si="15"/>
        <v>&lt;2 micron</v>
      </c>
      <c r="M215">
        <v>24</v>
      </c>
      <c r="N215">
        <v>74</v>
      </c>
      <c r="O215">
        <v>56</v>
      </c>
      <c r="P215">
        <v>5.5</v>
      </c>
      <c r="Q215">
        <v>780</v>
      </c>
      <c r="R215">
        <v>1</v>
      </c>
      <c r="S215">
        <v>89</v>
      </c>
      <c r="T215">
        <v>24</v>
      </c>
      <c r="U215">
        <v>132</v>
      </c>
      <c r="V215">
        <v>26</v>
      </c>
      <c r="W215">
        <v>2</v>
      </c>
      <c r="Z215">
        <v>0.8</v>
      </c>
      <c r="AA215">
        <v>5</v>
      </c>
    </row>
    <row r="216" spans="1:27" x14ac:dyDescent="0.3">
      <c r="A216" t="s">
        <v>855</v>
      </c>
      <c r="B216" t="s">
        <v>856</v>
      </c>
      <c r="C216" s="1" t="str">
        <f t="shared" si="12"/>
        <v>21:0042</v>
      </c>
      <c r="D216" s="1" t="str">
        <f t="shared" si="13"/>
        <v>21:0037</v>
      </c>
      <c r="E216" t="s">
        <v>850</v>
      </c>
      <c r="F216" t="s">
        <v>857</v>
      </c>
      <c r="H216">
        <v>47.739193299999997</v>
      </c>
      <c r="I216">
        <v>-65.822492299999993</v>
      </c>
      <c r="J216" s="1" t="str">
        <f t="shared" si="14"/>
        <v>Till</v>
      </c>
      <c r="K216" s="1" t="str">
        <f t="shared" si="15"/>
        <v>&lt;2 micron</v>
      </c>
      <c r="L216">
        <v>0.05</v>
      </c>
      <c r="M216">
        <v>22</v>
      </c>
      <c r="N216">
        <v>82</v>
      </c>
      <c r="O216">
        <v>54</v>
      </c>
      <c r="P216">
        <v>4.2</v>
      </c>
      <c r="Q216">
        <v>760</v>
      </c>
      <c r="R216">
        <v>2</v>
      </c>
      <c r="S216">
        <v>76</v>
      </c>
      <c r="T216">
        <v>23</v>
      </c>
      <c r="U216">
        <v>105</v>
      </c>
      <c r="V216">
        <v>25</v>
      </c>
      <c r="W216">
        <v>2</v>
      </c>
      <c r="X216">
        <v>755</v>
      </c>
      <c r="Y216">
        <v>80</v>
      </c>
      <c r="Z216">
        <v>1.5</v>
      </c>
      <c r="AA216">
        <v>3</v>
      </c>
    </row>
    <row r="217" spans="1:27" x14ac:dyDescent="0.3">
      <c r="A217" t="s">
        <v>858</v>
      </c>
      <c r="B217" t="s">
        <v>859</v>
      </c>
      <c r="C217" s="1" t="str">
        <f t="shared" si="12"/>
        <v>21:0042</v>
      </c>
      <c r="D217" s="1" t="str">
        <f t="shared" si="13"/>
        <v>21:0037</v>
      </c>
      <c r="E217" t="s">
        <v>860</v>
      </c>
      <c r="F217" t="s">
        <v>861</v>
      </c>
      <c r="H217">
        <v>47.733888999999998</v>
      </c>
      <c r="I217">
        <v>-65.836878100000007</v>
      </c>
      <c r="J217" s="1" t="str">
        <f t="shared" si="14"/>
        <v>Till</v>
      </c>
      <c r="K217" s="1" t="str">
        <f t="shared" si="15"/>
        <v>&lt;2 micron</v>
      </c>
      <c r="M217">
        <v>23</v>
      </c>
      <c r="N217">
        <v>86</v>
      </c>
      <c r="O217">
        <v>56</v>
      </c>
      <c r="P217">
        <v>4.4000000000000004</v>
      </c>
      <c r="Q217">
        <v>770</v>
      </c>
      <c r="S217">
        <v>81</v>
      </c>
      <c r="T217">
        <v>30</v>
      </c>
      <c r="U217">
        <v>103</v>
      </c>
      <c r="V217">
        <v>41</v>
      </c>
      <c r="W217">
        <v>2</v>
      </c>
      <c r="X217">
        <v>590</v>
      </c>
      <c r="Y217">
        <v>55</v>
      </c>
      <c r="Z217">
        <v>0.8</v>
      </c>
      <c r="AA217">
        <v>10</v>
      </c>
    </row>
    <row r="218" spans="1:27" x14ac:dyDescent="0.3">
      <c r="A218" t="s">
        <v>862</v>
      </c>
      <c r="B218" t="s">
        <v>863</v>
      </c>
      <c r="C218" s="1" t="str">
        <f t="shared" si="12"/>
        <v>21:0042</v>
      </c>
      <c r="D218" s="1" t="str">
        <f t="shared" si="13"/>
        <v>21:0037</v>
      </c>
      <c r="E218" t="s">
        <v>860</v>
      </c>
      <c r="F218" t="s">
        <v>864</v>
      </c>
      <c r="H218">
        <v>47.733888999999998</v>
      </c>
      <c r="I218">
        <v>-65.836878100000007</v>
      </c>
      <c r="J218" s="1" t="str">
        <f t="shared" si="14"/>
        <v>Till</v>
      </c>
      <c r="K218" s="1" t="str">
        <f t="shared" si="15"/>
        <v>&lt;2 micron</v>
      </c>
      <c r="M218">
        <v>20</v>
      </c>
      <c r="N218">
        <v>78</v>
      </c>
      <c r="O218">
        <v>57</v>
      </c>
      <c r="P218">
        <v>5.2</v>
      </c>
      <c r="Q218">
        <v>700</v>
      </c>
      <c r="R218">
        <v>1</v>
      </c>
      <c r="S218">
        <v>93</v>
      </c>
      <c r="T218">
        <v>37</v>
      </c>
      <c r="U218">
        <v>145</v>
      </c>
      <c r="V218">
        <v>34</v>
      </c>
      <c r="W218">
        <v>2</v>
      </c>
      <c r="Z218">
        <v>0.5</v>
      </c>
    </row>
    <row r="219" spans="1:27" x14ac:dyDescent="0.3">
      <c r="A219" t="s">
        <v>865</v>
      </c>
      <c r="B219" t="s">
        <v>866</v>
      </c>
      <c r="C219" s="1" t="str">
        <f t="shared" si="12"/>
        <v>21:0042</v>
      </c>
      <c r="D219" s="1" t="str">
        <f t="shared" si="13"/>
        <v>21:0037</v>
      </c>
      <c r="E219" t="s">
        <v>867</v>
      </c>
      <c r="F219" t="s">
        <v>868</v>
      </c>
      <c r="H219">
        <v>47.725302800000001</v>
      </c>
      <c r="I219">
        <v>-65.892425799999998</v>
      </c>
      <c r="J219" s="1" t="str">
        <f t="shared" si="14"/>
        <v>Till</v>
      </c>
      <c r="K219" s="1" t="str">
        <f t="shared" si="15"/>
        <v>&lt;2 micron</v>
      </c>
      <c r="M219">
        <v>25</v>
      </c>
      <c r="N219">
        <v>82</v>
      </c>
      <c r="O219">
        <v>73</v>
      </c>
      <c r="P219">
        <v>4.5999999999999996</v>
      </c>
      <c r="Q219">
        <v>800</v>
      </c>
      <c r="R219">
        <v>1</v>
      </c>
      <c r="S219">
        <v>66</v>
      </c>
      <c r="T219">
        <v>31</v>
      </c>
      <c r="U219">
        <v>97</v>
      </c>
      <c r="V219">
        <v>50</v>
      </c>
      <c r="W219">
        <v>2</v>
      </c>
      <c r="X219">
        <v>780</v>
      </c>
      <c r="Y219">
        <v>55</v>
      </c>
      <c r="Z219">
        <v>1</v>
      </c>
      <c r="AA219">
        <v>5</v>
      </c>
    </row>
    <row r="220" spans="1:27" x14ac:dyDescent="0.3">
      <c r="A220" t="s">
        <v>869</v>
      </c>
      <c r="B220" t="s">
        <v>870</v>
      </c>
      <c r="C220" s="1" t="str">
        <f t="shared" si="12"/>
        <v>21:0042</v>
      </c>
      <c r="D220" s="1" t="str">
        <f t="shared" si="13"/>
        <v>21:0037</v>
      </c>
      <c r="E220" t="s">
        <v>867</v>
      </c>
      <c r="F220" t="s">
        <v>871</v>
      </c>
      <c r="H220">
        <v>47.725302800000001</v>
      </c>
      <c r="I220">
        <v>-65.892425799999998</v>
      </c>
      <c r="J220" s="1" t="str">
        <f t="shared" si="14"/>
        <v>Till</v>
      </c>
      <c r="K220" s="1" t="str">
        <f t="shared" si="15"/>
        <v>&lt;2 micron</v>
      </c>
      <c r="M220">
        <v>23</v>
      </c>
      <c r="N220">
        <v>72</v>
      </c>
      <c r="O220">
        <v>75</v>
      </c>
      <c r="P220">
        <v>5.6</v>
      </c>
      <c r="Q220">
        <v>840</v>
      </c>
      <c r="S220">
        <v>84</v>
      </c>
      <c r="T220">
        <v>34</v>
      </c>
      <c r="U220">
        <v>144</v>
      </c>
      <c r="V220">
        <v>49</v>
      </c>
      <c r="W220">
        <v>2</v>
      </c>
      <c r="Z220">
        <v>0.4</v>
      </c>
      <c r="AA220">
        <v>6</v>
      </c>
    </row>
    <row r="221" spans="1:27" x14ac:dyDescent="0.3">
      <c r="A221" t="s">
        <v>872</v>
      </c>
      <c r="B221" t="s">
        <v>873</v>
      </c>
      <c r="C221" s="1" t="str">
        <f t="shared" si="12"/>
        <v>21:0042</v>
      </c>
      <c r="D221" s="1" t="str">
        <f t="shared" si="13"/>
        <v>21:0037</v>
      </c>
      <c r="E221" t="s">
        <v>874</v>
      </c>
      <c r="F221" t="s">
        <v>875</v>
      </c>
      <c r="H221">
        <v>47.732461299999997</v>
      </c>
      <c r="I221">
        <v>-65.858142200000003</v>
      </c>
      <c r="J221" s="1" t="str">
        <f t="shared" si="14"/>
        <v>Till</v>
      </c>
      <c r="K221" s="1" t="str">
        <f t="shared" si="15"/>
        <v>&lt;2 micron</v>
      </c>
      <c r="M221">
        <v>17</v>
      </c>
      <c r="N221">
        <v>88</v>
      </c>
      <c r="O221">
        <v>59</v>
      </c>
      <c r="P221">
        <v>4.4000000000000004</v>
      </c>
      <c r="Q221">
        <v>720</v>
      </c>
      <c r="S221">
        <v>67</v>
      </c>
      <c r="T221">
        <v>24</v>
      </c>
      <c r="U221">
        <v>112</v>
      </c>
      <c r="V221">
        <v>31</v>
      </c>
      <c r="W221">
        <v>2</v>
      </c>
      <c r="X221">
        <v>720</v>
      </c>
      <c r="Y221">
        <v>80</v>
      </c>
      <c r="Z221">
        <v>2</v>
      </c>
      <c r="AA221">
        <v>2</v>
      </c>
    </row>
    <row r="222" spans="1:27" x14ac:dyDescent="0.3">
      <c r="A222" t="s">
        <v>876</v>
      </c>
      <c r="B222" t="s">
        <v>877</v>
      </c>
      <c r="C222" s="1" t="str">
        <f t="shared" si="12"/>
        <v>21:0042</v>
      </c>
      <c r="D222" s="1" t="str">
        <f t="shared" si="13"/>
        <v>21:0037</v>
      </c>
      <c r="E222" t="s">
        <v>874</v>
      </c>
      <c r="F222" t="s">
        <v>878</v>
      </c>
      <c r="H222">
        <v>47.732461299999997</v>
      </c>
      <c r="I222">
        <v>-65.858142200000003</v>
      </c>
      <c r="J222" s="1" t="str">
        <f t="shared" si="14"/>
        <v>Till</v>
      </c>
      <c r="K222" s="1" t="str">
        <f t="shared" si="15"/>
        <v>&lt;2 micron</v>
      </c>
      <c r="M222">
        <v>19</v>
      </c>
      <c r="N222">
        <v>64</v>
      </c>
      <c r="O222">
        <v>59</v>
      </c>
      <c r="P222">
        <v>6</v>
      </c>
      <c r="Q222">
        <v>760</v>
      </c>
      <c r="S222">
        <v>86</v>
      </c>
      <c r="T222">
        <v>30</v>
      </c>
      <c r="U222">
        <v>166</v>
      </c>
      <c r="V222">
        <v>30</v>
      </c>
      <c r="W222">
        <v>4</v>
      </c>
      <c r="Z222">
        <v>0.8</v>
      </c>
      <c r="AA222">
        <v>2</v>
      </c>
    </row>
    <row r="223" spans="1:27" x14ac:dyDescent="0.3">
      <c r="A223" t="s">
        <v>879</v>
      </c>
      <c r="B223" t="s">
        <v>880</v>
      </c>
      <c r="C223" s="1" t="str">
        <f t="shared" si="12"/>
        <v>21:0042</v>
      </c>
      <c r="D223" s="1" t="str">
        <f t="shared" si="13"/>
        <v>21:0037</v>
      </c>
      <c r="E223" t="s">
        <v>881</v>
      </c>
      <c r="F223" t="s">
        <v>882</v>
      </c>
      <c r="H223">
        <v>47.7249877</v>
      </c>
      <c r="I223">
        <v>-65.887073700000002</v>
      </c>
      <c r="J223" s="1" t="str">
        <f t="shared" si="14"/>
        <v>Till</v>
      </c>
      <c r="K223" s="1" t="str">
        <f t="shared" si="15"/>
        <v>&lt;2 micron</v>
      </c>
      <c r="M223">
        <v>26</v>
      </c>
      <c r="N223">
        <v>94</v>
      </c>
      <c r="O223">
        <v>81</v>
      </c>
      <c r="P223">
        <v>4.0999999999999996</v>
      </c>
      <c r="Q223">
        <v>1000</v>
      </c>
      <c r="R223">
        <v>1</v>
      </c>
      <c r="S223">
        <v>73</v>
      </c>
      <c r="T223">
        <v>37</v>
      </c>
      <c r="U223">
        <v>96</v>
      </c>
      <c r="V223">
        <v>77</v>
      </c>
      <c r="W223">
        <v>2</v>
      </c>
      <c r="X223">
        <v>665</v>
      </c>
      <c r="Y223">
        <v>90</v>
      </c>
      <c r="Z223">
        <v>2</v>
      </c>
      <c r="AA223">
        <v>4</v>
      </c>
    </row>
    <row r="224" spans="1:27" x14ac:dyDescent="0.3">
      <c r="A224" t="s">
        <v>883</v>
      </c>
      <c r="B224" t="s">
        <v>884</v>
      </c>
      <c r="C224" s="1" t="str">
        <f t="shared" si="12"/>
        <v>21:0042</v>
      </c>
      <c r="D224" s="1" t="str">
        <f t="shared" si="13"/>
        <v>21:0037</v>
      </c>
      <c r="E224" t="s">
        <v>885</v>
      </c>
      <c r="F224" t="s">
        <v>886</v>
      </c>
      <c r="H224">
        <v>47.720405599999999</v>
      </c>
      <c r="I224">
        <v>-65.908157000000003</v>
      </c>
      <c r="J224" s="1" t="str">
        <f t="shared" si="14"/>
        <v>Till</v>
      </c>
      <c r="K224" s="1" t="str">
        <f t="shared" si="15"/>
        <v>&lt;2 micron</v>
      </c>
      <c r="M224">
        <v>24</v>
      </c>
      <c r="N224">
        <v>88</v>
      </c>
      <c r="O224">
        <v>65</v>
      </c>
      <c r="P224">
        <v>3.9</v>
      </c>
      <c r="Q224">
        <v>1600</v>
      </c>
      <c r="R224">
        <v>1</v>
      </c>
      <c r="S224">
        <v>89</v>
      </c>
      <c r="T224">
        <v>63</v>
      </c>
      <c r="U224">
        <v>127</v>
      </c>
      <c r="V224">
        <v>96</v>
      </c>
      <c r="W224">
        <v>2</v>
      </c>
      <c r="X224">
        <v>700</v>
      </c>
      <c r="Y224">
        <v>100</v>
      </c>
      <c r="Z224">
        <v>1.4</v>
      </c>
      <c r="AA224">
        <v>6</v>
      </c>
    </row>
    <row r="225" spans="1:27" x14ac:dyDescent="0.3">
      <c r="A225" t="s">
        <v>887</v>
      </c>
      <c r="B225" t="s">
        <v>888</v>
      </c>
      <c r="C225" s="1" t="str">
        <f t="shared" si="12"/>
        <v>21:0042</v>
      </c>
      <c r="D225" s="1" t="str">
        <f t="shared" si="13"/>
        <v>21:0037</v>
      </c>
      <c r="E225" t="s">
        <v>889</v>
      </c>
      <c r="F225" t="s">
        <v>890</v>
      </c>
      <c r="H225">
        <v>47.723387899999999</v>
      </c>
      <c r="I225">
        <v>-65.8969874</v>
      </c>
      <c r="J225" s="1" t="str">
        <f t="shared" si="14"/>
        <v>Till</v>
      </c>
      <c r="K225" s="1" t="str">
        <f t="shared" si="15"/>
        <v>&lt;2 micron</v>
      </c>
      <c r="M225">
        <v>18</v>
      </c>
      <c r="N225">
        <v>99</v>
      </c>
      <c r="O225">
        <v>72</v>
      </c>
      <c r="P225">
        <v>5.5</v>
      </c>
      <c r="Q225">
        <v>900</v>
      </c>
      <c r="S225">
        <v>93</v>
      </c>
      <c r="T225">
        <v>37</v>
      </c>
      <c r="U225">
        <v>117</v>
      </c>
      <c r="V225">
        <v>77</v>
      </c>
      <c r="W225">
        <v>2</v>
      </c>
      <c r="X225">
        <v>720</v>
      </c>
      <c r="Y225">
        <v>100</v>
      </c>
      <c r="Z225">
        <v>0.6</v>
      </c>
      <c r="AA225">
        <v>4</v>
      </c>
    </row>
    <row r="226" spans="1:27" x14ac:dyDescent="0.3">
      <c r="A226" t="s">
        <v>891</v>
      </c>
      <c r="B226" t="s">
        <v>892</v>
      </c>
      <c r="C226" s="1" t="str">
        <f t="shared" si="12"/>
        <v>21:0042</v>
      </c>
      <c r="D226" s="1" t="str">
        <f t="shared" si="13"/>
        <v>21:0037</v>
      </c>
      <c r="E226" t="s">
        <v>893</v>
      </c>
      <c r="F226" t="s">
        <v>894</v>
      </c>
      <c r="H226">
        <v>47.717455999999999</v>
      </c>
      <c r="I226">
        <v>-65.917993699999997</v>
      </c>
      <c r="J226" s="1" t="str">
        <f t="shared" si="14"/>
        <v>Till</v>
      </c>
      <c r="K226" s="1" t="str">
        <f t="shared" si="15"/>
        <v>&lt;2 micron</v>
      </c>
      <c r="M226">
        <v>21</v>
      </c>
      <c r="N226">
        <v>103</v>
      </c>
      <c r="O226">
        <v>43</v>
      </c>
      <c r="P226">
        <v>4.2</v>
      </c>
      <c r="Q226">
        <v>580</v>
      </c>
      <c r="R226">
        <v>1</v>
      </c>
      <c r="S226">
        <v>78</v>
      </c>
      <c r="T226">
        <v>26</v>
      </c>
      <c r="U226">
        <v>107</v>
      </c>
      <c r="V226">
        <v>18</v>
      </c>
      <c r="W226">
        <v>2</v>
      </c>
      <c r="X226">
        <v>700</v>
      </c>
      <c r="Y226">
        <v>100</v>
      </c>
      <c r="Z226">
        <v>1</v>
      </c>
      <c r="AA226">
        <v>2</v>
      </c>
    </row>
    <row r="227" spans="1:27" x14ac:dyDescent="0.3">
      <c r="A227" t="s">
        <v>895</v>
      </c>
      <c r="B227" t="s">
        <v>896</v>
      </c>
      <c r="C227" s="1" t="str">
        <f t="shared" si="12"/>
        <v>21:0042</v>
      </c>
      <c r="D227" s="1" t="str">
        <f t="shared" si="13"/>
        <v>21:0037</v>
      </c>
      <c r="E227" t="s">
        <v>897</v>
      </c>
      <c r="F227" t="s">
        <v>898</v>
      </c>
      <c r="H227">
        <v>47.736478900000002</v>
      </c>
      <c r="I227">
        <v>-65.983089399999997</v>
      </c>
      <c r="J227" s="1" t="str">
        <f t="shared" si="14"/>
        <v>Till</v>
      </c>
      <c r="K227" s="1" t="str">
        <f t="shared" si="15"/>
        <v>&lt;2 micron</v>
      </c>
      <c r="L227">
        <v>0.9</v>
      </c>
      <c r="M227">
        <v>20</v>
      </c>
      <c r="N227">
        <v>93</v>
      </c>
      <c r="O227">
        <v>60</v>
      </c>
      <c r="P227">
        <v>4.7</v>
      </c>
      <c r="Q227">
        <v>820</v>
      </c>
      <c r="R227">
        <v>4</v>
      </c>
      <c r="S227">
        <v>69</v>
      </c>
      <c r="T227">
        <v>24</v>
      </c>
      <c r="U227">
        <v>176</v>
      </c>
      <c r="V227">
        <v>24</v>
      </c>
      <c r="W227">
        <v>2</v>
      </c>
      <c r="X227">
        <v>750</v>
      </c>
      <c r="Y227">
        <v>205</v>
      </c>
      <c r="Z227">
        <v>2.4</v>
      </c>
      <c r="AA227">
        <v>6</v>
      </c>
    </row>
    <row r="228" spans="1:27" x14ac:dyDescent="0.3">
      <c r="A228" t="s">
        <v>899</v>
      </c>
      <c r="B228" t="s">
        <v>900</v>
      </c>
      <c r="C228" s="1" t="str">
        <f t="shared" si="12"/>
        <v>21:0042</v>
      </c>
      <c r="D228" s="1" t="str">
        <f t="shared" si="13"/>
        <v>21:0037</v>
      </c>
      <c r="E228" t="s">
        <v>901</v>
      </c>
      <c r="F228" t="s">
        <v>902</v>
      </c>
      <c r="H228">
        <v>47.738048300000003</v>
      </c>
      <c r="I228">
        <v>-65.948494499999995</v>
      </c>
      <c r="J228" s="1" t="str">
        <f t="shared" si="14"/>
        <v>Till</v>
      </c>
      <c r="K228" s="1" t="str">
        <f t="shared" si="15"/>
        <v>&lt;2 micron</v>
      </c>
      <c r="M228">
        <v>21</v>
      </c>
      <c r="N228">
        <v>74</v>
      </c>
      <c r="O228">
        <v>68</v>
      </c>
      <c r="P228">
        <v>5.4</v>
      </c>
      <c r="Q228">
        <v>3000</v>
      </c>
      <c r="S228">
        <v>69</v>
      </c>
      <c r="T228">
        <v>122</v>
      </c>
      <c r="U228">
        <v>579</v>
      </c>
      <c r="V228">
        <v>126</v>
      </c>
      <c r="W228">
        <v>2</v>
      </c>
      <c r="X228">
        <v>2100</v>
      </c>
      <c r="Y228">
        <v>295</v>
      </c>
      <c r="Z228">
        <v>1</v>
      </c>
      <c r="AA228">
        <v>1</v>
      </c>
    </row>
    <row r="229" spans="1:27" x14ac:dyDescent="0.3">
      <c r="A229" t="s">
        <v>903</v>
      </c>
      <c r="B229" t="s">
        <v>904</v>
      </c>
      <c r="C229" s="1" t="str">
        <f t="shared" si="12"/>
        <v>21:0042</v>
      </c>
      <c r="D229" s="1" t="str">
        <f t="shared" si="13"/>
        <v>21:0037</v>
      </c>
      <c r="E229" t="s">
        <v>905</v>
      </c>
      <c r="F229" t="s">
        <v>906</v>
      </c>
      <c r="H229">
        <v>47.723981199999997</v>
      </c>
      <c r="I229">
        <v>-65.944365099999999</v>
      </c>
      <c r="J229" s="1" t="str">
        <f t="shared" si="14"/>
        <v>Till</v>
      </c>
      <c r="K229" s="1" t="str">
        <f t="shared" si="15"/>
        <v>&lt;2 micron</v>
      </c>
      <c r="M229">
        <v>19</v>
      </c>
      <c r="N229">
        <v>83</v>
      </c>
      <c r="O229">
        <v>48</v>
      </c>
      <c r="P229">
        <v>4</v>
      </c>
      <c r="Q229">
        <v>960</v>
      </c>
      <c r="R229">
        <v>1</v>
      </c>
      <c r="S229">
        <v>77</v>
      </c>
      <c r="T229">
        <v>31</v>
      </c>
      <c r="U229">
        <v>111</v>
      </c>
      <c r="V229">
        <v>27</v>
      </c>
      <c r="W229">
        <v>2</v>
      </c>
      <c r="X229">
        <v>665</v>
      </c>
      <c r="Y229">
        <v>100</v>
      </c>
      <c r="Z229">
        <v>2</v>
      </c>
      <c r="AA229">
        <v>5</v>
      </c>
    </row>
    <row r="230" spans="1:27" x14ac:dyDescent="0.3">
      <c r="A230" t="s">
        <v>907</v>
      </c>
      <c r="B230" t="s">
        <v>908</v>
      </c>
      <c r="C230" s="1" t="str">
        <f t="shared" si="12"/>
        <v>21:0042</v>
      </c>
      <c r="D230" s="1" t="str">
        <f t="shared" si="13"/>
        <v>21:0037</v>
      </c>
      <c r="E230" t="s">
        <v>909</v>
      </c>
      <c r="F230" t="s">
        <v>910</v>
      </c>
      <c r="H230">
        <v>47.708105199999999</v>
      </c>
      <c r="I230">
        <v>-65.975467300000005</v>
      </c>
      <c r="J230" s="1" t="str">
        <f t="shared" si="14"/>
        <v>Till</v>
      </c>
      <c r="K230" s="1" t="str">
        <f t="shared" si="15"/>
        <v>&lt;2 micron</v>
      </c>
      <c r="M230">
        <v>17</v>
      </c>
      <c r="N230">
        <v>83</v>
      </c>
      <c r="O230">
        <v>52</v>
      </c>
      <c r="P230">
        <v>4.9000000000000004</v>
      </c>
      <c r="Q230">
        <v>860</v>
      </c>
      <c r="R230">
        <v>1</v>
      </c>
      <c r="S230">
        <v>57</v>
      </c>
      <c r="T230">
        <v>32</v>
      </c>
      <c r="U230">
        <v>134</v>
      </c>
      <c r="V230">
        <v>23</v>
      </c>
      <c r="W230">
        <v>2</v>
      </c>
      <c r="X230">
        <v>640</v>
      </c>
      <c r="Y230">
        <v>235</v>
      </c>
      <c r="Z230">
        <v>2.2000000000000002</v>
      </c>
      <c r="AA230">
        <v>6</v>
      </c>
    </row>
    <row r="231" spans="1:27" x14ac:dyDescent="0.3">
      <c r="A231" t="s">
        <v>911</v>
      </c>
      <c r="B231" t="s">
        <v>912</v>
      </c>
      <c r="C231" s="1" t="str">
        <f t="shared" si="12"/>
        <v>21:0042</v>
      </c>
      <c r="D231" s="1" t="str">
        <f t="shared" si="13"/>
        <v>21:0037</v>
      </c>
      <c r="E231" t="s">
        <v>913</v>
      </c>
      <c r="F231" t="s">
        <v>914</v>
      </c>
      <c r="H231">
        <v>47.697114200000001</v>
      </c>
      <c r="I231">
        <v>-65.9915029</v>
      </c>
      <c r="J231" s="1" t="str">
        <f t="shared" si="14"/>
        <v>Till</v>
      </c>
      <c r="K231" s="1" t="str">
        <f t="shared" si="15"/>
        <v>&lt;2 micron</v>
      </c>
      <c r="L231">
        <v>0.05</v>
      </c>
      <c r="M231">
        <v>22</v>
      </c>
      <c r="N231">
        <v>88</v>
      </c>
      <c r="O231">
        <v>56</v>
      </c>
      <c r="P231">
        <v>4.5</v>
      </c>
      <c r="Q231">
        <v>940</v>
      </c>
      <c r="R231">
        <v>1</v>
      </c>
      <c r="S231">
        <v>89</v>
      </c>
      <c r="T231">
        <v>22</v>
      </c>
      <c r="U231">
        <v>120</v>
      </c>
      <c r="V231">
        <v>15</v>
      </c>
      <c r="W231">
        <v>2</v>
      </c>
      <c r="X231">
        <v>720</v>
      </c>
      <c r="Y231">
        <v>100</v>
      </c>
      <c r="Z231">
        <v>3.6</v>
      </c>
      <c r="AA231">
        <v>3</v>
      </c>
    </row>
    <row r="232" spans="1:27" x14ac:dyDescent="0.3">
      <c r="A232" t="s">
        <v>915</v>
      </c>
      <c r="B232" t="s">
        <v>916</v>
      </c>
      <c r="C232" s="1" t="str">
        <f t="shared" si="12"/>
        <v>21:0042</v>
      </c>
      <c r="D232" s="1" t="str">
        <f t="shared" si="13"/>
        <v>21:0037</v>
      </c>
      <c r="E232" t="s">
        <v>913</v>
      </c>
      <c r="F232" t="s">
        <v>917</v>
      </c>
      <c r="H232">
        <v>47.697114200000001</v>
      </c>
      <c r="I232">
        <v>-65.9915029</v>
      </c>
      <c r="J232" s="1" t="str">
        <f t="shared" si="14"/>
        <v>Till</v>
      </c>
      <c r="K232" s="1" t="str">
        <f t="shared" si="15"/>
        <v>&lt;2 micron</v>
      </c>
      <c r="L232">
        <v>0.3</v>
      </c>
      <c r="M232">
        <v>21</v>
      </c>
      <c r="N232">
        <v>93</v>
      </c>
      <c r="O232">
        <v>64</v>
      </c>
      <c r="P232">
        <v>4.0999999999999996</v>
      </c>
      <c r="Q232">
        <v>750</v>
      </c>
      <c r="R232">
        <v>1</v>
      </c>
      <c r="S232">
        <v>95</v>
      </c>
      <c r="T232">
        <v>23</v>
      </c>
      <c r="U232">
        <v>134</v>
      </c>
      <c r="V232">
        <v>15</v>
      </c>
      <c r="W232">
        <v>2</v>
      </c>
      <c r="X232">
        <v>650</v>
      </c>
      <c r="Y232">
        <v>100</v>
      </c>
      <c r="Z232">
        <v>1</v>
      </c>
      <c r="AA232">
        <v>3</v>
      </c>
    </row>
    <row r="233" spans="1:27" x14ac:dyDescent="0.3">
      <c r="A233" t="s">
        <v>918</v>
      </c>
      <c r="B233" t="s">
        <v>919</v>
      </c>
      <c r="C233" s="1" t="str">
        <f t="shared" si="12"/>
        <v>21:0042</v>
      </c>
      <c r="D233" s="1" t="str">
        <f t="shared" si="13"/>
        <v>21:0037</v>
      </c>
      <c r="E233" t="s">
        <v>920</v>
      </c>
      <c r="F233" t="s">
        <v>921</v>
      </c>
      <c r="H233">
        <v>47.696181899999999</v>
      </c>
      <c r="I233">
        <v>-65.975454099999993</v>
      </c>
      <c r="J233" s="1" t="str">
        <f t="shared" si="14"/>
        <v>Till</v>
      </c>
      <c r="K233" s="1" t="str">
        <f t="shared" si="15"/>
        <v>&lt;2 micron</v>
      </c>
      <c r="M233">
        <v>23</v>
      </c>
      <c r="N233">
        <v>85</v>
      </c>
      <c r="O233">
        <v>56</v>
      </c>
      <c r="P233">
        <v>4.5</v>
      </c>
      <c r="Q233">
        <v>760</v>
      </c>
      <c r="R233">
        <v>1</v>
      </c>
      <c r="S233">
        <v>94</v>
      </c>
      <c r="T233">
        <v>21</v>
      </c>
      <c r="U233">
        <v>126</v>
      </c>
      <c r="V233">
        <v>15</v>
      </c>
      <c r="W233">
        <v>2</v>
      </c>
      <c r="X233">
        <v>665</v>
      </c>
      <c r="Y233">
        <v>100</v>
      </c>
      <c r="Z233">
        <v>3.2</v>
      </c>
      <c r="AA233">
        <v>2</v>
      </c>
    </row>
    <row r="234" spans="1:27" x14ac:dyDescent="0.3">
      <c r="A234" t="s">
        <v>922</v>
      </c>
      <c r="B234" t="s">
        <v>923</v>
      </c>
      <c r="C234" s="1" t="str">
        <f t="shared" si="12"/>
        <v>21:0042</v>
      </c>
      <c r="D234" s="1" t="str">
        <f t="shared" si="13"/>
        <v>21:0037</v>
      </c>
      <c r="E234" t="s">
        <v>924</v>
      </c>
      <c r="F234" t="s">
        <v>925</v>
      </c>
      <c r="H234">
        <v>47.683497099999997</v>
      </c>
      <c r="I234">
        <v>-65.961405200000002</v>
      </c>
      <c r="J234" s="1" t="str">
        <f t="shared" si="14"/>
        <v>Till</v>
      </c>
      <c r="K234" s="1" t="str">
        <f t="shared" si="15"/>
        <v>&lt;2 micron</v>
      </c>
      <c r="M234">
        <v>21</v>
      </c>
      <c r="N234">
        <v>97</v>
      </c>
      <c r="O234">
        <v>58</v>
      </c>
      <c r="P234">
        <v>4.4000000000000004</v>
      </c>
      <c r="Q234">
        <v>640</v>
      </c>
      <c r="R234">
        <v>1</v>
      </c>
      <c r="S234">
        <v>74</v>
      </c>
      <c r="T234">
        <v>26</v>
      </c>
      <c r="U234">
        <v>101</v>
      </c>
      <c r="V234">
        <v>23</v>
      </c>
      <c r="W234">
        <v>2</v>
      </c>
      <c r="X234">
        <v>665</v>
      </c>
      <c r="Y234">
        <v>120</v>
      </c>
      <c r="Z234">
        <v>2</v>
      </c>
      <c r="AA234">
        <v>3</v>
      </c>
    </row>
    <row r="235" spans="1:27" x14ac:dyDescent="0.3">
      <c r="A235" t="s">
        <v>926</v>
      </c>
      <c r="B235" t="s">
        <v>927</v>
      </c>
      <c r="C235" s="1" t="str">
        <f t="shared" si="12"/>
        <v>21:0042</v>
      </c>
      <c r="D235" s="1" t="str">
        <f t="shared" si="13"/>
        <v>21:0037</v>
      </c>
      <c r="E235" t="s">
        <v>928</v>
      </c>
      <c r="F235" t="s">
        <v>929</v>
      </c>
      <c r="H235">
        <v>47.674448900000002</v>
      </c>
      <c r="I235">
        <v>-65.874954399999993</v>
      </c>
      <c r="J235" s="1" t="str">
        <f t="shared" si="14"/>
        <v>Till</v>
      </c>
      <c r="K235" s="1" t="str">
        <f t="shared" si="15"/>
        <v>&lt;2 micron</v>
      </c>
      <c r="M235">
        <v>27</v>
      </c>
      <c r="N235">
        <v>88</v>
      </c>
      <c r="O235">
        <v>92</v>
      </c>
      <c r="P235">
        <v>5.6</v>
      </c>
      <c r="Q235">
        <v>1500</v>
      </c>
      <c r="R235">
        <v>1</v>
      </c>
      <c r="S235">
        <v>85</v>
      </c>
      <c r="T235">
        <v>83</v>
      </c>
      <c r="U235">
        <v>167</v>
      </c>
      <c r="V235">
        <v>136</v>
      </c>
      <c r="W235">
        <v>2</v>
      </c>
      <c r="X235">
        <v>1050</v>
      </c>
      <c r="Y235">
        <v>120</v>
      </c>
      <c r="Z235">
        <v>1.4</v>
      </c>
      <c r="AA235">
        <v>2</v>
      </c>
    </row>
    <row r="236" spans="1:27" x14ac:dyDescent="0.3">
      <c r="A236" t="s">
        <v>930</v>
      </c>
      <c r="B236" t="s">
        <v>931</v>
      </c>
      <c r="C236" s="1" t="str">
        <f t="shared" si="12"/>
        <v>21:0042</v>
      </c>
      <c r="D236" s="1" t="str">
        <f t="shared" si="13"/>
        <v>21:0037</v>
      </c>
      <c r="E236" t="s">
        <v>932</v>
      </c>
      <c r="F236" t="s">
        <v>933</v>
      </c>
      <c r="H236">
        <v>47.684250499999997</v>
      </c>
      <c r="I236">
        <v>-65.878825199999994</v>
      </c>
      <c r="J236" s="1" t="str">
        <f t="shared" si="14"/>
        <v>Till</v>
      </c>
      <c r="K236" s="1" t="str">
        <f t="shared" si="15"/>
        <v>&lt;2 micron</v>
      </c>
      <c r="M236">
        <v>22</v>
      </c>
      <c r="N236">
        <v>70</v>
      </c>
      <c r="O236">
        <v>71</v>
      </c>
      <c r="P236">
        <v>3.5</v>
      </c>
      <c r="Q236">
        <v>820</v>
      </c>
      <c r="R236">
        <v>1</v>
      </c>
      <c r="S236">
        <v>55</v>
      </c>
      <c r="T236">
        <v>23</v>
      </c>
      <c r="U236">
        <v>104</v>
      </c>
      <c r="V236">
        <v>33</v>
      </c>
      <c r="W236">
        <v>2</v>
      </c>
      <c r="X236">
        <v>880</v>
      </c>
      <c r="Y236">
        <v>80</v>
      </c>
      <c r="Z236">
        <v>1.4</v>
      </c>
      <c r="AA236">
        <v>5</v>
      </c>
    </row>
    <row r="237" spans="1:27" x14ac:dyDescent="0.3">
      <c r="A237" t="s">
        <v>934</v>
      </c>
      <c r="B237" t="s">
        <v>935</v>
      </c>
      <c r="C237" s="1" t="str">
        <f t="shared" si="12"/>
        <v>21:0042</v>
      </c>
      <c r="D237" s="1" t="str">
        <f t="shared" si="13"/>
        <v>21:0037</v>
      </c>
      <c r="E237" t="s">
        <v>936</v>
      </c>
      <c r="F237" t="s">
        <v>937</v>
      </c>
      <c r="H237">
        <v>47.639434199999997</v>
      </c>
      <c r="I237">
        <v>-65.977551599999998</v>
      </c>
      <c r="J237" s="1" t="str">
        <f t="shared" si="14"/>
        <v>Till</v>
      </c>
      <c r="K237" s="1" t="str">
        <f t="shared" si="15"/>
        <v>&lt;2 micron</v>
      </c>
      <c r="L237">
        <v>0.05</v>
      </c>
      <c r="M237">
        <v>23</v>
      </c>
      <c r="N237">
        <v>85</v>
      </c>
      <c r="O237">
        <v>66</v>
      </c>
      <c r="P237">
        <v>4.7</v>
      </c>
      <c r="Q237">
        <v>770</v>
      </c>
      <c r="R237">
        <v>1</v>
      </c>
      <c r="S237">
        <v>77</v>
      </c>
      <c r="T237">
        <v>19</v>
      </c>
      <c r="U237">
        <v>98</v>
      </c>
      <c r="V237">
        <v>31</v>
      </c>
      <c r="W237">
        <v>2</v>
      </c>
      <c r="X237">
        <v>1150</v>
      </c>
      <c r="Y237">
        <v>100</v>
      </c>
      <c r="Z237">
        <v>2</v>
      </c>
      <c r="AA237">
        <v>1</v>
      </c>
    </row>
    <row r="238" spans="1:27" x14ac:dyDescent="0.3">
      <c r="A238" t="s">
        <v>938</v>
      </c>
      <c r="B238" t="s">
        <v>939</v>
      </c>
      <c r="C238" s="1" t="str">
        <f t="shared" si="12"/>
        <v>21:0042</v>
      </c>
      <c r="D238" s="1" t="str">
        <f t="shared" si="13"/>
        <v>21:0037</v>
      </c>
      <c r="E238" t="s">
        <v>940</v>
      </c>
      <c r="F238" t="s">
        <v>941</v>
      </c>
      <c r="H238">
        <v>47.642250300000001</v>
      </c>
      <c r="I238">
        <v>-65.9903616</v>
      </c>
      <c r="J238" s="1" t="str">
        <f t="shared" si="14"/>
        <v>Till</v>
      </c>
      <c r="K238" s="1" t="str">
        <f t="shared" si="15"/>
        <v>&lt;2 micron</v>
      </c>
      <c r="L238">
        <v>0.2</v>
      </c>
      <c r="M238">
        <v>26</v>
      </c>
      <c r="N238">
        <v>66</v>
      </c>
      <c r="O238">
        <v>72</v>
      </c>
      <c r="P238">
        <v>4.9000000000000004</v>
      </c>
      <c r="Q238">
        <v>1800</v>
      </c>
      <c r="R238">
        <v>1</v>
      </c>
      <c r="S238">
        <v>64</v>
      </c>
      <c r="T238">
        <v>25</v>
      </c>
      <c r="U238">
        <v>121</v>
      </c>
      <c r="V238">
        <v>41</v>
      </c>
      <c r="W238">
        <v>2</v>
      </c>
      <c r="X238">
        <v>810</v>
      </c>
      <c r="Y238">
        <v>190</v>
      </c>
      <c r="Z238">
        <v>0.5</v>
      </c>
      <c r="AA238">
        <v>6</v>
      </c>
    </row>
    <row r="239" spans="1:27" x14ac:dyDescent="0.3">
      <c r="A239" t="s">
        <v>942</v>
      </c>
      <c r="B239" t="s">
        <v>943</v>
      </c>
      <c r="C239" s="1" t="str">
        <f t="shared" si="12"/>
        <v>21:0042</v>
      </c>
      <c r="D239" s="1" t="str">
        <f t="shared" si="13"/>
        <v>21:0037</v>
      </c>
      <c r="E239" t="s">
        <v>944</v>
      </c>
      <c r="F239" t="s">
        <v>945</v>
      </c>
      <c r="H239">
        <v>47.653651799999999</v>
      </c>
      <c r="I239">
        <v>-65.949725999999998</v>
      </c>
      <c r="J239" s="1" t="str">
        <f t="shared" si="14"/>
        <v>Till</v>
      </c>
      <c r="K239" s="1" t="str">
        <f t="shared" si="15"/>
        <v>&lt;2 micron</v>
      </c>
      <c r="M239">
        <v>24</v>
      </c>
      <c r="N239">
        <v>71</v>
      </c>
      <c r="O239">
        <v>59</v>
      </c>
      <c r="P239">
        <v>4.9000000000000004</v>
      </c>
      <c r="Q239">
        <v>1200</v>
      </c>
      <c r="S239">
        <v>61</v>
      </c>
      <c r="T239">
        <v>19</v>
      </c>
      <c r="U239">
        <v>124</v>
      </c>
      <c r="V239">
        <v>28</v>
      </c>
      <c r="W239">
        <v>2</v>
      </c>
      <c r="X239">
        <v>920</v>
      </c>
      <c r="Y239">
        <v>90</v>
      </c>
      <c r="Z239">
        <v>0.6</v>
      </c>
      <c r="AA239">
        <v>2</v>
      </c>
    </row>
    <row r="240" spans="1:27" x14ac:dyDescent="0.3">
      <c r="A240" t="s">
        <v>946</v>
      </c>
      <c r="B240" t="s">
        <v>947</v>
      </c>
      <c r="C240" s="1" t="str">
        <f t="shared" si="12"/>
        <v>21:0042</v>
      </c>
      <c r="D240" s="1" t="str">
        <f t="shared" si="13"/>
        <v>21:0037</v>
      </c>
      <c r="E240" t="s">
        <v>948</v>
      </c>
      <c r="F240" t="s">
        <v>949</v>
      </c>
      <c r="H240">
        <v>47.651280499999999</v>
      </c>
      <c r="I240">
        <v>-65.936940399999997</v>
      </c>
      <c r="J240" s="1" t="str">
        <f t="shared" si="14"/>
        <v>Till</v>
      </c>
      <c r="K240" s="1" t="str">
        <f t="shared" si="15"/>
        <v>&lt;2 micron</v>
      </c>
      <c r="L240">
        <v>0.05</v>
      </c>
      <c r="M240">
        <v>26</v>
      </c>
      <c r="N240">
        <v>93</v>
      </c>
      <c r="O240">
        <v>91</v>
      </c>
      <c r="P240">
        <v>5.2</v>
      </c>
      <c r="Q240">
        <v>940</v>
      </c>
      <c r="S240">
        <v>67</v>
      </c>
      <c r="T240">
        <v>23</v>
      </c>
      <c r="U240">
        <v>141</v>
      </c>
      <c r="V240">
        <v>41</v>
      </c>
      <c r="W240">
        <v>2</v>
      </c>
      <c r="X240">
        <v>880</v>
      </c>
      <c r="Y240">
        <v>145</v>
      </c>
      <c r="Z240">
        <v>0.8</v>
      </c>
      <c r="AA240">
        <v>3</v>
      </c>
    </row>
    <row r="241" spans="1:27" x14ac:dyDescent="0.3">
      <c r="A241" t="s">
        <v>950</v>
      </c>
      <c r="B241" t="s">
        <v>951</v>
      </c>
      <c r="C241" s="1" t="str">
        <f t="shared" si="12"/>
        <v>21:0042</v>
      </c>
      <c r="D241" s="1" t="str">
        <f t="shared" si="13"/>
        <v>21:0037</v>
      </c>
      <c r="E241" t="s">
        <v>952</v>
      </c>
      <c r="F241" t="s">
        <v>953</v>
      </c>
      <c r="H241">
        <v>47.655985700000002</v>
      </c>
      <c r="I241">
        <v>-65.911232400000003</v>
      </c>
      <c r="J241" s="1" t="str">
        <f t="shared" si="14"/>
        <v>Till</v>
      </c>
      <c r="K241" s="1" t="str">
        <f t="shared" si="15"/>
        <v>&lt;2 micron</v>
      </c>
      <c r="M241">
        <v>28</v>
      </c>
      <c r="N241">
        <v>84</v>
      </c>
      <c r="O241">
        <v>86</v>
      </c>
      <c r="P241">
        <v>5</v>
      </c>
      <c r="Q241">
        <v>1700</v>
      </c>
      <c r="R241">
        <v>1</v>
      </c>
      <c r="S241">
        <v>72</v>
      </c>
      <c r="T241">
        <v>27</v>
      </c>
      <c r="U241">
        <v>138</v>
      </c>
      <c r="V241">
        <v>28</v>
      </c>
      <c r="W241">
        <v>2</v>
      </c>
      <c r="X241">
        <v>970</v>
      </c>
      <c r="Y241">
        <v>90</v>
      </c>
      <c r="Z241">
        <v>0.9</v>
      </c>
      <c r="AA241">
        <v>5</v>
      </c>
    </row>
    <row r="242" spans="1:27" x14ac:dyDescent="0.3">
      <c r="A242" t="s">
        <v>954</v>
      </c>
      <c r="B242" t="s">
        <v>955</v>
      </c>
      <c r="C242" s="1" t="str">
        <f t="shared" si="12"/>
        <v>21:0042</v>
      </c>
      <c r="D242" s="1" t="str">
        <f t="shared" si="13"/>
        <v>21:0037</v>
      </c>
      <c r="E242" t="s">
        <v>956</v>
      </c>
      <c r="F242" t="s">
        <v>957</v>
      </c>
      <c r="H242">
        <v>47.661882400000003</v>
      </c>
      <c r="I242">
        <v>-65.891580000000005</v>
      </c>
      <c r="J242" s="1" t="str">
        <f t="shared" si="14"/>
        <v>Till</v>
      </c>
      <c r="K242" s="1" t="str">
        <f t="shared" si="15"/>
        <v>&lt;2 micron</v>
      </c>
      <c r="M242">
        <v>29</v>
      </c>
      <c r="N242">
        <v>75</v>
      </c>
      <c r="O242">
        <v>75</v>
      </c>
      <c r="P242">
        <v>4.5999999999999996</v>
      </c>
      <c r="Q242">
        <v>1400</v>
      </c>
      <c r="R242">
        <v>1</v>
      </c>
      <c r="S242">
        <v>79</v>
      </c>
      <c r="T242">
        <v>45</v>
      </c>
      <c r="U242">
        <v>194</v>
      </c>
      <c r="V242">
        <v>33</v>
      </c>
      <c r="W242">
        <v>2</v>
      </c>
      <c r="X242">
        <v>810</v>
      </c>
      <c r="Y242">
        <v>110</v>
      </c>
      <c r="Z242">
        <v>1.1000000000000001</v>
      </c>
      <c r="AA242">
        <v>1</v>
      </c>
    </row>
    <row r="243" spans="1:27" x14ac:dyDescent="0.3">
      <c r="A243" t="s">
        <v>958</v>
      </c>
      <c r="B243" t="s">
        <v>959</v>
      </c>
      <c r="C243" s="1" t="str">
        <f t="shared" si="12"/>
        <v>21:0042</v>
      </c>
      <c r="D243" s="1" t="str">
        <f t="shared" si="13"/>
        <v>21:0037</v>
      </c>
      <c r="E243" t="s">
        <v>960</v>
      </c>
      <c r="F243" t="s">
        <v>961</v>
      </c>
      <c r="H243">
        <v>47.700210300000002</v>
      </c>
      <c r="I243">
        <v>-65.870373700000002</v>
      </c>
      <c r="J243" s="1" t="str">
        <f t="shared" si="14"/>
        <v>Till</v>
      </c>
      <c r="K243" s="1" t="str">
        <f t="shared" si="15"/>
        <v>&lt;2 micron</v>
      </c>
      <c r="M243">
        <v>23</v>
      </c>
      <c r="N243">
        <v>79</v>
      </c>
      <c r="O243">
        <v>58</v>
      </c>
      <c r="P243">
        <v>4.5</v>
      </c>
      <c r="Q243">
        <v>700</v>
      </c>
      <c r="R243">
        <v>1</v>
      </c>
      <c r="S243">
        <v>77</v>
      </c>
      <c r="T243">
        <v>21</v>
      </c>
      <c r="U243">
        <v>115</v>
      </c>
      <c r="V243">
        <v>26</v>
      </c>
      <c r="W243">
        <v>2</v>
      </c>
      <c r="X243">
        <v>720</v>
      </c>
      <c r="Y243">
        <v>80</v>
      </c>
      <c r="Z243">
        <v>0.9</v>
      </c>
      <c r="AA243">
        <v>5</v>
      </c>
    </row>
    <row r="244" spans="1:27" x14ac:dyDescent="0.3">
      <c r="A244" t="s">
        <v>962</v>
      </c>
      <c r="B244" t="s">
        <v>963</v>
      </c>
      <c r="C244" s="1" t="str">
        <f t="shared" si="12"/>
        <v>21:0042</v>
      </c>
      <c r="D244" s="1" t="str">
        <f t="shared" si="13"/>
        <v>21:0037</v>
      </c>
      <c r="E244" t="s">
        <v>964</v>
      </c>
      <c r="F244" t="s">
        <v>965</v>
      </c>
      <c r="H244">
        <v>47.704619800000003</v>
      </c>
      <c r="I244">
        <v>-65.855951500000003</v>
      </c>
      <c r="J244" s="1" t="str">
        <f t="shared" si="14"/>
        <v>Till</v>
      </c>
      <c r="K244" s="1" t="str">
        <f t="shared" si="15"/>
        <v>&lt;2 micron</v>
      </c>
      <c r="M244">
        <v>15</v>
      </c>
      <c r="N244">
        <v>66</v>
      </c>
      <c r="O244">
        <v>66</v>
      </c>
      <c r="P244">
        <v>3.7</v>
      </c>
      <c r="Q244">
        <v>490</v>
      </c>
      <c r="R244">
        <v>1</v>
      </c>
      <c r="S244">
        <v>51</v>
      </c>
      <c r="T244">
        <v>36</v>
      </c>
      <c r="U244">
        <v>113</v>
      </c>
      <c r="V244">
        <v>54</v>
      </c>
      <c r="W244">
        <v>2</v>
      </c>
      <c r="X244">
        <v>810</v>
      </c>
      <c r="Y244">
        <v>65</v>
      </c>
      <c r="Z244">
        <v>1.4</v>
      </c>
      <c r="AA244">
        <v>3</v>
      </c>
    </row>
    <row r="245" spans="1:27" x14ac:dyDescent="0.3">
      <c r="A245" t="s">
        <v>966</v>
      </c>
      <c r="B245" t="s">
        <v>967</v>
      </c>
      <c r="C245" s="1" t="str">
        <f t="shared" si="12"/>
        <v>21:0042</v>
      </c>
      <c r="D245" s="1" t="str">
        <f t="shared" si="13"/>
        <v>21:0037</v>
      </c>
      <c r="E245" t="s">
        <v>968</v>
      </c>
      <c r="F245" t="s">
        <v>969</v>
      </c>
      <c r="H245">
        <v>47.583291000000003</v>
      </c>
      <c r="I245">
        <v>-65.990988299999998</v>
      </c>
      <c r="J245" s="1" t="str">
        <f t="shared" si="14"/>
        <v>Till</v>
      </c>
      <c r="K245" s="1" t="str">
        <f t="shared" si="15"/>
        <v>&lt;2 micron</v>
      </c>
      <c r="L245">
        <v>0.05</v>
      </c>
      <c r="M245">
        <v>21</v>
      </c>
      <c r="N245">
        <v>130</v>
      </c>
      <c r="O245">
        <v>73</v>
      </c>
      <c r="P245">
        <v>4.8</v>
      </c>
      <c r="Q245">
        <v>950</v>
      </c>
      <c r="R245">
        <v>1</v>
      </c>
      <c r="S245">
        <v>49</v>
      </c>
      <c r="T245">
        <v>28</v>
      </c>
      <c r="U245">
        <v>122</v>
      </c>
      <c r="V245">
        <v>61</v>
      </c>
      <c r="W245">
        <v>2</v>
      </c>
      <c r="X245">
        <v>720</v>
      </c>
      <c r="Y245">
        <v>100</v>
      </c>
      <c r="Z245">
        <v>0.5</v>
      </c>
      <c r="AA245">
        <v>4</v>
      </c>
    </row>
    <row r="246" spans="1:27" x14ac:dyDescent="0.3">
      <c r="A246" t="s">
        <v>970</v>
      </c>
      <c r="B246" t="s">
        <v>971</v>
      </c>
      <c r="C246" s="1" t="str">
        <f t="shared" si="12"/>
        <v>21:0042</v>
      </c>
      <c r="D246" s="1" t="str">
        <f t="shared" si="13"/>
        <v>21:0037</v>
      </c>
      <c r="E246" t="s">
        <v>972</v>
      </c>
      <c r="F246" t="s">
        <v>973</v>
      </c>
      <c r="H246">
        <v>47.567272799999998</v>
      </c>
      <c r="I246">
        <v>-65.984092099999998</v>
      </c>
      <c r="J246" s="1" t="str">
        <f t="shared" si="14"/>
        <v>Till</v>
      </c>
      <c r="K246" s="1" t="str">
        <f t="shared" si="15"/>
        <v>&lt;2 micron</v>
      </c>
      <c r="L246">
        <v>0.05</v>
      </c>
      <c r="M246">
        <v>40</v>
      </c>
      <c r="N246">
        <v>128</v>
      </c>
      <c r="O246">
        <v>154</v>
      </c>
      <c r="P246">
        <v>5.3</v>
      </c>
      <c r="Q246">
        <v>1800</v>
      </c>
      <c r="R246">
        <v>3</v>
      </c>
      <c r="S246">
        <v>82</v>
      </c>
      <c r="T246">
        <v>38</v>
      </c>
      <c r="U246">
        <v>138</v>
      </c>
      <c r="V246">
        <v>33</v>
      </c>
      <c r="W246">
        <v>2</v>
      </c>
      <c r="X246">
        <v>920</v>
      </c>
      <c r="Y246">
        <v>60</v>
      </c>
      <c r="Z246">
        <v>2.2000000000000002</v>
      </c>
      <c r="AA246">
        <v>0.5</v>
      </c>
    </row>
    <row r="247" spans="1:27" x14ac:dyDescent="0.3">
      <c r="A247" t="s">
        <v>974</v>
      </c>
      <c r="B247" t="s">
        <v>975</v>
      </c>
      <c r="C247" s="1" t="str">
        <f t="shared" si="12"/>
        <v>21:0042</v>
      </c>
      <c r="D247" s="1" t="str">
        <f t="shared" si="13"/>
        <v>21:0037</v>
      </c>
      <c r="E247" t="s">
        <v>976</v>
      </c>
      <c r="F247" t="s">
        <v>977</v>
      </c>
      <c r="H247">
        <v>47.576082800000002</v>
      </c>
      <c r="I247">
        <v>-65.956665900000004</v>
      </c>
      <c r="J247" s="1" t="str">
        <f t="shared" si="14"/>
        <v>Till</v>
      </c>
      <c r="K247" s="1" t="str">
        <f t="shared" si="15"/>
        <v>&lt;2 micron</v>
      </c>
      <c r="L247">
        <v>0.2</v>
      </c>
      <c r="M247">
        <v>26</v>
      </c>
      <c r="N247">
        <v>130</v>
      </c>
      <c r="O247">
        <v>86</v>
      </c>
      <c r="P247">
        <v>5</v>
      </c>
      <c r="Q247">
        <v>1400</v>
      </c>
      <c r="R247">
        <v>1</v>
      </c>
      <c r="S247">
        <v>74</v>
      </c>
      <c r="T247">
        <v>43</v>
      </c>
      <c r="U247">
        <v>128</v>
      </c>
      <c r="V247">
        <v>81</v>
      </c>
      <c r="W247">
        <v>2</v>
      </c>
      <c r="X247">
        <v>750</v>
      </c>
      <c r="Y247">
        <v>80</v>
      </c>
      <c r="Z247">
        <v>1.4</v>
      </c>
      <c r="AA247">
        <v>9</v>
      </c>
    </row>
    <row r="248" spans="1:27" x14ac:dyDescent="0.3">
      <c r="A248" t="s">
        <v>978</v>
      </c>
      <c r="B248" t="s">
        <v>979</v>
      </c>
      <c r="C248" s="1" t="str">
        <f t="shared" si="12"/>
        <v>21:0042</v>
      </c>
      <c r="D248" s="1" t="str">
        <f t="shared" si="13"/>
        <v>21:0037</v>
      </c>
      <c r="E248" t="s">
        <v>980</v>
      </c>
      <c r="F248" t="s">
        <v>981</v>
      </c>
      <c r="H248">
        <v>47.661420100000001</v>
      </c>
      <c r="I248">
        <v>-65.9275193</v>
      </c>
      <c r="J248" s="1" t="str">
        <f t="shared" si="14"/>
        <v>Till</v>
      </c>
      <c r="K248" s="1" t="str">
        <f t="shared" si="15"/>
        <v>&lt;2 micron</v>
      </c>
      <c r="M248">
        <v>30</v>
      </c>
      <c r="N248">
        <v>63</v>
      </c>
      <c r="O248">
        <v>88</v>
      </c>
      <c r="P248">
        <v>5.4</v>
      </c>
      <c r="Q248">
        <v>2000</v>
      </c>
      <c r="R248">
        <v>1</v>
      </c>
      <c r="S248">
        <v>62</v>
      </c>
      <c r="T248">
        <v>123</v>
      </c>
      <c r="U248">
        <v>239</v>
      </c>
      <c r="V248">
        <v>83</v>
      </c>
      <c r="W248">
        <v>2</v>
      </c>
      <c r="X248">
        <v>880</v>
      </c>
      <c r="Y248">
        <v>100</v>
      </c>
      <c r="Z248">
        <v>0.8</v>
      </c>
      <c r="AA248">
        <v>5</v>
      </c>
    </row>
    <row r="249" spans="1:27" x14ac:dyDescent="0.3">
      <c r="A249" t="s">
        <v>982</v>
      </c>
      <c r="B249" t="s">
        <v>983</v>
      </c>
      <c r="C249" s="1" t="str">
        <f t="shared" si="12"/>
        <v>21:0042</v>
      </c>
      <c r="D249" s="1" t="str">
        <f t="shared" si="13"/>
        <v>21:0037</v>
      </c>
      <c r="E249" t="s">
        <v>984</v>
      </c>
      <c r="F249" t="s">
        <v>985</v>
      </c>
      <c r="H249">
        <v>47.647797500000003</v>
      </c>
      <c r="I249">
        <v>-65.861171900000002</v>
      </c>
      <c r="J249" s="1" t="str">
        <f t="shared" si="14"/>
        <v>Till</v>
      </c>
      <c r="K249" s="1" t="str">
        <f t="shared" si="15"/>
        <v>&lt;2 micron</v>
      </c>
      <c r="M249">
        <v>25</v>
      </c>
      <c r="N249">
        <v>89</v>
      </c>
      <c r="O249">
        <v>72</v>
      </c>
      <c r="P249">
        <v>5.0999999999999996</v>
      </c>
      <c r="Q249">
        <v>1400</v>
      </c>
      <c r="R249">
        <v>1</v>
      </c>
      <c r="S249">
        <v>70</v>
      </c>
      <c r="T249">
        <v>25</v>
      </c>
      <c r="U249">
        <v>151</v>
      </c>
      <c r="V249">
        <v>34</v>
      </c>
      <c r="W249">
        <v>2</v>
      </c>
      <c r="X249">
        <v>1000</v>
      </c>
      <c r="Y249">
        <v>120</v>
      </c>
      <c r="Z249">
        <v>1</v>
      </c>
      <c r="AA249">
        <v>5</v>
      </c>
    </row>
    <row r="250" spans="1:27" x14ac:dyDescent="0.3">
      <c r="A250" t="s">
        <v>986</v>
      </c>
      <c r="B250" t="s">
        <v>987</v>
      </c>
      <c r="C250" s="1" t="str">
        <f t="shared" si="12"/>
        <v>21:0042</v>
      </c>
      <c r="D250" s="1" t="str">
        <f t="shared" si="13"/>
        <v>21:0037</v>
      </c>
      <c r="E250" t="s">
        <v>988</v>
      </c>
      <c r="F250" t="s">
        <v>989</v>
      </c>
      <c r="H250">
        <v>47.648087699999998</v>
      </c>
      <c r="I250">
        <v>-65.885491000000002</v>
      </c>
      <c r="J250" s="1" t="str">
        <f t="shared" si="14"/>
        <v>Till</v>
      </c>
      <c r="K250" s="1" t="str">
        <f t="shared" si="15"/>
        <v>&lt;2 micron</v>
      </c>
      <c r="M250">
        <v>25</v>
      </c>
      <c r="N250">
        <v>95</v>
      </c>
      <c r="O250">
        <v>71</v>
      </c>
      <c r="P250">
        <v>4.5999999999999996</v>
      </c>
      <c r="Q250">
        <v>880</v>
      </c>
      <c r="R250">
        <v>1</v>
      </c>
      <c r="S250">
        <v>74</v>
      </c>
      <c r="T250">
        <v>24</v>
      </c>
      <c r="U250">
        <v>120</v>
      </c>
      <c r="V250">
        <v>28</v>
      </c>
      <c r="W250">
        <v>2</v>
      </c>
      <c r="X250">
        <v>810</v>
      </c>
      <c r="Y250">
        <v>120</v>
      </c>
      <c r="Z250">
        <v>0.5</v>
      </c>
      <c r="AA250">
        <v>0.5</v>
      </c>
    </row>
    <row r="251" spans="1:27" x14ac:dyDescent="0.3">
      <c r="A251" t="s">
        <v>990</v>
      </c>
      <c r="B251" t="s">
        <v>991</v>
      </c>
      <c r="C251" s="1" t="str">
        <f t="shared" si="12"/>
        <v>21:0042</v>
      </c>
      <c r="D251" s="1" t="str">
        <f t="shared" si="13"/>
        <v>21:0037</v>
      </c>
      <c r="E251" t="s">
        <v>992</v>
      </c>
      <c r="F251" t="s">
        <v>993</v>
      </c>
      <c r="H251">
        <v>47.641959100000001</v>
      </c>
      <c r="I251">
        <v>-65.905458999999993</v>
      </c>
      <c r="J251" s="1" t="str">
        <f t="shared" si="14"/>
        <v>Till</v>
      </c>
      <c r="K251" s="1" t="str">
        <f t="shared" si="15"/>
        <v>&lt;2 micron</v>
      </c>
      <c r="M251">
        <v>17</v>
      </c>
      <c r="N251">
        <v>92</v>
      </c>
      <c r="O251">
        <v>36</v>
      </c>
      <c r="P251">
        <v>4.8</v>
      </c>
      <c r="Q251">
        <v>580</v>
      </c>
      <c r="R251">
        <v>1</v>
      </c>
      <c r="S251">
        <v>54</v>
      </c>
      <c r="T251">
        <v>17</v>
      </c>
      <c r="U251">
        <v>290</v>
      </c>
      <c r="V251">
        <v>33</v>
      </c>
      <c r="W251">
        <v>2</v>
      </c>
      <c r="X251">
        <v>850</v>
      </c>
      <c r="Y251">
        <v>80</v>
      </c>
      <c r="Z251">
        <v>0.5</v>
      </c>
      <c r="AA251">
        <v>5</v>
      </c>
    </row>
    <row r="252" spans="1:27" x14ac:dyDescent="0.3">
      <c r="A252" t="s">
        <v>994</v>
      </c>
      <c r="B252" t="s">
        <v>995</v>
      </c>
      <c r="C252" s="1" t="str">
        <f t="shared" si="12"/>
        <v>21:0042</v>
      </c>
      <c r="D252" s="1" t="str">
        <f t="shared" si="13"/>
        <v>21:0037</v>
      </c>
      <c r="E252" t="s">
        <v>996</v>
      </c>
      <c r="F252" t="s">
        <v>997</v>
      </c>
      <c r="H252">
        <v>47.864877900000003</v>
      </c>
      <c r="I252">
        <v>-65.870773999999997</v>
      </c>
      <c r="J252" s="1" t="str">
        <f t="shared" si="14"/>
        <v>Till</v>
      </c>
      <c r="K252" s="1" t="str">
        <f t="shared" si="15"/>
        <v>&lt;2 micron</v>
      </c>
      <c r="M252">
        <v>20</v>
      </c>
      <c r="N252">
        <v>71</v>
      </c>
      <c r="O252">
        <v>61</v>
      </c>
      <c r="P252">
        <v>4.7</v>
      </c>
      <c r="Q252">
        <v>720</v>
      </c>
      <c r="S252">
        <v>77</v>
      </c>
      <c r="T252">
        <v>64</v>
      </c>
      <c r="U252">
        <v>290</v>
      </c>
      <c r="V252">
        <v>42</v>
      </c>
      <c r="W252">
        <v>2</v>
      </c>
      <c r="X252">
        <v>1050</v>
      </c>
      <c r="Y252">
        <v>255</v>
      </c>
      <c r="Z252">
        <v>0.5</v>
      </c>
      <c r="AA252">
        <v>6</v>
      </c>
    </row>
    <row r="253" spans="1:27" x14ac:dyDescent="0.3">
      <c r="A253" t="s">
        <v>998</v>
      </c>
      <c r="B253" t="s">
        <v>999</v>
      </c>
      <c r="C253" s="1" t="str">
        <f t="shared" si="12"/>
        <v>21:0042</v>
      </c>
      <c r="D253" s="1" t="str">
        <f t="shared" si="13"/>
        <v>21:0037</v>
      </c>
      <c r="E253" t="s">
        <v>1000</v>
      </c>
      <c r="F253" t="s">
        <v>1001</v>
      </c>
      <c r="H253">
        <v>47.864378500000001</v>
      </c>
      <c r="I253">
        <v>-65.872752300000002</v>
      </c>
      <c r="J253" s="1" t="str">
        <f t="shared" si="14"/>
        <v>Till</v>
      </c>
      <c r="K253" s="1" t="str">
        <f t="shared" si="15"/>
        <v>&lt;2 micron</v>
      </c>
      <c r="M253">
        <v>19</v>
      </c>
      <c r="N253">
        <v>76</v>
      </c>
      <c r="O253">
        <v>61</v>
      </c>
      <c r="P253">
        <v>4.7</v>
      </c>
      <c r="Q253">
        <v>820</v>
      </c>
      <c r="S253">
        <v>72</v>
      </c>
      <c r="T253">
        <v>24</v>
      </c>
      <c r="U253">
        <v>149</v>
      </c>
      <c r="V253">
        <v>26</v>
      </c>
      <c r="W253">
        <v>2</v>
      </c>
      <c r="X253">
        <v>780</v>
      </c>
      <c r="Y253">
        <v>80</v>
      </c>
      <c r="Z253">
        <v>0.5</v>
      </c>
      <c r="AA253">
        <v>4</v>
      </c>
    </row>
    <row r="254" spans="1:27" x14ac:dyDescent="0.3">
      <c r="A254" t="s">
        <v>1002</v>
      </c>
      <c r="B254" t="s">
        <v>1003</v>
      </c>
      <c r="C254" s="1" t="str">
        <f t="shared" si="12"/>
        <v>21:0042</v>
      </c>
      <c r="D254" s="1" t="str">
        <f t="shared" si="13"/>
        <v>21:0037</v>
      </c>
      <c r="E254" t="s">
        <v>1004</v>
      </c>
      <c r="F254" t="s">
        <v>1005</v>
      </c>
      <c r="H254">
        <v>47.863340999999998</v>
      </c>
      <c r="I254">
        <v>-65.906794099999999</v>
      </c>
      <c r="J254" s="1" t="str">
        <f t="shared" si="14"/>
        <v>Till</v>
      </c>
      <c r="K254" s="1" t="str">
        <f t="shared" si="15"/>
        <v>&lt;2 micron</v>
      </c>
      <c r="L254">
        <v>1.3</v>
      </c>
      <c r="M254">
        <v>11</v>
      </c>
      <c r="N254">
        <v>77</v>
      </c>
      <c r="O254">
        <v>44</v>
      </c>
      <c r="P254">
        <v>5.9</v>
      </c>
      <c r="Q254">
        <v>540</v>
      </c>
      <c r="R254">
        <v>1</v>
      </c>
      <c r="S254">
        <v>27</v>
      </c>
      <c r="T254">
        <v>9</v>
      </c>
      <c r="U254">
        <v>72</v>
      </c>
      <c r="V254">
        <v>81</v>
      </c>
      <c r="W254">
        <v>2</v>
      </c>
      <c r="X254">
        <v>390</v>
      </c>
      <c r="Y254">
        <v>145</v>
      </c>
      <c r="Z254">
        <v>0.8</v>
      </c>
      <c r="AA254">
        <v>4</v>
      </c>
    </row>
    <row r="255" spans="1:27" x14ac:dyDescent="0.3">
      <c r="A255" t="s">
        <v>1006</v>
      </c>
      <c r="B255" t="s">
        <v>1007</v>
      </c>
      <c r="C255" s="1" t="str">
        <f t="shared" si="12"/>
        <v>21:0042</v>
      </c>
      <c r="D255" s="1" t="str">
        <f t="shared" si="13"/>
        <v>21:0037</v>
      </c>
      <c r="E255" t="s">
        <v>1008</v>
      </c>
      <c r="F255" t="s">
        <v>1009</v>
      </c>
      <c r="H255">
        <v>47.864059699999999</v>
      </c>
      <c r="I255">
        <v>-65.9210092</v>
      </c>
      <c r="J255" s="1" t="str">
        <f t="shared" si="14"/>
        <v>Till</v>
      </c>
      <c r="K255" s="1" t="str">
        <f t="shared" si="15"/>
        <v>&lt;2 micron</v>
      </c>
      <c r="M255">
        <v>22</v>
      </c>
      <c r="N255">
        <v>74</v>
      </c>
      <c r="O255">
        <v>55</v>
      </c>
      <c r="P255">
        <v>4</v>
      </c>
      <c r="Q255">
        <v>1000</v>
      </c>
      <c r="R255">
        <v>1</v>
      </c>
      <c r="S255">
        <v>84</v>
      </c>
      <c r="T255">
        <v>38</v>
      </c>
      <c r="U255">
        <v>157</v>
      </c>
      <c r="V255">
        <v>40</v>
      </c>
      <c r="W255">
        <v>2</v>
      </c>
      <c r="X255">
        <v>720</v>
      </c>
      <c r="Y255">
        <v>100</v>
      </c>
      <c r="Z255">
        <v>0.5</v>
      </c>
      <c r="AA255">
        <v>3</v>
      </c>
    </row>
    <row r="256" spans="1:27" x14ac:dyDescent="0.3">
      <c r="A256" t="s">
        <v>1010</v>
      </c>
      <c r="B256" t="s">
        <v>1011</v>
      </c>
      <c r="C256" s="1" t="str">
        <f t="shared" si="12"/>
        <v>21:0042</v>
      </c>
      <c r="D256" s="1" t="str">
        <f t="shared" si="13"/>
        <v>21:0037</v>
      </c>
      <c r="E256" t="s">
        <v>1012</v>
      </c>
      <c r="F256" t="s">
        <v>1013</v>
      </c>
      <c r="H256">
        <v>47.794339600000001</v>
      </c>
      <c r="I256">
        <v>-65.990077099999993</v>
      </c>
      <c r="J256" s="1" t="str">
        <f t="shared" si="14"/>
        <v>Till</v>
      </c>
      <c r="K256" s="1" t="str">
        <f t="shared" si="15"/>
        <v>&lt;2 micron</v>
      </c>
      <c r="L256">
        <v>0.05</v>
      </c>
      <c r="M256">
        <v>12</v>
      </c>
      <c r="N256">
        <v>69</v>
      </c>
      <c r="O256">
        <v>48</v>
      </c>
      <c r="P256">
        <v>4.9000000000000004</v>
      </c>
      <c r="Q256">
        <v>620</v>
      </c>
      <c r="R256">
        <v>2</v>
      </c>
      <c r="S256">
        <v>50</v>
      </c>
      <c r="T256">
        <v>19</v>
      </c>
      <c r="U256">
        <v>157</v>
      </c>
      <c r="V256">
        <v>31</v>
      </c>
      <c r="W256">
        <v>2</v>
      </c>
      <c r="X256">
        <v>770</v>
      </c>
      <c r="Y256">
        <v>60</v>
      </c>
      <c r="Z256">
        <v>0.7</v>
      </c>
      <c r="AA256">
        <v>6</v>
      </c>
    </row>
    <row r="257" spans="1:27" x14ac:dyDescent="0.3">
      <c r="A257" t="s">
        <v>1014</v>
      </c>
      <c r="B257" t="s">
        <v>1015</v>
      </c>
      <c r="C257" s="1" t="str">
        <f t="shared" si="12"/>
        <v>21:0042</v>
      </c>
      <c r="D257" s="1" t="str">
        <f t="shared" si="13"/>
        <v>21:0037</v>
      </c>
      <c r="E257" t="s">
        <v>1016</v>
      </c>
      <c r="F257" t="s">
        <v>1017</v>
      </c>
      <c r="H257">
        <v>47.789355200000003</v>
      </c>
      <c r="I257">
        <v>-65.982780199999993</v>
      </c>
      <c r="J257" s="1" t="str">
        <f t="shared" si="14"/>
        <v>Till</v>
      </c>
      <c r="K257" s="1" t="str">
        <f t="shared" si="15"/>
        <v>&lt;2 micron</v>
      </c>
      <c r="L257">
        <v>0.05</v>
      </c>
      <c r="M257">
        <v>20</v>
      </c>
      <c r="N257">
        <v>81</v>
      </c>
      <c r="O257">
        <v>72</v>
      </c>
      <c r="P257">
        <v>4.9000000000000004</v>
      </c>
      <c r="Q257">
        <v>1200</v>
      </c>
      <c r="R257">
        <v>2</v>
      </c>
      <c r="S257">
        <v>76</v>
      </c>
      <c r="T257">
        <v>21</v>
      </c>
      <c r="U257">
        <v>310</v>
      </c>
      <c r="V257">
        <v>46</v>
      </c>
      <c r="W257">
        <v>2</v>
      </c>
      <c r="X257">
        <v>770</v>
      </c>
      <c r="Z257">
        <v>1</v>
      </c>
      <c r="AA257">
        <v>4</v>
      </c>
    </row>
    <row r="258" spans="1:27" x14ac:dyDescent="0.3">
      <c r="A258" t="s">
        <v>1018</v>
      </c>
      <c r="B258" t="s">
        <v>1019</v>
      </c>
      <c r="C258" s="1" t="str">
        <f t="shared" ref="C258:C321" si="16">HYPERLINK("http://geochem.nrcan.gc.ca/cdogs/content/bdl/bdl210042_e.htm", "21:0042")</f>
        <v>21:0042</v>
      </c>
      <c r="D258" s="1" t="str">
        <f t="shared" ref="D258:D321" si="17">HYPERLINK("http://geochem.nrcan.gc.ca/cdogs/content/svy/svy210037_e.htm", "21:0037")</f>
        <v>21:0037</v>
      </c>
      <c r="E258" t="s">
        <v>1020</v>
      </c>
      <c r="F258" t="s">
        <v>1021</v>
      </c>
      <c r="H258">
        <v>47.780283699999998</v>
      </c>
      <c r="I258">
        <v>-65.976920100000001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0.05</v>
      </c>
      <c r="M258">
        <v>26</v>
      </c>
      <c r="N258">
        <v>123</v>
      </c>
      <c r="O258">
        <v>62</v>
      </c>
      <c r="P258">
        <v>4.3</v>
      </c>
      <c r="Q258">
        <v>650</v>
      </c>
      <c r="R258">
        <v>1</v>
      </c>
      <c r="S258">
        <v>93</v>
      </c>
      <c r="T258">
        <v>56</v>
      </c>
      <c r="U258">
        <v>157</v>
      </c>
      <c r="V258">
        <v>40</v>
      </c>
      <c r="W258">
        <v>2</v>
      </c>
      <c r="X258">
        <v>610</v>
      </c>
      <c r="Y258">
        <v>60</v>
      </c>
      <c r="Z258">
        <v>0.7</v>
      </c>
      <c r="AA258">
        <v>6</v>
      </c>
    </row>
    <row r="259" spans="1:27" x14ac:dyDescent="0.3">
      <c r="A259" t="s">
        <v>1022</v>
      </c>
      <c r="B259" t="s">
        <v>1023</v>
      </c>
      <c r="C259" s="1" t="str">
        <f t="shared" si="16"/>
        <v>21:0042</v>
      </c>
      <c r="D259" s="1" t="str">
        <f t="shared" si="17"/>
        <v>21:0037</v>
      </c>
      <c r="E259" t="s">
        <v>1024</v>
      </c>
      <c r="F259" t="s">
        <v>1025</v>
      </c>
      <c r="H259">
        <v>47.772723800000001</v>
      </c>
      <c r="I259">
        <v>-65.973484499999998</v>
      </c>
      <c r="J259" s="1" t="str">
        <f t="shared" si="18"/>
        <v>Till</v>
      </c>
      <c r="K259" s="1" t="str">
        <f t="shared" si="19"/>
        <v>&lt;2 micron</v>
      </c>
      <c r="M259">
        <v>24</v>
      </c>
      <c r="N259">
        <v>111</v>
      </c>
      <c r="O259">
        <v>70</v>
      </c>
      <c r="P259">
        <v>4.7</v>
      </c>
      <c r="Q259">
        <v>1100</v>
      </c>
      <c r="S259">
        <v>68</v>
      </c>
      <c r="T259">
        <v>82</v>
      </c>
      <c r="U259">
        <v>274</v>
      </c>
      <c r="V259">
        <v>42</v>
      </c>
      <c r="W259">
        <v>2</v>
      </c>
      <c r="X259">
        <v>685</v>
      </c>
      <c r="Y259">
        <v>40</v>
      </c>
      <c r="Z259">
        <v>0.9</v>
      </c>
      <c r="AA259">
        <v>4</v>
      </c>
    </row>
    <row r="260" spans="1:27" x14ac:dyDescent="0.3">
      <c r="A260" t="s">
        <v>1026</v>
      </c>
      <c r="B260" t="s">
        <v>1027</v>
      </c>
      <c r="C260" s="1" t="str">
        <f t="shared" si="16"/>
        <v>21:0042</v>
      </c>
      <c r="D260" s="1" t="str">
        <f t="shared" si="17"/>
        <v>21:0037</v>
      </c>
      <c r="E260" t="s">
        <v>1028</v>
      </c>
      <c r="F260" t="s">
        <v>1029</v>
      </c>
      <c r="H260">
        <v>47.768558499999997</v>
      </c>
      <c r="I260">
        <v>-65.960566</v>
      </c>
      <c r="J260" s="1" t="str">
        <f t="shared" si="18"/>
        <v>Till</v>
      </c>
      <c r="K260" s="1" t="str">
        <f t="shared" si="19"/>
        <v>&lt;2 micron</v>
      </c>
      <c r="L260">
        <v>0.3</v>
      </c>
      <c r="M260">
        <v>19</v>
      </c>
      <c r="N260">
        <v>78</v>
      </c>
      <c r="O260">
        <v>58</v>
      </c>
      <c r="P260">
        <v>4.9000000000000004</v>
      </c>
      <c r="Q260">
        <v>440</v>
      </c>
      <c r="R260">
        <v>2</v>
      </c>
      <c r="S260">
        <v>55</v>
      </c>
      <c r="T260">
        <v>27</v>
      </c>
      <c r="U260">
        <v>141</v>
      </c>
      <c r="V260">
        <v>39</v>
      </c>
      <c r="W260">
        <v>2</v>
      </c>
      <c r="X260">
        <v>540</v>
      </c>
      <c r="Y260">
        <v>120</v>
      </c>
      <c r="Z260">
        <v>1.5</v>
      </c>
      <c r="AA260">
        <v>10</v>
      </c>
    </row>
    <row r="261" spans="1:27" x14ac:dyDescent="0.3">
      <c r="A261" t="s">
        <v>1030</v>
      </c>
      <c r="B261" t="s">
        <v>1031</v>
      </c>
      <c r="C261" s="1" t="str">
        <f t="shared" si="16"/>
        <v>21:0042</v>
      </c>
      <c r="D261" s="1" t="str">
        <f t="shared" si="17"/>
        <v>21:0037</v>
      </c>
      <c r="E261" t="s">
        <v>1032</v>
      </c>
      <c r="F261" t="s">
        <v>1033</v>
      </c>
      <c r="H261">
        <v>47.765256100000002</v>
      </c>
      <c r="I261">
        <v>-65.949033200000002</v>
      </c>
      <c r="J261" s="1" t="str">
        <f t="shared" si="18"/>
        <v>Till</v>
      </c>
      <c r="K261" s="1" t="str">
        <f t="shared" si="19"/>
        <v>&lt;2 micron</v>
      </c>
      <c r="M261">
        <v>18</v>
      </c>
      <c r="N261">
        <v>77</v>
      </c>
      <c r="O261">
        <v>40</v>
      </c>
      <c r="P261">
        <v>4.5999999999999996</v>
      </c>
      <c r="Q261">
        <v>1100</v>
      </c>
      <c r="R261">
        <v>1</v>
      </c>
      <c r="S261">
        <v>69</v>
      </c>
      <c r="T261">
        <v>19</v>
      </c>
      <c r="U261">
        <v>105</v>
      </c>
      <c r="V261">
        <v>17</v>
      </c>
      <c r="W261">
        <v>2</v>
      </c>
      <c r="X261">
        <v>690</v>
      </c>
      <c r="Y261">
        <v>20</v>
      </c>
      <c r="Z261">
        <v>0.5</v>
      </c>
      <c r="AA261">
        <v>6</v>
      </c>
    </row>
    <row r="262" spans="1:27" x14ac:dyDescent="0.3">
      <c r="A262" t="s">
        <v>1034</v>
      </c>
      <c r="B262" t="s">
        <v>1035</v>
      </c>
      <c r="C262" s="1" t="str">
        <f t="shared" si="16"/>
        <v>21:0042</v>
      </c>
      <c r="D262" s="1" t="str">
        <f t="shared" si="17"/>
        <v>21:0037</v>
      </c>
      <c r="E262" t="s">
        <v>1036</v>
      </c>
      <c r="F262" t="s">
        <v>1037</v>
      </c>
      <c r="H262">
        <v>47.768740299999997</v>
      </c>
      <c r="I262">
        <v>-65.864804100000001</v>
      </c>
      <c r="J262" s="1" t="str">
        <f t="shared" si="18"/>
        <v>Till</v>
      </c>
      <c r="K262" s="1" t="str">
        <f t="shared" si="19"/>
        <v>&lt;2 micron</v>
      </c>
      <c r="M262">
        <v>19</v>
      </c>
      <c r="N262">
        <v>85</v>
      </c>
      <c r="O262">
        <v>42</v>
      </c>
      <c r="P262">
        <v>4.3</v>
      </c>
      <c r="Q262">
        <v>700</v>
      </c>
      <c r="R262">
        <v>1</v>
      </c>
      <c r="S262">
        <v>68</v>
      </c>
      <c r="T262">
        <v>22</v>
      </c>
      <c r="U262">
        <v>133</v>
      </c>
      <c r="V262">
        <v>26</v>
      </c>
      <c r="W262">
        <v>2</v>
      </c>
      <c r="X262">
        <v>790</v>
      </c>
      <c r="Y262">
        <v>80</v>
      </c>
      <c r="Z262">
        <v>0.6</v>
      </c>
      <c r="AA262">
        <v>4</v>
      </c>
    </row>
    <row r="263" spans="1:27" x14ac:dyDescent="0.3">
      <c r="A263" t="s">
        <v>1038</v>
      </c>
      <c r="B263" t="s">
        <v>1039</v>
      </c>
      <c r="C263" s="1" t="str">
        <f t="shared" si="16"/>
        <v>21:0042</v>
      </c>
      <c r="D263" s="1" t="str">
        <f t="shared" si="17"/>
        <v>21:0037</v>
      </c>
      <c r="E263" t="s">
        <v>1040</v>
      </c>
      <c r="F263" t="s">
        <v>1041</v>
      </c>
      <c r="H263">
        <v>47.777526799999997</v>
      </c>
      <c r="I263">
        <v>-65.873297600000001</v>
      </c>
      <c r="J263" s="1" t="str">
        <f t="shared" si="18"/>
        <v>Till</v>
      </c>
      <c r="K263" s="1" t="str">
        <f t="shared" si="19"/>
        <v>&lt;2 micron</v>
      </c>
      <c r="L263">
        <v>0.2</v>
      </c>
      <c r="M263">
        <v>17</v>
      </c>
      <c r="N263">
        <v>70</v>
      </c>
      <c r="O263">
        <v>37</v>
      </c>
      <c r="P263">
        <v>5.0999999999999996</v>
      </c>
      <c r="Q263">
        <v>700</v>
      </c>
      <c r="S263">
        <v>116</v>
      </c>
      <c r="T263">
        <v>30</v>
      </c>
      <c r="U263">
        <v>205</v>
      </c>
      <c r="V263">
        <v>93</v>
      </c>
      <c r="W263">
        <v>2</v>
      </c>
      <c r="X263">
        <v>1000</v>
      </c>
      <c r="Y263">
        <v>55</v>
      </c>
      <c r="Z263">
        <v>1</v>
      </c>
      <c r="AA263">
        <v>3</v>
      </c>
    </row>
    <row r="264" spans="1:27" x14ac:dyDescent="0.3">
      <c r="A264" t="s">
        <v>1042</v>
      </c>
      <c r="B264" t="s">
        <v>1043</v>
      </c>
      <c r="C264" s="1" t="str">
        <f t="shared" si="16"/>
        <v>21:0042</v>
      </c>
      <c r="D264" s="1" t="str">
        <f t="shared" si="17"/>
        <v>21:0037</v>
      </c>
      <c r="E264" t="s">
        <v>1044</v>
      </c>
      <c r="F264" t="s">
        <v>1045</v>
      </c>
      <c r="H264">
        <v>47.800843999999998</v>
      </c>
      <c r="I264">
        <v>-65.803797799999998</v>
      </c>
      <c r="J264" s="1" t="str">
        <f t="shared" si="18"/>
        <v>Till</v>
      </c>
      <c r="K264" s="1" t="str">
        <f t="shared" si="19"/>
        <v>&lt;2 micron</v>
      </c>
      <c r="M264">
        <v>18</v>
      </c>
      <c r="N264">
        <v>92</v>
      </c>
      <c r="O264">
        <v>41</v>
      </c>
      <c r="P264">
        <v>4.2</v>
      </c>
      <c r="Q264">
        <v>500</v>
      </c>
      <c r="S264">
        <v>87</v>
      </c>
      <c r="T264">
        <v>34</v>
      </c>
      <c r="U264">
        <v>152</v>
      </c>
      <c r="V264">
        <v>22</v>
      </c>
      <c r="W264">
        <v>2</v>
      </c>
      <c r="X264">
        <v>710</v>
      </c>
      <c r="Y264">
        <v>130</v>
      </c>
      <c r="Z264">
        <v>0.7</v>
      </c>
      <c r="AA264">
        <v>3</v>
      </c>
    </row>
    <row r="265" spans="1:27" x14ac:dyDescent="0.3">
      <c r="A265" t="s">
        <v>1046</v>
      </c>
      <c r="B265" t="s">
        <v>1047</v>
      </c>
      <c r="C265" s="1" t="str">
        <f t="shared" si="16"/>
        <v>21:0042</v>
      </c>
      <c r="D265" s="1" t="str">
        <f t="shared" si="17"/>
        <v>21:0037</v>
      </c>
      <c r="E265" t="s">
        <v>1048</v>
      </c>
      <c r="F265" t="s">
        <v>1049</v>
      </c>
      <c r="H265">
        <v>47.768078799999998</v>
      </c>
      <c r="I265">
        <v>-65.782012199999997</v>
      </c>
      <c r="J265" s="1" t="str">
        <f t="shared" si="18"/>
        <v>Till</v>
      </c>
      <c r="K265" s="1" t="str">
        <f t="shared" si="19"/>
        <v>&lt;2 micron</v>
      </c>
      <c r="M265">
        <v>11</v>
      </c>
      <c r="N265">
        <v>68</v>
      </c>
      <c r="O265">
        <v>25</v>
      </c>
      <c r="P265">
        <v>5.3</v>
      </c>
      <c r="Q265">
        <v>840</v>
      </c>
      <c r="S265">
        <v>43</v>
      </c>
      <c r="T265">
        <v>31</v>
      </c>
      <c r="U265">
        <v>121</v>
      </c>
      <c r="V265">
        <v>25</v>
      </c>
      <c r="W265">
        <v>2</v>
      </c>
      <c r="X265">
        <v>630</v>
      </c>
      <c r="Y265">
        <v>55</v>
      </c>
      <c r="Z265">
        <v>0.5</v>
      </c>
      <c r="AA265">
        <v>8</v>
      </c>
    </row>
    <row r="266" spans="1:27" x14ac:dyDescent="0.3">
      <c r="A266" t="s">
        <v>1050</v>
      </c>
      <c r="B266" t="s">
        <v>1051</v>
      </c>
      <c r="C266" s="1" t="str">
        <f t="shared" si="16"/>
        <v>21:0042</v>
      </c>
      <c r="D266" s="1" t="str">
        <f t="shared" si="17"/>
        <v>21:0037</v>
      </c>
      <c r="E266" t="s">
        <v>1052</v>
      </c>
      <c r="F266" t="s">
        <v>1053</v>
      </c>
      <c r="H266">
        <v>47.764511599999999</v>
      </c>
      <c r="I266">
        <v>-65.799172299999995</v>
      </c>
      <c r="J266" s="1" t="str">
        <f t="shared" si="18"/>
        <v>Till</v>
      </c>
      <c r="K266" s="1" t="str">
        <f t="shared" si="19"/>
        <v>&lt;2 micron</v>
      </c>
      <c r="M266">
        <v>17</v>
      </c>
      <c r="N266">
        <v>84</v>
      </c>
      <c r="O266">
        <v>53</v>
      </c>
      <c r="P266">
        <v>4.7</v>
      </c>
      <c r="Q266">
        <v>680</v>
      </c>
      <c r="R266">
        <v>1</v>
      </c>
      <c r="S266">
        <v>76</v>
      </c>
      <c r="T266">
        <v>30</v>
      </c>
      <c r="U266">
        <v>114</v>
      </c>
      <c r="V266">
        <v>30</v>
      </c>
      <c r="W266">
        <v>2</v>
      </c>
      <c r="X266">
        <v>810</v>
      </c>
      <c r="Y266">
        <v>55</v>
      </c>
      <c r="Z266">
        <v>0.3</v>
      </c>
      <c r="AA266">
        <v>5</v>
      </c>
    </row>
    <row r="267" spans="1:27" x14ac:dyDescent="0.3">
      <c r="A267" t="s">
        <v>1054</v>
      </c>
      <c r="B267" t="s">
        <v>1055</v>
      </c>
      <c r="C267" s="1" t="str">
        <f t="shared" si="16"/>
        <v>21:0042</v>
      </c>
      <c r="D267" s="1" t="str">
        <f t="shared" si="17"/>
        <v>21:0037</v>
      </c>
      <c r="E267" t="s">
        <v>1056</v>
      </c>
      <c r="F267" t="s">
        <v>1057</v>
      </c>
      <c r="H267">
        <v>47.7731724</v>
      </c>
      <c r="I267">
        <v>-65.812986699999996</v>
      </c>
      <c r="J267" s="1" t="str">
        <f t="shared" si="18"/>
        <v>Till</v>
      </c>
      <c r="K267" s="1" t="str">
        <f t="shared" si="19"/>
        <v>&lt;2 micron</v>
      </c>
      <c r="M267">
        <v>15</v>
      </c>
      <c r="N267">
        <v>68</v>
      </c>
      <c r="O267">
        <v>31</v>
      </c>
      <c r="P267">
        <v>5.3</v>
      </c>
      <c r="Q267">
        <v>390</v>
      </c>
      <c r="R267">
        <v>1</v>
      </c>
      <c r="S267">
        <v>65</v>
      </c>
      <c r="T267">
        <v>42</v>
      </c>
      <c r="U267">
        <v>153</v>
      </c>
      <c r="V267">
        <v>42</v>
      </c>
      <c r="W267">
        <v>1</v>
      </c>
      <c r="X267">
        <v>800</v>
      </c>
      <c r="Y267">
        <v>85</v>
      </c>
      <c r="Z267">
        <v>1</v>
      </c>
      <c r="AA267">
        <v>3</v>
      </c>
    </row>
    <row r="268" spans="1:27" x14ac:dyDescent="0.3">
      <c r="A268" t="s">
        <v>1058</v>
      </c>
      <c r="B268" t="s">
        <v>1059</v>
      </c>
      <c r="C268" s="1" t="str">
        <f t="shared" si="16"/>
        <v>21:0042</v>
      </c>
      <c r="D268" s="1" t="str">
        <f t="shared" si="17"/>
        <v>21:0037</v>
      </c>
      <c r="E268" t="s">
        <v>1060</v>
      </c>
      <c r="F268" t="s">
        <v>1061</v>
      </c>
      <c r="H268">
        <v>47.758081900000001</v>
      </c>
      <c r="I268">
        <v>-65.822847800000005</v>
      </c>
      <c r="J268" s="1" t="str">
        <f t="shared" si="18"/>
        <v>Till</v>
      </c>
      <c r="K268" s="1" t="str">
        <f t="shared" si="19"/>
        <v>&lt;2 micron</v>
      </c>
      <c r="M268">
        <v>23</v>
      </c>
      <c r="N268">
        <v>87</v>
      </c>
      <c r="O268">
        <v>62</v>
      </c>
      <c r="P268">
        <v>4.4000000000000004</v>
      </c>
      <c r="Q268">
        <v>900</v>
      </c>
      <c r="S268">
        <v>86</v>
      </c>
      <c r="T268">
        <v>37</v>
      </c>
      <c r="U268">
        <v>149</v>
      </c>
      <c r="V268">
        <v>43</v>
      </c>
      <c r="W268">
        <v>2</v>
      </c>
      <c r="X268">
        <v>780</v>
      </c>
      <c r="Y268">
        <v>75</v>
      </c>
      <c r="Z268">
        <v>0.3</v>
      </c>
      <c r="AA268">
        <v>4</v>
      </c>
    </row>
    <row r="269" spans="1:27" x14ac:dyDescent="0.3">
      <c r="A269" t="s">
        <v>1062</v>
      </c>
      <c r="B269" t="s">
        <v>1063</v>
      </c>
      <c r="C269" s="1" t="str">
        <f t="shared" si="16"/>
        <v>21:0042</v>
      </c>
      <c r="D269" s="1" t="str">
        <f t="shared" si="17"/>
        <v>21:0037</v>
      </c>
      <c r="E269" t="s">
        <v>1064</v>
      </c>
      <c r="F269" t="s">
        <v>1065</v>
      </c>
      <c r="H269">
        <v>47.757484400000003</v>
      </c>
      <c r="I269">
        <v>-65.792122300000003</v>
      </c>
      <c r="J269" s="1" t="str">
        <f t="shared" si="18"/>
        <v>Till</v>
      </c>
      <c r="K269" s="1" t="str">
        <f t="shared" si="19"/>
        <v>&lt;2 micron</v>
      </c>
      <c r="M269">
        <v>17</v>
      </c>
      <c r="N269">
        <v>98</v>
      </c>
      <c r="O269">
        <v>36</v>
      </c>
      <c r="P269">
        <v>4.2</v>
      </c>
      <c r="Q269">
        <v>600</v>
      </c>
      <c r="R269">
        <v>1</v>
      </c>
      <c r="S269">
        <v>82</v>
      </c>
      <c r="T269">
        <v>23</v>
      </c>
      <c r="U269">
        <v>124</v>
      </c>
      <c r="V269">
        <v>20</v>
      </c>
      <c r="W269">
        <v>2</v>
      </c>
      <c r="X269">
        <v>670</v>
      </c>
      <c r="Y269">
        <v>70</v>
      </c>
      <c r="Z269">
        <v>0.9</v>
      </c>
      <c r="AA269">
        <v>3</v>
      </c>
    </row>
    <row r="270" spans="1:27" x14ac:dyDescent="0.3">
      <c r="A270" t="s">
        <v>1066</v>
      </c>
      <c r="B270" t="s">
        <v>1067</v>
      </c>
      <c r="C270" s="1" t="str">
        <f t="shared" si="16"/>
        <v>21:0042</v>
      </c>
      <c r="D270" s="1" t="str">
        <f t="shared" si="17"/>
        <v>21:0037</v>
      </c>
      <c r="E270" t="s">
        <v>1068</v>
      </c>
      <c r="F270" t="s">
        <v>1069</v>
      </c>
      <c r="H270">
        <v>47.782951400000002</v>
      </c>
      <c r="I270">
        <v>-65.799496099999999</v>
      </c>
      <c r="J270" s="1" t="str">
        <f t="shared" si="18"/>
        <v>Till</v>
      </c>
      <c r="K270" s="1" t="str">
        <f t="shared" si="19"/>
        <v>&lt;2 micron</v>
      </c>
      <c r="M270">
        <v>20</v>
      </c>
      <c r="N270">
        <v>78</v>
      </c>
      <c r="O270">
        <v>74</v>
      </c>
      <c r="P270">
        <v>6</v>
      </c>
      <c r="Q270">
        <v>1100</v>
      </c>
      <c r="S270">
        <v>10</v>
      </c>
      <c r="T270">
        <v>41</v>
      </c>
      <c r="U270">
        <v>173</v>
      </c>
      <c r="V270">
        <v>79</v>
      </c>
      <c r="W270">
        <v>2</v>
      </c>
      <c r="X270">
        <v>880</v>
      </c>
      <c r="Y270">
        <v>125</v>
      </c>
      <c r="Z270">
        <v>0.8</v>
      </c>
      <c r="AA270">
        <v>6</v>
      </c>
    </row>
    <row r="271" spans="1:27" x14ac:dyDescent="0.3">
      <c r="A271" t="s">
        <v>1070</v>
      </c>
      <c r="B271" t="s">
        <v>1071</v>
      </c>
      <c r="C271" s="1" t="str">
        <f t="shared" si="16"/>
        <v>21:0042</v>
      </c>
      <c r="D271" s="1" t="str">
        <f t="shared" si="17"/>
        <v>21:0037</v>
      </c>
      <c r="E271" t="s">
        <v>1072</v>
      </c>
      <c r="F271" t="s">
        <v>1073</v>
      </c>
      <c r="H271">
        <v>47.892993699999998</v>
      </c>
      <c r="I271">
        <v>-65.852928700000007</v>
      </c>
      <c r="J271" s="1" t="str">
        <f t="shared" si="18"/>
        <v>Till</v>
      </c>
      <c r="K271" s="1" t="str">
        <f t="shared" si="19"/>
        <v>&lt;2 micron</v>
      </c>
      <c r="M271">
        <v>15</v>
      </c>
      <c r="N271">
        <v>68</v>
      </c>
      <c r="O271">
        <v>24</v>
      </c>
      <c r="P271">
        <v>3.9</v>
      </c>
      <c r="Q271">
        <v>960</v>
      </c>
      <c r="S271">
        <v>41</v>
      </c>
      <c r="T271">
        <v>39</v>
      </c>
      <c r="U271">
        <v>94</v>
      </c>
      <c r="V271">
        <v>28</v>
      </c>
      <c r="W271">
        <v>2</v>
      </c>
      <c r="X271">
        <v>1000</v>
      </c>
      <c r="Y271">
        <v>130</v>
      </c>
      <c r="Z271">
        <v>0.3</v>
      </c>
      <c r="AA271">
        <v>3</v>
      </c>
    </row>
    <row r="272" spans="1:27" x14ac:dyDescent="0.3">
      <c r="A272" t="s">
        <v>1074</v>
      </c>
      <c r="B272" t="s">
        <v>1075</v>
      </c>
      <c r="C272" s="1" t="str">
        <f t="shared" si="16"/>
        <v>21:0042</v>
      </c>
      <c r="D272" s="1" t="str">
        <f t="shared" si="17"/>
        <v>21:0037</v>
      </c>
      <c r="E272" t="s">
        <v>1076</v>
      </c>
      <c r="F272" t="s">
        <v>1077</v>
      </c>
      <c r="H272">
        <v>47.871751099999997</v>
      </c>
      <c r="I272">
        <v>-65.865804299999994</v>
      </c>
      <c r="J272" s="1" t="str">
        <f t="shared" si="18"/>
        <v>Till</v>
      </c>
      <c r="K272" s="1" t="str">
        <f t="shared" si="19"/>
        <v>&lt;2 micron</v>
      </c>
      <c r="L272">
        <v>0.9</v>
      </c>
      <c r="M272">
        <v>14</v>
      </c>
      <c r="N272">
        <v>71</v>
      </c>
      <c r="O272">
        <v>45</v>
      </c>
      <c r="P272">
        <v>4.5</v>
      </c>
      <c r="Q272">
        <v>440</v>
      </c>
      <c r="R272">
        <v>1</v>
      </c>
      <c r="S272">
        <v>40</v>
      </c>
      <c r="T272">
        <v>31</v>
      </c>
      <c r="U272">
        <v>263</v>
      </c>
      <c r="V272">
        <v>32</v>
      </c>
      <c r="W272">
        <v>2</v>
      </c>
      <c r="X272">
        <v>685</v>
      </c>
      <c r="Y272">
        <v>210</v>
      </c>
      <c r="Z272">
        <v>0.3</v>
      </c>
      <c r="AA272">
        <v>5</v>
      </c>
    </row>
    <row r="273" spans="1:27" x14ac:dyDescent="0.3">
      <c r="A273" t="s">
        <v>1078</v>
      </c>
      <c r="B273" t="s">
        <v>1079</v>
      </c>
      <c r="C273" s="1" t="str">
        <f t="shared" si="16"/>
        <v>21:0042</v>
      </c>
      <c r="D273" s="1" t="str">
        <f t="shared" si="17"/>
        <v>21:0037</v>
      </c>
      <c r="E273" t="s">
        <v>1080</v>
      </c>
      <c r="F273" t="s">
        <v>1081</v>
      </c>
      <c r="H273">
        <v>47.8610677</v>
      </c>
      <c r="I273">
        <v>-65.861203200000006</v>
      </c>
      <c r="J273" s="1" t="str">
        <f t="shared" si="18"/>
        <v>Till</v>
      </c>
      <c r="K273" s="1" t="str">
        <f t="shared" si="19"/>
        <v>&lt;2 micron</v>
      </c>
      <c r="M273">
        <v>16</v>
      </c>
      <c r="N273">
        <v>79</v>
      </c>
      <c r="O273">
        <v>63</v>
      </c>
      <c r="P273">
        <v>3.9</v>
      </c>
      <c r="Q273">
        <v>320</v>
      </c>
      <c r="S273">
        <v>58</v>
      </c>
      <c r="T273">
        <v>31</v>
      </c>
      <c r="U273">
        <v>94</v>
      </c>
      <c r="V273">
        <v>27</v>
      </c>
      <c r="W273">
        <v>2</v>
      </c>
      <c r="X273">
        <v>745</v>
      </c>
      <c r="Y273">
        <v>205</v>
      </c>
      <c r="Z273">
        <v>0.7</v>
      </c>
      <c r="AA273">
        <v>5</v>
      </c>
    </row>
    <row r="274" spans="1:27" x14ac:dyDescent="0.3">
      <c r="A274" t="s">
        <v>1082</v>
      </c>
      <c r="B274" t="s">
        <v>1083</v>
      </c>
      <c r="C274" s="1" t="str">
        <f t="shared" si="16"/>
        <v>21:0042</v>
      </c>
      <c r="D274" s="1" t="str">
        <f t="shared" si="17"/>
        <v>21:0037</v>
      </c>
      <c r="E274" t="s">
        <v>1084</v>
      </c>
      <c r="F274" t="s">
        <v>1085</v>
      </c>
      <c r="H274">
        <v>47.839160499999998</v>
      </c>
      <c r="I274">
        <v>-65.819230899999994</v>
      </c>
      <c r="J274" s="1" t="str">
        <f t="shared" si="18"/>
        <v>Till</v>
      </c>
      <c r="K274" s="1" t="str">
        <f t="shared" si="19"/>
        <v>&lt;2 micron</v>
      </c>
      <c r="M274">
        <v>25</v>
      </c>
      <c r="N274">
        <v>82</v>
      </c>
      <c r="O274">
        <v>40</v>
      </c>
      <c r="P274">
        <v>4.0999999999999996</v>
      </c>
      <c r="Q274">
        <v>420</v>
      </c>
      <c r="R274">
        <v>1</v>
      </c>
      <c r="S274">
        <v>68</v>
      </c>
      <c r="T274">
        <v>41</v>
      </c>
      <c r="U274">
        <v>165</v>
      </c>
      <c r="V274">
        <v>31</v>
      </c>
      <c r="W274">
        <v>2</v>
      </c>
      <c r="X274">
        <v>660</v>
      </c>
      <c r="Y274">
        <v>190</v>
      </c>
      <c r="Z274">
        <v>0.7</v>
      </c>
      <c r="AA274">
        <v>9</v>
      </c>
    </row>
    <row r="275" spans="1:27" x14ac:dyDescent="0.3">
      <c r="A275" t="s">
        <v>1086</v>
      </c>
      <c r="B275" t="s">
        <v>1087</v>
      </c>
      <c r="C275" s="1" t="str">
        <f t="shared" si="16"/>
        <v>21:0042</v>
      </c>
      <c r="D275" s="1" t="str">
        <f t="shared" si="17"/>
        <v>21:0037</v>
      </c>
      <c r="E275" t="s">
        <v>1088</v>
      </c>
      <c r="F275" t="s">
        <v>1089</v>
      </c>
      <c r="H275">
        <v>47.827257600000003</v>
      </c>
      <c r="I275">
        <v>-65.809231299999993</v>
      </c>
      <c r="J275" s="1" t="str">
        <f t="shared" si="18"/>
        <v>Till</v>
      </c>
      <c r="K275" s="1" t="str">
        <f t="shared" si="19"/>
        <v>&lt;2 micron</v>
      </c>
      <c r="M275">
        <v>21</v>
      </c>
      <c r="N275">
        <v>101</v>
      </c>
      <c r="O275">
        <v>61</v>
      </c>
      <c r="P275">
        <v>3.8</v>
      </c>
      <c r="Q275">
        <v>300</v>
      </c>
      <c r="R275">
        <v>2</v>
      </c>
      <c r="S275">
        <v>75</v>
      </c>
      <c r="T275">
        <v>32</v>
      </c>
      <c r="U275">
        <v>67</v>
      </c>
      <c r="V275">
        <v>78</v>
      </c>
      <c r="W275">
        <v>2</v>
      </c>
      <c r="X275">
        <v>600</v>
      </c>
      <c r="Y275">
        <v>265</v>
      </c>
      <c r="Z275">
        <v>1.2</v>
      </c>
      <c r="AA275">
        <v>0.5</v>
      </c>
    </row>
    <row r="276" spans="1:27" x14ac:dyDescent="0.3">
      <c r="A276" t="s">
        <v>1090</v>
      </c>
      <c r="B276" t="s">
        <v>1091</v>
      </c>
      <c r="C276" s="1" t="str">
        <f t="shared" si="16"/>
        <v>21:0042</v>
      </c>
      <c r="D276" s="1" t="str">
        <f t="shared" si="17"/>
        <v>21:0037</v>
      </c>
      <c r="E276" t="s">
        <v>1092</v>
      </c>
      <c r="F276" t="s">
        <v>1093</v>
      </c>
      <c r="H276">
        <v>47.814887900000002</v>
      </c>
      <c r="I276">
        <v>-65.799879099999998</v>
      </c>
      <c r="J276" s="1" t="str">
        <f t="shared" si="18"/>
        <v>Till</v>
      </c>
      <c r="K276" s="1" t="str">
        <f t="shared" si="19"/>
        <v>&lt;2 micron</v>
      </c>
      <c r="L276">
        <v>0.4</v>
      </c>
      <c r="M276">
        <v>17</v>
      </c>
      <c r="N276">
        <v>75</v>
      </c>
      <c r="O276">
        <v>51</v>
      </c>
      <c r="P276">
        <v>4.2</v>
      </c>
      <c r="Q276">
        <v>740</v>
      </c>
      <c r="R276">
        <v>2</v>
      </c>
      <c r="S276">
        <v>66</v>
      </c>
      <c r="T276">
        <v>55</v>
      </c>
      <c r="U276">
        <v>185</v>
      </c>
      <c r="V276">
        <v>64</v>
      </c>
      <c r="W276">
        <v>2</v>
      </c>
      <c r="X276">
        <v>745</v>
      </c>
      <c r="Y276">
        <v>180</v>
      </c>
      <c r="Z276">
        <v>1.9</v>
      </c>
      <c r="AA276">
        <v>2</v>
      </c>
    </row>
    <row r="277" spans="1:27" x14ac:dyDescent="0.3">
      <c r="A277" t="s">
        <v>1094</v>
      </c>
      <c r="B277" t="s">
        <v>1095</v>
      </c>
      <c r="C277" s="1" t="str">
        <f t="shared" si="16"/>
        <v>21:0042</v>
      </c>
      <c r="D277" s="1" t="str">
        <f t="shared" si="17"/>
        <v>21:0037</v>
      </c>
      <c r="E277" t="s">
        <v>1096</v>
      </c>
      <c r="F277" t="s">
        <v>1097</v>
      </c>
      <c r="H277">
        <v>47.799869899999997</v>
      </c>
      <c r="I277">
        <v>-65.788386200000005</v>
      </c>
      <c r="J277" s="1" t="str">
        <f t="shared" si="18"/>
        <v>Till</v>
      </c>
      <c r="K277" s="1" t="str">
        <f t="shared" si="19"/>
        <v>&lt;2 micron</v>
      </c>
      <c r="L277">
        <v>1.4</v>
      </c>
      <c r="M277">
        <v>15</v>
      </c>
      <c r="N277">
        <v>85</v>
      </c>
      <c r="O277">
        <v>56</v>
      </c>
      <c r="P277">
        <v>4.4000000000000004</v>
      </c>
      <c r="Q277">
        <v>590</v>
      </c>
      <c r="R277">
        <v>2</v>
      </c>
      <c r="S277">
        <v>52</v>
      </c>
      <c r="T277">
        <v>98</v>
      </c>
      <c r="U277">
        <v>150</v>
      </c>
      <c r="V277">
        <v>101</v>
      </c>
      <c r="W277">
        <v>2</v>
      </c>
      <c r="X277">
        <v>640</v>
      </c>
      <c r="Y277">
        <v>190</v>
      </c>
      <c r="Z277">
        <v>1.6</v>
      </c>
      <c r="AA277">
        <v>10</v>
      </c>
    </row>
    <row r="278" spans="1:27" x14ac:dyDescent="0.3">
      <c r="A278" t="s">
        <v>1098</v>
      </c>
      <c r="B278" t="s">
        <v>1099</v>
      </c>
      <c r="C278" s="1" t="str">
        <f t="shared" si="16"/>
        <v>21:0042</v>
      </c>
      <c r="D278" s="1" t="str">
        <f t="shared" si="17"/>
        <v>21:0037</v>
      </c>
      <c r="E278" t="s">
        <v>1100</v>
      </c>
      <c r="F278" t="s">
        <v>1101</v>
      </c>
      <c r="H278">
        <v>47.786133999999997</v>
      </c>
      <c r="I278">
        <v>-65.779638899999995</v>
      </c>
      <c r="J278" s="1" t="str">
        <f t="shared" si="18"/>
        <v>Till</v>
      </c>
      <c r="K278" s="1" t="str">
        <f t="shared" si="19"/>
        <v>&lt;2 micron</v>
      </c>
      <c r="M278">
        <v>31</v>
      </c>
      <c r="N278">
        <v>94</v>
      </c>
      <c r="O278">
        <v>39</v>
      </c>
      <c r="P278">
        <v>4.2</v>
      </c>
      <c r="Q278">
        <v>1300</v>
      </c>
      <c r="R278">
        <v>3</v>
      </c>
      <c r="S278">
        <v>77</v>
      </c>
      <c r="T278">
        <v>41</v>
      </c>
      <c r="U278">
        <v>173</v>
      </c>
      <c r="V278">
        <v>87</v>
      </c>
      <c r="W278">
        <v>2</v>
      </c>
      <c r="X278">
        <v>745</v>
      </c>
      <c r="Y278">
        <v>90</v>
      </c>
      <c r="Z278">
        <v>1.4</v>
      </c>
      <c r="AA278">
        <v>2</v>
      </c>
    </row>
    <row r="279" spans="1:27" x14ac:dyDescent="0.3">
      <c r="A279" t="s">
        <v>1102</v>
      </c>
      <c r="B279" t="s">
        <v>1103</v>
      </c>
      <c r="C279" s="1" t="str">
        <f t="shared" si="16"/>
        <v>21:0042</v>
      </c>
      <c r="D279" s="1" t="str">
        <f t="shared" si="17"/>
        <v>21:0037</v>
      </c>
      <c r="E279" t="s">
        <v>1104</v>
      </c>
      <c r="F279" t="s">
        <v>1105</v>
      </c>
      <c r="H279">
        <v>47.757167299999999</v>
      </c>
      <c r="I279">
        <v>-65.768084799999997</v>
      </c>
      <c r="J279" s="1" t="str">
        <f t="shared" si="18"/>
        <v>Till</v>
      </c>
      <c r="K279" s="1" t="str">
        <f t="shared" si="19"/>
        <v>&lt;2 micron</v>
      </c>
      <c r="M279">
        <v>11</v>
      </c>
      <c r="N279">
        <v>86</v>
      </c>
      <c r="O279">
        <v>26</v>
      </c>
      <c r="P279">
        <v>3</v>
      </c>
      <c r="Q279">
        <v>480</v>
      </c>
      <c r="R279">
        <v>1</v>
      </c>
      <c r="S279">
        <v>60</v>
      </c>
      <c r="T279">
        <v>25</v>
      </c>
      <c r="U279">
        <v>156</v>
      </c>
      <c r="V279">
        <v>13</v>
      </c>
      <c r="W279">
        <v>2</v>
      </c>
      <c r="X279">
        <v>840</v>
      </c>
      <c r="Y279">
        <v>60</v>
      </c>
      <c r="Z279">
        <v>1.4</v>
      </c>
      <c r="AA279">
        <v>3</v>
      </c>
    </row>
    <row r="280" spans="1:27" x14ac:dyDescent="0.3">
      <c r="A280" t="s">
        <v>1106</v>
      </c>
      <c r="B280" t="s">
        <v>1107</v>
      </c>
      <c r="C280" s="1" t="str">
        <f t="shared" si="16"/>
        <v>21:0042</v>
      </c>
      <c r="D280" s="1" t="str">
        <f t="shared" si="17"/>
        <v>21:0037</v>
      </c>
      <c r="E280" t="s">
        <v>1108</v>
      </c>
      <c r="F280" t="s">
        <v>1109</v>
      </c>
      <c r="H280">
        <v>47.852377300000001</v>
      </c>
      <c r="I280">
        <v>-65.830643499999994</v>
      </c>
      <c r="J280" s="1" t="str">
        <f t="shared" si="18"/>
        <v>Till</v>
      </c>
      <c r="K280" s="1" t="str">
        <f t="shared" si="19"/>
        <v>&lt;2 micron</v>
      </c>
      <c r="M280">
        <v>16</v>
      </c>
      <c r="N280">
        <v>78</v>
      </c>
      <c r="O280">
        <v>37</v>
      </c>
      <c r="P280">
        <v>4.5999999999999996</v>
      </c>
      <c r="Q280">
        <v>360</v>
      </c>
      <c r="R280">
        <v>1</v>
      </c>
      <c r="S280">
        <v>59</v>
      </c>
      <c r="T280">
        <v>41</v>
      </c>
      <c r="U280">
        <v>380</v>
      </c>
      <c r="V280">
        <v>51</v>
      </c>
      <c r="W280">
        <v>2</v>
      </c>
      <c r="X280">
        <v>685</v>
      </c>
      <c r="Y280">
        <v>160</v>
      </c>
      <c r="Z280">
        <v>1.1000000000000001</v>
      </c>
      <c r="AA280">
        <v>5</v>
      </c>
    </row>
    <row r="281" spans="1:27" x14ac:dyDescent="0.3">
      <c r="A281" t="s">
        <v>1110</v>
      </c>
      <c r="B281" t="s">
        <v>1111</v>
      </c>
      <c r="C281" s="1" t="str">
        <f t="shared" si="16"/>
        <v>21:0042</v>
      </c>
      <c r="D281" s="1" t="str">
        <f t="shared" si="17"/>
        <v>21:0037</v>
      </c>
      <c r="E281" t="s">
        <v>1112</v>
      </c>
      <c r="F281" t="s">
        <v>1113</v>
      </c>
      <c r="H281">
        <v>47.8270336</v>
      </c>
      <c r="I281">
        <v>-65.836613</v>
      </c>
      <c r="J281" s="1" t="str">
        <f t="shared" si="18"/>
        <v>Till</v>
      </c>
      <c r="K281" s="1" t="str">
        <f t="shared" si="19"/>
        <v>&lt;2 micron</v>
      </c>
      <c r="M281">
        <v>17</v>
      </c>
      <c r="N281">
        <v>74</v>
      </c>
      <c r="O281">
        <v>64</v>
      </c>
      <c r="P281">
        <v>3.5</v>
      </c>
      <c r="Q281">
        <v>450</v>
      </c>
      <c r="S281">
        <v>69</v>
      </c>
      <c r="T281">
        <v>37</v>
      </c>
      <c r="U281">
        <v>194</v>
      </c>
      <c r="V281">
        <v>21</v>
      </c>
      <c r="W281">
        <v>2</v>
      </c>
      <c r="X281">
        <v>925</v>
      </c>
      <c r="Y281">
        <v>275</v>
      </c>
      <c r="Z281">
        <v>1.5</v>
      </c>
      <c r="AA281">
        <v>4</v>
      </c>
    </row>
    <row r="282" spans="1:27" x14ac:dyDescent="0.3">
      <c r="A282" t="s">
        <v>1114</v>
      </c>
      <c r="B282" t="s">
        <v>1115</v>
      </c>
      <c r="C282" s="1" t="str">
        <f t="shared" si="16"/>
        <v>21:0042</v>
      </c>
      <c r="D282" s="1" t="str">
        <f t="shared" si="17"/>
        <v>21:0037</v>
      </c>
      <c r="E282" t="s">
        <v>1116</v>
      </c>
      <c r="F282" t="s">
        <v>1117</v>
      </c>
      <c r="H282">
        <v>47.690834899999999</v>
      </c>
      <c r="I282">
        <v>-65.794556600000007</v>
      </c>
      <c r="J282" s="1" t="str">
        <f t="shared" si="18"/>
        <v>Till</v>
      </c>
      <c r="K282" s="1" t="str">
        <f t="shared" si="19"/>
        <v>&lt;2 micron</v>
      </c>
      <c r="L282">
        <v>0.05</v>
      </c>
      <c r="M282">
        <v>23</v>
      </c>
      <c r="N282">
        <v>99</v>
      </c>
      <c r="O282">
        <v>88</v>
      </c>
      <c r="P282">
        <v>4.4000000000000004</v>
      </c>
      <c r="Q282">
        <v>1300</v>
      </c>
      <c r="R282">
        <v>1</v>
      </c>
      <c r="S282">
        <v>86</v>
      </c>
      <c r="T282">
        <v>46</v>
      </c>
      <c r="U282">
        <v>169</v>
      </c>
      <c r="V282">
        <v>71</v>
      </c>
      <c r="W282">
        <v>2</v>
      </c>
      <c r="X282">
        <v>850</v>
      </c>
      <c r="Y282">
        <v>140</v>
      </c>
      <c r="Z282">
        <v>2</v>
      </c>
      <c r="AA282">
        <v>7</v>
      </c>
    </row>
    <row r="283" spans="1:27" x14ac:dyDescent="0.3">
      <c r="A283" t="s">
        <v>1118</v>
      </c>
      <c r="B283" t="s">
        <v>1119</v>
      </c>
      <c r="C283" s="1" t="str">
        <f t="shared" si="16"/>
        <v>21:0042</v>
      </c>
      <c r="D283" s="1" t="str">
        <f t="shared" si="17"/>
        <v>21:0037</v>
      </c>
      <c r="E283" t="s">
        <v>1120</v>
      </c>
      <c r="F283" t="s">
        <v>1121</v>
      </c>
      <c r="H283">
        <v>47.677458899999998</v>
      </c>
      <c r="I283">
        <v>-65.844473899999997</v>
      </c>
      <c r="J283" s="1" t="str">
        <f t="shared" si="18"/>
        <v>Till</v>
      </c>
      <c r="K283" s="1" t="str">
        <f t="shared" si="19"/>
        <v>&lt;2 micron</v>
      </c>
      <c r="L283">
        <v>0.4</v>
      </c>
      <c r="M283">
        <v>20</v>
      </c>
      <c r="N283">
        <v>111</v>
      </c>
      <c r="O283">
        <v>59</v>
      </c>
      <c r="P283">
        <v>4.4000000000000004</v>
      </c>
      <c r="Q283">
        <v>1000</v>
      </c>
      <c r="R283">
        <v>1</v>
      </c>
      <c r="S283">
        <v>86</v>
      </c>
      <c r="T283">
        <v>72</v>
      </c>
      <c r="U283">
        <v>290</v>
      </c>
      <c r="V283">
        <v>88</v>
      </c>
      <c r="W283">
        <v>2</v>
      </c>
      <c r="X283">
        <v>865</v>
      </c>
      <c r="Y283">
        <v>160</v>
      </c>
      <c r="Z283">
        <v>0.9</v>
      </c>
      <c r="AA283">
        <v>4</v>
      </c>
    </row>
    <row r="284" spans="1:27" x14ac:dyDescent="0.3">
      <c r="A284" t="s">
        <v>1122</v>
      </c>
      <c r="B284" t="s">
        <v>1123</v>
      </c>
      <c r="C284" s="1" t="str">
        <f t="shared" si="16"/>
        <v>21:0042</v>
      </c>
      <c r="D284" s="1" t="str">
        <f t="shared" si="17"/>
        <v>21:0037</v>
      </c>
      <c r="E284" t="s">
        <v>1124</v>
      </c>
      <c r="F284" t="s">
        <v>1125</v>
      </c>
      <c r="H284">
        <v>47.673442100000003</v>
      </c>
      <c r="I284">
        <v>-65.861242599999997</v>
      </c>
      <c r="J284" s="1" t="str">
        <f t="shared" si="18"/>
        <v>Till</v>
      </c>
      <c r="K284" s="1" t="str">
        <f t="shared" si="19"/>
        <v>&lt;2 micron</v>
      </c>
      <c r="L284">
        <v>0.3</v>
      </c>
      <c r="M284">
        <v>15</v>
      </c>
      <c r="N284">
        <v>84</v>
      </c>
      <c r="O284">
        <v>25</v>
      </c>
      <c r="P284">
        <v>3.4</v>
      </c>
      <c r="Q284">
        <v>1300</v>
      </c>
      <c r="R284">
        <v>1</v>
      </c>
      <c r="S284">
        <v>55</v>
      </c>
      <c r="T284">
        <v>53</v>
      </c>
      <c r="U284">
        <v>141</v>
      </c>
      <c r="V284">
        <v>43</v>
      </c>
      <c r="W284">
        <v>2</v>
      </c>
      <c r="X284">
        <v>820</v>
      </c>
      <c r="Y284">
        <v>110</v>
      </c>
      <c r="Z284">
        <v>1.6</v>
      </c>
      <c r="AA284">
        <v>12</v>
      </c>
    </row>
    <row r="285" spans="1:27" x14ac:dyDescent="0.3">
      <c r="A285" t="s">
        <v>1126</v>
      </c>
      <c r="B285" t="s">
        <v>1127</v>
      </c>
      <c r="C285" s="1" t="str">
        <f t="shared" si="16"/>
        <v>21:0042</v>
      </c>
      <c r="D285" s="1" t="str">
        <f t="shared" si="17"/>
        <v>21:0037</v>
      </c>
      <c r="E285" t="s">
        <v>1128</v>
      </c>
      <c r="F285" t="s">
        <v>1129</v>
      </c>
      <c r="H285">
        <v>47.665878399999997</v>
      </c>
      <c r="I285">
        <v>-65.875815299999999</v>
      </c>
      <c r="J285" s="1" t="str">
        <f t="shared" si="18"/>
        <v>Till</v>
      </c>
      <c r="K285" s="1" t="str">
        <f t="shared" si="19"/>
        <v>&lt;2 micron</v>
      </c>
      <c r="L285">
        <v>0.7</v>
      </c>
      <c r="M285">
        <v>25</v>
      </c>
      <c r="N285">
        <v>74</v>
      </c>
      <c r="O285">
        <v>22</v>
      </c>
      <c r="P285">
        <v>4.0999999999999996</v>
      </c>
      <c r="Q285">
        <v>2800</v>
      </c>
      <c r="R285">
        <v>2</v>
      </c>
      <c r="S285">
        <v>41</v>
      </c>
      <c r="T285">
        <v>31</v>
      </c>
      <c r="U285">
        <v>136</v>
      </c>
      <c r="V285">
        <v>26</v>
      </c>
      <c r="W285">
        <v>2</v>
      </c>
      <c r="X285">
        <v>1070</v>
      </c>
      <c r="Y285">
        <v>80</v>
      </c>
      <c r="Z285">
        <v>0.5</v>
      </c>
      <c r="AA285">
        <v>4</v>
      </c>
    </row>
    <row r="286" spans="1:27" x14ac:dyDescent="0.3">
      <c r="A286" t="s">
        <v>1130</v>
      </c>
      <c r="B286" t="s">
        <v>1131</v>
      </c>
      <c r="C286" s="1" t="str">
        <f t="shared" si="16"/>
        <v>21:0042</v>
      </c>
      <c r="D286" s="1" t="str">
        <f t="shared" si="17"/>
        <v>21:0037</v>
      </c>
      <c r="E286" t="s">
        <v>1132</v>
      </c>
      <c r="F286" t="s">
        <v>1133</v>
      </c>
      <c r="H286">
        <v>47.660349699999998</v>
      </c>
      <c r="I286">
        <v>-65.898821299999994</v>
      </c>
      <c r="J286" s="1" t="str">
        <f t="shared" si="18"/>
        <v>Till</v>
      </c>
      <c r="K286" s="1" t="str">
        <f t="shared" si="19"/>
        <v>&lt;2 micron</v>
      </c>
      <c r="L286">
        <v>0.5</v>
      </c>
      <c r="M286">
        <v>16</v>
      </c>
      <c r="N286">
        <v>67</v>
      </c>
      <c r="O286">
        <v>42</v>
      </c>
      <c r="P286">
        <v>4.7</v>
      </c>
      <c r="Q286">
        <v>540</v>
      </c>
      <c r="R286">
        <v>1</v>
      </c>
      <c r="S286">
        <v>46</v>
      </c>
      <c r="T286">
        <v>132</v>
      </c>
      <c r="U286">
        <v>101</v>
      </c>
      <c r="V286">
        <v>51</v>
      </c>
      <c r="W286">
        <v>2</v>
      </c>
      <c r="X286">
        <v>700</v>
      </c>
      <c r="Y286">
        <v>95</v>
      </c>
      <c r="Z286">
        <v>0.7</v>
      </c>
      <c r="AA286">
        <v>8</v>
      </c>
    </row>
    <row r="287" spans="1:27" x14ac:dyDescent="0.3">
      <c r="A287" t="s">
        <v>1134</v>
      </c>
      <c r="B287" t="s">
        <v>1135</v>
      </c>
      <c r="C287" s="1" t="str">
        <f t="shared" si="16"/>
        <v>21:0042</v>
      </c>
      <c r="D287" s="1" t="str">
        <f t="shared" si="17"/>
        <v>21:0037</v>
      </c>
      <c r="E287" t="s">
        <v>1136</v>
      </c>
      <c r="F287" t="s">
        <v>1137</v>
      </c>
      <c r="H287">
        <v>47.772750799999997</v>
      </c>
      <c r="I287">
        <v>-65.756231700000001</v>
      </c>
      <c r="J287" s="1" t="str">
        <f t="shared" si="18"/>
        <v>Till</v>
      </c>
      <c r="K287" s="1" t="str">
        <f t="shared" si="19"/>
        <v>&lt;2 micron</v>
      </c>
      <c r="M287">
        <v>22</v>
      </c>
      <c r="N287">
        <v>93</v>
      </c>
      <c r="O287">
        <v>60</v>
      </c>
      <c r="P287">
        <v>4.5</v>
      </c>
      <c r="Q287">
        <v>1200</v>
      </c>
      <c r="S287">
        <v>81</v>
      </c>
      <c r="T287">
        <v>28</v>
      </c>
      <c r="U287">
        <v>77</v>
      </c>
      <c r="V287">
        <v>33</v>
      </c>
      <c r="W287">
        <v>2</v>
      </c>
      <c r="X287">
        <v>790</v>
      </c>
      <c r="Y287">
        <v>75</v>
      </c>
      <c r="Z287">
        <v>1.1000000000000001</v>
      </c>
      <c r="AA287">
        <v>0.5</v>
      </c>
    </row>
    <row r="288" spans="1:27" x14ac:dyDescent="0.3">
      <c r="A288" t="s">
        <v>1138</v>
      </c>
      <c r="B288" t="s">
        <v>1139</v>
      </c>
      <c r="C288" s="1" t="str">
        <f t="shared" si="16"/>
        <v>21:0042</v>
      </c>
      <c r="D288" s="1" t="str">
        <f t="shared" si="17"/>
        <v>21:0037</v>
      </c>
      <c r="E288" t="s">
        <v>1140</v>
      </c>
      <c r="F288" t="s">
        <v>1141</v>
      </c>
      <c r="H288">
        <v>47.678880599999999</v>
      </c>
      <c r="I288">
        <v>-65.7865891</v>
      </c>
      <c r="J288" s="1" t="str">
        <f t="shared" si="18"/>
        <v>Till</v>
      </c>
      <c r="K288" s="1" t="str">
        <f t="shared" si="19"/>
        <v>&lt;2 micron</v>
      </c>
      <c r="M288">
        <v>23</v>
      </c>
      <c r="N288">
        <v>84</v>
      </c>
      <c r="O288">
        <v>63</v>
      </c>
      <c r="P288">
        <v>4.5</v>
      </c>
      <c r="Q288">
        <v>920</v>
      </c>
      <c r="R288">
        <v>1</v>
      </c>
      <c r="S288">
        <v>77</v>
      </c>
      <c r="T288">
        <v>53</v>
      </c>
      <c r="U288">
        <v>92</v>
      </c>
      <c r="V288">
        <v>46</v>
      </c>
      <c r="W288">
        <v>2</v>
      </c>
      <c r="X288">
        <v>1030</v>
      </c>
      <c r="Y288">
        <v>80</v>
      </c>
      <c r="Z288">
        <v>0.7</v>
      </c>
      <c r="AA288">
        <v>5</v>
      </c>
    </row>
    <row r="289" spans="1:27" x14ac:dyDescent="0.3">
      <c r="A289" t="s">
        <v>1142</v>
      </c>
      <c r="B289" t="s">
        <v>1143</v>
      </c>
      <c r="C289" s="1" t="str">
        <f t="shared" si="16"/>
        <v>21:0042</v>
      </c>
      <c r="D289" s="1" t="str">
        <f t="shared" si="17"/>
        <v>21:0037</v>
      </c>
      <c r="E289" t="s">
        <v>1144</v>
      </c>
      <c r="F289" t="s">
        <v>1145</v>
      </c>
      <c r="H289">
        <v>47.679845499999999</v>
      </c>
      <c r="I289">
        <v>-65.765320700000004</v>
      </c>
      <c r="J289" s="1" t="str">
        <f t="shared" si="18"/>
        <v>Till</v>
      </c>
      <c r="K289" s="1" t="str">
        <f t="shared" si="19"/>
        <v>&lt;2 micron</v>
      </c>
      <c r="M289">
        <v>19</v>
      </c>
      <c r="N289">
        <v>77</v>
      </c>
      <c r="O289">
        <v>31</v>
      </c>
      <c r="P289">
        <v>4.5999999999999996</v>
      </c>
      <c r="Q289">
        <v>390</v>
      </c>
      <c r="R289">
        <v>3</v>
      </c>
      <c r="S289">
        <v>55</v>
      </c>
      <c r="T289">
        <v>21</v>
      </c>
      <c r="U289">
        <v>62</v>
      </c>
      <c r="V289">
        <v>15</v>
      </c>
      <c r="W289">
        <v>2</v>
      </c>
      <c r="X289">
        <v>970</v>
      </c>
      <c r="Y289">
        <v>60</v>
      </c>
      <c r="Z289">
        <v>1</v>
      </c>
      <c r="AA289">
        <v>1</v>
      </c>
    </row>
    <row r="290" spans="1:27" x14ac:dyDescent="0.3">
      <c r="A290" t="s">
        <v>1146</v>
      </c>
      <c r="B290" t="s">
        <v>1147</v>
      </c>
      <c r="C290" s="1" t="str">
        <f t="shared" si="16"/>
        <v>21:0042</v>
      </c>
      <c r="D290" s="1" t="str">
        <f t="shared" si="17"/>
        <v>21:0037</v>
      </c>
      <c r="E290" t="s">
        <v>1148</v>
      </c>
      <c r="F290" t="s">
        <v>1149</v>
      </c>
      <c r="H290">
        <v>47.665642200000001</v>
      </c>
      <c r="I290">
        <v>-65.757243099999997</v>
      </c>
      <c r="J290" s="1" t="str">
        <f t="shared" si="18"/>
        <v>Till</v>
      </c>
      <c r="K290" s="1" t="str">
        <f t="shared" si="19"/>
        <v>&lt;2 micron</v>
      </c>
      <c r="L290">
        <v>0.3</v>
      </c>
      <c r="M290">
        <v>19</v>
      </c>
      <c r="N290">
        <v>79</v>
      </c>
      <c r="O290">
        <v>38</v>
      </c>
      <c r="P290">
        <v>5.3</v>
      </c>
      <c r="Q290">
        <v>990</v>
      </c>
      <c r="R290">
        <v>2</v>
      </c>
      <c r="S290">
        <v>51</v>
      </c>
      <c r="T290">
        <v>32</v>
      </c>
      <c r="U290">
        <v>136</v>
      </c>
      <c r="V290">
        <v>34</v>
      </c>
      <c r="W290">
        <v>2</v>
      </c>
      <c r="X290">
        <v>680</v>
      </c>
      <c r="Y290">
        <v>85</v>
      </c>
      <c r="Z290">
        <v>0.6</v>
      </c>
      <c r="AA290">
        <v>7</v>
      </c>
    </row>
    <row r="291" spans="1:27" x14ac:dyDescent="0.3">
      <c r="A291" t="s">
        <v>1150</v>
      </c>
      <c r="B291" t="s">
        <v>1151</v>
      </c>
      <c r="C291" s="1" t="str">
        <f t="shared" si="16"/>
        <v>21:0042</v>
      </c>
      <c r="D291" s="1" t="str">
        <f t="shared" si="17"/>
        <v>21:0037</v>
      </c>
      <c r="E291" t="s">
        <v>1152</v>
      </c>
      <c r="F291" t="s">
        <v>1153</v>
      </c>
      <c r="H291">
        <v>47.678583600000003</v>
      </c>
      <c r="I291">
        <v>-65.742935399999993</v>
      </c>
      <c r="J291" s="1" t="str">
        <f t="shared" si="18"/>
        <v>Till</v>
      </c>
      <c r="K291" s="1" t="str">
        <f t="shared" si="19"/>
        <v>&lt;2 micron</v>
      </c>
      <c r="M291">
        <v>25</v>
      </c>
      <c r="N291">
        <v>113</v>
      </c>
      <c r="O291">
        <v>88</v>
      </c>
      <c r="P291">
        <v>5</v>
      </c>
      <c r="Q291">
        <v>2200</v>
      </c>
      <c r="R291">
        <v>2</v>
      </c>
      <c r="S291">
        <v>88</v>
      </c>
      <c r="T291">
        <v>34</v>
      </c>
      <c r="U291">
        <v>178</v>
      </c>
      <c r="V291">
        <v>34</v>
      </c>
      <c r="W291">
        <v>2</v>
      </c>
      <c r="X291">
        <v>850</v>
      </c>
      <c r="Y291">
        <v>125</v>
      </c>
      <c r="Z291">
        <v>0.5</v>
      </c>
      <c r="AA291">
        <v>4</v>
      </c>
    </row>
    <row r="292" spans="1:27" x14ac:dyDescent="0.3">
      <c r="A292" t="s">
        <v>1154</v>
      </c>
      <c r="B292" t="s">
        <v>1155</v>
      </c>
      <c r="C292" s="1" t="str">
        <f t="shared" si="16"/>
        <v>21:0042</v>
      </c>
      <c r="D292" s="1" t="str">
        <f t="shared" si="17"/>
        <v>21:0037</v>
      </c>
      <c r="E292" t="s">
        <v>1156</v>
      </c>
      <c r="F292" t="s">
        <v>1157</v>
      </c>
      <c r="H292">
        <v>47.685658400000001</v>
      </c>
      <c r="I292">
        <v>-65.710323900000006</v>
      </c>
      <c r="J292" s="1" t="str">
        <f t="shared" si="18"/>
        <v>Till</v>
      </c>
      <c r="K292" s="1" t="str">
        <f t="shared" si="19"/>
        <v>&lt;2 micron</v>
      </c>
      <c r="L292">
        <v>0.3</v>
      </c>
      <c r="M292">
        <v>19</v>
      </c>
      <c r="N292">
        <v>90</v>
      </c>
      <c r="O292">
        <v>47</v>
      </c>
      <c r="P292">
        <v>3.9</v>
      </c>
      <c r="Q292">
        <v>820</v>
      </c>
      <c r="R292">
        <v>1</v>
      </c>
      <c r="S292">
        <v>99</v>
      </c>
      <c r="T292">
        <v>24</v>
      </c>
      <c r="U292">
        <v>161</v>
      </c>
      <c r="V292">
        <v>24</v>
      </c>
      <c r="W292">
        <v>2</v>
      </c>
      <c r="X292">
        <v>970</v>
      </c>
      <c r="Y292">
        <v>65</v>
      </c>
      <c r="Z292">
        <v>0.7</v>
      </c>
      <c r="AA292">
        <v>8</v>
      </c>
    </row>
    <row r="293" spans="1:27" x14ac:dyDescent="0.3">
      <c r="A293" t="s">
        <v>1158</v>
      </c>
      <c r="B293" t="s">
        <v>1159</v>
      </c>
      <c r="C293" s="1" t="str">
        <f t="shared" si="16"/>
        <v>21:0042</v>
      </c>
      <c r="D293" s="1" t="str">
        <f t="shared" si="17"/>
        <v>21:0037</v>
      </c>
      <c r="E293" t="s">
        <v>1160</v>
      </c>
      <c r="F293" t="s">
        <v>1161</v>
      </c>
      <c r="H293">
        <v>47.661801199999999</v>
      </c>
      <c r="I293">
        <v>-65.858940700000005</v>
      </c>
      <c r="J293" s="1" t="str">
        <f t="shared" si="18"/>
        <v>Till</v>
      </c>
      <c r="K293" s="1" t="str">
        <f t="shared" si="19"/>
        <v>&lt;2 micron</v>
      </c>
      <c r="L293">
        <v>0.3</v>
      </c>
      <c r="M293">
        <v>16</v>
      </c>
      <c r="N293">
        <v>79</v>
      </c>
      <c r="O293">
        <v>36</v>
      </c>
      <c r="P293">
        <v>4.2</v>
      </c>
      <c r="Q293">
        <v>860</v>
      </c>
      <c r="R293">
        <v>2</v>
      </c>
      <c r="S293">
        <v>42</v>
      </c>
      <c r="T293">
        <v>27</v>
      </c>
      <c r="U293">
        <v>164</v>
      </c>
      <c r="V293">
        <v>28</v>
      </c>
      <c r="W293">
        <v>2</v>
      </c>
      <c r="X293">
        <v>820</v>
      </c>
      <c r="Y293">
        <v>120</v>
      </c>
      <c r="Z293">
        <v>0.3</v>
      </c>
      <c r="AA293">
        <v>5</v>
      </c>
    </row>
    <row r="294" spans="1:27" x14ac:dyDescent="0.3">
      <c r="A294" t="s">
        <v>1162</v>
      </c>
      <c r="B294" t="s">
        <v>1163</v>
      </c>
      <c r="C294" s="1" t="str">
        <f t="shared" si="16"/>
        <v>21:0042</v>
      </c>
      <c r="D294" s="1" t="str">
        <f t="shared" si="17"/>
        <v>21:0037</v>
      </c>
      <c r="E294" t="s">
        <v>1164</v>
      </c>
      <c r="F294" t="s">
        <v>1165</v>
      </c>
      <c r="H294">
        <v>47.667089199999999</v>
      </c>
      <c r="I294">
        <v>-65.836249899999999</v>
      </c>
      <c r="J294" s="1" t="str">
        <f t="shared" si="18"/>
        <v>Till</v>
      </c>
      <c r="K294" s="1" t="str">
        <f t="shared" si="19"/>
        <v>&lt;2 micron</v>
      </c>
      <c r="L294">
        <v>0.7</v>
      </c>
      <c r="M294">
        <v>16</v>
      </c>
      <c r="N294">
        <v>70</v>
      </c>
      <c r="O294">
        <v>38</v>
      </c>
      <c r="P294">
        <v>4.5</v>
      </c>
      <c r="Q294">
        <v>830</v>
      </c>
      <c r="R294">
        <v>2</v>
      </c>
      <c r="S294">
        <v>46</v>
      </c>
      <c r="T294">
        <v>32</v>
      </c>
      <c r="U294">
        <v>197</v>
      </c>
      <c r="V294">
        <v>40</v>
      </c>
      <c r="W294">
        <v>2</v>
      </c>
      <c r="X294">
        <v>745</v>
      </c>
      <c r="Y294">
        <v>120</v>
      </c>
      <c r="Z294">
        <v>0.6</v>
      </c>
      <c r="AA294">
        <v>5</v>
      </c>
    </row>
    <row r="295" spans="1:27" x14ac:dyDescent="0.3">
      <c r="A295" t="s">
        <v>1166</v>
      </c>
      <c r="B295" t="s">
        <v>1167</v>
      </c>
      <c r="C295" s="1" t="str">
        <f t="shared" si="16"/>
        <v>21:0042</v>
      </c>
      <c r="D295" s="1" t="str">
        <f t="shared" si="17"/>
        <v>21:0037</v>
      </c>
      <c r="E295" t="s">
        <v>1168</v>
      </c>
      <c r="F295" t="s">
        <v>1169</v>
      </c>
      <c r="H295">
        <v>47.654242000000004</v>
      </c>
      <c r="I295">
        <v>-65.837218199999995</v>
      </c>
      <c r="J295" s="1" t="str">
        <f t="shared" si="18"/>
        <v>Till</v>
      </c>
      <c r="K295" s="1" t="str">
        <f t="shared" si="19"/>
        <v>&lt;2 micron</v>
      </c>
      <c r="L295">
        <v>0.8</v>
      </c>
      <c r="M295">
        <v>17</v>
      </c>
      <c r="N295">
        <v>82</v>
      </c>
      <c r="O295">
        <v>50</v>
      </c>
      <c r="P295">
        <v>4</v>
      </c>
      <c r="Q295">
        <v>1400</v>
      </c>
      <c r="R295">
        <v>2</v>
      </c>
      <c r="S295">
        <v>54</v>
      </c>
      <c r="T295">
        <v>25</v>
      </c>
      <c r="U295">
        <v>172</v>
      </c>
      <c r="V295">
        <v>22</v>
      </c>
      <c r="W295">
        <v>2</v>
      </c>
      <c r="X295">
        <v>880</v>
      </c>
      <c r="Y295">
        <v>90</v>
      </c>
      <c r="Z295">
        <v>0.9</v>
      </c>
      <c r="AA295">
        <v>4</v>
      </c>
    </row>
    <row r="296" spans="1:27" x14ac:dyDescent="0.3">
      <c r="A296" t="s">
        <v>1170</v>
      </c>
      <c r="B296" t="s">
        <v>1171</v>
      </c>
      <c r="C296" s="1" t="str">
        <f t="shared" si="16"/>
        <v>21:0042</v>
      </c>
      <c r="D296" s="1" t="str">
        <f t="shared" si="17"/>
        <v>21:0037</v>
      </c>
      <c r="E296" t="s">
        <v>1172</v>
      </c>
      <c r="F296" t="s">
        <v>1173</v>
      </c>
      <c r="H296">
        <v>47.661653800000003</v>
      </c>
      <c r="I296">
        <v>-65.810313699999995</v>
      </c>
      <c r="J296" s="1" t="str">
        <f t="shared" si="18"/>
        <v>Till</v>
      </c>
      <c r="K296" s="1" t="str">
        <f t="shared" si="19"/>
        <v>&lt;2 micron</v>
      </c>
      <c r="L296">
        <v>0.05</v>
      </c>
      <c r="M296">
        <v>27</v>
      </c>
      <c r="N296">
        <v>115</v>
      </c>
      <c r="O296">
        <v>99</v>
      </c>
      <c r="P296">
        <v>4.0999999999999996</v>
      </c>
      <c r="Q296">
        <v>1900</v>
      </c>
      <c r="R296">
        <v>2</v>
      </c>
      <c r="S296">
        <v>87</v>
      </c>
      <c r="T296">
        <v>26</v>
      </c>
      <c r="U296">
        <v>160</v>
      </c>
      <c r="V296">
        <v>39</v>
      </c>
      <c r="W296">
        <v>2</v>
      </c>
      <c r="X296">
        <v>940</v>
      </c>
      <c r="Y296">
        <v>160</v>
      </c>
      <c r="Z296">
        <v>1.1000000000000001</v>
      </c>
      <c r="AA296">
        <v>3</v>
      </c>
    </row>
    <row r="297" spans="1:27" x14ac:dyDescent="0.3">
      <c r="A297" t="s">
        <v>1174</v>
      </c>
      <c r="B297" t="s">
        <v>1175</v>
      </c>
      <c r="C297" s="1" t="str">
        <f t="shared" si="16"/>
        <v>21:0042</v>
      </c>
      <c r="D297" s="1" t="str">
        <f t="shared" si="17"/>
        <v>21:0037</v>
      </c>
      <c r="E297" t="s">
        <v>1176</v>
      </c>
      <c r="F297" t="s">
        <v>1177</v>
      </c>
      <c r="H297">
        <v>47.667840499999997</v>
      </c>
      <c r="I297">
        <v>-65.778007700000003</v>
      </c>
      <c r="J297" s="1" t="str">
        <f t="shared" si="18"/>
        <v>Till</v>
      </c>
      <c r="K297" s="1" t="str">
        <f t="shared" si="19"/>
        <v>&lt;2 micron</v>
      </c>
      <c r="L297">
        <v>0.8</v>
      </c>
      <c r="M297">
        <v>23</v>
      </c>
      <c r="N297">
        <v>100</v>
      </c>
      <c r="O297">
        <v>38</v>
      </c>
      <c r="P297">
        <v>4.4000000000000004</v>
      </c>
      <c r="Q297">
        <v>980</v>
      </c>
      <c r="R297">
        <v>2</v>
      </c>
      <c r="S297">
        <v>57</v>
      </c>
      <c r="T297">
        <v>25</v>
      </c>
      <c r="U297">
        <v>200</v>
      </c>
      <c r="V297">
        <v>37</v>
      </c>
      <c r="W297">
        <v>2</v>
      </c>
      <c r="X297">
        <v>790</v>
      </c>
      <c r="Y297">
        <v>140</v>
      </c>
      <c r="Z297">
        <v>0.9</v>
      </c>
      <c r="AA297">
        <v>2</v>
      </c>
    </row>
    <row r="298" spans="1:27" x14ac:dyDescent="0.3">
      <c r="A298" t="s">
        <v>1178</v>
      </c>
      <c r="B298" t="s">
        <v>1179</v>
      </c>
      <c r="C298" s="1" t="str">
        <f t="shared" si="16"/>
        <v>21:0042</v>
      </c>
      <c r="D298" s="1" t="str">
        <f t="shared" si="17"/>
        <v>21:0037</v>
      </c>
      <c r="E298" t="s">
        <v>1180</v>
      </c>
      <c r="F298" t="s">
        <v>1181</v>
      </c>
      <c r="H298">
        <v>47.702537599999999</v>
      </c>
      <c r="I298">
        <v>-65.7758532</v>
      </c>
      <c r="J298" s="1" t="str">
        <f t="shared" si="18"/>
        <v>Till</v>
      </c>
      <c r="K298" s="1" t="str">
        <f t="shared" si="19"/>
        <v>&lt;2 micron</v>
      </c>
      <c r="L298">
        <v>0.7</v>
      </c>
      <c r="M298">
        <v>20</v>
      </c>
      <c r="N298">
        <v>101</v>
      </c>
      <c r="O298">
        <v>44</v>
      </c>
      <c r="P298">
        <v>4</v>
      </c>
      <c r="Q298">
        <v>960</v>
      </c>
      <c r="R298">
        <v>1</v>
      </c>
      <c r="S298">
        <v>78</v>
      </c>
      <c r="T298">
        <v>32</v>
      </c>
      <c r="U298">
        <v>206</v>
      </c>
      <c r="V298">
        <v>46</v>
      </c>
      <c r="W298">
        <v>2</v>
      </c>
      <c r="X298">
        <v>940</v>
      </c>
      <c r="Y298">
        <v>105</v>
      </c>
      <c r="Z298">
        <v>1.4</v>
      </c>
      <c r="AA298">
        <v>10</v>
      </c>
    </row>
    <row r="299" spans="1:27" x14ac:dyDescent="0.3">
      <c r="A299" t="s">
        <v>1182</v>
      </c>
      <c r="B299" t="s">
        <v>1183</v>
      </c>
      <c r="C299" s="1" t="str">
        <f t="shared" si="16"/>
        <v>21:0042</v>
      </c>
      <c r="D299" s="1" t="str">
        <f t="shared" si="17"/>
        <v>21:0037</v>
      </c>
      <c r="E299" t="s">
        <v>1184</v>
      </c>
      <c r="F299" t="s">
        <v>1185</v>
      </c>
      <c r="H299">
        <v>47.683856400000003</v>
      </c>
      <c r="I299">
        <v>-65.748209299999999</v>
      </c>
      <c r="J299" s="1" t="str">
        <f t="shared" si="18"/>
        <v>Till</v>
      </c>
      <c r="K299" s="1" t="str">
        <f t="shared" si="19"/>
        <v>&lt;2 micron</v>
      </c>
      <c r="L299">
        <v>0.5</v>
      </c>
      <c r="M299">
        <v>23</v>
      </c>
      <c r="N299">
        <v>93</v>
      </c>
      <c r="O299">
        <v>56</v>
      </c>
      <c r="P299">
        <v>4</v>
      </c>
      <c r="Q299">
        <v>1400</v>
      </c>
      <c r="R299">
        <v>2</v>
      </c>
      <c r="S299">
        <v>78</v>
      </c>
      <c r="T299">
        <v>35</v>
      </c>
      <c r="U299">
        <v>169</v>
      </c>
      <c r="V299">
        <v>37</v>
      </c>
      <c r="W299">
        <v>2</v>
      </c>
      <c r="X299">
        <v>820</v>
      </c>
      <c r="Y299">
        <v>100</v>
      </c>
      <c r="Z299">
        <v>1.2</v>
      </c>
      <c r="AA299">
        <v>3</v>
      </c>
    </row>
    <row r="300" spans="1:27" x14ac:dyDescent="0.3">
      <c r="A300" t="s">
        <v>1186</v>
      </c>
      <c r="B300" t="s">
        <v>1187</v>
      </c>
      <c r="C300" s="1" t="str">
        <f t="shared" si="16"/>
        <v>21:0042</v>
      </c>
      <c r="D300" s="1" t="str">
        <f t="shared" si="17"/>
        <v>21:0037</v>
      </c>
      <c r="E300" t="s">
        <v>1188</v>
      </c>
      <c r="F300" t="s">
        <v>1189</v>
      </c>
      <c r="H300">
        <v>47.785194599999997</v>
      </c>
      <c r="I300">
        <v>-65.8089631</v>
      </c>
      <c r="J300" s="1" t="str">
        <f t="shared" si="18"/>
        <v>Till</v>
      </c>
      <c r="K300" s="1" t="str">
        <f t="shared" si="19"/>
        <v>&lt;2 micron</v>
      </c>
      <c r="M300">
        <v>16</v>
      </c>
      <c r="N300">
        <v>80</v>
      </c>
      <c r="O300">
        <v>51</v>
      </c>
      <c r="P300">
        <v>6</v>
      </c>
      <c r="Q300">
        <v>620</v>
      </c>
      <c r="S300">
        <v>81</v>
      </c>
      <c r="T300">
        <v>47</v>
      </c>
      <c r="U300">
        <v>157</v>
      </c>
      <c r="V300">
        <v>85</v>
      </c>
      <c r="W300">
        <v>2</v>
      </c>
      <c r="X300">
        <v>880</v>
      </c>
      <c r="Y300">
        <v>80</v>
      </c>
      <c r="Z300">
        <v>0.8</v>
      </c>
      <c r="AA300">
        <v>7</v>
      </c>
    </row>
    <row r="301" spans="1:27" x14ac:dyDescent="0.3">
      <c r="A301" t="s">
        <v>1190</v>
      </c>
      <c r="B301" t="s">
        <v>1191</v>
      </c>
      <c r="C301" s="1" t="str">
        <f t="shared" si="16"/>
        <v>21:0042</v>
      </c>
      <c r="D301" s="1" t="str">
        <f t="shared" si="17"/>
        <v>21:0037</v>
      </c>
      <c r="E301" t="s">
        <v>1192</v>
      </c>
      <c r="F301" t="s">
        <v>1193</v>
      </c>
      <c r="H301">
        <v>47.774959799999998</v>
      </c>
      <c r="I301">
        <v>-65.831772400000006</v>
      </c>
      <c r="J301" s="1" t="str">
        <f t="shared" si="18"/>
        <v>Till</v>
      </c>
      <c r="K301" s="1" t="str">
        <f t="shared" si="19"/>
        <v>&lt;2 micron</v>
      </c>
      <c r="L301">
        <v>0.5</v>
      </c>
      <c r="M301">
        <v>16</v>
      </c>
      <c r="N301">
        <v>64</v>
      </c>
      <c r="O301">
        <v>29</v>
      </c>
      <c r="P301">
        <v>4.9000000000000004</v>
      </c>
      <c r="Q301">
        <v>530</v>
      </c>
      <c r="R301">
        <v>1</v>
      </c>
      <c r="S301">
        <v>74</v>
      </c>
      <c r="T301">
        <v>55</v>
      </c>
      <c r="U301">
        <v>203</v>
      </c>
      <c r="V301">
        <v>85</v>
      </c>
      <c r="W301">
        <v>1</v>
      </c>
      <c r="X301">
        <v>800</v>
      </c>
      <c r="Y301">
        <v>80</v>
      </c>
      <c r="Z301">
        <v>1.6</v>
      </c>
      <c r="AA301">
        <v>11</v>
      </c>
    </row>
    <row r="302" spans="1:27" x14ac:dyDescent="0.3">
      <c r="A302" t="s">
        <v>1194</v>
      </c>
      <c r="B302" t="s">
        <v>1195</v>
      </c>
      <c r="C302" s="1" t="str">
        <f t="shared" si="16"/>
        <v>21:0042</v>
      </c>
      <c r="D302" s="1" t="str">
        <f t="shared" si="17"/>
        <v>21:0037</v>
      </c>
      <c r="E302" t="s">
        <v>1192</v>
      </c>
      <c r="F302" t="s">
        <v>1196</v>
      </c>
      <c r="H302">
        <v>47.774959799999998</v>
      </c>
      <c r="I302">
        <v>-65.831772400000006</v>
      </c>
      <c r="J302" s="1" t="str">
        <f t="shared" si="18"/>
        <v>Till</v>
      </c>
      <c r="K302" s="1" t="str">
        <f t="shared" si="19"/>
        <v>&lt;2 micron</v>
      </c>
      <c r="M302">
        <v>17</v>
      </c>
      <c r="N302">
        <v>72</v>
      </c>
      <c r="O302">
        <v>36</v>
      </c>
      <c r="P302">
        <v>5.2</v>
      </c>
      <c r="Q302">
        <v>540</v>
      </c>
      <c r="R302">
        <v>2</v>
      </c>
      <c r="S302">
        <v>91</v>
      </c>
      <c r="T302">
        <v>55</v>
      </c>
      <c r="U302">
        <v>248</v>
      </c>
      <c r="V302">
        <v>64</v>
      </c>
      <c r="W302">
        <v>2</v>
      </c>
      <c r="Z302">
        <v>1.5</v>
      </c>
      <c r="AA302">
        <v>8</v>
      </c>
    </row>
    <row r="303" spans="1:27" x14ac:dyDescent="0.3">
      <c r="A303" t="s">
        <v>1197</v>
      </c>
      <c r="B303" t="s">
        <v>1198</v>
      </c>
      <c r="C303" s="1" t="str">
        <f t="shared" si="16"/>
        <v>21:0042</v>
      </c>
      <c r="D303" s="1" t="str">
        <f t="shared" si="17"/>
        <v>21:0037</v>
      </c>
      <c r="E303" t="s">
        <v>1199</v>
      </c>
      <c r="F303" t="s">
        <v>1200</v>
      </c>
      <c r="H303">
        <v>47.763857700000003</v>
      </c>
      <c r="I303">
        <v>-65.825830100000005</v>
      </c>
      <c r="J303" s="1" t="str">
        <f t="shared" si="18"/>
        <v>Till</v>
      </c>
      <c r="K303" s="1" t="str">
        <f t="shared" si="19"/>
        <v>&lt;2 micron</v>
      </c>
      <c r="M303">
        <v>21</v>
      </c>
      <c r="N303">
        <v>74</v>
      </c>
      <c r="O303">
        <v>63</v>
      </c>
      <c r="P303">
        <v>5.8</v>
      </c>
      <c r="Q303">
        <v>1200</v>
      </c>
      <c r="S303">
        <v>81</v>
      </c>
      <c r="T303">
        <v>30</v>
      </c>
      <c r="U303">
        <v>155</v>
      </c>
      <c r="V303">
        <v>39</v>
      </c>
      <c r="W303">
        <v>1</v>
      </c>
      <c r="X303">
        <v>920</v>
      </c>
      <c r="Y303">
        <v>65</v>
      </c>
      <c r="Z303">
        <v>1</v>
      </c>
      <c r="AA303">
        <v>2</v>
      </c>
    </row>
    <row r="304" spans="1:27" x14ac:dyDescent="0.3">
      <c r="A304" t="s">
        <v>1201</v>
      </c>
      <c r="B304" t="s">
        <v>1202</v>
      </c>
      <c r="C304" s="1" t="str">
        <f t="shared" si="16"/>
        <v>21:0042</v>
      </c>
      <c r="D304" s="1" t="str">
        <f t="shared" si="17"/>
        <v>21:0037</v>
      </c>
      <c r="E304" t="s">
        <v>1199</v>
      </c>
      <c r="F304" t="s">
        <v>1203</v>
      </c>
      <c r="H304">
        <v>47.763857700000003</v>
      </c>
      <c r="I304">
        <v>-65.825830100000005</v>
      </c>
      <c r="J304" s="1" t="str">
        <f t="shared" si="18"/>
        <v>Till</v>
      </c>
      <c r="K304" s="1" t="str">
        <f t="shared" si="19"/>
        <v>&lt;2 micron</v>
      </c>
      <c r="M304">
        <v>22</v>
      </c>
      <c r="N304">
        <v>76</v>
      </c>
      <c r="O304">
        <v>67</v>
      </c>
      <c r="P304">
        <v>6</v>
      </c>
      <c r="Q304">
        <v>1200</v>
      </c>
      <c r="R304">
        <v>1</v>
      </c>
      <c r="S304">
        <v>90</v>
      </c>
      <c r="T304">
        <v>33</v>
      </c>
      <c r="U304">
        <v>194</v>
      </c>
      <c r="V304">
        <v>31</v>
      </c>
      <c r="W304">
        <v>2</v>
      </c>
      <c r="Z304">
        <v>1.5</v>
      </c>
      <c r="AA304">
        <v>1</v>
      </c>
    </row>
    <row r="305" spans="1:27" x14ac:dyDescent="0.3">
      <c r="A305" t="s">
        <v>1204</v>
      </c>
      <c r="B305" t="s">
        <v>1205</v>
      </c>
      <c r="C305" s="1" t="str">
        <f t="shared" si="16"/>
        <v>21:0042</v>
      </c>
      <c r="D305" s="1" t="str">
        <f t="shared" si="17"/>
        <v>21:0037</v>
      </c>
      <c r="E305" t="s">
        <v>1206</v>
      </c>
      <c r="F305" t="s">
        <v>1207</v>
      </c>
      <c r="H305">
        <v>47.638920800000001</v>
      </c>
      <c r="I305">
        <v>-65.829064900000006</v>
      </c>
      <c r="J305" s="1" t="str">
        <f t="shared" si="18"/>
        <v>Till</v>
      </c>
      <c r="K305" s="1" t="str">
        <f t="shared" si="19"/>
        <v>&lt;2 micron</v>
      </c>
      <c r="L305">
        <v>0.2</v>
      </c>
      <c r="M305">
        <v>22</v>
      </c>
      <c r="N305">
        <v>90</v>
      </c>
      <c r="O305">
        <v>64</v>
      </c>
      <c r="P305">
        <v>4</v>
      </c>
      <c r="Q305">
        <v>1100</v>
      </c>
      <c r="R305">
        <v>1</v>
      </c>
      <c r="S305">
        <v>68</v>
      </c>
      <c r="T305">
        <v>30</v>
      </c>
      <c r="U305">
        <v>140</v>
      </c>
      <c r="V305">
        <v>42</v>
      </c>
      <c r="W305">
        <v>2</v>
      </c>
      <c r="X305">
        <v>925</v>
      </c>
      <c r="Y305">
        <v>120</v>
      </c>
      <c r="Z305">
        <v>1.1000000000000001</v>
      </c>
      <c r="AA305">
        <v>10</v>
      </c>
    </row>
    <row r="306" spans="1:27" x14ac:dyDescent="0.3">
      <c r="A306" t="s">
        <v>1208</v>
      </c>
      <c r="B306" t="s">
        <v>1209</v>
      </c>
      <c r="C306" s="1" t="str">
        <f t="shared" si="16"/>
        <v>21:0042</v>
      </c>
      <c r="D306" s="1" t="str">
        <f t="shared" si="17"/>
        <v>21:0037</v>
      </c>
      <c r="E306" t="s">
        <v>1210</v>
      </c>
      <c r="F306" t="s">
        <v>1211</v>
      </c>
      <c r="H306">
        <v>47.646532399999998</v>
      </c>
      <c r="I306">
        <v>-65.857773600000002</v>
      </c>
      <c r="J306" s="1" t="str">
        <f t="shared" si="18"/>
        <v>Till</v>
      </c>
      <c r="K306" s="1" t="str">
        <f t="shared" si="19"/>
        <v>&lt;2 micron</v>
      </c>
      <c r="L306">
        <v>0.4</v>
      </c>
      <c r="M306">
        <v>24</v>
      </c>
      <c r="N306">
        <v>78</v>
      </c>
      <c r="O306">
        <v>80</v>
      </c>
      <c r="P306">
        <v>4.5</v>
      </c>
      <c r="Q306">
        <v>1200</v>
      </c>
      <c r="R306">
        <v>2</v>
      </c>
      <c r="S306">
        <v>62</v>
      </c>
      <c r="T306">
        <v>28</v>
      </c>
      <c r="U306">
        <v>174</v>
      </c>
      <c r="V306">
        <v>24</v>
      </c>
      <c r="W306">
        <v>2</v>
      </c>
      <c r="X306">
        <v>1000</v>
      </c>
      <c r="Y306">
        <v>140</v>
      </c>
      <c r="Z306">
        <v>0.9</v>
      </c>
      <c r="AA306">
        <v>10</v>
      </c>
    </row>
    <row r="307" spans="1:27" x14ac:dyDescent="0.3">
      <c r="A307" t="s">
        <v>1212</v>
      </c>
      <c r="B307" t="s">
        <v>1213</v>
      </c>
      <c r="C307" s="1" t="str">
        <f t="shared" si="16"/>
        <v>21:0042</v>
      </c>
      <c r="D307" s="1" t="str">
        <f t="shared" si="17"/>
        <v>21:0037</v>
      </c>
      <c r="E307" t="s">
        <v>1214</v>
      </c>
      <c r="F307" t="s">
        <v>1215</v>
      </c>
      <c r="H307">
        <v>47.652894799999999</v>
      </c>
      <c r="I307">
        <v>-65.800520700000007</v>
      </c>
      <c r="J307" s="1" t="str">
        <f t="shared" si="18"/>
        <v>Till</v>
      </c>
      <c r="K307" s="1" t="str">
        <f t="shared" si="19"/>
        <v>&lt;2 micron</v>
      </c>
      <c r="L307">
        <v>0.05</v>
      </c>
      <c r="M307">
        <v>22</v>
      </c>
      <c r="N307">
        <v>81</v>
      </c>
      <c r="O307">
        <v>44</v>
      </c>
      <c r="P307">
        <v>3.9</v>
      </c>
      <c r="Q307">
        <v>1300</v>
      </c>
      <c r="R307">
        <v>1</v>
      </c>
      <c r="S307">
        <v>65</v>
      </c>
      <c r="T307">
        <v>28</v>
      </c>
      <c r="U307">
        <v>186</v>
      </c>
      <c r="V307">
        <v>33</v>
      </c>
      <c r="W307">
        <v>2</v>
      </c>
      <c r="X307">
        <v>850</v>
      </c>
      <c r="Y307">
        <v>110</v>
      </c>
      <c r="Z307">
        <v>0.9</v>
      </c>
      <c r="AA307">
        <v>6</v>
      </c>
    </row>
    <row r="308" spans="1:27" x14ac:dyDescent="0.3">
      <c r="A308" t="s">
        <v>1216</v>
      </c>
      <c r="B308" t="s">
        <v>1217</v>
      </c>
      <c r="C308" s="1" t="str">
        <f t="shared" si="16"/>
        <v>21:0042</v>
      </c>
      <c r="D308" s="1" t="str">
        <f t="shared" si="17"/>
        <v>21:0037</v>
      </c>
      <c r="E308" t="s">
        <v>1218</v>
      </c>
      <c r="F308" t="s">
        <v>1219</v>
      </c>
      <c r="H308">
        <v>47.6431714</v>
      </c>
      <c r="I308">
        <v>-65.793342699999997</v>
      </c>
      <c r="J308" s="1" t="str">
        <f t="shared" si="18"/>
        <v>Till</v>
      </c>
      <c r="K308" s="1" t="str">
        <f t="shared" si="19"/>
        <v>&lt;2 micron</v>
      </c>
      <c r="M308">
        <v>26</v>
      </c>
      <c r="N308">
        <v>119</v>
      </c>
      <c r="O308">
        <v>71</v>
      </c>
      <c r="P308">
        <v>3.9</v>
      </c>
      <c r="Q308">
        <v>1400</v>
      </c>
      <c r="R308">
        <v>1</v>
      </c>
      <c r="S308">
        <v>86</v>
      </c>
      <c r="T308">
        <v>32</v>
      </c>
      <c r="U308">
        <v>144</v>
      </c>
      <c r="V308">
        <v>34</v>
      </c>
      <c r="W308">
        <v>2</v>
      </c>
      <c r="X308">
        <v>940</v>
      </c>
      <c r="Y308">
        <v>90</v>
      </c>
      <c r="Z308">
        <v>1.4</v>
      </c>
      <c r="AA308">
        <v>7</v>
      </c>
    </row>
    <row r="309" spans="1:27" x14ac:dyDescent="0.3">
      <c r="A309" t="s">
        <v>1220</v>
      </c>
      <c r="B309" t="s">
        <v>1221</v>
      </c>
      <c r="C309" s="1" t="str">
        <f t="shared" si="16"/>
        <v>21:0042</v>
      </c>
      <c r="D309" s="1" t="str">
        <f t="shared" si="17"/>
        <v>21:0037</v>
      </c>
      <c r="E309" t="s">
        <v>1222</v>
      </c>
      <c r="F309" t="s">
        <v>1223</v>
      </c>
      <c r="H309">
        <v>47.6280669</v>
      </c>
      <c r="I309">
        <v>-65.803851899999998</v>
      </c>
      <c r="J309" s="1" t="str">
        <f t="shared" si="18"/>
        <v>Till</v>
      </c>
      <c r="K309" s="1" t="str">
        <f t="shared" si="19"/>
        <v>&lt;2 micron</v>
      </c>
      <c r="L309">
        <v>0.2</v>
      </c>
      <c r="M309">
        <v>23</v>
      </c>
      <c r="N309">
        <v>98</v>
      </c>
      <c r="O309">
        <v>53</v>
      </c>
      <c r="P309">
        <v>4</v>
      </c>
      <c r="Q309">
        <v>920</v>
      </c>
      <c r="R309">
        <v>1</v>
      </c>
      <c r="S309">
        <v>86</v>
      </c>
      <c r="T309">
        <v>34</v>
      </c>
      <c r="U309">
        <v>164</v>
      </c>
      <c r="V309">
        <v>37</v>
      </c>
      <c r="W309">
        <v>2</v>
      </c>
      <c r="X309">
        <v>745</v>
      </c>
      <c r="Y309">
        <v>70</v>
      </c>
      <c r="Z309">
        <v>0.6</v>
      </c>
      <c r="AA309">
        <v>5</v>
      </c>
    </row>
    <row r="310" spans="1:27" x14ac:dyDescent="0.3">
      <c r="A310" t="s">
        <v>1224</v>
      </c>
      <c r="B310" t="s">
        <v>1225</v>
      </c>
      <c r="C310" s="1" t="str">
        <f t="shared" si="16"/>
        <v>21:0042</v>
      </c>
      <c r="D310" s="1" t="str">
        <f t="shared" si="17"/>
        <v>21:0037</v>
      </c>
      <c r="E310" t="s">
        <v>1226</v>
      </c>
      <c r="F310" t="s">
        <v>1227</v>
      </c>
      <c r="H310">
        <v>47.621596599999997</v>
      </c>
      <c r="I310">
        <v>-65.829127400000004</v>
      </c>
      <c r="J310" s="1" t="str">
        <f t="shared" si="18"/>
        <v>Till</v>
      </c>
      <c r="K310" s="1" t="str">
        <f t="shared" si="19"/>
        <v>&lt;2 micron</v>
      </c>
      <c r="L310">
        <v>0.2</v>
      </c>
      <c r="M310">
        <v>29</v>
      </c>
      <c r="N310">
        <v>110</v>
      </c>
      <c r="O310">
        <v>80</v>
      </c>
      <c r="P310">
        <v>4.7</v>
      </c>
      <c r="Q310">
        <v>840</v>
      </c>
      <c r="R310">
        <v>2</v>
      </c>
      <c r="S310">
        <v>107</v>
      </c>
      <c r="T310">
        <v>54</v>
      </c>
      <c r="U310">
        <v>172</v>
      </c>
      <c r="V310">
        <v>36</v>
      </c>
      <c r="W310">
        <v>2</v>
      </c>
      <c r="X310">
        <v>890</v>
      </c>
      <c r="Y310">
        <v>120</v>
      </c>
      <c r="Z310">
        <v>0.8</v>
      </c>
      <c r="AA310">
        <v>9</v>
      </c>
    </row>
    <row r="311" spans="1:27" x14ac:dyDescent="0.3">
      <c r="A311" t="s">
        <v>1228</v>
      </c>
      <c r="B311" t="s">
        <v>1229</v>
      </c>
      <c r="C311" s="1" t="str">
        <f t="shared" si="16"/>
        <v>21:0042</v>
      </c>
      <c r="D311" s="1" t="str">
        <f t="shared" si="17"/>
        <v>21:0037</v>
      </c>
      <c r="E311" t="s">
        <v>1230</v>
      </c>
      <c r="F311" t="s">
        <v>1231</v>
      </c>
      <c r="H311">
        <v>47.623674700000002</v>
      </c>
      <c r="I311">
        <v>-65.854196999999999</v>
      </c>
      <c r="J311" s="1" t="str">
        <f t="shared" si="18"/>
        <v>Till</v>
      </c>
      <c r="K311" s="1" t="str">
        <f t="shared" si="19"/>
        <v>&lt;2 micron</v>
      </c>
      <c r="L311">
        <v>0.05</v>
      </c>
      <c r="M311">
        <v>22</v>
      </c>
      <c r="N311">
        <v>103</v>
      </c>
      <c r="O311">
        <v>58</v>
      </c>
      <c r="P311">
        <v>3.9</v>
      </c>
      <c r="Q311">
        <v>1300</v>
      </c>
      <c r="R311">
        <v>2</v>
      </c>
      <c r="S311">
        <v>75</v>
      </c>
      <c r="T311">
        <v>23</v>
      </c>
      <c r="U311">
        <v>183</v>
      </c>
      <c r="V311">
        <v>42</v>
      </c>
      <c r="W311">
        <v>2</v>
      </c>
      <c r="X311">
        <v>880</v>
      </c>
      <c r="Y311">
        <v>120</v>
      </c>
      <c r="Z311">
        <v>0.7</v>
      </c>
      <c r="AA311">
        <v>6</v>
      </c>
    </row>
    <row r="312" spans="1:27" x14ac:dyDescent="0.3">
      <c r="A312" t="s">
        <v>1232</v>
      </c>
      <c r="B312" t="s">
        <v>1233</v>
      </c>
      <c r="C312" s="1" t="str">
        <f t="shared" si="16"/>
        <v>21:0042</v>
      </c>
      <c r="D312" s="1" t="str">
        <f t="shared" si="17"/>
        <v>21:0037</v>
      </c>
      <c r="E312" t="s">
        <v>1230</v>
      </c>
      <c r="F312" t="s">
        <v>1234</v>
      </c>
      <c r="H312">
        <v>47.623674700000002</v>
      </c>
      <c r="I312">
        <v>-65.854196999999999</v>
      </c>
      <c r="J312" s="1" t="str">
        <f t="shared" si="18"/>
        <v>Till</v>
      </c>
      <c r="K312" s="1" t="str">
        <f t="shared" si="19"/>
        <v>&lt;2 micron</v>
      </c>
      <c r="L312">
        <v>0.05</v>
      </c>
      <c r="M312">
        <v>21</v>
      </c>
      <c r="N312">
        <v>94</v>
      </c>
      <c r="O312">
        <v>65</v>
      </c>
      <c r="P312">
        <v>3.8</v>
      </c>
      <c r="Q312">
        <v>1200</v>
      </c>
      <c r="R312">
        <v>2</v>
      </c>
      <c r="S312">
        <v>85</v>
      </c>
      <c r="T312">
        <v>23</v>
      </c>
      <c r="U312">
        <v>170</v>
      </c>
      <c r="V312">
        <v>34</v>
      </c>
      <c r="W312">
        <v>2</v>
      </c>
      <c r="X312">
        <v>850</v>
      </c>
      <c r="Y312">
        <v>120</v>
      </c>
      <c r="Z312">
        <v>1.2</v>
      </c>
      <c r="AA312">
        <v>3</v>
      </c>
    </row>
    <row r="313" spans="1:27" x14ac:dyDescent="0.3">
      <c r="A313" t="s">
        <v>1235</v>
      </c>
      <c r="B313" t="s">
        <v>1236</v>
      </c>
      <c r="C313" s="1" t="str">
        <f t="shared" si="16"/>
        <v>21:0042</v>
      </c>
      <c r="D313" s="1" t="str">
        <f t="shared" si="17"/>
        <v>21:0037</v>
      </c>
      <c r="E313" t="s">
        <v>1237</v>
      </c>
      <c r="F313" t="s">
        <v>1238</v>
      </c>
      <c r="H313">
        <v>47.902724900000003</v>
      </c>
      <c r="I313">
        <v>-66.058989199999999</v>
      </c>
      <c r="J313" s="1" t="str">
        <f t="shared" si="18"/>
        <v>Till</v>
      </c>
      <c r="K313" s="1" t="str">
        <f t="shared" si="19"/>
        <v>&lt;2 micron</v>
      </c>
      <c r="L313">
        <v>0.6</v>
      </c>
      <c r="M313">
        <v>21</v>
      </c>
      <c r="N313">
        <v>54</v>
      </c>
      <c r="O313">
        <v>49</v>
      </c>
      <c r="P313">
        <v>3.6</v>
      </c>
      <c r="Q313">
        <v>860</v>
      </c>
      <c r="S313">
        <v>68</v>
      </c>
      <c r="T313">
        <v>77</v>
      </c>
      <c r="U313">
        <v>396</v>
      </c>
      <c r="V313">
        <v>31</v>
      </c>
      <c r="W313">
        <v>2</v>
      </c>
      <c r="X313">
        <v>870</v>
      </c>
      <c r="Y313">
        <v>1250</v>
      </c>
      <c r="Z313">
        <v>0.6</v>
      </c>
      <c r="AA313">
        <v>3</v>
      </c>
    </row>
    <row r="314" spans="1:27" x14ac:dyDescent="0.3">
      <c r="A314" t="s">
        <v>1239</v>
      </c>
      <c r="B314" t="s">
        <v>1240</v>
      </c>
      <c r="C314" s="1" t="str">
        <f t="shared" si="16"/>
        <v>21:0042</v>
      </c>
      <c r="D314" s="1" t="str">
        <f t="shared" si="17"/>
        <v>21:0037</v>
      </c>
      <c r="E314" t="s">
        <v>1241</v>
      </c>
      <c r="F314" t="s">
        <v>1242</v>
      </c>
      <c r="H314">
        <v>47.9062287</v>
      </c>
      <c r="I314">
        <v>-66.0728431</v>
      </c>
      <c r="J314" s="1" t="str">
        <f t="shared" si="18"/>
        <v>Till</v>
      </c>
      <c r="K314" s="1" t="str">
        <f t="shared" si="19"/>
        <v>&lt;2 micron</v>
      </c>
      <c r="M314">
        <v>14</v>
      </c>
      <c r="N314">
        <v>43</v>
      </c>
      <c r="O314">
        <v>35</v>
      </c>
      <c r="P314">
        <v>2.6</v>
      </c>
      <c r="Q314">
        <v>700</v>
      </c>
      <c r="S314">
        <v>54</v>
      </c>
      <c r="T314">
        <v>39</v>
      </c>
      <c r="U314">
        <v>309</v>
      </c>
      <c r="V314">
        <v>19</v>
      </c>
      <c r="W314">
        <v>2</v>
      </c>
      <c r="X314">
        <v>840</v>
      </c>
      <c r="Y314">
        <v>475</v>
      </c>
      <c r="Z314">
        <v>0.7</v>
      </c>
      <c r="AA314">
        <v>1</v>
      </c>
    </row>
    <row r="315" spans="1:27" x14ac:dyDescent="0.3">
      <c r="A315" t="s">
        <v>1243</v>
      </c>
      <c r="B315" t="s">
        <v>1244</v>
      </c>
      <c r="C315" s="1" t="str">
        <f t="shared" si="16"/>
        <v>21:0042</v>
      </c>
      <c r="D315" s="1" t="str">
        <f t="shared" si="17"/>
        <v>21:0037</v>
      </c>
      <c r="E315" t="s">
        <v>1245</v>
      </c>
      <c r="F315" t="s">
        <v>1246</v>
      </c>
      <c r="H315">
        <v>47.956546899999999</v>
      </c>
      <c r="I315">
        <v>-66.289695100000003</v>
      </c>
      <c r="J315" s="1" t="str">
        <f t="shared" si="18"/>
        <v>Till</v>
      </c>
      <c r="K315" s="1" t="str">
        <f t="shared" si="19"/>
        <v>&lt;2 micron</v>
      </c>
      <c r="L315">
        <v>0.05</v>
      </c>
      <c r="M315">
        <v>20</v>
      </c>
      <c r="N315">
        <v>86</v>
      </c>
      <c r="O315">
        <v>38</v>
      </c>
      <c r="P315">
        <v>4.2</v>
      </c>
      <c r="Q315">
        <v>700</v>
      </c>
      <c r="R315">
        <v>1</v>
      </c>
      <c r="S315">
        <v>91</v>
      </c>
      <c r="T315">
        <v>16</v>
      </c>
      <c r="U315">
        <v>88</v>
      </c>
      <c r="V315">
        <v>14</v>
      </c>
      <c r="W315">
        <v>2</v>
      </c>
      <c r="X315">
        <v>760</v>
      </c>
      <c r="Y315">
        <v>75</v>
      </c>
      <c r="Z315">
        <v>0.7</v>
      </c>
      <c r="AA315">
        <v>4</v>
      </c>
    </row>
    <row r="316" spans="1:27" x14ac:dyDescent="0.3">
      <c r="A316" t="s">
        <v>1247</v>
      </c>
      <c r="B316" t="s">
        <v>1248</v>
      </c>
      <c r="C316" s="1" t="str">
        <f t="shared" si="16"/>
        <v>21:0042</v>
      </c>
      <c r="D316" s="1" t="str">
        <f t="shared" si="17"/>
        <v>21:0037</v>
      </c>
      <c r="E316" t="s">
        <v>1249</v>
      </c>
      <c r="F316" t="s">
        <v>1250</v>
      </c>
      <c r="H316">
        <v>47.930695999999998</v>
      </c>
      <c r="I316">
        <v>-66.338578499999997</v>
      </c>
      <c r="J316" s="1" t="str">
        <f t="shared" si="18"/>
        <v>Till</v>
      </c>
      <c r="K316" s="1" t="str">
        <f t="shared" si="19"/>
        <v>&lt;2 micron</v>
      </c>
      <c r="L316">
        <v>0.05</v>
      </c>
      <c r="M316">
        <v>22</v>
      </c>
      <c r="N316">
        <v>90</v>
      </c>
      <c r="O316">
        <v>50</v>
      </c>
      <c r="P316">
        <v>4.4000000000000004</v>
      </c>
      <c r="Q316">
        <v>780</v>
      </c>
      <c r="R316">
        <v>1</v>
      </c>
      <c r="S316">
        <v>94</v>
      </c>
      <c r="T316">
        <v>14</v>
      </c>
      <c r="U316">
        <v>100</v>
      </c>
      <c r="V316">
        <v>19</v>
      </c>
      <c r="W316">
        <v>2</v>
      </c>
      <c r="X316">
        <v>770</v>
      </c>
      <c r="Y316">
        <v>70</v>
      </c>
      <c r="Z316">
        <v>0.5</v>
      </c>
      <c r="AA316">
        <v>2</v>
      </c>
    </row>
    <row r="317" spans="1:27" x14ac:dyDescent="0.3">
      <c r="A317" t="s">
        <v>1251</v>
      </c>
      <c r="B317" t="s">
        <v>1252</v>
      </c>
      <c r="C317" s="1" t="str">
        <f t="shared" si="16"/>
        <v>21:0042</v>
      </c>
      <c r="D317" s="1" t="str">
        <f t="shared" si="17"/>
        <v>21:0037</v>
      </c>
      <c r="E317" t="s">
        <v>1253</v>
      </c>
      <c r="F317" t="s">
        <v>1254</v>
      </c>
      <c r="H317">
        <v>47.947507999999999</v>
      </c>
      <c r="I317">
        <v>-66.326330499999997</v>
      </c>
      <c r="J317" s="1" t="str">
        <f t="shared" si="18"/>
        <v>Till</v>
      </c>
      <c r="K317" s="1" t="str">
        <f t="shared" si="19"/>
        <v>&lt;2 micron</v>
      </c>
      <c r="L317">
        <v>0.05</v>
      </c>
      <c r="M317">
        <v>23</v>
      </c>
      <c r="N317">
        <v>86</v>
      </c>
      <c r="O317">
        <v>39</v>
      </c>
      <c r="P317">
        <v>3.8</v>
      </c>
      <c r="Q317">
        <v>100</v>
      </c>
      <c r="R317">
        <v>1</v>
      </c>
      <c r="S317">
        <v>87</v>
      </c>
      <c r="T317">
        <v>17</v>
      </c>
      <c r="U317">
        <v>86</v>
      </c>
      <c r="V317">
        <v>17</v>
      </c>
      <c r="W317">
        <v>2</v>
      </c>
      <c r="X317">
        <v>700</v>
      </c>
      <c r="Y317">
        <v>55</v>
      </c>
      <c r="Z317">
        <v>0.5</v>
      </c>
      <c r="AA317">
        <v>7</v>
      </c>
    </row>
    <row r="318" spans="1:27" x14ac:dyDescent="0.3">
      <c r="A318" t="s">
        <v>1255</v>
      </c>
      <c r="B318" t="s">
        <v>1256</v>
      </c>
      <c r="C318" s="1" t="str">
        <f t="shared" si="16"/>
        <v>21:0042</v>
      </c>
      <c r="D318" s="1" t="str">
        <f t="shared" si="17"/>
        <v>21:0037</v>
      </c>
      <c r="E318" t="s">
        <v>1257</v>
      </c>
      <c r="F318" t="s">
        <v>1258</v>
      </c>
      <c r="H318">
        <v>47.948748600000002</v>
      </c>
      <c r="I318">
        <v>-66.340999699999998</v>
      </c>
      <c r="J318" s="1" t="str">
        <f t="shared" si="18"/>
        <v>Till</v>
      </c>
      <c r="K318" s="1" t="str">
        <f t="shared" si="19"/>
        <v>&lt;2 micron</v>
      </c>
      <c r="L318">
        <v>0.2</v>
      </c>
      <c r="M318">
        <v>20</v>
      </c>
      <c r="N318">
        <v>95</v>
      </c>
      <c r="O318">
        <v>45</v>
      </c>
      <c r="P318">
        <v>4</v>
      </c>
      <c r="Q318">
        <v>920</v>
      </c>
      <c r="R318">
        <v>1</v>
      </c>
      <c r="S318">
        <v>94</v>
      </c>
      <c r="T318">
        <v>24</v>
      </c>
      <c r="U318">
        <v>108</v>
      </c>
      <c r="V318">
        <v>24</v>
      </c>
      <c r="W318">
        <v>2</v>
      </c>
      <c r="X318">
        <v>720</v>
      </c>
      <c r="Y318">
        <v>85</v>
      </c>
      <c r="Z318">
        <v>0.7</v>
      </c>
      <c r="AA318">
        <v>2</v>
      </c>
    </row>
    <row r="319" spans="1:27" x14ac:dyDescent="0.3">
      <c r="A319" t="s">
        <v>1259</v>
      </c>
      <c r="B319" t="s">
        <v>1260</v>
      </c>
      <c r="C319" s="1" t="str">
        <f t="shared" si="16"/>
        <v>21:0042</v>
      </c>
      <c r="D319" s="1" t="str">
        <f t="shared" si="17"/>
        <v>21:0037</v>
      </c>
      <c r="E319" t="s">
        <v>1261</v>
      </c>
      <c r="F319" t="s">
        <v>1262</v>
      </c>
      <c r="H319">
        <v>47.945667499999999</v>
      </c>
      <c r="I319">
        <v>-66.286246300000002</v>
      </c>
      <c r="J319" s="1" t="str">
        <f t="shared" si="18"/>
        <v>Till</v>
      </c>
      <c r="K319" s="1" t="str">
        <f t="shared" si="19"/>
        <v>&lt;2 micron</v>
      </c>
      <c r="M319">
        <v>25</v>
      </c>
      <c r="N319">
        <v>88</v>
      </c>
      <c r="O319">
        <v>58</v>
      </c>
      <c r="P319">
        <v>3.3</v>
      </c>
      <c r="Q319">
        <v>1600</v>
      </c>
      <c r="R319">
        <v>1</v>
      </c>
      <c r="S319">
        <v>93</v>
      </c>
      <c r="T319">
        <v>31</v>
      </c>
      <c r="U319">
        <v>92</v>
      </c>
      <c r="V319">
        <v>21</v>
      </c>
      <c r="W319">
        <v>2</v>
      </c>
      <c r="X319">
        <v>730</v>
      </c>
      <c r="Y319">
        <v>140</v>
      </c>
      <c r="Z319">
        <v>0.7</v>
      </c>
      <c r="AA319">
        <v>6</v>
      </c>
    </row>
    <row r="320" spans="1:27" x14ac:dyDescent="0.3">
      <c r="A320" t="s">
        <v>1263</v>
      </c>
      <c r="B320" t="s">
        <v>1264</v>
      </c>
      <c r="C320" s="1" t="str">
        <f t="shared" si="16"/>
        <v>21:0042</v>
      </c>
      <c r="D320" s="1" t="str">
        <f t="shared" si="17"/>
        <v>21:0037</v>
      </c>
      <c r="E320" t="s">
        <v>1265</v>
      </c>
      <c r="F320" t="s">
        <v>1266</v>
      </c>
      <c r="H320">
        <v>47.953179900000002</v>
      </c>
      <c r="I320">
        <v>-66.2804948</v>
      </c>
      <c r="J320" s="1" t="str">
        <f t="shared" si="18"/>
        <v>Till</v>
      </c>
      <c r="K320" s="1" t="str">
        <f t="shared" si="19"/>
        <v>&lt;2 micron</v>
      </c>
      <c r="M320">
        <v>21</v>
      </c>
      <c r="N320">
        <v>93</v>
      </c>
      <c r="O320">
        <v>38</v>
      </c>
      <c r="P320">
        <v>3.8</v>
      </c>
      <c r="Q320">
        <v>650</v>
      </c>
      <c r="R320">
        <v>1</v>
      </c>
      <c r="S320">
        <v>88</v>
      </c>
      <c r="T320">
        <v>20</v>
      </c>
      <c r="U320">
        <v>89</v>
      </c>
      <c r="V320">
        <v>16</v>
      </c>
      <c r="W320">
        <v>2</v>
      </c>
      <c r="X320">
        <v>650</v>
      </c>
      <c r="Y320">
        <v>50</v>
      </c>
      <c r="Z320">
        <v>0.5</v>
      </c>
      <c r="AA320">
        <v>0.5</v>
      </c>
    </row>
    <row r="321" spans="1:27" x14ac:dyDescent="0.3">
      <c r="A321" t="s">
        <v>1267</v>
      </c>
      <c r="B321" t="s">
        <v>1268</v>
      </c>
      <c r="C321" s="1" t="str">
        <f t="shared" si="16"/>
        <v>21:0042</v>
      </c>
      <c r="D321" s="1" t="str">
        <f t="shared" si="17"/>
        <v>21:0037</v>
      </c>
      <c r="E321" t="s">
        <v>1269</v>
      </c>
      <c r="F321" t="s">
        <v>1270</v>
      </c>
      <c r="H321">
        <v>47.962679700000002</v>
      </c>
      <c r="I321">
        <v>-66.282675400000002</v>
      </c>
      <c r="J321" s="1" t="str">
        <f t="shared" si="18"/>
        <v>Till</v>
      </c>
      <c r="K321" s="1" t="str">
        <f t="shared" si="19"/>
        <v>&lt;2 micron</v>
      </c>
      <c r="L321">
        <v>0.6</v>
      </c>
      <c r="M321">
        <v>21</v>
      </c>
      <c r="N321">
        <v>115</v>
      </c>
      <c r="O321">
        <v>32</v>
      </c>
      <c r="P321">
        <v>3.6</v>
      </c>
      <c r="Q321">
        <v>560</v>
      </c>
      <c r="R321">
        <v>2</v>
      </c>
      <c r="S321">
        <v>89</v>
      </c>
      <c r="T321">
        <v>28</v>
      </c>
      <c r="U321">
        <v>87</v>
      </c>
      <c r="V321">
        <v>24</v>
      </c>
      <c r="W321">
        <v>2</v>
      </c>
      <c r="X321">
        <v>630</v>
      </c>
      <c r="Y321">
        <v>130</v>
      </c>
      <c r="Z321">
        <v>1</v>
      </c>
      <c r="AA321">
        <v>6</v>
      </c>
    </row>
    <row r="322" spans="1:27" x14ac:dyDescent="0.3">
      <c r="A322" t="s">
        <v>1271</v>
      </c>
      <c r="B322" t="s">
        <v>1272</v>
      </c>
      <c r="C322" s="1" t="str">
        <f t="shared" ref="C322:C385" si="20">HYPERLINK("http://geochem.nrcan.gc.ca/cdogs/content/bdl/bdl210042_e.htm", "21:0042")</f>
        <v>21:0042</v>
      </c>
      <c r="D322" s="1" t="str">
        <f t="shared" ref="D322:D385" si="21">HYPERLINK("http://geochem.nrcan.gc.ca/cdogs/content/svy/svy210037_e.htm", "21:0037")</f>
        <v>21:0037</v>
      </c>
      <c r="E322" t="s">
        <v>1273</v>
      </c>
      <c r="F322" t="s">
        <v>1274</v>
      </c>
      <c r="H322">
        <v>47.965242500000002</v>
      </c>
      <c r="I322">
        <v>-66.295939000000004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M322">
        <v>22</v>
      </c>
      <c r="N322">
        <v>87</v>
      </c>
      <c r="O322">
        <v>60</v>
      </c>
      <c r="P322">
        <v>4.0999999999999996</v>
      </c>
      <c r="Q322">
        <v>1500</v>
      </c>
      <c r="R322">
        <v>1</v>
      </c>
      <c r="S322">
        <v>73</v>
      </c>
      <c r="T322">
        <v>23</v>
      </c>
      <c r="U322">
        <v>101</v>
      </c>
      <c r="V322">
        <v>19</v>
      </c>
      <c r="W322">
        <v>2</v>
      </c>
      <c r="X322">
        <v>710</v>
      </c>
      <c r="Y322">
        <v>110</v>
      </c>
      <c r="Z322">
        <v>0.7</v>
      </c>
      <c r="AA322">
        <v>1</v>
      </c>
    </row>
    <row r="323" spans="1:27" x14ac:dyDescent="0.3">
      <c r="A323" t="s">
        <v>1275</v>
      </c>
      <c r="B323" t="s">
        <v>1276</v>
      </c>
      <c r="C323" s="1" t="str">
        <f t="shared" si="20"/>
        <v>21:0042</v>
      </c>
      <c r="D323" s="1" t="str">
        <f t="shared" si="21"/>
        <v>21:0037</v>
      </c>
      <c r="E323" t="s">
        <v>1277</v>
      </c>
      <c r="F323" t="s">
        <v>1278</v>
      </c>
      <c r="H323">
        <v>47.955643500000001</v>
      </c>
      <c r="I323">
        <v>-66.327919899999998</v>
      </c>
      <c r="J323" s="1" t="str">
        <f t="shared" si="22"/>
        <v>Till</v>
      </c>
      <c r="K323" s="1" t="str">
        <f t="shared" si="23"/>
        <v>&lt;2 micron</v>
      </c>
      <c r="L323">
        <v>0.2</v>
      </c>
      <c r="M323">
        <v>25</v>
      </c>
      <c r="N323">
        <v>93</v>
      </c>
      <c r="O323">
        <v>35</v>
      </c>
      <c r="P323">
        <v>3.5</v>
      </c>
      <c r="Q323">
        <v>700</v>
      </c>
      <c r="R323">
        <v>1</v>
      </c>
      <c r="S323">
        <v>104</v>
      </c>
      <c r="T323">
        <v>27</v>
      </c>
      <c r="U323">
        <v>91</v>
      </c>
      <c r="V323">
        <v>28</v>
      </c>
      <c r="W323">
        <v>2</v>
      </c>
      <c r="X323">
        <v>710</v>
      </c>
      <c r="Y323">
        <v>60</v>
      </c>
      <c r="Z323">
        <v>1.2</v>
      </c>
      <c r="AA323">
        <v>0.5</v>
      </c>
    </row>
    <row r="324" spans="1:27" x14ac:dyDescent="0.3">
      <c r="A324" t="s">
        <v>1279</v>
      </c>
      <c r="B324" t="s">
        <v>1280</v>
      </c>
      <c r="C324" s="1" t="str">
        <f t="shared" si="20"/>
        <v>21:0042</v>
      </c>
      <c r="D324" s="1" t="str">
        <f t="shared" si="21"/>
        <v>21:0037</v>
      </c>
      <c r="E324" t="s">
        <v>1281</v>
      </c>
      <c r="F324" t="s">
        <v>1282</v>
      </c>
      <c r="H324">
        <v>47.966982299999998</v>
      </c>
      <c r="I324">
        <v>-66.491466700000004</v>
      </c>
      <c r="J324" s="1" t="str">
        <f t="shared" si="22"/>
        <v>Till</v>
      </c>
      <c r="K324" s="1" t="str">
        <f t="shared" si="23"/>
        <v>&lt;2 micron</v>
      </c>
      <c r="M324">
        <v>27</v>
      </c>
      <c r="N324">
        <v>94</v>
      </c>
      <c r="O324">
        <v>74</v>
      </c>
      <c r="P324">
        <v>6.6</v>
      </c>
      <c r="Q324">
        <v>1050</v>
      </c>
      <c r="S324">
        <v>141</v>
      </c>
      <c r="T324">
        <v>22</v>
      </c>
      <c r="U324">
        <v>151</v>
      </c>
      <c r="V324">
        <v>14</v>
      </c>
      <c r="W324">
        <v>2</v>
      </c>
      <c r="X324">
        <v>970</v>
      </c>
      <c r="Y324">
        <v>200</v>
      </c>
      <c r="Z324">
        <v>0.6</v>
      </c>
    </row>
    <row r="325" spans="1:27" x14ac:dyDescent="0.3">
      <c r="A325" t="s">
        <v>1283</v>
      </c>
      <c r="B325" t="s">
        <v>1284</v>
      </c>
      <c r="C325" s="1" t="str">
        <f t="shared" si="20"/>
        <v>21:0042</v>
      </c>
      <c r="D325" s="1" t="str">
        <f t="shared" si="21"/>
        <v>21:0037</v>
      </c>
      <c r="E325" t="s">
        <v>1285</v>
      </c>
      <c r="F325" t="s">
        <v>1286</v>
      </c>
      <c r="H325">
        <v>47.980928599999999</v>
      </c>
      <c r="I325">
        <v>-66.450584500000005</v>
      </c>
      <c r="J325" s="1" t="str">
        <f t="shared" si="22"/>
        <v>Till</v>
      </c>
      <c r="K325" s="1" t="str">
        <f t="shared" si="23"/>
        <v>&lt;2 micron</v>
      </c>
      <c r="M325">
        <v>28</v>
      </c>
      <c r="N325">
        <v>100</v>
      </c>
      <c r="O325">
        <v>89</v>
      </c>
      <c r="P325">
        <v>6.2</v>
      </c>
      <c r="Q325">
        <v>1200</v>
      </c>
      <c r="S325">
        <v>137</v>
      </c>
      <c r="T325">
        <v>42</v>
      </c>
      <c r="U325">
        <v>159</v>
      </c>
      <c r="V325">
        <v>11</v>
      </c>
      <c r="W325">
        <v>1</v>
      </c>
      <c r="X325">
        <v>820</v>
      </c>
      <c r="Y325">
        <v>135</v>
      </c>
      <c r="Z325">
        <v>0.2</v>
      </c>
      <c r="AA325">
        <v>2</v>
      </c>
    </row>
    <row r="326" spans="1:27" x14ac:dyDescent="0.3">
      <c r="A326" t="s">
        <v>1287</v>
      </c>
      <c r="B326" t="s">
        <v>1288</v>
      </c>
      <c r="C326" s="1" t="str">
        <f t="shared" si="20"/>
        <v>21:0042</v>
      </c>
      <c r="D326" s="1" t="str">
        <f t="shared" si="21"/>
        <v>21:0037</v>
      </c>
      <c r="E326" t="s">
        <v>1289</v>
      </c>
      <c r="F326" t="s">
        <v>1290</v>
      </c>
      <c r="H326">
        <v>47.995127500000002</v>
      </c>
      <c r="I326">
        <v>-66.461949899999993</v>
      </c>
      <c r="J326" s="1" t="str">
        <f t="shared" si="22"/>
        <v>Till</v>
      </c>
      <c r="K326" s="1" t="str">
        <f t="shared" si="23"/>
        <v>&lt;2 micron</v>
      </c>
      <c r="M326">
        <v>25</v>
      </c>
      <c r="N326">
        <v>92</v>
      </c>
      <c r="O326">
        <v>51</v>
      </c>
      <c r="P326">
        <v>5.7</v>
      </c>
      <c r="Q326">
        <v>980</v>
      </c>
      <c r="R326">
        <v>1</v>
      </c>
      <c r="S326">
        <v>143</v>
      </c>
      <c r="T326">
        <v>21</v>
      </c>
      <c r="U326">
        <v>102</v>
      </c>
      <c r="V326">
        <v>9</v>
      </c>
      <c r="W326">
        <v>1</v>
      </c>
      <c r="X326">
        <v>890</v>
      </c>
      <c r="Y326">
        <v>90</v>
      </c>
      <c r="Z326">
        <v>1</v>
      </c>
      <c r="AA326">
        <v>4</v>
      </c>
    </row>
    <row r="327" spans="1:27" x14ac:dyDescent="0.3">
      <c r="A327" t="s">
        <v>1291</v>
      </c>
      <c r="B327" t="s">
        <v>1292</v>
      </c>
      <c r="C327" s="1" t="str">
        <f t="shared" si="20"/>
        <v>21:0042</v>
      </c>
      <c r="D327" s="1" t="str">
        <f t="shared" si="21"/>
        <v>21:0037</v>
      </c>
      <c r="E327" t="s">
        <v>1293</v>
      </c>
      <c r="F327" t="s">
        <v>1294</v>
      </c>
      <c r="H327">
        <v>47.8651695</v>
      </c>
      <c r="I327">
        <v>-66.384727600000005</v>
      </c>
      <c r="J327" s="1" t="str">
        <f t="shared" si="22"/>
        <v>Till</v>
      </c>
      <c r="K327" s="1" t="str">
        <f t="shared" si="23"/>
        <v>&lt;2 micron</v>
      </c>
      <c r="M327">
        <v>21</v>
      </c>
      <c r="N327">
        <v>86</v>
      </c>
      <c r="O327">
        <v>55</v>
      </c>
      <c r="P327">
        <v>4.4000000000000004</v>
      </c>
      <c r="Q327">
        <v>780</v>
      </c>
      <c r="S327">
        <v>90</v>
      </c>
      <c r="T327">
        <v>36</v>
      </c>
      <c r="U327">
        <v>121</v>
      </c>
      <c r="V327">
        <v>17</v>
      </c>
      <c r="W327">
        <v>2</v>
      </c>
      <c r="X327">
        <v>670</v>
      </c>
      <c r="Y327">
        <v>60</v>
      </c>
      <c r="Z327">
        <v>1</v>
      </c>
      <c r="AA327">
        <v>1</v>
      </c>
    </row>
    <row r="328" spans="1:27" x14ac:dyDescent="0.3">
      <c r="A328" t="s">
        <v>1295</v>
      </c>
      <c r="B328" t="s">
        <v>1296</v>
      </c>
      <c r="C328" s="1" t="str">
        <f t="shared" si="20"/>
        <v>21:0042</v>
      </c>
      <c r="D328" s="1" t="str">
        <f t="shared" si="21"/>
        <v>21:0037</v>
      </c>
      <c r="E328" t="s">
        <v>1297</v>
      </c>
      <c r="F328" t="s">
        <v>1298</v>
      </c>
      <c r="H328">
        <v>47.876625099999998</v>
      </c>
      <c r="I328">
        <v>-66.374119500000006</v>
      </c>
      <c r="J328" s="1" t="str">
        <f t="shared" si="22"/>
        <v>Till</v>
      </c>
      <c r="K328" s="1" t="str">
        <f t="shared" si="23"/>
        <v>&lt;2 micron</v>
      </c>
      <c r="M328">
        <v>23</v>
      </c>
      <c r="N328">
        <v>60</v>
      </c>
      <c r="O328">
        <v>35</v>
      </c>
      <c r="P328">
        <v>3.9</v>
      </c>
      <c r="Q328">
        <v>1250</v>
      </c>
      <c r="R328">
        <v>2</v>
      </c>
      <c r="S328">
        <v>69</v>
      </c>
      <c r="T328">
        <v>21</v>
      </c>
      <c r="U328">
        <v>80</v>
      </c>
      <c r="V328">
        <v>11</v>
      </c>
      <c r="W328">
        <v>2</v>
      </c>
      <c r="X328">
        <v>615</v>
      </c>
      <c r="Y328">
        <v>110</v>
      </c>
      <c r="Z328">
        <v>1</v>
      </c>
      <c r="AA328">
        <v>5</v>
      </c>
    </row>
    <row r="329" spans="1:27" x14ac:dyDescent="0.3">
      <c r="A329" t="s">
        <v>1299</v>
      </c>
      <c r="B329" t="s">
        <v>1300</v>
      </c>
      <c r="C329" s="1" t="str">
        <f t="shared" si="20"/>
        <v>21:0042</v>
      </c>
      <c r="D329" s="1" t="str">
        <f t="shared" si="21"/>
        <v>21:0037</v>
      </c>
      <c r="E329" t="s">
        <v>1301</v>
      </c>
      <c r="F329" t="s">
        <v>1302</v>
      </c>
      <c r="H329">
        <v>47.9039188</v>
      </c>
      <c r="I329">
        <v>-66.347981599999997</v>
      </c>
      <c r="J329" s="1" t="str">
        <f t="shared" si="22"/>
        <v>Till</v>
      </c>
      <c r="K329" s="1" t="str">
        <f t="shared" si="23"/>
        <v>&lt;2 micron</v>
      </c>
      <c r="L329">
        <v>0.5</v>
      </c>
      <c r="M329">
        <v>17</v>
      </c>
      <c r="N329">
        <v>72</v>
      </c>
      <c r="O329">
        <v>29</v>
      </c>
      <c r="P329">
        <v>4.9000000000000004</v>
      </c>
      <c r="Q329">
        <v>510</v>
      </c>
      <c r="R329">
        <v>1</v>
      </c>
      <c r="S329">
        <v>92</v>
      </c>
      <c r="T329">
        <v>27</v>
      </c>
      <c r="U329">
        <v>112</v>
      </c>
      <c r="V329">
        <v>11</v>
      </c>
      <c r="W329">
        <v>2</v>
      </c>
      <c r="X329">
        <v>670</v>
      </c>
      <c r="Y329">
        <v>175</v>
      </c>
      <c r="Z329">
        <v>0.6</v>
      </c>
      <c r="AA329">
        <v>2</v>
      </c>
    </row>
    <row r="330" spans="1:27" x14ac:dyDescent="0.3">
      <c r="A330" t="s">
        <v>1303</v>
      </c>
      <c r="B330" t="s">
        <v>1304</v>
      </c>
      <c r="C330" s="1" t="str">
        <f t="shared" si="20"/>
        <v>21:0042</v>
      </c>
      <c r="D330" s="1" t="str">
        <f t="shared" si="21"/>
        <v>21:0037</v>
      </c>
      <c r="E330" t="s">
        <v>1305</v>
      </c>
      <c r="F330" t="s">
        <v>1306</v>
      </c>
      <c r="H330">
        <v>47.917617499999999</v>
      </c>
      <c r="I330">
        <v>-66.337241899999995</v>
      </c>
      <c r="J330" s="1" t="str">
        <f t="shared" si="22"/>
        <v>Till</v>
      </c>
      <c r="K330" s="1" t="str">
        <f t="shared" si="23"/>
        <v>&lt;2 micron</v>
      </c>
      <c r="M330">
        <v>6</v>
      </c>
      <c r="N330">
        <v>50</v>
      </c>
      <c r="O330">
        <v>14</v>
      </c>
      <c r="P330">
        <v>4.8</v>
      </c>
      <c r="Q330">
        <v>230</v>
      </c>
      <c r="R330">
        <v>4</v>
      </c>
      <c r="S330">
        <v>27</v>
      </c>
      <c r="T330">
        <v>19</v>
      </c>
      <c r="U330">
        <v>113</v>
      </c>
      <c r="V330">
        <v>12</v>
      </c>
      <c r="W330">
        <v>4</v>
      </c>
      <c r="X330">
        <v>460</v>
      </c>
      <c r="Y330">
        <v>270</v>
      </c>
      <c r="Z330">
        <v>1.8</v>
      </c>
      <c r="AA330">
        <v>7</v>
      </c>
    </row>
    <row r="331" spans="1:27" x14ac:dyDescent="0.3">
      <c r="A331" t="s">
        <v>1307</v>
      </c>
      <c r="B331" t="s">
        <v>1308</v>
      </c>
      <c r="C331" s="1" t="str">
        <f t="shared" si="20"/>
        <v>21:0042</v>
      </c>
      <c r="D331" s="1" t="str">
        <f t="shared" si="21"/>
        <v>21:0037</v>
      </c>
      <c r="E331" t="s">
        <v>1309</v>
      </c>
      <c r="F331" t="s">
        <v>1310</v>
      </c>
      <c r="H331">
        <v>47.9339333</v>
      </c>
      <c r="I331">
        <v>-66.323013799999998</v>
      </c>
      <c r="J331" s="1" t="str">
        <f t="shared" si="22"/>
        <v>Till</v>
      </c>
      <c r="K331" s="1" t="str">
        <f t="shared" si="23"/>
        <v>&lt;2 micron</v>
      </c>
      <c r="M331">
        <v>15</v>
      </c>
      <c r="N331">
        <v>58</v>
      </c>
      <c r="O331">
        <v>25</v>
      </c>
      <c r="P331">
        <v>4.7</v>
      </c>
      <c r="Q331">
        <v>330</v>
      </c>
      <c r="R331">
        <v>1</v>
      </c>
      <c r="S331">
        <v>75</v>
      </c>
      <c r="T331">
        <v>31</v>
      </c>
      <c r="U331">
        <v>76</v>
      </c>
      <c r="V331">
        <v>14</v>
      </c>
      <c r="W331">
        <v>2</v>
      </c>
      <c r="X331">
        <v>670</v>
      </c>
      <c r="Y331">
        <v>135</v>
      </c>
      <c r="Z331">
        <v>0.3</v>
      </c>
      <c r="AA331">
        <v>3</v>
      </c>
    </row>
    <row r="332" spans="1:27" x14ac:dyDescent="0.3">
      <c r="A332" t="s">
        <v>1311</v>
      </c>
      <c r="B332" t="s">
        <v>1312</v>
      </c>
      <c r="C332" s="1" t="str">
        <f t="shared" si="20"/>
        <v>21:0042</v>
      </c>
      <c r="D332" s="1" t="str">
        <f t="shared" si="21"/>
        <v>21:0037</v>
      </c>
      <c r="E332" t="s">
        <v>1313</v>
      </c>
      <c r="F332" t="s">
        <v>1314</v>
      </c>
      <c r="H332">
        <v>47.959605400000001</v>
      </c>
      <c r="I332">
        <v>-66.304941200000002</v>
      </c>
      <c r="J332" s="1" t="str">
        <f t="shared" si="22"/>
        <v>Till</v>
      </c>
      <c r="K332" s="1" t="str">
        <f t="shared" si="23"/>
        <v>&lt;2 micron</v>
      </c>
      <c r="M332">
        <v>17</v>
      </c>
      <c r="N332">
        <v>84</v>
      </c>
      <c r="O332">
        <v>29</v>
      </c>
      <c r="P332">
        <v>4.0999999999999996</v>
      </c>
      <c r="Q332">
        <v>350</v>
      </c>
      <c r="S332">
        <v>96</v>
      </c>
      <c r="T332">
        <v>15</v>
      </c>
      <c r="U332">
        <v>100</v>
      </c>
      <c r="V332">
        <v>9</v>
      </c>
      <c r="W332">
        <v>1</v>
      </c>
      <c r="X332">
        <v>700</v>
      </c>
      <c r="Y332">
        <v>95</v>
      </c>
      <c r="Z332">
        <v>0.6</v>
      </c>
      <c r="AA332">
        <v>4</v>
      </c>
    </row>
    <row r="333" spans="1:27" x14ac:dyDescent="0.3">
      <c r="A333" t="s">
        <v>1315</v>
      </c>
      <c r="B333" t="s">
        <v>1316</v>
      </c>
      <c r="C333" s="1" t="str">
        <f t="shared" si="20"/>
        <v>21:0042</v>
      </c>
      <c r="D333" s="1" t="str">
        <f t="shared" si="21"/>
        <v>21:0037</v>
      </c>
      <c r="E333" t="s">
        <v>1317</v>
      </c>
      <c r="F333" t="s">
        <v>1318</v>
      </c>
      <c r="H333">
        <v>47.952013299999997</v>
      </c>
      <c r="I333">
        <v>-66.307345400000003</v>
      </c>
      <c r="J333" s="1" t="str">
        <f t="shared" si="22"/>
        <v>Till</v>
      </c>
      <c r="K333" s="1" t="str">
        <f t="shared" si="23"/>
        <v>&lt;2 micron</v>
      </c>
      <c r="M333">
        <v>22</v>
      </c>
      <c r="N333">
        <v>84</v>
      </c>
      <c r="O333">
        <v>63</v>
      </c>
      <c r="P333">
        <v>5.2</v>
      </c>
      <c r="Q333">
        <v>1300</v>
      </c>
      <c r="S333">
        <v>107</v>
      </c>
      <c r="T333">
        <v>18</v>
      </c>
      <c r="U333">
        <v>100</v>
      </c>
      <c r="V333">
        <v>13</v>
      </c>
      <c r="W333">
        <v>2</v>
      </c>
      <c r="X333">
        <v>670</v>
      </c>
      <c r="Y333">
        <v>80</v>
      </c>
    </row>
    <row r="334" spans="1:27" x14ac:dyDescent="0.3">
      <c r="A334" t="s">
        <v>1319</v>
      </c>
      <c r="B334" t="s">
        <v>1320</v>
      </c>
      <c r="C334" s="1" t="str">
        <f t="shared" si="20"/>
        <v>21:0042</v>
      </c>
      <c r="D334" s="1" t="str">
        <f t="shared" si="21"/>
        <v>21:0037</v>
      </c>
      <c r="E334" t="s">
        <v>1321</v>
      </c>
      <c r="F334" t="s">
        <v>1322</v>
      </c>
      <c r="H334">
        <v>47.965810599999998</v>
      </c>
      <c r="I334">
        <v>-66.232937399999997</v>
      </c>
      <c r="J334" s="1" t="str">
        <f t="shared" si="22"/>
        <v>Till</v>
      </c>
      <c r="K334" s="1" t="str">
        <f t="shared" si="23"/>
        <v>&lt;2 micron</v>
      </c>
      <c r="M334">
        <v>19</v>
      </c>
      <c r="N334">
        <v>82</v>
      </c>
      <c r="O334">
        <v>29</v>
      </c>
      <c r="P334">
        <v>4.5</v>
      </c>
      <c r="Q334">
        <v>510</v>
      </c>
      <c r="S334">
        <v>100</v>
      </c>
      <c r="T334">
        <v>21</v>
      </c>
      <c r="U334">
        <v>110</v>
      </c>
      <c r="V334">
        <v>11</v>
      </c>
      <c r="W334">
        <v>2</v>
      </c>
      <c r="X334">
        <v>615</v>
      </c>
      <c r="Y334">
        <v>65</v>
      </c>
      <c r="Z334">
        <v>0.3</v>
      </c>
    </row>
    <row r="335" spans="1:27" x14ac:dyDescent="0.3">
      <c r="A335" t="s">
        <v>1323</v>
      </c>
      <c r="B335" t="s">
        <v>1324</v>
      </c>
      <c r="C335" s="1" t="str">
        <f t="shared" si="20"/>
        <v>21:0042</v>
      </c>
      <c r="D335" s="1" t="str">
        <f t="shared" si="21"/>
        <v>21:0037</v>
      </c>
      <c r="E335" t="s">
        <v>1325</v>
      </c>
      <c r="F335" t="s">
        <v>1326</v>
      </c>
      <c r="H335">
        <v>47.473488600000003</v>
      </c>
      <c r="I335">
        <v>-65.749158399999999</v>
      </c>
      <c r="J335" s="1" t="str">
        <f t="shared" si="22"/>
        <v>Till</v>
      </c>
      <c r="K335" s="1" t="str">
        <f t="shared" si="23"/>
        <v>&lt;2 micron</v>
      </c>
      <c r="M335">
        <v>23</v>
      </c>
      <c r="N335">
        <v>72</v>
      </c>
      <c r="O335">
        <v>71</v>
      </c>
      <c r="P335">
        <v>6.5</v>
      </c>
      <c r="Q335">
        <v>1350</v>
      </c>
      <c r="R335">
        <v>3</v>
      </c>
      <c r="S335">
        <v>56</v>
      </c>
      <c r="T335">
        <v>79</v>
      </c>
      <c r="U335">
        <v>152</v>
      </c>
      <c r="V335">
        <v>62</v>
      </c>
      <c r="W335">
        <v>6</v>
      </c>
      <c r="X335">
        <v>1125</v>
      </c>
      <c r="Y335">
        <v>85</v>
      </c>
      <c r="Z335">
        <v>4.5999999999999996</v>
      </c>
      <c r="AA335">
        <v>11</v>
      </c>
    </row>
    <row r="336" spans="1:27" x14ac:dyDescent="0.3">
      <c r="A336" t="s">
        <v>1327</v>
      </c>
      <c r="B336" t="s">
        <v>1328</v>
      </c>
      <c r="C336" s="1" t="str">
        <f t="shared" si="20"/>
        <v>21:0042</v>
      </c>
      <c r="D336" s="1" t="str">
        <f t="shared" si="21"/>
        <v>21:0037</v>
      </c>
      <c r="E336" t="s">
        <v>1329</v>
      </c>
      <c r="F336" t="s">
        <v>1330</v>
      </c>
      <c r="H336">
        <v>47.467423599999996</v>
      </c>
      <c r="I336">
        <v>-65.758131500000005</v>
      </c>
      <c r="J336" s="1" t="str">
        <f t="shared" si="22"/>
        <v>Till</v>
      </c>
      <c r="K336" s="1" t="str">
        <f t="shared" si="23"/>
        <v>&lt;2 micron</v>
      </c>
      <c r="L336">
        <v>0.2</v>
      </c>
      <c r="M336">
        <v>24</v>
      </c>
      <c r="N336">
        <v>76</v>
      </c>
      <c r="O336">
        <v>73</v>
      </c>
      <c r="P336">
        <v>6.1</v>
      </c>
      <c r="Q336">
        <v>1000</v>
      </c>
      <c r="R336">
        <v>5</v>
      </c>
      <c r="S336">
        <v>54</v>
      </c>
      <c r="T336">
        <v>142</v>
      </c>
      <c r="U336">
        <v>284</v>
      </c>
      <c r="V336">
        <v>101</v>
      </c>
      <c r="W336">
        <v>6</v>
      </c>
      <c r="X336">
        <v>890</v>
      </c>
      <c r="Y336">
        <v>360</v>
      </c>
      <c r="Z336">
        <v>8.5</v>
      </c>
      <c r="AA336">
        <v>13</v>
      </c>
    </row>
    <row r="337" spans="1:27" x14ac:dyDescent="0.3">
      <c r="A337" t="s">
        <v>1331</v>
      </c>
      <c r="B337" t="s">
        <v>1332</v>
      </c>
      <c r="C337" s="1" t="str">
        <f t="shared" si="20"/>
        <v>21:0042</v>
      </c>
      <c r="D337" s="1" t="str">
        <f t="shared" si="21"/>
        <v>21:0037</v>
      </c>
      <c r="E337" t="s">
        <v>1333</v>
      </c>
      <c r="F337" t="s">
        <v>1334</v>
      </c>
      <c r="H337">
        <v>47.4597531</v>
      </c>
      <c r="I337">
        <v>-65.768345100000005</v>
      </c>
      <c r="J337" s="1" t="str">
        <f t="shared" si="22"/>
        <v>Till</v>
      </c>
      <c r="K337" s="1" t="str">
        <f t="shared" si="23"/>
        <v>&lt;2 micron</v>
      </c>
      <c r="M337">
        <v>29</v>
      </c>
      <c r="N337">
        <v>84</v>
      </c>
      <c r="O337">
        <v>64</v>
      </c>
      <c r="P337">
        <v>7.3</v>
      </c>
      <c r="Q337">
        <v>2400</v>
      </c>
      <c r="R337">
        <v>7</v>
      </c>
      <c r="S337">
        <v>50</v>
      </c>
      <c r="T337">
        <v>102</v>
      </c>
      <c r="U337">
        <v>227</v>
      </c>
      <c r="V337">
        <v>148</v>
      </c>
      <c r="W337">
        <v>6</v>
      </c>
      <c r="X337">
        <v>930</v>
      </c>
      <c r="Y337">
        <v>95</v>
      </c>
      <c r="Z337">
        <v>10</v>
      </c>
      <c r="AA337">
        <v>10</v>
      </c>
    </row>
    <row r="338" spans="1:27" x14ac:dyDescent="0.3">
      <c r="A338" t="s">
        <v>1335</v>
      </c>
      <c r="B338" t="s">
        <v>1336</v>
      </c>
      <c r="C338" s="1" t="str">
        <f t="shared" si="20"/>
        <v>21:0042</v>
      </c>
      <c r="D338" s="1" t="str">
        <f t="shared" si="21"/>
        <v>21:0037</v>
      </c>
      <c r="E338" t="s">
        <v>1337</v>
      </c>
      <c r="F338" t="s">
        <v>1338</v>
      </c>
      <c r="H338">
        <v>47.451854900000001</v>
      </c>
      <c r="I338">
        <v>-65.797117600000007</v>
      </c>
      <c r="J338" s="1" t="str">
        <f t="shared" si="22"/>
        <v>Till</v>
      </c>
      <c r="K338" s="1" t="str">
        <f t="shared" si="23"/>
        <v>&lt;2 micron</v>
      </c>
      <c r="L338">
        <v>0.5</v>
      </c>
      <c r="M338">
        <v>37</v>
      </c>
      <c r="N338">
        <v>82</v>
      </c>
      <c r="O338">
        <v>530</v>
      </c>
      <c r="P338">
        <v>6.9</v>
      </c>
      <c r="Q338">
        <v>1600</v>
      </c>
      <c r="R338">
        <v>8</v>
      </c>
      <c r="S338">
        <v>49</v>
      </c>
      <c r="T338">
        <v>2440</v>
      </c>
      <c r="U338">
        <v>396</v>
      </c>
      <c r="V338">
        <v>238</v>
      </c>
      <c r="W338">
        <v>6</v>
      </c>
      <c r="X338">
        <v>100</v>
      </c>
      <c r="Y338">
        <v>170</v>
      </c>
      <c r="Z338">
        <v>2.7</v>
      </c>
      <c r="AA338">
        <v>7</v>
      </c>
    </row>
    <row r="339" spans="1:27" x14ac:dyDescent="0.3">
      <c r="A339" t="s">
        <v>1339</v>
      </c>
      <c r="B339" t="s">
        <v>1340</v>
      </c>
      <c r="C339" s="1" t="str">
        <f t="shared" si="20"/>
        <v>21:0042</v>
      </c>
      <c r="D339" s="1" t="str">
        <f t="shared" si="21"/>
        <v>21:0037</v>
      </c>
      <c r="E339" t="s">
        <v>1337</v>
      </c>
      <c r="F339" t="s">
        <v>1341</v>
      </c>
      <c r="H339">
        <v>47.451854900000001</v>
      </c>
      <c r="I339">
        <v>-65.797117600000007</v>
      </c>
      <c r="J339" s="1" t="str">
        <f t="shared" si="22"/>
        <v>Till</v>
      </c>
      <c r="K339" s="1" t="str">
        <f t="shared" si="23"/>
        <v>&lt;2 micron</v>
      </c>
      <c r="L339">
        <v>0.4</v>
      </c>
      <c r="M339">
        <v>30</v>
      </c>
      <c r="N339">
        <v>64</v>
      </c>
      <c r="O339">
        <v>507</v>
      </c>
      <c r="P339">
        <v>6.9</v>
      </c>
      <c r="Q339">
        <v>1750</v>
      </c>
      <c r="R339">
        <v>9</v>
      </c>
      <c r="S339">
        <v>48</v>
      </c>
      <c r="T339">
        <v>2170</v>
      </c>
      <c r="U339">
        <v>389</v>
      </c>
      <c r="V339">
        <v>235</v>
      </c>
      <c r="W339">
        <v>8</v>
      </c>
      <c r="X339">
        <v>1200</v>
      </c>
      <c r="Y339">
        <v>200</v>
      </c>
      <c r="Z339">
        <v>3.9</v>
      </c>
      <c r="AA339">
        <v>10</v>
      </c>
    </row>
    <row r="340" spans="1:27" x14ac:dyDescent="0.3">
      <c r="A340" t="s">
        <v>1342</v>
      </c>
      <c r="B340" t="s">
        <v>1343</v>
      </c>
      <c r="C340" s="1" t="str">
        <f t="shared" si="20"/>
        <v>21:0042</v>
      </c>
      <c r="D340" s="1" t="str">
        <f t="shared" si="21"/>
        <v>21:0037</v>
      </c>
      <c r="E340" t="s">
        <v>1344</v>
      </c>
      <c r="F340" t="s">
        <v>1345</v>
      </c>
      <c r="H340">
        <v>47.435583100000002</v>
      </c>
      <c r="I340">
        <v>-65.836706300000003</v>
      </c>
      <c r="J340" s="1" t="str">
        <f t="shared" si="22"/>
        <v>Till</v>
      </c>
      <c r="K340" s="1" t="str">
        <f t="shared" si="23"/>
        <v>&lt;2 micron</v>
      </c>
      <c r="M340">
        <v>15</v>
      </c>
      <c r="N340">
        <v>84</v>
      </c>
      <c r="O340">
        <v>55</v>
      </c>
      <c r="P340">
        <v>6.6</v>
      </c>
      <c r="Q340">
        <v>300</v>
      </c>
      <c r="R340">
        <v>4</v>
      </c>
      <c r="S340">
        <v>38</v>
      </c>
      <c r="T340">
        <v>56</v>
      </c>
      <c r="U340">
        <v>90</v>
      </c>
      <c r="V340">
        <v>42</v>
      </c>
      <c r="W340">
        <v>4</v>
      </c>
      <c r="X340">
        <v>530</v>
      </c>
      <c r="Y340">
        <v>190</v>
      </c>
      <c r="Z340">
        <v>4</v>
      </c>
      <c r="AA340">
        <v>6</v>
      </c>
    </row>
    <row r="341" spans="1:27" x14ac:dyDescent="0.3">
      <c r="A341" t="s">
        <v>1346</v>
      </c>
      <c r="B341" t="s">
        <v>1347</v>
      </c>
      <c r="C341" s="1" t="str">
        <f t="shared" si="20"/>
        <v>21:0042</v>
      </c>
      <c r="D341" s="1" t="str">
        <f t="shared" si="21"/>
        <v>21:0037</v>
      </c>
      <c r="E341" t="s">
        <v>1348</v>
      </c>
      <c r="F341" t="s">
        <v>1349</v>
      </c>
      <c r="H341">
        <v>47.440902199999996</v>
      </c>
      <c r="I341">
        <v>-65.821738600000003</v>
      </c>
      <c r="J341" s="1" t="str">
        <f t="shared" si="22"/>
        <v>Till</v>
      </c>
      <c r="K341" s="1" t="str">
        <f t="shared" si="23"/>
        <v>&lt;2 micron</v>
      </c>
      <c r="M341">
        <v>29</v>
      </c>
      <c r="N341">
        <v>80</v>
      </c>
      <c r="O341">
        <v>88</v>
      </c>
      <c r="P341">
        <v>6.2</v>
      </c>
      <c r="Q341">
        <v>2100</v>
      </c>
      <c r="R341">
        <v>4</v>
      </c>
      <c r="S341">
        <v>67</v>
      </c>
      <c r="T341">
        <v>94</v>
      </c>
      <c r="U341">
        <v>180</v>
      </c>
      <c r="V341">
        <v>104</v>
      </c>
      <c r="W341">
        <v>6</v>
      </c>
      <c r="X341">
        <v>930</v>
      </c>
      <c r="Y341">
        <v>155</v>
      </c>
      <c r="Z341">
        <v>3.4</v>
      </c>
      <c r="AA341">
        <v>4</v>
      </c>
    </row>
    <row r="342" spans="1:27" x14ac:dyDescent="0.3">
      <c r="A342" t="s">
        <v>1350</v>
      </c>
      <c r="B342" t="s">
        <v>1351</v>
      </c>
      <c r="C342" s="1" t="str">
        <f t="shared" si="20"/>
        <v>21:0042</v>
      </c>
      <c r="D342" s="1" t="str">
        <f t="shared" si="21"/>
        <v>21:0037</v>
      </c>
      <c r="E342" t="s">
        <v>1352</v>
      </c>
      <c r="F342" t="s">
        <v>1353</v>
      </c>
      <c r="H342">
        <v>47.446468099999997</v>
      </c>
      <c r="I342">
        <v>-65.851353700000004</v>
      </c>
      <c r="J342" s="1" t="str">
        <f t="shared" si="22"/>
        <v>Till</v>
      </c>
      <c r="K342" s="1" t="str">
        <f t="shared" si="23"/>
        <v>&lt;2 micron</v>
      </c>
      <c r="L342">
        <v>0.4</v>
      </c>
      <c r="M342">
        <v>17</v>
      </c>
      <c r="N342">
        <v>66</v>
      </c>
      <c r="O342">
        <v>71</v>
      </c>
      <c r="P342">
        <v>5.9</v>
      </c>
      <c r="Q342">
        <v>740</v>
      </c>
      <c r="R342">
        <v>6</v>
      </c>
      <c r="S342">
        <v>49</v>
      </c>
      <c r="T342">
        <v>91</v>
      </c>
      <c r="U342">
        <v>201</v>
      </c>
      <c r="V342">
        <v>112</v>
      </c>
      <c r="W342">
        <v>6</v>
      </c>
      <c r="X342">
        <v>570</v>
      </c>
      <c r="Y342">
        <v>230</v>
      </c>
      <c r="Z342">
        <v>2</v>
      </c>
      <c r="AA342">
        <v>8</v>
      </c>
    </row>
    <row r="343" spans="1:27" x14ac:dyDescent="0.3">
      <c r="A343" t="s">
        <v>1354</v>
      </c>
      <c r="B343" t="s">
        <v>1355</v>
      </c>
      <c r="C343" s="1" t="str">
        <f t="shared" si="20"/>
        <v>21:0042</v>
      </c>
      <c r="D343" s="1" t="str">
        <f t="shared" si="21"/>
        <v>21:0037</v>
      </c>
      <c r="E343" t="s">
        <v>1356</v>
      </c>
      <c r="F343" t="s">
        <v>1357</v>
      </c>
      <c r="H343">
        <v>47.447046200000003</v>
      </c>
      <c r="I343">
        <v>-65.864252899999997</v>
      </c>
      <c r="J343" s="1" t="str">
        <f t="shared" si="22"/>
        <v>Till</v>
      </c>
      <c r="K343" s="1" t="str">
        <f t="shared" si="23"/>
        <v>&lt;2 micron</v>
      </c>
      <c r="L343">
        <v>0.6</v>
      </c>
      <c r="M343">
        <v>18</v>
      </c>
      <c r="N343">
        <v>68</v>
      </c>
      <c r="O343">
        <v>29</v>
      </c>
      <c r="P343">
        <v>5.9</v>
      </c>
      <c r="Q343">
        <v>660</v>
      </c>
      <c r="R343">
        <v>3</v>
      </c>
      <c r="S343">
        <v>28</v>
      </c>
      <c r="T343">
        <v>56</v>
      </c>
      <c r="U343">
        <v>452</v>
      </c>
      <c r="V343">
        <v>640</v>
      </c>
      <c r="W343">
        <v>4</v>
      </c>
      <c r="X343">
        <v>570</v>
      </c>
      <c r="Y343">
        <v>355</v>
      </c>
      <c r="Z343">
        <v>1.4</v>
      </c>
      <c r="AA343">
        <v>9</v>
      </c>
    </row>
    <row r="344" spans="1:27" x14ac:dyDescent="0.3">
      <c r="A344" t="s">
        <v>1358</v>
      </c>
      <c r="B344" t="s">
        <v>1359</v>
      </c>
      <c r="C344" s="1" t="str">
        <f t="shared" si="20"/>
        <v>21:0042</v>
      </c>
      <c r="D344" s="1" t="str">
        <f t="shared" si="21"/>
        <v>21:0037</v>
      </c>
      <c r="E344" t="s">
        <v>1360</v>
      </c>
      <c r="F344" t="s">
        <v>1361</v>
      </c>
      <c r="H344">
        <v>47.444308399999997</v>
      </c>
      <c r="I344">
        <v>-65.811308800000006</v>
      </c>
      <c r="J344" s="1" t="str">
        <f t="shared" si="22"/>
        <v>Till</v>
      </c>
      <c r="K344" s="1" t="str">
        <f t="shared" si="23"/>
        <v>&lt;2 micron</v>
      </c>
      <c r="M344">
        <v>14</v>
      </c>
      <c r="N344">
        <v>90</v>
      </c>
      <c r="O344">
        <v>163</v>
      </c>
      <c r="P344">
        <v>6.9</v>
      </c>
      <c r="Q344">
        <v>640</v>
      </c>
      <c r="R344">
        <v>3</v>
      </c>
      <c r="S344">
        <v>41</v>
      </c>
      <c r="T344">
        <v>207</v>
      </c>
      <c r="U344">
        <v>156</v>
      </c>
      <c r="V344">
        <v>125</v>
      </c>
      <c r="W344">
        <v>6</v>
      </c>
      <c r="X344">
        <v>930</v>
      </c>
      <c r="Y344">
        <v>85</v>
      </c>
      <c r="Z344">
        <v>4</v>
      </c>
      <c r="AA344">
        <v>2</v>
      </c>
    </row>
    <row r="345" spans="1:27" x14ac:dyDescent="0.3">
      <c r="A345" t="s">
        <v>1362</v>
      </c>
      <c r="B345" t="s">
        <v>1363</v>
      </c>
      <c r="C345" s="1" t="str">
        <f t="shared" si="20"/>
        <v>21:0042</v>
      </c>
      <c r="D345" s="1" t="str">
        <f t="shared" si="21"/>
        <v>21:0037</v>
      </c>
      <c r="E345" t="s">
        <v>1364</v>
      </c>
      <c r="F345" t="s">
        <v>1365</v>
      </c>
      <c r="H345">
        <v>47.468598399999998</v>
      </c>
      <c r="I345">
        <v>-65.737290799999997</v>
      </c>
      <c r="J345" s="1" t="str">
        <f t="shared" si="22"/>
        <v>Till</v>
      </c>
      <c r="K345" s="1" t="str">
        <f t="shared" si="23"/>
        <v>&lt;2 micron</v>
      </c>
      <c r="M345">
        <v>24</v>
      </c>
      <c r="N345">
        <v>80</v>
      </c>
      <c r="O345">
        <v>81</v>
      </c>
      <c r="P345">
        <v>5.7</v>
      </c>
      <c r="Q345">
        <v>1400</v>
      </c>
      <c r="R345">
        <v>3</v>
      </c>
      <c r="S345">
        <v>60</v>
      </c>
      <c r="T345">
        <v>121</v>
      </c>
      <c r="U345">
        <v>184</v>
      </c>
      <c r="V345">
        <v>91</v>
      </c>
      <c r="W345">
        <v>6</v>
      </c>
      <c r="X345">
        <v>1100</v>
      </c>
      <c r="Y345">
        <v>125</v>
      </c>
      <c r="Z345">
        <v>27</v>
      </c>
      <c r="AA345">
        <v>10</v>
      </c>
    </row>
    <row r="346" spans="1:27" x14ac:dyDescent="0.3">
      <c r="A346" t="s">
        <v>1366</v>
      </c>
      <c r="B346" t="s">
        <v>1367</v>
      </c>
      <c r="C346" s="1" t="str">
        <f t="shared" si="20"/>
        <v>21:0042</v>
      </c>
      <c r="D346" s="1" t="str">
        <f t="shared" si="21"/>
        <v>21:0037</v>
      </c>
      <c r="E346" t="s">
        <v>1368</v>
      </c>
      <c r="F346" t="s">
        <v>1369</v>
      </c>
      <c r="H346">
        <v>47.453512600000003</v>
      </c>
      <c r="I346">
        <v>-65.718927899999997</v>
      </c>
      <c r="J346" s="1" t="str">
        <f t="shared" si="22"/>
        <v>Till</v>
      </c>
      <c r="K346" s="1" t="str">
        <f t="shared" si="23"/>
        <v>&lt;2 micron</v>
      </c>
      <c r="M346">
        <v>26</v>
      </c>
      <c r="N346">
        <v>56</v>
      </c>
      <c r="O346">
        <v>80</v>
      </c>
      <c r="P346">
        <v>5.5</v>
      </c>
      <c r="Q346">
        <v>920</v>
      </c>
      <c r="R346">
        <v>2</v>
      </c>
      <c r="S346">
        <v>62</v>
      </c>
      <c r="T346">
        <v>58</v>
      </c>
      <c r="U346">
        <v>128</v>
      </c>
      <c r="V346">
        <v>60</v>
      </c>
      <c r="W346">
        <v>6</v>
      </c>
      <c r="X346">
        <v>1125</v>
      </c>
      <c r="Y346">
        <v>75</v>
      </c>
      <c r="Z346">
        <v>4</v>
      </c>
      <c r="AA346">
        <v>8</v>
      </c>
    </row>
    <row r="347" spans="1:27" x14ac:dyDescent="0.3">
      <c r="A347" t="s">
        <v>1370</v>
      </c>
      <c r="B347" t="s">
        <v>1371</v>
      </c>
      <c r="C347" s="1" t="str">
        <f t="shared" si="20"/>
        <v>21:0042</v>
      </c>
      <c r="D347" s="1" t="str">
        <f t="shared" si="21"/>
        <v>21:0037</v>
      </c>
      <c r="E347" t="s">
        <v>1372</v>
      </c>
      <c r="F347" t="s">
        <v>1373</v>
      </c>
      <c r="H347">
        <v>47.445596199999997</v>
      </c>
      <c r="I347">
        <v>-65.711223599999997</v>
      </c>
      <c r="J347" s="1" t="str">
        <f t="shared" si="22"/>
        <v>Till</v>
      </c>
      <c r="K347" s="1" t="str">
        <f t="shared" si="23"/>
        <v>&lt;2 micron</v>
      </c>
      <c r="M347">
        <v>28</v>
      </c>
      <c r="N347">
        <v>48</v>
      </c>
      <c r="O347">
        <v>77</v>
      </c>
      <c r="P347">
        <v>5.3</v>
      </c>
      <c r="Q347">
        <v>1400</v>
      </c>
      <c r="R347">
        <v>2</v>
      </c>
      <c r="S347">
        <v>58</v>
      </c>
      <c r="T347">
        <v>60</v>
      </c>
      <c r="U347">
        <v>160</v>
      </c>
      <c r="V347">
        <v>53</v>
      </c>
      <c r="W347">
        <v>6</v>
      </c>
      <c r="X347">
        <v>1200</v>
      </c>
      <c r="Y347">
        <v>25</v>
      </c>
      <c r="Z347">
        <v>5.8</v>
      </c>
      <c r="AA347">
        <v>7</v>
      </c>
    </row>
    <row r="348" spans="1:27" x14ac:dyDescent="0.3">
      <c r="A348" t="s">
        <v>1374</v>
      </c>
      <c r="B348" t="s">
        <v>1375</v>
      </c>
      <c r="C348" s="1" t="str">
        <f t="shared" si="20"/>
        <v>21:0042</v>
      </c>
      <c r="D348" s="1" t="str">
        <f t="shared" si="21"/>
        <v>21:0037</v>
      </c>
      <c r="E348" t="s">
        <v>1372</v>
      </c>
      <c r="F348" t="s">
        <v>1376</v>
      </c>
      <c r="H348">
        <v>47.445596199999997</v>
      </c>
      <c r="I348">
        <v>-65.711223599999997</v>
      </c>
      <c r="J348" s="1" t="str">
        <f t="shared" si="22"/>
        <v>Till</v>
      </c>
      <c r="K348" s="1" t="str">
        <f t="shared" si="23"/>
        <v>&lt;2 micron</v>
      </c>
      <c r="M348">
        <v>26</v>
      </c>
      <c r="N348">
        <v>44</v>
      </c>
      <c r="O348">
        <v>80</v>
      </c>
      <c r="P348">
        <v>6</v>
      </c>
      <c r="Q348">
        <v>1400</v>
      </c>
      <c r="R348">
        <v>1</v>
      </c>
      <c r="S348">
        <v>67</v>
      </c>
      <c r="T348">
        <v>56</v>
      </c>
      <c r="U348">
        <v>209</v>
      </c>
      <c r="V348">
        <v>51</v>
      </c>
      <c r="W348">
        <v>4</v>
      </c>
      <c r="Z348">
        <v>4</v>
      </c>
      <c r="AA348">
        <v>9</v>
      </c>
    </row>
    <row r="349" spans="1:27" x14ac:dyDescent="0.3">
      <c r="A349" t="s">
        <v>1377</v>
      </c>
      <c r="B349" t="s">
        <v>1378</v>
      </c>
      <c r="C349" s="1" t="str">
        <f t="shared" si="20"/>
        <v>21:0042</v>
      </c>
      <c r="D349" s="1" t="str">
        <f t="shared" si="21"/>
        <v>21:0037</v>
      </c>
      <c r="E349" t="s">
        <v>1379</v>
      </c>
      <c r="F349" t="s">
        <v>1380</v>
      </c>
      <c r="H349">
        <v>47.456243299999997</v>
      </c>
      <c r="I349">
        <v>-65.874305800000002</v>
      </c>
      <c r="J349" s="1" t="str">
        <f t="shared" si="22"/>
        <v>Till</v>
      </c>
      <c r="K349" s="1" t="str">
        <f t="shared" si="23"/>
        <v>&lt;2 micron</v>
      </c>
      <c r="M349">
        <v>34</v>
      </c>
      <c r="N349">
        <v>80</v>
      </c>
      <c r="O349">
        <v>108</v>
      </c>
      <c r="P349">
        <v>6.7</v>
      </c>
      <c r="Q349">
        <v>2000</v>
      </c>
      <c r="R349">
        <v>3</v>
      </c>
      <c r="S349">
        <v>69</v>
      </c>
      <c r="T349">
        <v>73</v>
      </c>
      <c r="U349">
        <v>177</v>
      </c>
      <c r="V349">
        <v>57</v>
      </c>
      <c r="W349">
        <v>4</v>
      </c>
      <c r="X349">
        <v>930</v>
      </c>
      <c r="Y349">
        <v>215</v>
      </c>
      <c r="Z349">
        <v>2.2999999999999998</v>
      </c>
      <c r="AA349">
        <v>3</v>
      </c>
    </row>
    <row r="350" spans="1:27" x14ac:dyDescent="0.3">
      <c r="A350" t="s">
        <v>1381</v>
      </c>
      <c r="B350" t="s">
        <v>1382</v>
      </c>
      <c r="C350" s="1" t="str">
        <f t="shared" si="20"/>
        <v>21:0042</v>
      </c>
      <c r="D350" s="1" t="str">
        <f t="shared" si="21"/>
        <v>21:0037</v>
      </c>
      <c r="E350" t="s">
        <v>1383</v>
      </c>
      <c r="F350" t="s">
        <v>1384</v>
      </c>
      <c r="H350">
        <v>47.464081399999998</v>
      </c>
      <c r="I350">
        <v>-65.884686099999996</v>
      </c>
      <c r="J350" s="1" t="str">
        <f t="shared" si="22"/>
        <v>Till</v>
      </c>
      <c r="K350" s="1" t="str">
        <f t="shared" si="23"/>
        <v>&lt;2 micron</v>
      </c>
      <c r="M350">
        <v>23</v>
      </c>
      <c r="N350">
        <v>64</v>
      </c>
      <c r="O350">
        <v>84</v>
      </c>
      <c r="P350">
        <v>6.5</v>
      </c>
      <c r="Q350">
        <v>1450</v>
      </c>
      <c r="R350">
        <v>2</v>
      </c>
      <c r="S350">
        <v>58</v>
      </c>
      <c r="T350">
        <v>57</v>
      </c>
      <c r="U350">
        <v>161</v>
      </c>
      <c r="V350">
        <v>48</v>
      </c>
      <c r="W350">
        <v>4</v>
      </c>
      <c r="X350">
        <v>930</v>
      </c>
      <c r="Y350">
        <v>75</v>
      </c>
      <c r="Z350">
        <v>2</v>
      </c>
      <c r="AA350">
        <v>2</v>
      </c>
    </row>
    <row r="351" spans="1:27" x14ac:dyDescent="0.3">
      <c r="A351" t="s">
        <v>1385</v>
      </c>
      <c r="B351" t="s">
        <v>1386</v>
      </c>
      <c r="C351" s="1" t="str">
        <f t="shared" si="20"/>
        <v>21:0042</v>
      </c>
      <c r="D351" s="1" t="str">
        <f t="shared" si="21"/>
        <v>21:0037</v>
      </c>
      <c r="E351" t="s">
        <v>1383</v>
      </c>
      <c r="F351" t="s">
        <v>1387</v>
      </c>
      <c r="H351">
        <v>47.464081399999998</v>
      </c>
      <c r="I351">
        <v>-65.884686099999996</v>
      </c>
      <c r="J351" s="1" t="str">
        <f t="shared" si="22"/>
        <v>Till</v>
      </c>
      <c r="K351" s="1" t="str">
        <f t="shared" si="23"/>
        <v>&lt;2 micron</v>
      </c>
      <c r="M351">
        <v>22</v>
      </c>
      <c r="N351">
        <v>61</v>
      </c>
      <c r="O351">
        <v>87</v>
      </c>
      <c r="P351">
        <v>7</v>
      </c>
      <c r="Q351">
        <v>1400</v>
      </c>
      <c r="R351">
        <v>2</v>
      </c>
      <c r="S351">
        <v>64</v>
      </c>
      <c r="T351">
        <v>52</v>
      </c>
      <c r="U351">
        <v>216</v>
      </c>
      <c r="V351">
        <v>48</v>
      </c>
      <c r="W351">
        <v>2</v>
      </c>
      <c r="Z351">
        <v>1.7</v>
      </c>
      <c r="AA351">
        <v>7</v>
      </c>
    </row>
    <row r="352" spans="1:27" x14ac:dyDescent="0.3">
      <c r="A352" t="s">
        <v>1388</v>
      </c>
      <c r="B352" t="s">
        <v>1389</v>
      </c>
      <c r="C352" s="1" t="str">
        <f t="shared" si="20"/>
        <v>21:0042</v>
      </c>
      <c r="D352" s="1" t="str">
        <f t="shared" si="21"/>
        <v>21:0037</v>
      </c>
      <c r="E352" t="s">
        <v>1390</v>
      </c>
      <c r="F352" t="s">
        <v>1391</v>
      </c>
      <c r="H352">
        <v>47.47137</v>
      </c>
      <c r="I352">
        <v>-65.863186400000004</v>
      </c>
      <c r="J352" s="1" t="str">
        <f t="shared" si="22"/>
        <v>Till</v>
      </c>
      <c r="K352" s="1" t="str">
        <f t="shared" si="23"/>
        <v>&lt;2 micron</v>
      </c>
      <c r="L352">
        <v>0.05</v>
      </c>
      <c r="M352">
        <v>37</v>
      </c>
      <c r="N352">
        <v>34</v>
      </c>
      <c r="O352">
        <v>245</v>
      </c>
      <c r="P352">
        <v>5.9</v>
      </c>
      <c r="Q352">
        <v>2300</v>
      </c>
      <c r="R352">
        <v>20</v>
      </c>
      <c r="S352">
        <v>71</v>
      </c>
      <c r="T352">
        <v>191</v>
      </c>
      <c r="U352">
        <v>197</v>
      </c>
      <c r="V352">
        <v>49</v>
      </c>
      <c r="W352">
        <v>8</v>
      </c>
      <c r="X352">
        <v>1400</v>
      </c>
      <c r="Y352">
        <v>75</v>
      </c>
      <c r="Z352">
        <v>5.0999999999999996</v>
      </c>
      <c r="AA352">
        <v>5</v>
      </c>
    </row>
    <row r="353" spans="1:27" x14ac:dyDescent="0.3">
      <c r="A353" t="s">
        <v>1392</v>
      </c>
      <c r="B353" t="s">
        <v>1393</v>
      </c>
      <c r="C353" s="1" t="str">
        <f t="shared" si="20"/>
        <v>21:0042</v>
      </c>
      <c r="D353" s="1" t="str">
        <f t="shared" si="21"/>
        <v>21:0037</v>
      </c>
      <c r="E353" t="s">
        <v>1394</v>
      </c>
      <c r="F353" t="s">
        <v>1395</v>
      </c>
      <c r="H353">
        <v>47.486677100000001</v>
      </c>
      <c r="I353">
        <v>-65.844768900000005</v>
      </c>
      <c r="J353" s="1" t="str">
        <f t="shared" si="22"/>
        <v>Till</v>
      </c>
      <c r="K353" s="1" t="str">
        <f t="shared" si="23"/>
        <v>&lt;2 micron</v>
      </c>
      <c r="L353">
        <v>0.4</v>
      </c>
      <c r="M353">
        <v>16</v>
      </c>
      <c r="N353">
        <v>76</v>
      </c>
      <c r="O353">
        <v>91</v>
      </c>
      <c r="P353">
        <v>7.5</v>
      </c>
      <c r="Q353">
        <v>660</v>
      </c>
      <c r="R353">
        <v>6</v>
      </c>
      <c r="S353">
        <v>45</v>
      </c>
      <c r="T353">
        <v>124</v>
      </c>
      <c r="U353">
        <v>206</v>
      </c>
      <c r="V353">
        <v>103</v>
      </c>
      <c r="W353">
        <v>6</v>
      </c>
      <c r="X353">
        <v>850</v>
      </c>
      <c r="Y353">
        <v>250</v>
      </c>
      <c r="Z353">
        <v>1.8</v>
      </c>
      <c r="AA353">
        <v>8</v>
      </c>
    </row>
    <row r="354" spans="1:27" x14ac:dyDescent="0.3">
      <c r="A354" t="s">
        <v>1396</v>
      </c>
      <c r="B354" t="s">
        <v>1397</v>
      </c>
      <c r="C354" s="1" t="str">
        <f t="shared" si="20"/>
        <v>21:0042</v>
      </c>
      <c r="D354" s="1" t="str">
        <f t="shared" si="21"/>
        <v>21:0037</v>
      </c>
      <c r="E354" t="s">
        <v>1398</v>
      </c>
      <c r="F354" t="s">
        <v>1399</v>
      </c>
      <c r="H354">
        <v>47.491449799999998</v>
      </c>
      <c r="I354">
        <v>-65.833741399999994</v>
      </c>
      <c r="J354" s="1" t="str">
        <f t="shared" si="22"/>
        <v>Till</v>
      </c>
      <c r="K354" s="1" t="str">
        <f t="shared" si="23"/>
        <v>&lt;2 micron</v>
      </c>
      <c r="L354">
        <v>0.05</v>
      </c>
      <c r="M354">
        <v>27</v>
      </c>
      <c r="N354">
        <v>82</v>
      </c>
      <c r="O354">
        <v>63</v>
      </c>
      <c r="P354">
        <v>5.6</v>
      </c>
      <c r="Q354">
        <v>1600</v>
      </c>
      <c r="R354">
        <v>3</v>
      </c>
      <c r="S354">
        <v>69</v>
      </c>
      <c r="T354">
        <v>76</v>
      </c>
      <c r="U354">
        <v>274</v>
      </c>
      <c r="V354">
        <v>63</v>
      </c>
      <c r="W354">
        <v>6</v>
      </c>
      <c r="X354">
        <v>930</v>
      </c>
      <c r="Y354">
        <v>90</v>
      </c>
      <c r="Z354">
        <v>3.1</v>
      </c>
      <c r="AA354">
        <v>1</v>
      </c>
    </row>
    <row r="355" spans="1:27" x14ac:dyDescent="0.3">
      <c r="A355" t="s">
        <v>1400</v>
      </c>
      <c r="B355" t="s">
        <v>1401</v>
      </c>
      <c r="C355" s="1" t="str">
        <f t="shared" si="20"/>
        <v>21:0042</v>
      </c>
      <c r="D355" s="1" t="str">
        <f t="shared" si="21"/>
        <v>21:0037</v>
      </c>
      <c r="E355" t="s">
        <v>1402</v>
      </c>
      <c r="F355" t="s">
        <v>1403</v>
      </c>
      <c r="H355">
        <v>47.433295800000003</v>
      </c>
      <c r="I355">
        <v>-65.820005300000005</v>
      </c>
      <c r="J355" s="1" t="str">
        <f t="shared" si="22"/>
        <v>Till</v>
      </c>
      <c r="K355" s="1" t="str">
        <f t="shared" si="23"/>
        <v>&lt;2 micron</v>
      </c>
      <c r="L355">
        <v>0.05</v>
      </c>
      <c r="M355">
        <v>27</v>
      </c>
      <c r="N355">
        <v>82</v>
      </c>
      <c r="O355">
        <v>65</v>
      </c>
      <c r="P355">
        <v>5.7</v>
      </c>
      <c r="Q355">
        <v>1300</v>
      </c>
      <c r="R355">
        <v>3</v>
      </c>
      <c r="S355">
        <v>53</v>
      </c>
      <c r="T355">
        <v>101</v>
      </c>
      <c r="U355">
        <v>176</v>
      </c>
      <c r="V355">
        <v>86</v>
      </c>
      <c r="W355">
        <v>6</v>
      </c>
      <c r="X355">
        <v>790</v>
      </c>
      <c r="Y355">
        <v>230</v>
      </c>
      <c r="Z355">
        <v>3.1</v>
      </c>
      <c r="AA355">
        <v>13</v>
      </c>
    </row>
    <row r="356" spans="1:27" x14ac:dyDescent="0.3">
      <c r="A356" t="s">
        <v>1404</v>
      </c>
      <c r="B356" t="s">
        <v>1405</v>
      </c>
      <c r="C356" s="1" t="str">
        <f t="shared" si="20"/>
        <v>21:0042</v>
      </c>
      <c r="D356" s="1" t="str">
        <f t="shared" si="21"/>
        <v>21:0037</v>
      </c>
      <c r="E356" t="s">
        <v>1406</v>
      </c>
      <c r="F356" t="s">
        <v>1407</v>
      </c>
      <c r="H356">
        <v>47.404827599999997</v>
      </c>
      <c r="I356">
        <v>-65.888074399999994</v>
      </c>
      <c r="J356" s="1" t="str">
        <f t="shared" si="22"/>
        <v>Till</v>
      </c>
      <c r="K356" s="1" t="str">
        <f t="shared" si="23"/>
        <v>&lt;2 micron</v>
      </c>
      <c r="M356">
        <v>23</v>
      </c>
      <c r="N356">
        <v>64</v>
      </c>
      <c r="O356">
        <v>69</v>
      </c>
      <c r="P356">
        <v>5.6</v>
      </c>
      <c r="Q356">
        <v>1500</v>
      </c>
      <c r="R356">
        <v>4</v>
      </c>
      <c r="S356">
        <v>51</v>
      </c>
      <c r="T356">
        <v>100</v>
      </c>
      <c r="U356">
        <v>225</v>
      </c>
      <c r="V356">
        <v>66</v>
      </c>
      <c r="W356">
        <v>6</v>
      </c>
      <c r="X356">
        <v>850</v>
      </c>
      <c r="Y356">
        <v>150</v>
      </c>
      <c r="Z356">
        <v>2.7</v>
      </c>
      <c r="AA356">
        <v>7</v>
      </c>
    </row>
    <row r="357" spans="1:27" x14ac:dyDescent="0.3">
      <c r="A357" t="s">
        <v>1408</v>
      </c>
      <c r="B357" t="s">
        <v>1409</v>
      </c>
      <c r="C357" s="1" t="str">
        <f t="shared" si="20"/>
        <v>21:0042</v>
      </c>
      <c r="D357" s="1" t="str">
        <f t="shared" si="21"/>
        <v>21:0037</v>
      </c>
      <c r="E357" t="s">
        <v>1410</v>
      </c>
      <c r="F357" t="s">
        <v>1411</v>
      </c>
      <c r="H357">
        <v>47.401240399999999</v>
      </c>
      <c r="I357">
        <v>-65.896493599999999</v>
      </c>
      <c r="J357" s="1" t="str">
        <f t="shared" si="22"/>
        <v>Till</v>
      </c>
      <c r="K357" s="1" t="str">
        <f t="shared" si="23"/>
        <v>&lt;2 micron</v>
      </c>
      <c r="L357">
        <v>0.05</v>
      </c>
      <c r="M357">
        <v>22</v>
      </c>
      <c r="N357">
        <v>60</v>
      </c>
      <c r="O357">
        <v>76</v>
      </c>
      <c r="P357">
        <v>5.3</v>
      </c>
      <c r="Q357">
        <v>1550</v>
      </c>
      <c r="R357">
        <v>3</v>
      </c>
      <c r="S357">
        <v>50</v>
      </c>
      <c r="T357">
        <v>82</v>
      </c>
      <c r="U357">
        <v>175</v>
      </c>
      <c r="V357">
        <v>65</v>
      </c>
      <c r="W357">
        <v>6</v>
      </c>
      <c r="X357">
        <v>850</v>
      </c>
      <c r="Y357">
        <v>60</v>
      </c>
      <c r="Z357">
        <v>3.4</v>
      </c>
      <c r="AA357">
        <v>6</v>
      </c>
    </row>
    <row r="358" spans="1:27" x14ac:dyDescent="0.3">
      <c r="A358" t="s">
        <v>1412</v>
      </c>
      <c r="B358" t="s">
        <v>1413</v>
      </c>
      <c r="C358" s="1" t="str">
        <f t="shared" si="20"/>
        <v>21:0042</v>
      </c>
      <c r="D358" s="1" t="str">
        <f t="shared" si="21"/>
        <v>21:0037</v>
      </c>
      <c r="E358" t="s">
        <v>1410</v>
      </c>
      <c r="F358" t="s">
        <v>1414</v>
      </c>
      <c r="H358">
        <v>47.401240399999999</v>
      </c>
      <c r="I358">
        <v>-65.896493599999999</v>
      </c>
      <c r="J358" s="1" t="str">
        <f t="shared" si="22"/>
        <v>Till</v>
      </c>
      <c r="K358" s="1" t="str">
        <f t="shared" si="23"/>
        <v>&lt;2 micron</v>
      </c>
      <c r="L358">
        <v>0.05</v>
      </c>
      <c r="M358">
        <v>16</v>
      </c>
      <c r="N358">
        <v>58</v>
      </c>
      <c r="O358">
        <v>76</v>
      </c>
      <c r="P358">
        <v>5.9</v>
      </c>
      <c r="Q358">
        <v>1600</v>
      </c>
      <c r="R358">
        <v>4</v>
      </c>
      <c r="S358">
        <v>49</v>
      </c>
      <c r="T358">
        <v>90</v>
      </c>
      <c r="U358">
        <v>166</v>
      </c>
      <c r="V358">
        <v>69</v>
      </c>
      <c r="W358">
        <v>6</v>
      </c>
      <c r="X358">
        <v>1250</v>
      </c>
      <c r="Y358">
        <v>60</v>
      </c>
      <c r="Z358">
        <v>3.4</v>
      </c>
      <c r="AA358">
        <v>11</v>
      </c>
    </row>
    <row r="359" spans="1:27" x14ac:dyDescent="0.3">
      <c r="A359" t="s">
        <v>1415</v>
      </c>
      <c r="B359" t="s">
        <v>1416</v>
      </c>
      <c r="C359" s="1" t="str">
        <f t="shared" si="20"/>
        <v>21:0042</v>
      </c>
      <c r="D359" s="1" t="str">
        <f t="shared" si="21"/>
        <v>21:0037</v>
      </c>
      <c r="E359" t="s">
        <v>1417</v>
      </c>
      <c r="F359" t="s">
        <v>1418</v>
      </c>
      <c r="H359">
        <v>47.396276999999998</v>
      </c>
      <c r="I359">
        <v>-65.914775800000001</v>
      </c>
      <c r="J359" s="1" t="str">
        <f t="shared" si="22"/>
        <v>Till</v>
      </c>
      <c r="K359" s="1" t="str">
        <f t="shared" si="23"/>
        <v>&lt;2 micron</v>
      </c>
      <c r="L359">
        <v>0.05</v>
      </c>
      <c r="M359">
        <v>22</v>
      </c>
      <c r="N359">
        <v>56</v>
      </c>
      <c r="O359">
        <v>105</v>
      </c>
      <c r="P359">
        <v>6.2</v>
      </c>
      <c r="Q359">
        <v>1500</v>
      </c>
      <c r="R359">
        <v>11</v>
      </c>
      <c r="S359">
        <v>55</v>
      </c>
      <c r="T359">
        <v>113</v>
      </c>
      <c r="U359">
        <v>173</v>
      </c>
      <c r="V359">
        <v>85</v>
      </c>
      <c r="W359">
        <v>10</v>
      </c>
      <c r="X359">
        <v>1000</v>
      </c>
      <c r="Y359">
        <v>135</v>
      </c>
      <c r="Z359">
        <v>6.3</v>
      </c>
      <c r="AA359">
        <v>10</v>
      </c>
    </row>
    <row r="360" spans="1:27" x14ac:dyDescent="0.3">
      <c r="A360" t="s">
        <v>1419</v>
      </c>
      <c r="B360" t="s">
        <v>1420</v>
      </c>
      <c r="C360" s="1" t="str">
        <f t="shared" si="20"/>
        <v>21:0042</v>
      </c>
      <c r="D360" s="1" t="str">
        <f t="shared" si="21"/>
        <v>21:0037</v>
      </c>
      <c r="E360" t="s">
        <v>1417</v>
      </c>
      <c r="F360" t="s">
        <v>1421</v>
      </c>
      <c r="H360">
        <v>47.396276999999998</v>
      </c>
      <c r="I360">
        <v>-65.914775800000001</v>
      </c>
      <c r="J360" s="1" t="str">
        <f t="shared" si="22"/>
        <v>Till</v>
      </c>
      <c r="K360" s="1" t="str">
        <f t="shared" si="23"/>
        <v>&lt;2 micron</v>
      </c>
      <c r="M360">
        <v>21</v>
      </c>
      <c r="N360">
        <v>54</v>
      </c>
      <c r="O360">
        <v>107</v>
      </c>
      <c r="P360">
        <v>7.4</v>
      </c>
      <c r="Q360">
        <v>1600</v>
      </c>
      <c r="R360">
        <v>10</v>
      </c>
      <c r="S360">
        <v>57</v>
      </c>
      <c r="T360">
        <v>106</v>
      </c>
      <c r="U360">
        <v>217</v>
      </c>
      <c r="V360">
        <v>65</v>
      </c>
      <c r="W360">
        <v>4</v>
      </c>
      <c r="Z360">
        <v>3</v>
      </c>
      <c r="AA360">
        <v>11</v>
      </c>
    </row>
    <row r="361" spans="1:27" x14ac:dyDescent="0.3">
      <c r="A361" t="s">
        <v>1422</v>
      </c>
      <c r="B361" t="s">
        <v>1423</v>
      </c>
      <c r="C361" s="1" t="str">
        <f t="shared" si="20"/>
        <v>21:0042</v>
      </c>
      <c r="D361" s="1" t="str">
        <f t="shared" si="21"/>
        <v>21:0037</v>
      </c>
      <c r="E361" t="s">
        <v>1424</v>
      </c>
      <c r="F361" t="s">
        <v>1425</v>
      </c>
      <c r="H361">
        <v>47.3921828</v>
      </c>
      <c r="I361">
        <v>-65.951656099999994</v>
      </c>
      <c r="J361" s="1" t="str">
        <f t="shared" si="22"/>
        <v>Till</v>
      </c>
      <c r="K361" s="1" t="str">
        <f t="shared" si="23"/>
        <v>&lt;2 micron</v>
      </c>
      <c r="M361">
        <v>118</v>
      </c>
      <c r="N361">
        <v>92</v>
      </c>
      <c r="O361">
        <v>129</v>
      </c>
      <c r="P361">
        <v>6.8</v>
      </c>
      <c r="Q361">
        <v>4800</v>
      </c>
      <c r="R361">
        <v>3</v>
      </c>
      <c r="S361">
        <v>185</v>
      </c>
      <c r="T361">
        <v>71</v>
      </c>
      <c r="U361">
        <v>161</v>
      </c>
      <c r="V361">
        <v>54</v>
      </c>
      <c r="W361">
        <v>6</v>
      </c>
      <c r="X361">
        <v>670</v>
      </c>
      <c r="Y361">
        <v>75</v>
      </c>
      <c r="Z361">
        <v>2</v>
      </c>
      <c r="AA361">
        <v>5</v>
      </c>
    </row>
    <row r="362" spans="1:27" x14ac:dyDescent="0.3">
      <c r="A362" t="s">
        <v>1426</v>
      </c>
      <c r="B362" t="s">
        <v>1427</v>
      </c>
      <c r="C362" s="1" t="str">
        <f t="shared" si="20"/>
        <v>21:0042</v>
      </c>
      <c r="D362" s="1" t="str">
        <f t="shared" si="21"/>
        <v>21:0037</v>
      </c>
      <c r="E362" t="s">
        <v>1428</v>
      </c>
      <c r="F362" t="s">
        <v>1429</v>
      </c>
      <c r="H362">
        <v>47.472185099999997</v>
      </c>
      <c r="I362">
        <v>-66.186629499999995</v>
      </c>
      <c r="J362" s="1" t="str">
        <f t="shared" si="22"/>
        <v>Till</v>
      </c>
      <c r="K362" s="1" t="str">
        <f t="shared" si="23"/>
        <v>&lt;2 micron</v>
      </c>
      <c r="M362">
        <v>17</v>
      </c>
      <c r="N362">
        <v>66</v>
      </c>
      <c r="O362">
        <v>47</v>
      </c>
      <c r="P362">
        <v>4.8</v>
      </c>
      <c r="Q362">
        <v>570</v>
      </c>
      <c r="R362">
        <v>3</v>
      </c>
      <c r="S362">
        <v>49</v>
      </c>
      <c r="T362">
        <v>137</v>
      </c>
      <c r="U362">
        <v>335</v>
      </c>
      <c r="V362">
        <v>82</v>
      </c>
      <c r="W362">
        <v>6</v>
      </c>
      <c r="X362">
        <v>650</v>
      </c>
      <c r="Y362">
        <v>150</v>
      </c>
      <c r="Z362">
        <v>2.2999999999999998</v>
      </c>
      <c r="AA362">
        <v>7</v>
      </c>
    </row>
    <row r="363" spans="1:27" x14ac:dyDescent="0.3">
      <c r="A363" t="s">
        <v>1430</v>
      </c>
      <c r="B363" t="s">
        <v>1431</v>
      </c>
      <c r="C363" s="1" t="str">
        <f t="shared" si="20"/>
        <v>21:0042</v>
      </c>
      <c r="D363" s="1" t="str">
        <f t="shared" si="21"/>
        <v>21:0037</v>
      </c>
      <c r="E363" t="s">
        <v>1432</v>
      </c>
      <c r="F363" t="s">
        <v>1433</v>
      </c>
      <c r="H363">
        <v>47.462267599999997</v>
      </c>
      <c r="I363">
        <v>-66.131425100000001</v>
      </c>
      <c r="J363" s="1" t="str">
        <f t="shared" si="22"/>
        <v>Till</v>
      </c>
      <c r="K363" s="1" t="str">
        <f t="shared" si="23"/>
        <v>&lt;2 micron</v>
      </c>
      <c r="M363">
        <v>15</v>
      </c>
      <c r="N363">
        <v>128</v>
      </c>
      <c r="O363">
        <v>38</v>
      </c>
      <c r="P363">
        <v>5</v>
      </c>
      <c r="Q363">
        <v>600</v>
      </c>
      <c r="R363">
        <v>2</v>
      </c>
      <c r="S363">
        <v>68</v>
      </c>
      <c r="T363">
        <v>85</v>
      </c>
      <c r="U363">
        <v>197</v>
      </c>
      <c r="V363">
        <v>66</v>
      </c>
      <c r="W363">
        <v>6</v>
      </c>
      <c r="X363">
        <v>790</v>
      </c>
      <c r="Y363">
        <v>145</v>
      </c>
      <c r="Z363">
        <v>3.4</v>
      </c>
      <c r="AA363">
        <v>5</v>
      </c>
    </row>
    <row r="364" spans="1:27" x14ac:dyDescent="0.3">
      <c r="A364" t="s">
        <v>1434</v>
      </c>
      <c r="B364" t="s">
        <v>1435</v>
      </c>
      <c r="C364" s="1" t="str">
        <f t="shared" si="20"/>
        <v>21:0042</v>
      </c>
      <c r="D364" s="1" t="str">
        <f t="shared" si="21"/>
        <v>21:0037</v>
      </c>
      <c r="E364" t="s">
        <v>1436</v>
      </c>
      <c r="F364" t="s">
        <v>1437</v>
      </c>
      <c r="H364">
        <v>47.469557000000002</v>
      </c>
      <c r="I364">
        <v>-66.117092799999995</v>
      </c>
      <c r="J364" s="1" t="str">
        <f t="shared" si="22"/>
        <v>Till</v>
      </c>
      <c r="K364" s="1" t="str">
        <f t="shared" si="23"/>
        <v>&lt;2 micron</v>
      </c>
      <c r="M364">
        <v>30</v>
      </c>
      <c r="N364">
        <v>82</v>
      </c>
      <c r="O364">
        <v>246</v>
      </c>
      <c r="P364">
        <v>3.9</v>
      </c>
      <c r="Q364">
        <v>9800</v>
      </c>
      <c r="R364">
        <v>1</v>
      </c>
      <c r="S364">
        <v>92</v>
      </c>
      <c r="T364">
        <v>48</v>
      </c>
      <c r="U364">
        <v>118</v>
      </c>
      <c r="V364">
        <v>45</v>
      </c>
      <c r="W364">
        <v>4</v>
      </c>
      <c r="X364">
        <v>880</v>
      </c>
      <c r="Y364">
        <v>210</v>
      </c>
      <c r="Z364">
        <v>1.2</v>
      </c>
      <c r="AA364">
        <v>4</v>
      </c>
    </row>
    <row r="365" spans="1:27" x14ac:dyDescent="0.3">
      <c r="A365" t="s">
        <v>1438</v>
      </c>
      <c r="B365" t="s">
        <v>1439</v>
      </c>
      <c r="C365" s="1" t="str">
        <f t="shared" si="20"/>
        <v>21:0042</v>
      </c>
      <c r="D365" s="1" t="str">
        <f t="shared" si="21"/>
        <v>21:0037</v>
      </c>
      <c r="E365" t="s">
        <v>1440</v>
      </c>
      <c r="F365" t="s">
        <v>1441</v>
      </c>
      <c r="H365">
        <v>47.468990900000001</v>
      </c>
      <c r="I365">
        <v>-66.112478600000003</v>
      </c>
      <c r="J365" s="1" t="str">
        <f t="shared" si="22"/>
        <v>Till</v>
      </c>
      <c r="K365" s="1" t="str">
        <f t="shared" si="23"/>
        <v>&lt;2 micron</v>
      </c>
      <c r="M365">
        <v>24</v>
      </c>
      <c r="N365">
        <v>80</v>
      </c>
      <c r="O365">
        <v>84</v>
      </c>
      <c r="P365">
        <v>4.5999999999999996</v>
      </c>
      <c r="Q365">
        <v>1400</v>
      </c>
      <c r="R365">
        <v>4</v>
      </c>
      <c r="S365">
        <v>47</v>
      </c>
      <c r="T365">
        <v>35</v>
      </c>
      <c r="U365">
        <v>124</v>
      </c>
      <c r="V365">
        <v>25</v>
      </c>
      <c r="W365">
        <v>6</v>
      </c>
      <c r="X365">
        <v>880</v>
      </c>
      <c r="Y365">
        <v>75</v>
      </c>
      <c r="Z365">
        <v>0.8</v>
      </c>
      <c r="AA365">
        <v>3</v>
      </c>
    </row>
    <row r="366" spans="1:27" x14ac:dyDescent="0.3">
      <c r="A366" t="s">
        <v>1442</v>
      </c>
      <c r="B366" t="s">
        <v>1443</v>
      </c>
      <c r="C366" s="1" t="str">
        <f t="shared" si="20"/>
        <v>21:0042</v>
      </c>
      <c r="D366" s="1" t="str">
        <f t="shared" si="21"/>
        <v>21:0037</v>
      </c>
      <c r="E366" t="s">
        <v>1444</v>
      </c>
      <c r="F366" t="s">
        <v>1445</v>
      </c>
      <c r="H366">
        <v>47.470701200000001</v>
      </c>
      <c r="I366">
        <v>-66.091149299999998</v>
      </c>
      <c r="J366" s="1" t="str">
        <f t="shared" si="22"/>
        <v>Till</v>
      </c>
      <c r="K366" s="1" t="str">
        <f t="shared" si="23"/>
        <v>&lt;2 micron</v>
      </c>
      <c r="M366">
        <v>16</v>
      </c>
      <c r="N366">
        <v>80</v>
      </c>
      <c r="O366">
        <v>66</v>
      </c>
      <c r="P366">
        <v>5.2</v>
      </c>
      <c r="Q366">
        <v>1200</v>
      </c>
      <c r="R366">
        <v>3</v>
      </c>
      <c r="S366">
        <v>48</v>
      </c>
      <c r="T366">
        <v>75</v>
      </c>
      <c r="U366">
        <v>159</v>
      </c>
      <c r="V366">
        <v>73</v>
      </c>
      <c r="W366">
        <v>6</v>
      </c>
      <c r="X366">
        <v>960</v>
      </c>
      <c r="Y366">
        <v>65</v>
      </c>
      <c r="Z366">
        <v>1.6</v>
      </c>
      <c r="AA366">
        <v>8</v>
      </c>
    </row>
    <row r="367" spans="1:27" x14ac:dyDescent="0.3">
      <c r="A367" t="s">
        <v>1446</v>
      </c>
      <c r="B367" t="s">
        <v>1447</v>
      </c>
      <c r="C367" s="1" t="str">
        <f t="shared" si="20"/>
        <v>21:0042</v>
      </c>
      <c r="D367" s="1" t="str">
        <f t="shared" si="21"/>
        <v>21:0037</v>
      </c>
      <c r="E367" t="s">
        <v>1448</v>
      </c>
      <c r="F367" t="s">
        <v>1449</v>
      </c>
      <c r="H367">
        <v>47.472009100000001</v>
      </c>
      <c r="I367">
        <v>-66.071831900000006</v>
      </c>
      <c r="J367" s="1" t="str">
        <f t="shared" si="22"/>
        <v>Till</v>
      </c>
      <c r="K367" s="1" t="str">
        <f t="shared" si="23"/>
        <v>&lt;2 micron</v>
      </c>
      <c r="L367">
        <v>0.05</v>
      </c>
      <c r="M367">
        <v>21</v>
      </c>
      <c r="N367">
        <v>56</v>
      </c>
      <c r="O367">
        <v>112</v>
      </c>
      <c r="P367">
        <v>4.8</v>
      </c>
      <c r="Q367">
        <v>1200</v>
      </c>
      <c r="R367">
        <v>3</v>
      </c>
      <c r="S367">
        <v>35</v>
      </c>
      <c r="T367">
        <v>156</v>
      </c>
      <c r="U367">
        <v>327</v>
      </c>
      <c r="V367">
        <v>67</v>
      </c>
      <c r="W367">
        <v>6</v>
      </c>
      <c r="X367">
        <v>720</v>
      </c>
      <c r="Y367">
        <v>125</v>
      </c>
      <c r="Z367">
        <v>3.2</v>
      </c>
      <c r="AA367">
        <v>8</v>
      </c>
    </row>
    <row r="368" spans="1:27" x14ac:dyDescent="0.3">
      <c r="A368" t="s">
        <v>1450</v>
      </c>
      <c r="B368" t="s">
        <v>1451</v>
      </c>
      <c r="C368" s="1" t="str">
        <f t="shared" si="20"/>
        <v>21:0042</v>
      </c>
      <c r="D368" s="1" t="str">
        <f t="shared" si="21"/>
        <v>21:0037</v>
      </c>
      <c r="E368" t="s">
        <v>1452</v>
      </c>
      <c r="F368" t="s">
        <v>1453</v>
      </c>
      <c r="H368">
        <v>47.4795868</v>
      </c>
      <c r="I368">
        <v>-66.051498699999996</v>
      </c>
      <c r="J368" s="1" t="str">
        <f t="shared" si="22"/>
        <v>Till</v>
      </c>
      <c r="K368" s="1" t="str">
        <f t="shared" si="23"/>
        <v>&lt;2 micron</v>
      </c>
      <c r="M368">
        <v>20</v>
      </c>
      <c r="N368">
        <v>84</v>
      </c>
      <c r="O368">
        <v>79</v>
      </c>
      <c r="P368">
        <v>4.7</v>
      </c>
      <c r="Q368">
        <v>1500</v>
      </c>
      <c r="R368">
        <v>2</v>
      </c>
      <c r="S368">
        <v>54</v>
      </c>
      <c r="T368">
        <v>85</v>
      </c>
      <c r="U368">
        <v>167</v>
      </c>
      <c r="V368">
        <v>53</v>
      </c>
      <c r="W368">
        <v>4</v>
      </c>
      <c r="X368">
        <v>1050</v>
      </c>
      <c r="Y368">
        <v>70</v>
      </c>
      <c r="Z368">
        <v>1.8</v>
      </c>
      <c r="AA368">
        <v>3</v>
      </c>
    </row>
    <row r="369" spans="1:27" x14ac:dyDescent="0.3">
      <c r="A369" t="s">
        <v>1454</v>
      </c>
      <c r="B369" t="s">
        <v>1455</v>
      </c>
      <c r="C369" s="1" t="str">
        <f t="shared" si="20"/>
        <v>21:0042</v>
      </c>
      <c r="D369" s="1" t="str">
        <f t="shared" si="21"/>
        <v>21:0037</v>
      </c>
      <c r="E369" t="s">
        <v>1456</v>
      </c>
      <c r="F369" t="s">
        <v>1457</v>
      </c>
      <c r="H369">
        <v>47.495265199999999</v>
      </c>
      <c r="I369">
        <v>-66.031366599999998</v>
      </c>
      <c r="J369" s="1" t="str">
        <f t="shared" si="22"/>
        <v>Till</v>
      </c>
      <c r="K369" s="1" t="str">
        <f t="shared" si="23"/>
        <v>&lt;2 micron</v>
      </c>
      <c r="L369">
        <v>0.05</v>
      </c>
      <c r="M369">
        <v>22</v>
      </c>
      <c r="N369">
        <v>90</v>
      </c>
      <c r="O369">
        <v>57</v>
      </c>
      <c r="P369">
        <v>5.2</v>
      </c>
      <c r="Q369">
        <v>1100</v>
      </c>
      <c r="R369">
        <v>1</v>
      </c>
      <c r="S369">
        <v>63</v>
      </c>
      <c r="T369">
        <v>57</v>
      </c>
      <c r="U369">
        <v>187</v>
      </c>
      <c r="V369">
        <v>60</v>
      </c>
      <c r="W369">
        <v>4</v>
      </c>
      <c r="X369">
        <v>640</v>
      </c>
      <c r="Y369">
        <v>115</v>
      </c>
      <c r="Z369">
        <v>1</v>
      </c>
      <c r="AA369">
        <v>7</v>
      </c>
    </row>
    <row r="370" spans="1:27" x14ac:dyDescent="0.3">
      <c r="A370" t="s">
        <v>1458</v>
      </c>
      <c r="B370" t="s">
        <v>1459</v>
      </c>
      <c r="C370" s="1" t="str">
        <f t="shared" si="20"/>
        <v>21:0042</v>
      </c>
      <c r="D370" s="1" t="str">
        <f t="shared" si="21"/>
        <v>21:0037</v>
      </c>
      <c r="E370" t="s">
        <v>1460</v>
      </c>
      <c r="F370" t="s">
        <v>1461</v>
      </c>
      <c r="H370">
        <v>47.484604599999997</v>
      </c>
      <c r="I370">
        <v>-66.019355700000006</v>
      </c>
      <c r="J370" s="1" t="str">
        <f t="shared" si="22"/>
        <v>Till</v>
      </c>
      <c r="K370" s="1" t="str">
        <f t="shared" si="23"/>
        <v>&lt;2 micron</v>
      </c>
      <c r="L370">
        <v>0.2</v>
      </c>
      <c r="M370">
        <v>24</v>
      </c>
      <c r="N370">
        <v>106</v>
      </c>
      <c r="O370">
        <v>77</v>
      </c>
      <c r="P370">
        <v>5.2</v>
      </c>
      <c r="Q370">
        <v>1600</v>
      </c>
      <c r="R370">
        <v>1</v>
      </c>
      <c r="S370">
        <v>76</v>
      </c>
      <c r="T370">
        <v>47</v>
      </c>
      <c r="U370">
        <v>138</v>
      </c>
      <c r="V370">
        <v>43</v>
      </c>
      <c r="W370">
        <v>4</v>
      </c>
      <c r="X370">
        <v>1000</v>
      </c>
      <c r="Y370">
        <v>55</v>
      </c>
      <c r="Z370">
        <v>0.8</v>
      </c>
      <c r="AA370">
        <v>1</v>
      </c>
    </row>
    <row r="371" spans="1:27" x14ac:dyDescent="0.3">
      <c r="A371" t="s">
        <v>1462</v>
      </c>
      <c r="B371" t="s">
        <v>1463</v>
      </c>
      <c r="C371" s="1" t="str">
        <f t="shared" si="20"/>
        <v>21:0042</v>
      </c>
      <c r="D371" s="1" t="str">
        <f t="shared" si="21"/>
        <v>21:0037</v>
      </c>
      <c r="E371" t="s">
        <v>1464</v>
      </c>
      <c r="F371" t="s">
        <v>1465</v>
      </c>
      <c r="H371">
        <v>47.477865100000002</v>
      </c>
      <c r="I371">
        <v>-65.996277599999999</v>
      </c>
      <c r="J371" s="1" t="str">
        <f t="shared" si="22"/>
        <v>Till</v>
      </c>
      <c r="K371" s="1" t="str">
        <f t="shared" si="23"/>
        <v>&lt;2 micron</v>
      </c>
      <c r="L371">
        <v>0.05</v>
      </c>
      <c r="M371">
        <v>18</v>
      </c>
      <c r="N371">
        <v>94</v>
      </c>
      <c r="O371">
        <v>48</v>
      </c>
      <c r="P371">
        <v>5.0999999999999996</v>
      </c>
      <c r="Q371">
        <v>740</v>
      </c>
      <c r="R371">
        <v>2</v>
      </c>
      <c r="S371">
        <v>56</v>
      </c>
      <c r="T371">
        <v>47</v>
      </c>
      <c r="U371">
        <v>147</v>
      </c>
      <c r="V371">
        <v>43</v>
      </c>
      <c r="W371">
        <v>4</v>
      </c>
      <c r="X371">
        <v>880</v>
      </c>
      <c r="Y371">
        <v>115</v>
      </c>
      <c r="Z371">
        <v>1.2</v>
      </c>
      <c r="AA371">
        <v>6</v>
      </c>
    </row>
    <row r="372" spans="1:27" x14ac:dyDescent="0.3">
      <c r="A372" t="s">
        <v>1466</v>
      </c>
      <c r="B372" t="s">
        <v>1467</v>
      </c>
      <c r="C372" s="1" t="str">
        <f t="shared" si="20"/>
        <v>21:0042</v>
      </c>
      <c r="D372" s="1" t="str">
        <f t="shared" si="21"/>
        <v>21:0037</v>
      </c>
      <c r="E372" t="s">
        <v>1468</v>
      </c>
      <c r="F372" t="s">
        <v>1469</v>
      </c>
      <c r="H372">
        <v>47.475566999999998</v>
      </c>
      <c r="I372">
        <v>-65.980882500000007</v>
      </c>
      <c r="J372" s="1" t="str">
        <f t="shared" si="22"/>
        <v>Till</v>
      </c>
      <c r="K372" s="1" t="str">
        <f t="shared" si="23"/>
        <v>&lt;2 micron</v>
      </c>
      <c r="L372">
        <v>0.05</v>
      </c>
      <c r="M372">
        <v>18</v>
      </c>
      <c r="N372">
        <v>100</v>
      </c>
      <c r="O372">
        <v>53</v>
      </c>
      <c r="P372">
        <v>5</v>
      </c>
      <c r="Q372">
        <v>1150</v>
      </c>
      <c r="R372">
        <v>3</v>
      </c>
      <c r="S372">
        <v>63</v>
      </c>
      <c r="T372">
        <v>56</v>
      </c>
      <c r="U372">
        <v>154</v>
      </c>
      <c r="V372">
        <v>57</v>
      </c>
      <c r="W372">
        <v>4</v>
      </c>
      <c r="X372">
        <v>930</v>
      </c>
      <c r="Y372">
        <v>125</v>
      </c>
      <c r="Z372">
        <v>1.9</v>
      </c>
      <c r="AA372">
        <v>7</v>
      </c>
    </row>
    <row r="373" spans="1:27" x14ac:dyDescent="0.3">
      <c r="A373" t="s">
        <v>1470</v>
      </c>
      <c r="B373" t="s">
        <v>1471</v>
      </c>
      <c r="C373" s="1" t="str">
        <f t="shared" si="20"/>
        <v>21:0042</v>
      </c>
      <c r="D373" s="1" t="str">
        <f t="shared" si="21"/>
        <v>21:0037</v>
      </c>
      <c r="E373" t="s">
        <v>1472</v>
      </c>
      <c r="F373" t="s">
        <v>1473</v>
      </c>
      <c r="H373">
        <v>47.473335499999997</v>
      </c>
      <c r="I373">
        <v>-65.962837899999997</v>
      </c>
      <c r="J373" s="1" t="str">
        <f t="shared" si="22"/>
        <v>Till</v>
      </c>
      <c r="K373" s="1" t="str">
        <f t="shared" si="23"/>
        <v>&lt;2 micron</v>
      </c>
      <c r="L373">
        <v>0.05</v>
      </c>
      <c r="M373">
        <v>28</v>
      </c>
      <c r="N373">
        <v>122</v>
      </c>
      <c r="O373">
        <v>86</v>
      </c>
      <c r="P373">
        <v>5.0999999999999996</v>
      </c>
      <c r="Q373">
        <v>1650</v>
      </c>
      <c r="R373">
        <v>2</v>
      </c>
      <c r="S373">
        <v>85</v>
      </c>
      <c r="T373">
        <v>44</v>
      </c>
      <c r="U373">
        <v>129</v>
      </c>
      <c r="V373">
        <v>44</v>
      </c>
      <c r="W373">
        <v>4</v>
      </c>
      <c r="X373">
        <v>1000</v>
      </c>
      <c r="Y373">
        <v>55</v>
      </c>
      <c r="Z373">
        <v>1.8</v>
      </c>
      <c r="AA373">
        <v>4</v>
      </c>
    </row>
    <row r="374" spans="1:27" x14ac:dyDescent="0.3">
      <c r="A374" t="s">
        <v>1474</v>
      </c>
      <c r="B374" t="s">
        <v>1475</v>
      </c>
      <c r="C374" s="1" t="str">
        <f t="shared" si="20"/>
        <v>21:0042</v>
      </c>
      <c r="D374" s="1" t="str">
        <f t="shared" si="21"/>
        <v>21:0037</v>
      </c>
      <c r="E374" t="s">
        <v>1476</v>
      </c>
      <c r="F374" t="s">
        <v>1477</v>
      </c>
      <c r="H374">
        <v>47.474729500000002</v>
      </c>
      <c r="I374">
        <v>-65.943670400000002</v>
      </c>
      <c r="J374" s="1" t="str">
        <f t="shared" si="22"/>
        <v>Till</v>
      </c>
      <c r="K374" s="1" t="str">
        <f t="shared" si="23"/>
        <v>&lt;2 micron</v>
      </c>
      <c r="M374">
        <v>28</v>
      </c>
      <c r="N374">
        <v>98</v>
      </c>
      <c r="O374">
        <v>96</v>
      </c>
      <c r="P374">
        <v>5.9</v>
      </c>
      <c r="Q374">
        <v>1600</v>
      </c>
      <c r="R374">
        <v>6</v>
      </c>
      <c r="S374">
        <v>94</v>
      </c>
      <c r="T374">
        <v>52</v>
      </c>
      <c r="U374">
        <v>129</v>
      </c>
      <c r="V374">
        <v>62</v>
      </c>
      <c r="W374">
        <v>6</v>
      </c>
      <c r="X374">
        <v>790</v>
      </c>
      <c r="Y374">
        <v>125</v>
      </c>
      <c r="Z374">
        <v>3.9</v>
      </c>
      <c r="AA374">
        <v>3</v>
      </c>
    </row>
    <row r="375" spans="1:27" x14ac:dyDescent="0.3">
      <c r="A375" t="s">
        <v>1478</v>
      </c>
      <c r="B375" t="s">
        <v>1479</v>
      </c>
      <c r="C375" s="1" t="str">
        <f t="shared" si="20"/>
        <v>21:0042</v>
      </c>
      <c r="D375" s="1" t="str">
        <f t="shared" si="21"/>
        <v>21:0037</v>
      </c>
      <c r="E375" t="s">
        <v>1480</v>
      </c>
      <c r="F375" t="s">
        <v>1481</v>
      </c>
      <c r="H375">
        <v>47.481825899999997</v>
      </c>
      <c r="I375">
        <v>-65.930128499999995</v>
      </c>
      <c r="J375" s="1" t="str">
        <f t="shared" si="22"/>
        <v>Till</v>
      </c>
      <c r="K375" s="1" t="str">
        <f t="shared" si="23"/>
        <v>&lt;2 micron</v>
      </c>
      <c r="L375">
        <v>0.05</v>
      </c>
      <c r="M375">
        <v>28</v>
      </c>
      <c r="N375">
        <v>120</v>
      </c>
      <c r="O375">
        <v>82</v>
      </c>
      <c r="P375">
        <v>5.3</v>
      </c>
      <c r="Q375">
        <v>2200</v>
      </c>
      <c r="R375">
        <v>2</v>
      </c>
      <c r="S375">
        <v>84</v>
      </c>
      <c r="T375">
        <v>58</v>
      </c>
      <c r="U375">
        <v>123</v>
      </c>
      <c r="V375">
        <v>60</v>
      </c>
      <c r="W375">
        <v>4</v>
      </c>
      <c r="X375">
        <v>880</v>
      </c>
      <c r="Y375">
        <v>65</v>
      </c>
      <c r="Z375">
        <v>1.4</v>
      </c>
      <c r="AA375">
        <v>8</v>
      </c>
    </row>
    <row r="376" spans="1:27" x14ac:dyDescent="0.3">
      <c r="A376" t="s">
        <v>1482</v>
      </c>
      <c r="B376" t="s">
        <v>1483</v>
      </c>
      <c r="C376" s="1" t="str">
        <f t="shared" si="20"/>
        <v>21:0042</v>
      </c>
      <c r="D376" s="1" t="str">
        <f t="shared" si="21"/>
        <v>21:0037</v>
      </c>
      <c r="E376" t="s">
        <v>1484</v>
      </c>
      <c r="F376" t="s">
        <v>1485</v>
      </c>
      <c r="H376">
        <v>47.466100099999998</v>
      </c>
      <c r="I376">
        <v>-65.929253700000004</v>
      </c>
      <c r="J376" s="1" t="str">
        <f t="shared" si="22"/>
        <v>Till</v>
      </c>
      <c r="K376" s="1" t="str">
        <f t="shared" si="23"/>
        <v>&lt;2 micron</v>
      </c>
      <c r="M376">
        <v>16</v>
      </c>
      <c r="N376">
        <v>54</v>
      </c>
      <c r="O376">
        <v>25</v>
      </c>
      <c r="P376">
        <v>5.7</v>
      </c>
      <c r="Q376">
        <v>680</v>
      </c>
      <c r="R376">
        <v>3</v>
      </c>
      <c r="S376">
        <v>35</v>
      </c>
      <c r="T376">
        <v>55</v>
      </c>
      <c r="U376">
        <v>260</v>
      </c>
      <c r="V376">
        <v>48</v>
      </c>
      <c r="W376">
        <v>4</v>
      </c>
      <c r="X376">
        <v>640</v>
      </c>
      <c r="Y376">
        <v>105</v>
      </c>
      <c r="Z376">
        <v>1.2</v>
      </c>
      <c r="AA376">
        <v>6</v>
      </c>
    </row>
    <row r="377" spans="1:27" x14ac:dyDescent="0.3">
      <c r="A377" t="s">
        <v>1486</v>
      </c>
      <c r="B377" t="s">
        <v>1487</v>
      </c>
      <c r="C377" s="1" t="str">
        <f t="shared" si="20"/>
        <v>21:0042</v>
      </c>
      <c r="D377" s="1" t="str">
        <f t="shared" si="21"/>
        <v>21:0037</v>
      </c>
      <c r="E377" t="s">
        <v>1488</v>
      </c>
      <c r="F377" t="s">
        <v>1489</v>
      </c>
      <c r="H377">
        <v>47.4044995</v>
      </c>
      <c r="I377">
        <v>-65.909927600000003</v>
      </c>
      <c r="J377" s="1" t="str">
        <f t="shared" si="22"/>
        <v>Till</v>
      </c>
      <c r="K377" s="1" t="str">
        <f t="shared" si="23"/>
        <v>&lt;2 micron</v>
      </c>
      <c r="L377">
        <v>0.2</v>
      </c>
      <c r="M377">
        <v>24</v>
      </c>
      <c r="N377">
        <v>62</v>
      </c>
      <c r="O377">
        <v>81</v>
      </c>
      <c r="P377">
        <v>5.7</v>
      </c>
      <c r="Q377">
        <v>2300</v>
      </c>
      <c r="R377">
        <v>4</v>
      </c>
      <c r="S377">
        <v>53</v>
      </c>
      <c r="T377">
        <v>205</v>
      </c>
      <c r="U377">
        <v>378</v>
      </c>
      <c r="V377">
        <v>91</v>
      </c>
      <c r="W377">
        <v>6</v>
      </c>
      <c r="X377">
        <v>1000</v>
      </c>
      <c r="Y377">
        <v>80</v>
      </c>
      <c r="Z377">
        <v>2</v>
      </c>
      <c r="AA377">
        <v>4</v>
      </c>
    </row>
    <row r="378" spans="1:27" x14ac:dyDescent="0.3">
      <c r="A378" t="s">
        <v>1490</v>
      </c>
      <c r="B378" t="s">
        <v>1491</v>
      </c>
      <c r="C378" s="1" t="str">
        <f t="shared" si="20"/>
        <v>21:0042</v>
      </c>
      <c r="D378" s="1" t="str">
        <f t="shared" si="21"/>
        <v>21:0037</v>
      </c>
      <c r="E378" t="s">
        <v>1488</v>
      </c>
      <c r="F378" t="s">
        <v>1492</v>
      </c>
      <c r="H378">
        <v>47.4044995</v>
      </c>
      <c r="I378">
        <v>-65.909927600000003</v>
      </c>
      <c r="J378" s="1" t="str">
        <f t="shared" si="22"/>
        <v>Till</v>
      </c>
      <c r="K378" s="1" t="str">
        <f t="shared" si="23"/>
        <v>&lt;2 micron</v>
      </c>
      <c r="L378">
        <v>0.05</v>
      </c>
      <c r="M378">
        <v>18</v>
      </c>
      <c r="N378">
        <v>64</v>
      </c>
      <c r="O378">
        <v>74</v>
      </c>
      <c r="P378">
        <v>5.9</v>
      </c>
      <c r="Q378">
        <v>2400</v>
      </c>
      <c r="R378">
        <v>3</v>
      </c>
      <c r="S378">
        <v>55</v>
      </c>
      <c r="T378">
        <v>206</v>
      </c>
      <c r="U378">
        <v>362</v>
      </c>
      <c r="V378">
        <v>93</v>
      </c>
      <c r="W378">
        <v>6</v>
      </c>
      <c r="X378">
        <v>1200</v>
      </c>
      <c r="Y378">
        <v>80</v>
      </c>
      <c r="Z378">
        <v>1</v>
      </c>
      <c r="AA378">
        <v>8</v>
      </c>
    </row>
    <row r="379" spans="1:27" x14ac:dyDescent="0.3">
      <c r="A379" t="s">
        <v>1493</v>
      </c>
      <c r="B379" t="s">
        <v>1494</v>
      </c>
      <c r="C379" s="1" t="str">
        <f t="shared" si="20"/>
        <v>21:0042</v>
      </c>
      <c r="D379" s="1" t="str">
        <f t="shared" si="21"/>
        <v>21:0037</v>
      </c>
      <c r="E379" t="s">
        <v>1495</v>
      </c>
      <c r="F379" t="s">
        <v>1496</v>
      </c>
      <c r="H379">
        <v>47.410570999999997</v>
      </c>
      <c r="I379">
        <v>-65.918879200000006</v>
      </c>
      <c r="J379" s="1" t="str">
        <f t="shared" si="22"/>
        <v>Till</v>
      </c>
      <c r="K379" s="1" t="str">
        <f t="shared" si="23"/>
        <v>&lt;2 micron</v>
      </c>
      <c r="M379">
        <v>19</v>
      </c>
      <c r="N379">
        <v>78</v>
      </c>
      <c r="O379">
        <v>46</v>
      </c>
      <c r="P379">
        <v>5</v>
      </c>
      <c r="Q379">
        <v>1600</v>
      </c>
      <c r="R379">
        <v>3</v>
      </c>
      <c r="S379">
        <v>48</v>
      </c>
      <c r="T379">
        <v>59</v>
      </c>
      <c r="U379">
        <v>159</v>
      </c>
      <c r="V379">
        <v>107</v>
      </c>
      <c r="W379">
        <v>6</v>
      </c>
      <c r="X379">
        <v>1100</v>
      </c>
      <c r="Y379">
        <v>30</v>
      </c>
      <c r="Z379">
        <v>1.8</v>
      </c>
      <c r="AA379">
        <v>10</v>
      </c>
    </row>
    <row r="380" spans="1:27" x14ac:dyDescent="0.3">
      <c r="A380" t="s">
        <v>1497</v>
      </c>
      <c r="B380" t="s">
        <v>1498</v>
      </c>
      <c r="C380" s="1" t="str">
        <f t="shared" si="20"/>
        <v>21:0042</v>
      </c>
      <c r="D380" s="1" t="str">
        <f t="shared" si="21"/>
        <v>21:0037</v>
      </c>
      <c r="E380" t="s">
        <v>1499</v>
      </c>
      <c r="F380" t="s">
        <v>1500</v>
      </c>
      <c r="H380">
        <v>47.417124899999997</v>
      </c>
      <c r="I380">
        <v>-65.926533899999995</v>
      </c>
      <c r="J380" s="1" t="str">
        <f t="shared" si="22"/>
        <v>Till</v>
      </c>
      <c r="K380" s="1" t="str">
        <f t="shared" si="23"/>
        <v>&lt;2 micron</v>
      </c>
      <c r="M380">
        <v>25</v>
      </c>
      <c r="N380">
        <v>68</v>
      </c>
      <c r="O380">
        <v>65</v>
      </c>
      <c r="P380">
        <v>5.8</v>
      </c>
      <c r="Q380">
        <v>1400</v>
      </c>
      <c r="R380">
        <v>4</v>
      </c>
      <c r="S380">
        <v>61</v>
      </c>
      <c r="T380">
        <v>60</v>
      </c>
      <c r="U380">
        <v>147</v>
      </c>
      <c r="V380">
        <v>72</v>
      </c>
      <c r="W380">
        <v>4</v>
      </c>
      <c r="X380">
        <v>790</v>
      </c>
      <c r="Y380">
        <v>100</v>
      </c>
      <c r="Z380">
        <v>2.5</v>
      </c>
      <c r="AA380">
        <v>3</v>
      </c>
    </row>
    <row r="381" spans="1:27" x14ac:dyDescent="0.3">
      <c r="A381" t="s">
        <v>1501</v>
      </c>
      <c r="B381" t="s">
        <v>1502</v>
      </c>
      <c r="C381" s="1" t="str">
        <f t="shared" si="20"/>
        <v>21:0042</v>
      </c>
      <c r="D381" s="1" t="str">
        <f t="shared" si="21"/>
        <v>21:0037</v>
      </c>
      <c r="E381" t="s">
        <v>1503</v>
      </c>
      <c r="F381" t="s">
        <v>1504</v>
      </c>
      <c r="H381">
        <v>47.421728299999998</v>
      </c>
      <c r="I381">
        <v>-65.940048899999994</v>
      </c>
      <c r="J381" s="1" t="str">
        <f t="shared" si="22"/>
        <v>Till</v>
      </c>
      <c r="K381" s="1" t="str">
        <f t="shared" si="23"/>
        <v>&lt;2 micron</v>
      </c>
      <c r="M381">
        <v>28</v>
      </c>
      <c r="N381">
        <v>84</v>
      </c>
      <c r="O381">
        <v>70</v>
      </c>
      <c r="P381">
        <v>5</v>
      </c>
      <c r="Q381">
        <v>1300</v>
      </c>
      <c r="R381">
        <v>4</v>
      </c>
      <c r="S381">
        <v>92</v>
      </c>
      <c r="T381">
        <v>50</v>
      </c>
      <c r="U381">
        <v>127</v>
      </c>
      <c r="V381">
        <v>77</v>
      </c>
      <c r="W381">
        <v>4</v>
      </c>
      <c r="X381">
        <v>750</v>
      </c>
      <c r="Y381">
        <v>150</v>
      </c>
      <c r="Z381">
        <v>2.2999999999999998</v>
      </c>
      <c r="AA381">
        <v>4</v>
      </c>
    </row>
    <row r="382" spans="1:27" x14ac:dyDescent="0.3">
      <c r="A382" t="s">
        <v>1505</v>
      </c>
      <c r="B382" t="s">
        <v>1506</v>
      </c>
      <c r="C382" s="1" t="str">
        <f t="shared" si="20"/>
        <v>21:0042</v>
      </c>
      <c r="D382" s="1" t="str">
        <f t="shared" si="21"/>
        <v>21:0037</v>
      </c>
      <c r="E382" t="s">
        <v>1507</v>
      </c>
      <c r="F382" t="s">
        <v>1508</v>
      </c>
      <c r="H382">
        <v>47.424601000000003</v>
      </c>
      <c r="I382">
        <v>-65.950817400000005</v>
      </c>
      <c r="J382" s="1" t="str">
        <f t="shared" si="22"/>
        <v>Till</v>
      </c>
      <c r="K382" s="1" t="str">
        <f t="shared" si="23"/>
        <v>&lt;2 micron</v>
      </c>
      <c r="M382">
        <v>23</v>
      </c>
      <c r="N382">
        <v>76</v>
      </c>
      <c r="O382">
        <v>65</v>
      </c>
      <c r="P382">
        <v>5.5</v>
      </c>
      <c r="Q382">
        <v>1100</v>
      </c>
      <c r="R382">
        <v>4</v>
      </c>
      <c r="S382">
        <v>87</v>
      </c>
      <c r="T382">
        <v>60</v>
      </c>
      <c r="U382">
        <v>229</v>
      </c>
      <c r="V382">
        <v>59</v>
      </c>
      <c r="W382">
        <v>4</v>
      </c>
      <c r="X382">
        <v>880</v>
      </c>
      <c r="Y382">
        <v>140</v>
      </c>
      <c r="Z382">
        <v>2</v>
      </c>
      <c r="AA382">
        <v>15</v>
      </c>
    </row>
    <row r="383" spans="1:27" x14ac:dyDescent="0.3">
      <c r="A383" t="s">
        <v>1509</v>
      </c>
      <c r="B383" t="s">
        <v>1510</v>
      </c>
      <c r="C383" s="1" t="str">
        <f t="shared" si="20"/>
        <v>21:0042</v>
      </c>
      <c r="D383" s="1" t="str">
        <f t="shared" si="21"/>
        <v>21:0037</v>
      </c>
      <c r="E383" t="s">
        <v>1511</v>
      </c>
      <c r="F383" t="s">
        <v>1512</v>
      </c>
      <c r="H383">
        <v>47.435371500000002</v>
      </c>
      <c r="I383">
        <v>-65.969325299999994</v>
      </c>
      <c r="J383" s="1" t="str">
        <f t="shared" si="22"/>
        <v>Till</v>
      </c>
      <c r="K383" s="1" t="str">
        <f t="shared" si="23"/>
        <v>&lt;2 micron</v>
      </c>
      <c r="L383">
        <v>0.3</v>
      </c>
      <c r="M383">
        <v>29</v>
      </c>
      <c r="N383">
        <v>70</v>
      </c>
      <c r="O383">
        <v>73</v>
      </c>
      <c r="P383">
        <v>5.0999999999999996</v>
      </c>
      <c r="Q383">
        <v>1500</v>
      </c>
      <c r="R383">
        <v>3</v>
      </c>
      <c r="S383">
        <v>83</v>
      </c>
      <c r="T383">
        <v>60</v>
      </c>
      <c r="U383">
        <v>137</v>
      </c>
      <c r="V383">
        <v>40</v>
      </c>
      <c r="W383">
        <v>4</v>
      </c>
      <c r="X383">
        <v>820</v>
      </c>
      <c r="Y383">
        <v>125</v>
      </c>
      <c r="Z383">
        <v>2.2999999999999998</v>
      </c>
      <c r="AA383">
        <v>0.5</v>
      </c>
    </row>
    <row r="384" spans="1:27" x14ac:dyDescent="0.3">
      <c r="A384" t="s">
        <v>1513</v>
      </c>
      <c r="B384" t="s">
        <v>1514</v>
      </c>
      <c r="C384" s="1" t="str">
        <f t="shared" si="20"/>
        <v>21:0042</v>
      </c>
      <c r="D384" s="1" t="str">
        <f t="shared" si="21"/>
        <v>21:0037</v>
      </c>
      <c r="E384" t="s">
        <v>1515</v>
      </c>
      <c r="F384" t="s">
        <v>1516</v>
      </c>
      <c r="H384">
        <v>47.442405600000001</v>
      </c>
      <c r="I384">
        <v>-65.975690700000001</v>
      </c>
      <c r="J384" s="1" t="str">
        <f t="shared" si="22"/>
        <v>Till</v>
      </c>
      <c r="K384" s="1" t="str">
        <f t="shared" si="23"/>
        <v>&lt;2 micron</v>
      </c>
      <c r="L384">
        <v>0.05</v>
      </c>
      <c r="M384">
        <v>24</v>
      </c>
      <c r="N384">
        <v>72</v>
      </c>
      <c r="O384">
        <v>67</v>
      </c>
      <c r="P384">
        <v>5.4</v>
      </c>
      <c r="Q384">
        <v>1600</v>
      </c>
      <c r="R384">
        <v>3</v>
      </c>
      <c r="S384">
        <v>80</v>
      </c>
      <c r="T384">
        <v>54</v>
      </c>
      <c r="U384">
        <v>150</v>
      </c>
      <c r="V384">
        <v>43</v>
      </c>
      <c r="W384">
        <v>2</v>
      </c>
      <c r="X384">
        <v>850</v>
      </c>
      <c r="Y384">
        <v>150</v>
      </c>
      <c r="Z384">
        <v>1.4</v>
      </c>
      <c r="AA384">
        <v>4</v>
      </c>
    </row>
    <row r="385" spans="1:27" x14ac:dyDescent="0.3">
      <c r="A385" t="s">
        <v>1517</v>
      </c>
      <c r="B385" t="s">
        <v>1518</v>
      </c>
      <c r="C385" s="1" t="str">
        <f t="shared" si="20"/>
        <v>21:0042</v>
      </c>
      <c r="D385" s="1" t="str">
        <f t="shared" si="21"/>
        <v>21:0037</v>
      </c>
      <c r="E385" t="s">
        <v>1519</v>
      </c>
      <c r="F385" t="s">
        <v>1520</v>
      </c>
      <c r="H385">
        <v>47.447469400000003</v>
      </c>
      <c r="I385">
        <v>-65.988579400000006</v>
      </c>
      <c r="J385" s="1" t="str">
        <f t="shared" si="22"/>
        <v>Till</v>
      </c>
      <c r="K385" s="1" t="str">
        <f t="shared" si="23"/>
        <v>&lt;2 micron</v>
      </c>
      <c r="L385">
        <v>0.05</v>
      </c>
      <c r="M385">
        <v>19</v>
      </c>
      <c r="N385">
        <v>70</v>
      </c>
      <c r="O385">
        <v>44</v>
      </c>
      <c r="P385">
        <v>4.0999999999999996</v>
      </c>
      <c r="Q385">
        <v>530</v>
      </c>
      <c r="R385">
        <v>3</v>
      </c>
      <c r="S385">
        <v>56</v>
      </c>
      <c r="T385">
        <v>79</v>
      </c>
      <c r="U385">
        <v>118</v>
      </c>
      <c r="V385">
        <v>52</v>
      </c>
      <c r="W385">
        <v>2</v>
      </c>
      <c r="X385">
        <v>670</v>
      </c>
      <c r="Y385">
        <v>210</v>
      </c>
      <c r="Z385">
        <v>2.5</v>
      </c>
      <c r="AA385">
        <v>5</v>
      </c>
    </row>
    <row r="386" spans="1:27" x14ac:dyDescent="0.3">
      <c r="A386" t="s">
        <v>1521</v>
      </c>
      <c r="B386" t="s">
        <v>1522</v>
      </c>
      <c r="C386" s="1" t="str">
        <f t="shared" ref="C386:C449" si="24">HYPERLINK("http://geochem.nrcan.gc.ca/cdogs/content/bdl/bdl210042_e.htm", "21:0042")</f>
        <v>21:0042</v>
      </c>
      <c r="D386" s="1" t="str">
        <f t="shared" ref="D386:D449" si="25">HYPERLINK("http://geochem.nrcan.gc.ca/cdogs/content/svy/svy210037_e.htm", "21:0037")</f>
        <v>21:0037</v>
      </c>
      <c r="E386" t="s">
        <v>1523</v>
      </c>
      <c r="F386" t="s">
        <v>1524</v>
      </c>
      <c r="H386">
        <v>47.467514299999998</v>
      </c>
      <c r="I386">
        <v>-65.979099599999998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>
        <v>0.05</v>
      </c>
      <c r="M386">
        <v>22</v>
      </c>
      <c r="N386">
        <v>96</v>
      </c>
      <c r="O386">
        <v>81</v>
      </c>
      <c r="P386">
        <v>4.9000000000000004</v>
      </c>
      <c r="Q386">
        <v>1500</v>
      </c>
      <c r="R386">
        <v>2</v>
      </c>
      <c r="S386">
        <v>65</v>
      </c>
      <c r="T386">
        <v>41</v>
      </c>
      <c r="U386">
        <v>113</v>
      </c>
      <c r="V386">
        <v>44</v>
      </c>
      <c r="W386">
        <v>6</v>
      </c>
      <c r="X386">
        <v>1150</v>
      </c>
      <c r="Y386">
        <v>75</v>
      </c>
      <c r="Z386">
        <v>1.4</v>
      </c>
      <c r="AA386">
        <v>8</v>
      </c>
    </row>
    <row r="387" spans="1:27" x14ac:dyDescent="0.3">
      <c r="A387" t="s">
        <v>1525</v>
      </c>
      <c r="B387" t="s">
        <v>1526</v>
      </c>
      <c r="C387" s="1" t="str">
        <f t="shared" si="24"/>
        <v>21:0042</v>
      </c>
      <c r="D387" s="1" t="str">
        <f t="shared" si="25"/>
        <v>21:0037</v>
      </c>
      <c r="E387" t="s">
        <v>1523</v>
      </c>
      <c r="F387" t="s">
        <v>1527</v>
      </c>
      <c r="H387">
        <v>47.467514299999998</v>
      </c>
      <c r="I387">
        <v>-65.979099599999998</v>
      </c>
      <c r="J387" s="1" t="str">
        <f t="shared" si="26"/>
        <v>Till</v>
      </c>
      <c r="K387" s="1" t="str">
        <f t="shared" si="27"/>
        <v>&lt;2 micron</v>
      </c>
      <c r="L387">
        <v>0.05</v>
      </c>
      <c r="M387">
        <v>23</v>
      </c>
      <c r="N387">
        <v>96</v>
      </c>
      <c r="O387">
        <v>81</v>
      </c>
      <c r="P387">
        <v>6.4</v>
      </c>
      <c r="Q387">
        <v>1400</v>
      </c>
      <c r="R387">
        <v>1</v>
      </c>
      <c r="S387">
        <v>72</v>
      </c>
      <c r="T387">
        <v>38</v>
      </c>
      <c r="U387">
        <v>145</v>
      </c>
      <c r="V387">
        <v>33</v>
      </c>
      <c r="W387">
        <v>2</v>
      </c>
      <c r="Z387">
        <v>1.1000000000000001</v>
      </c>
      <c r="AA387">
        <v>4</v>
      </c>
    </row>
    <row r="388" spans="1:27" x14ac:dyDescent="0.3">
      <c r="A388" t="s">
        <v>1528</v>
      </c>
      <c r="B388" t="s">
        <v>1529</v>
      </c>
      <c r="C388" s="1" t="str">
        <f t="shared" si="24"/>
        <v>21:0042</v>
      </c>
      <c r="D388" s="1" t="str">
        <f t="shared" si="25"/>
        <v>21:0037</v>
      </c>
      <c r="E388" t="s">
        <v>1530</v>
      </c>
      <c r="F388" t="s">
        <v>1531</v>
      </c>
      <c r="H388">
        <v>47.459859100000003</v>
      </c>
      <c r="I388">
        <v>-65.979330200000007</v>
      </c>
      <c r="J388" s="1" t="str">
        <f t="shared" si="26"/>
        <v>Till</v>
      </c>
      <c r="K388" s="1" t="str">
        <f t="shared" si="27"/>
        <v>&lt;2 micron</v>
      </c>
      <c r="L388">
        <v>0.05</v>
      </c>
      <c r="M388">
        <v>26</v>
      </c>
      <c r="N388">
        <v>88</v>
      </c>
      <c r="O388">
        <v>74</v>
      </c>
      <c r="P388">
        <v>5.5</v>
      </c>
      <c r="Q388">
        <v>2000</v>
      </c>
      <c r="R388">
        <v>3</v>
      </c>
      <c r="S388">
        <v>59</v>
      </c>
      <c r="T388">
        <v>53</v>
      </c>
      <c r="U388">
        <v>136</v>
      </c>
      <c r="V388">
        <v>55</v>
      </c>
      <c r="W388">
        <v>4</v>
      </c>
      <c r="X388">
        <v>820</v>
      </c>
      <c r="Y388">
        <v>110</v>
      </c>
      <c r="Z388">
        <v>1.4</v>
      </c>
      <c r="AA388">
        <v>9</v>
      </c>
    </row>
    <row r="389" spans="1:27" x14ac:dyDescent="0.3">
      <c r="A389" t="s">
        <v>1532</v>
      </c>
      <c r="B389" t="s">
        <v>1533</v>
      </c>
      <c r="C389" s="1" t="str">
        <f t="shared" si="24"/>
        <v>21:0042</v>
      </c>
      <c r="D389" s="1" t="str">
        <f t="shared" si="25"/>
        <v>21:0037</v>
      </c>
      <c r="E389" t="s">
        <v>1534</v>
      </c>
      <c r="F389" t="s">
        <v>1535</v>
      </c>
      <c r="H389">
        <v>47.452947299999998</v>
      </c>
      <c r="I389">
        <v>-65.985573200000005</v>
      </c>
      <c r="J389" s="1" t="str">
        <f t="shared" si="26"/>
        <v>Till</v>
      </c>
      <c r="K389" s="1" t="str">
        <f t="shared" si="27"/>
        <v>&lt;2 micron</v>
      </c>
      <c r="L389">
        <v>0.3</v>
      </c>
      <c r="M389">
        <v>30</v>
      </c>
      <c r="N389">
        <v>80</v>
      </c>
      <c r="O389">
        <v>90</v>
      </c>
      <c r="P389">
        <v>5.3</v>
      </c>
      <c r="Q389">
        <v>1300</v>
      </c>
      <c r="R389">
        <v>5</v>
      </c>
      <c r="S389">
        <v>72</v>
      </c>
      <c r="T389">
        <v>58</v>
      </c>
      <c r="U389">
        <v>124</v>
      </c>
      <c r="V389">
        <v>54</v>
      </c>
      <c r="W389">
        <v>4</v>
      </c>
      <c r="X389">
        <v>790</v>
      </c>
      <c r="Y389">
        <v>250</v>
      </c>
      <c r="Z389">
        <v>1.6</v>
      </c>
      <c r="AA389">
        <v>5</v>
      </c>
    </row>
    <row r="390" spans="1:27" x14ac:dyDescent="0.3">
      <c r="A390" t="s">
        <v>1536</v>
      </c>
      <c r="B390" t="s">
        <v>1537</v>
      </c>
      <c r="C390" s="1" t="str">
        <f t="shared" si="24"/>
        <v>21:0042</v>
      </c>
      <c r="D390" s="1" t="str">
        <f t="shared" si="25"/>
        <v>21:0037</v>
      </c>
      <c r="E390" t="s">
        <v>1538</v>
      </c>
      <c r="F390" t="s">
        <v>1539</v>
      </c>
      <c r="H390">
        <v>47.449024299999998</v>
      </c>
      <c r="I390">
        <v>-66.000804400000007</v>
      </c>
      <c r="J390" s="1" t="str">
        <f t="shared" si="26"/>
        <v>Till</v>
      </c>
      <c r="K390" s="1" t="str">
        <f t="shared" si="27"/>
        <v>&lt;2 micron</v>
      </c>
      <c r="L390">
        <v>0.05</v>
      </c>
      <c r="M390">
        <v>23</v>
      </c>
      <c r="N390">
        <v>64</v>
      </c>
      <c r="O390">
        <v>103</v>
      </c>
      <c r="P390">
        <v>6.8</v>
      </c>
      <c r="Q390">
        <v>1900</v>
      </c>
      <c r="R390">
        <v>3</v>
      </c>
      <c r="S390">
        <v>64</v>
      </c>
      <c r="T390">
        <v>44</v>
      </c>
      <c r="U390">
        <v>160</v>
      </c>
      <c r="V390">
        <v>50</v>
      </c>
      <c r="W390">
        <v>4</v>
      </c>
      <c r="X390">
        <v>1000</v>
      </c>
      <c r="Y390">
        <v>110</v>
      </c>
      <c r="Z390">
        <v>1.5</v>
      </c>
      <c r="AA390">
        <v>9</v>
      </c>
    </row>
    <row r="391" spans="1:27" x14ac:dyDescent="0.3">
      <c r="A391" t="s">
        <v>1540</v>
      </c>
      <c r="B391" t="s">
        <v>1541</v>
      </c>
      <c r="C391" s="1" t="str">
        <f t="shared" si="24"/>
        <v>21:0042</v>
      </c>
      <c r="D391" s="1" t="str">
        <f t="shared" si="25"/>
        <v>21:0037</v>
      </c>
      <c r="E391" t="s">
        <v>1538</v>
      </c>
      <c r="F391" t="s">
        <v>1542</v>
      </c>
      <c r="H391">
        <v>47.449024299999998</v>
      </c>
      <c r="I391">
        <v>-66.000804400000007</v>
      </c>
      <c r="J391" s="1" t="str">
        <f t="shared" si="26"/>
        <v>Till</v>
      </c>
      <c r="K391" s="1" t="str">
        <f t="shared" si="27"/>
        <v>&lt;2 micron</v>
      </c>
      <c r="L391">
        <v>0.05</v>
      </c>
      <c r="M391">
        <v>23</v>
      </c>
      <c r="N391">
        <v>72</v>
      </c>
      <c r="O391">
        <v>99</v>
      </c>
      <c r="P391">
        <v>7.7</v>
      </c>
      <c r="Q391">
        <v>1800</v>
      </c>
      <c r="R391">
        <v>2</v>
      </c>
      <c r="S391">
        <v>73</v>
      </c>
      <c r="T391">
        <v>37</v>
      </c>
      <c r="U391">
        <v>215</v>
      </c>
      <c r="V391">
        <v>37</v>
      </c>
      <c r="W391">
        <v>2</v>
      </c>
      <c r="Z391">
        <v>1</v>
      </c>
      <c r="AA391">
        <v>8</v>
      </c>
    </row>
    <row r="392" spans="1:27" x14ac:dyDescent="0.3">
      <c r="A392" t="s">
        <v>1543</v>
      </c>
      <c r="B392" t="s">
        <v>1544</v>
      </c>
      <c r="C392" s="1" t="str">
        <f t="shared" si="24"/>
        <v>21:0042</v>
      </c>
      <c r="D392" s="1" t="str">
        <f t="shared" si="25"/>
        <v>21:0037</v>
      </c>
      <c r="E392" t="s">
        <v>1538</v>
      </c>
      <c r="F392" t="s">
        <v>1545</v>
      </c>
      <c r="H392">
        <v>47.449024299999998</v>
      </c>
      <c r="I392">
        <v>-66.000804400000007</v>
      </c>
      <c r="J392" s="1" t="str">
        <f t="shared" si="26"/>
        <v>Till</v>
      </c>
      <c r="K392" s="1" t="str">
        <f t="shared" si="27"/>
        <v>&lt;2 micron</v>
      </c>
      <c r="L392">
        <v>0.2</v>
      </c>
      <c r="M392">
        <v>21</v>
      </c>
      <c r="N392">
        <v>68</v>
      </c>
      <c r="O392">
        <v>99</v>
      </c>
      <c r="P392">
        <v>6.6</v>
      </c>
      <c r="Q392">
        <v>2000</v>
      </c>
      <c r="R392">
        <v>3</v>
      </c>
      <c r="S392">
        <v>69</v>
      </c>
      <c r="T392">
        <v>34</v>
      </c>
      <c r="U392">
        <v>158</v>
      </c>
      <c r="V392">
        <v>44</v>
      </c>
      <c r="W392">
        <v>4</v>
      </c>
      <c r="X392">
        <v>1250</v>
      </c>
      <c r="Y392">
        <v>120</v>
      </c>
      <c r="Z392">
        <v>1.8</v>
      </c>
      <c r="AA392">
        <v>8</v>
      </c>
    </row>
    <row r="393" spans="1:27" x14ac:dyDescent="0.3">
      <c r="A393" t="s">
        <v>1546</v>
      </c>
      <c r="B393" t="s">
        <v>1547</v>
      </c>
      <c r="C393" s="1" t="str">
        <f t="shared" si="24"/>
        <v>21:0042</v>
      </c>
      <c r="D393" s="1" t="str">
        <f t="shared" si="25"/>
        <v>21:0037</v>
      </c>
      <c r="E393" t="s">
        <v>1548</v>
      </c>
      <c r="F393" t="s">
        <v>1549</v>
      </c>
      <c r="H393">
        <v>47.442717100000003</v>
      </c>
      <c r="I393">
        <v>-66.017744800000003</v>
      </c>
      <c r="J393" s="1" t="str">
        <f t="shared" si="26"/>
        <v>Till</v>
      </c>
      <c r="K393" s="1" t="str">
        <f t="shared" si="27"/>
        <v>&lt;2 micron</v>
      </c>
      <c r="L393">
        <v>0.05</v>
      </c>
      <c r="M393">
        <v>28</v>
      </c>
      <c r="N393">
        <v>66</v>
      </c>
      <c r="O393">
        <v>49</v>
      </c>
      <c r="P393">
        <v>5</v>
      </c>
      <c r="Q393">
        <v>1400</v>
      </c>
      <c r="R393">
        <v>4</v>
      </c>
      <c r="S393">
        <v>52</v>
      </c>
      <c r="T393">
        <v>65</v>
      </c>
      <c r="U393">
        <v>125</v>
      </c>
      <c r="V393">
        <v>53</v>
      </c>
      <c r="W393">
        <v>4</v>
      </c>
      <c r="X393">
        <v>750</v>
      </c>
      <c r="Y393">
        <v>145</v>
      </c>
      <c r="Z393">
        <v>2.7</v>
      </c>
      <c r="AA393">
        <v>6</v>
      </c>
    </row>
    <row r="394" spans="1:27" x14ac:dyDescent="0.3">
      <c r="A394" t="s">
        <v>1550</v>
      </c>
      <c r="B394" t="s">
        <v>1551</v>
      </c>
      <c r="C394" s="1" t="str">
        <f t="shared" si="24"/>
        <v>21:0042</v>
      </c>
      <c r="D394" s="1" t="str">
        <f t="shared" si="25"/>
        <v>21:0037</v>
      </c>
      <c r="E394" t="s">
        <v>1552</v>
      </c>
      <c r="F394" t="s">
        <v>1553</v>
      </c>
      <c r="H394">
        <v>47.446184799999997</v>
      </c>
      <c r="I394">
        <v>-66.047397500000002</v>
      </c>
      <c r="J394" s="1" t="str">
        <f t="shared" si="26"/>
        <v>Till</v>
      </c>
      <c r="K394" s="1" t="str">
        <f t="shared" si="27"/>
        <v>&lt;2 micron</v>
      </c>
      <c r="M394">
        <v>25</v>
      </c>
      <c r="N394">
        <v>84</v>
      </c>
      <c r="O394">
        <v>74</v>
      </c>
      <c r="P394">
        <v>5.2</v>
      </c>
      <c r="Q394">
        <v>1300</v>
      </c>
      <c r="R394">
        <v>4</v>
      </c>
      <c r="S394">
        <v>55</v>
      </c>
      <c r="T394">
        <v>63</v>
      </c>
      <c r="U394">
        <v>127</v>
      </c>
      <c r="V394">
        <v>54</v>
      </c>
      <c r="W394">
        <v>4</v>
      </c>
      <c r="X394">
        <v>820</v>
      </c>
      <c r="Y394">
        <v>130</v>
      </c>
      <c r="Z394">
        <v>2.2999999999999998</v>
      </c>
      <c r="AA394">
        <v>4</v>
      </c>
    </row>
    <row r="395" spans="1:27" x14ac:dyDescent="0.3">
      <c r="A395" t="s">
        <v>1554</v>
      </c>
      <c r="B395" t="s">
        <v>1555</v>
      </c>
      <c r="C395" s="1" t="str">
        <f t="shared" si="24"/>
        <v>21:0042</v>
      </c>
      <c r="D395" s="1" t="str">
        <f t="shared" si="25"/>
        <v>21:0037</v>
      </c>
      <c r="E395" t="s">
        <v>1556</v>
      </c>
      <c r="F395" t="s">
        <v>1557</v>
      </c>
      <c r="H395">
        <v>47.454550699999999</v>
      </c>
      <c r="I395">
        <v>-66.040294700000004</v>
      </c>
      <c r="J395" s="1" t="str">
        <f t="shared" si="26"/>
        <v>Till</v>
      </c>
      <c r="K395" s="1" t="str">
        <f t="shared" si="27"/>
        <v>&lt;2 micron</v>
      </c>
      <c r="L395">
        <v>0.2</v>
      </c>
      <c r="M395">
        <v>59</v>
      </c>
      <c r="N395">
        <v>122</v>
      </c>
      <c r="O395">
        <v>236</v>
      </c>
      <c r="P395">
        <v>5.6</v>
      </c>
      <c r="Q395">
        <v>5000</v>
      </c>
      <c r="R395">
        <v>3</v>
      </c>
      <c r="S395">
        <v>153</v>
      </c>
      <c r="T395">
        <v>87</v>
      </c>
      <c r="U395">
        <v>136</v>
      </c>
      <c r="V395">
        <v>63</v>
      </c>
      <c r="W395">
        <v>4</v>
      </c>
      <c r="X395">
        <v>930</v>
      </c>
      <c r="Y395">
        <v>190</v>
      </c>
      <c r="Z395">
        <v>2.1</v>
      </c>
      <c r="AA395">
        <v>4</v>
      </c>
    </row>
    <row r="396" spans="1:27" x14ac:dyDescent="0.3">
      <c r="A396" t="s">
        <v>1558</v>
      </c>
      <c r="B396" t="s">
        <v>1559</v>
      </c>
      <c r="C396" s="1" t="str">
        <f t="shared" si="24"/>
        <v>21:0042</v>
      </c>
      <c r="D396" s="1" t="str">
        <f t="shared" si="25"/>
        <v>21:0037</v>
      </c>
      <c r="E396" t="s">
        <v>1560</v>
      </c>
      <c r="F396" t="s">
        <v>1561</v>
      </c>
      <c r="H396">
        <v>47.462809</v>
      </c>
      <c r="I396">
        <v>-66.046465999999995</v>
      </c>
      <c r="J396" s="1" t="str">
        <f t="shared" si="26"/>
        <v>Till</v>
      </c>
      <c r="K396" s="1" t="str">
        <f t="shared" si="27"/>
        <v>&lt;2 micron</v>
      </c>
      <c r="L396">
        <v>0.05</v>
      </c>
      <c r="M396">
        <v>30</v>
      </c>
      <c r="N396">
        <v>136</v>
      </c>
      <c r="O396">
        <v>157</v>
      </c>
      <c r="P396">
        <v>5.5</v>
      </c>
      <c r="Q396">
        <v>1700</v>
      </c>
      <c r="R396">
        <v>2</v>
      </c>
      <c r="S396">
        <v>110</v>
      </c>
      <c r="T396">
        <v>54</v>
      </c>
      <c r="U396">
        <v>100</v>
      </c>
      <c r="V396">
        <v>89</v>
      </c>
      <c r="W396">
        <v>6</v>
      </c>
      <c r="X396">
        <v>960</v>
      </c>
      <c r="Y396">
        <v>105</v>
      </c>
      <c r="Z396">
        <v>1.6</v>
      </c>
      <c r="AA396">
        <v>7</v>
      </c>
    </row>
    <row r="397" spans="1:27" x14ac:dyDescent="0.3">
      <c r="A397" t="s">
        <v>1562</v>
      </c>
      <c r="B397" t="s">
        <v>1563</v>
      </c>
      <c r="C397" s="1" t="str">
        <f t="shared" si="24"/>
        <v>21:0042</v>
      </c>
      <c r="D397" s="1" t="str">
        <f t="shared" si="25"/>
        <v>21:0037</v>
      </c>
      <c r="E397" t="s">
        <v>1564</v>
      </c>
      <c r="F397" t="s">
        <v>1565</v>
      </c>
      <c r="H397">
        <v>47.470474600000003</v>
      </c>
      <c r="I397">
        <v>-66.064617400000003</v>
      </c>
      <c r="J397" s="1" t="str">
        <f t="shared" si="26"/>
        <v>Till</v>
      </c>
      <c r="K397" s="1" t="str">
        <f t="shared" si="27"/>
        <v>&lt;2 micron</v>
      </c>
      <c r="L397">
        <v>0.2</v>
      </c>
      <c r="M397">
        <v>22</v>
      </c>
      <c r="N397">
        <v>60</v>
      </c>
      <c r="O397">
        <v>55</v>
      </c>
      <c r="P397">
        <v>4</v>
      </c>
      <c r="Q397">
        <v>1500</v>
      </c>
      <c r="R397">
        <v>3</v>
      </c>
      <c r="S397">
        <v>38</v>
      </c>
      <c r="T397">
        <v>136</v>
      </c>
      <c r="U397">
        <v>232</v>
      </c>
      <c r="V397">
        <v>92</v>
      </c>
      <c r="W397">
        <v>6</v>
      </c>
      <c r="X397">
        <v>1050</v>
      </c>
      <c r="Y397">
        <v>150</v>
      </c>
      <c r="Z397">
        <v>2</v>
      </c>
      <c r="AA397">
        <v>4</v>
      </c>
    </row>
    <row r="398" spans="1:27" x14ac:dyDescent="0.3">
      <c r="A398" t="s">
        <v>1566</v>
      </c>
      <c r="B398" t="s">
        <v>1567</v>
      </c>
      <c r="C398" s="1" t="str">
        <f t="shared" si="24"/>
        <v>21:0042</v>
      </c>
      <c r="D398" s="1" t="str">
        <f t="shared" si="25"/>
        <v>21:0037</v>
      </c>
      <c r="E398" t="s">
        <v>1568</v>
      </c>
      <c r="F398" t="s">
        <v>1569</v>
      </c>
      <c r="H398">
        <v>47.424588399999998</v>
      </c>
      <c r="I398">
        <v>-66.030041299999993</v>
      </c>
      <c r="J398" s="1" t="str">
        <f t="shared" si="26"/>
        <v>Till</v>
      </c>
      <c r="K398" s="1" t="str">
        <f t="shared" si="27"/>
        <v>&lt;2 micron</v>
      </c>
      <c r="L398">
        <v>0.2</v>
      </c>
      <c r="M398">
        <v>22</v>
      </c>
      <c r="N398">
        <v>56</v>
      </c>
      <c r="O398">
        <v>70</v>
      </c>
      <c r="P398">
        <v>5.6</v>
      </c>
      <c r="Q398">
        <v>1600</v>
      </c>
      <c r="R398">
        <v>3</v>
      </c>
      <c r="S398">
        <v>57</v>
      </c>
      <c r="T398">
        <v>53</v>
      </c>
      <c r="U398">
        <v>109</v>
      </c>
      <c r="V398">
        <v>53</v>
      </c>
      <c r="W398">
        <v>4</v>
      </c>
      <c r="X398">
        <v>930</v>
      </c>
      <c r="Y398">
        <v>70</v>
      </c>
      <c r="Z398">
        <v>1.8</v>
      </c>
      <c r="AA398">
        <v>4</v>
      </c>
    </row>
    <row r="399" spans="1:27" x14ac:dyDescent="0.3">
      <c r="A399" t="s">
        <v>1570</v>
      </c>
      <c r="B399" t="s">
        <v>1571</v>
      </c>
      <c r="C399" s="1" t="str">
        <f t="shared" si="24"/>
        <v>21:0042</v>
      </c>
      <c r="D399" s="1" t="str">
        <f t="shared" si="25"/>
        <v>21:0037</v>
      </c>
      <c r="E399" t="s">
        <v>1568</v>
      </c>
      <c r="F399" t="s">
        <v>1572</v>
      </c>
      <c r="H399">
        <v>47.424588399999998</v>
      </c>
      <c r="I399">
        <v>-66.030041299999993</v>
      </c>
      <c r="J399" s="1" t="str">
        <f t="shared" si="26"/>
        <v>Till</v>
      </c>
      <c r="K399" s="1" t="str">
        <f t="shared" si="27"/>
        <v>&lt;2 micron</v>
      </c>
      <c r="L399">
        <v>0.05</v>
      </c>
      <c r="M399">
        <v>18</v>
      </c>
      <c r="N399">
        <v>60</v>
      </c>
      <c r="O399">
        <v>69</v>
      </c>
      <c r="P399">
        <v>6.2</v>
      </c>
      <c r="Q399">
        <v>1300</v>
      </c>
      <c r="R399">
        <v>2</v>
      </c>
      <c r="S399">
        <v>63</v>
      </c>
      <c r="T399">
        <v>45</v>
      </c>
      <c r="U399">
        <v>146</v>
      </c>
      <c r="V399">
        <v>38</v>
      </c>
      <c r="W399">
        <v>2</v>
      </c>
      <c r="Z399">
        <v>1.9</v>
      </c>
      <c r="AA399">
        <v>3</v>
      </c>
    </row>
    <row r="400" spans="1:27" x14ac:dyDescent="0.3">
      <c r="A400" t="s">
        <v>1573</v>
      </c>
      <c r="B400" t="s">
        <v>1574</v>
      </c>
      <c r="C400" s="1" t="str">
        <f t="shared" si="24"/>
        <v>21:0042</v>
      </c>
      <c r="D400" s="1" t="str">
        <f t="shared" si="25"/>
        <v>21:0037</v>
      </c>
      <c r="E400" t="s">
        <v>1575</v>
      </c>
      <c r="F400" t="s">
        <v>1576</v>
      </c>
      <c r="H400">
        <v>47.431567899999997</v>
      </c>
      <c r="I400">
        <v>-66.038932099999997</v>
      </c>
      <c r="J400" s="1" t="str">
        <f t="shared" si="26"/>
        <v>Till</v>
      </c>
      <c r="K400" s="1" t="str">
        <f t="shared" si="27"/>
        <v>&lt;2 micron</v>
      </c>
      <c r="L400">
        <v>0.05</v>
      </c>
      <c r="M400">
        <v>28</v>
      </c>
      <c r="N400">
        <v>116</v>
      </c>
      <c r="O400">
        <v>97</v>
      </c>
      <c r="P400">
        <v>5.5</v>
      </c>
      <c r="Q400">
        <v>1450</v>
      </c>
      <c r="R400">
        <v>3</v>
      </c>
      <c r="S400">
        <v>84</v>
      </c>
      <c r="T400">
        <v>59</v>
      </c>
      <c r="U400">
        <v>133</v>
      </c>
      <c r="V400">
        <v>61</v>
      </c>
      <c r="W400">
        <v>4</v>
      </c>
      <c r="X400">
        <v>720</v>
      </c>
      <c r="Y400">
        <v>155</v>
      </c>
      <c r="Z400">
        <v>1.8</v>
      </c>
      <c r="AA400">
        <v>6</v>
      </c>
    </row>
    <row r="401" spans="1:27" x14ac:dyDescent="0.3">
      <c r="A401" t="s">
        <v>1577</v>
      </c>
      <c r="B401" t="s">
        <v>1578</v>
      </c>
      <c r="C401" s="1" t="str">
        <f t="shared" si="24"/>
        <v>21:0042</v>
      </c>
      <c r="D401" s="1" t="str">
        <f t="shared" si="25"/>
        <v>21:0037</v>
      </c>
      <c r="E401" t="s">
        <v>1579</v>
      </c>
      <c r="F401" t="s">
        <v>1580</v>
      </c>
      <c r="H401">
        <v>47.426162099999999</v>
      </c>
      <c r="I401">
        <v>-66.073714300000006</v>
      </c>
      <c r="J401" s="1" t="str">
        <f t="shared" si="26"/>
        <v>Till</v>
      </c>
      <c r="K401" s="1" t="str">
        <f t="shared" si="27"/>
        <v>&lt;2 micron</v>
      </c>
      <c r="M401">
        <v>26</v>
      </c>
      <c r="N401">
        <v>80</v>
      </c>
      <c r="O401">
        <v>68</v>
      </c>
      <c r="P401">
        <v>5.7</v>
      </c>
      <c r="Q401">
        <v>2000</v>
      </c>
      <c r="R401">
        <v>2</v>
      </c>
      <c r="S401">
        <v>73</v>
      </c>
      <c r="T401">
        <v>50</v>
      </c>
      <c r="U401">
        <v>129</v>
      </c>
      <c r="V401">
        <v>40</v>
      </c>
      <c r="W401">
        <v>4</v>
      </c>
      <c r="X401">
        <v>1000</v>
      </c>
      <c r="Y401">
        <v>85</v>
      </c>
      <c r="Z401">
        <v>1.2</v>
      </c>
      <c r="AA401">
        <v>4</v>
      </c>
    </row>
    <row r="402" spans="1:27" x14ac:dyDescent="0.3">
      <c r="A402" t="s">
        <v>1581</v>
      </c>
      <c r="B402" t="s">
        <v>1582</v>
      </c>
      <c r="C402" s="1" t="str">
        <f t="shared" si="24"/>
        <v>21:0042</v>
      </c>
      <c r="D402" s="1" t="str">
        <f t="shared" si="25"/>
        <v>21:0037</v>
      </c>
      <c r="E402" t="s">
        <v>1583</v>
      </c>
      <c r="F402" t="s">
        <v>1584</v>
      </c>
      <c r="H402">
        <v>47.421850300000003</v>
      </c>
      <c r="I402">
        <v>-66.004697100000001</v>
      </c>
      <c r="J402" s="1" t="str">
        <f t="shared" si="26"/>
        <v>Till</v>
      </c>
      <c r="K402" s="1" t="str">
        <f t="shared" si="27"/>
        <v>&lt;2 micron</v>
      </c>
      <c r="L402">
        <v>0.05</v>
      </c>
      <c r="M402">
        <v>21</v>
      </c>
      <c r="N402">
        <v>52</v>
      </c>
      <c r="O402">
        <v>40</v>
      </c>
      <c r="P402">
        <v>5.5</v>
      </c>
      <c r="Q402">
        <v>1800</v>
      </c>
      <c r="R402">
        <v>3</v>
      </c>
      <c r="S402">
        <v>33</v>
      </c>
      <c r="T402">
        <v>82</v>
      </c>
      <c r="U402">
        <v>161</v>
      </c>
      <c r="V402">
        <v>57</v>
      </c>
      <c r="W402">
        <v>4</v>
      </c>
      <c r="X402">
        <v>790</v>
      </c>
      <c r="Y402">
        <v>190</v>
      </c>
      <c r="Z402">
        <v>2</v>
      </c>
      <c r="AA402">
        <v>5</v>
      </c>
    </row>
    <row r="403" spans="1:27" x14ac:dyDescent="0.3">
      <c r="A403" t="s">
        <v>1585</v>
      </c>
      <c r="B403" t="s">
        <v>1586</v>
      </c>
      <c r="C403" s="1" t="str">
        <f t="shared" si="24"/>
        <v>21:0042</v>
      </c>
      <c r="D403" s="1" t="str">
        <f t="shared" si="25"/>
        <v>21:0037</v>
      </c>
      <c r="E403" t="s">
        <v>1587</v>
      </c>
      <c r="F403" t="s">
        <v>1588</v>
      </c>
      <c r="H403">
        <v>47.4136691</v>
      </c>
      <c r="I403">
        <v>-65.990641999999994</v>
      </c>
      <c r="J403" s="1" t="str">
        <f t="shared" si="26"/>
        <v>Till</v>
      </c>
      <c r="K403" s="1" t="str">
        <f t="shared" si="27"/>
        <v>&lt;2 micron</v>
      </c>
      <c r="L403">
        <v>0.05</v>
      </c>
      <c r="M403">
        <v>22</v>
      </c>
      <c r="N403">
        <v>72</v>
      </c>
      <c r="O403">
        <v>48</v>
      </c>
      <c r="P403">
        <v>4.5</v>
      </c>
      <c r="Q403">
        <v>1300</v>
      </c>
      <c r="R403">
        <v>3</v>
      </c>
      <c r="S403">
        <v>53</v>
      </c>
      <c r="T403">
        <v>67</v>
      </c>
      <c r="U403">
        <v>173</v>
      </c>
      <c r="V403">
        <v>58</v>
      </c>
      <c r="W403">
        <v>4</v>
      </c>
      <c r="X403">
        <v>880</v>
      </c>
      <c r="Y403">
        <v>150</v>
      </c>
      <c r="Z403">
        <v>1.8</v>
      </c>
      <c r="AA403">
        <v>7</v>
      </c>
    </row>
    <row r="404" spans="1:27" x14ac:dyDescent="0.3">
      <c r="A404" t="s">
        <v>1589</v>
      </c>
      <c r="B404" t="s">
        <v>1590</v>
      </c>
      <c r="C404" s="1" t="str">
        <f t="shared" si="24"/>
        <v>21:0042</v>
      </c>
      <c r="D404" s="1" t="str">
        <f t="shared" si="25"/>
        <v>21:0037</v>
      </c>
      <c r="E404" t="s">
        <v>1591</v>
      </c>
      <c r="F404" t="s">
        <v>1592</v>
      </c>
      <c r="H404">
        <v>47.405668200000001</v>
      </c>
      <c r="I404">
        <v>-65.986874799999995</v>
      </c>
      <c r="J404" s="1" t="str">
        <f t="shared" si="26"/>
        <v>Till</v>
      </c>
      <c r="K404" s="1" t="str">
        <f t="shared" si="27"/>
        <v>&lt;2 micron</v>
      </c>
      <c r="L404">
        <v>0.05</v>
      </c>
      <c r="M404">
        <v>26</v>
      </c>
      <c r="N404">
        <v>74</v>
      </c>
      <c r="O404">
        <v>62</v>
      </c>
      <c r="P404">
        <v>5.2</v>
      </c>
      <c r="Q404">
        <v>1500</v>
      </c>
      <c r="R404">
        <v>3</v>
      </c>
      <c r="S404">
        <v>67</v>
      </c>
      <c r="T404">
        <v>60</v>
      </c>
      <c r="U404">
        <v>127</v>
      </c>
      <c r="V404">
        <v>92</v>
      </c>
      <c r="W404">
        <v>6</v>
      </c>
      <c r="X404">
        <v>1100</v>
      </c>
      <c r="Y404">
        <v>130</v>
      </c>
      <c r="Z404">
        <v>1.6</v>
      </c>
      <c r="AA404">
        <v>12</v>
      </c>
    </row>
    <row r="405" spans="1:27" x14ac:dyDescent="0.3">
      <c r="A405" t="s">
        <v>1593</v>
      </c>
      <c r="B405" t="s">
        <v>1594</v>
      </c>
      <c r="C405" s="1" t="str">
        <f t="shared" si="24"/>
        <v>21:0042</v>
      </c>
      <c r="D405" s="1" t="str">
        <f t="shared" si="25"/>
        <v>21:0037</v>
      </c>
      <c r="E405" t="s">
        <v>1591</v>
      </c>
      <c r="F405" t="s">
        <v>1595</v>
      </c>
      <c r="H405">
        <v>47.405668200000001</v>
      </c>
      <c r="I405">
        <v>-65.986874799999995</v>
      </c>
      <c r="J405" s="1" t="str">
        <f t="shared" si="26"/>
        <v>Till</v>
      </c>
      <c r="K405" s="1" t="str">
        <f t="shared" si="27"/>
        <v>&lt;2 micron</v>
      </c>
      <c r="L405">
        <v>0.05</v>
      </c>
      <c r="M405">
        <v>19</v>
      </c>
      <c r="N405">
        <v>72</v>
      </c>
      <c r="O405">
        <v>59</v>
      </c>
      <c r="P405">
        <v>4.8</v>
      </c>
      <c r="Q405">
        <v>1400</v>
      </c>
      <c r="R405">
        <v>2</v>
      </c>
      <c r="S405">
        <v>65</v>
      </c>
      <c r="T405">
        <v>51</v>
      </c>
      <c r="U405">
        <v>127</v>
      </c>
      <c r="V405">
        <v>88</v>
      </c>
      <c r="W405">
        <v>6</v>
      </c>
      <c r="X405">
        <v>1100</v>
      </c>
      <c r="Y405">
        <v>145</v>
      </c>
      <c r="Z405">
        <v>1.5</v>
      </c>
      <c r="AA405">
        <v>11</v>
      </c>
    </row>
    <row r="406" spans="1:27" x14ac:dyDescent="0.3">
      <c r="A406" t="s">
        <v>1596</v>
      </c>
      <c r="B406" t="s">
        <v>1597</v>
      </c>
      <c r="C406" s="1" t="str">
        <f t="shared" si="24"/>
        <v>21:0042</v>
      </c>
      <c r="D406" s="1" t="str">
        <f t="shared" si="25"/>
        <v>21:0037</v>
      </c>
      <c r="E406" t="s">
        <v>1598</v>
      </c>
      <c r="F406" t="s">
        <v>1599</v>
      </c>
      <c r="H406">
        <v>47.765686299999999</v>
      </c>
      <c r="I406">
        <v>-65.787890500000003</v>
      </c>
      <c r="J406" s="1" t="str">
        <f t="shared" si="26"/>
        <v>Till</v>
      </c>
      <c r="K406" s="1" t="str">
        <f t="shared" si="27"/>
        <v>&lt;2 micron</v>
      </c>
      <c r="L406">
        <v>0.05</v>
      </c>
      <c r="M406">
        <v>21</v>
      </c>
      <c r="N406">
        <v>74</v>
      </c>
      <c r="O406">
        <v>47</v>
      </c>
      <c r="P406">
        <v>4.9000000000000004</v>
      </c>
      <c r="Q406">
        <v>960</v>
      </c>
      <c r="R406">
        <v>2</v>
      </c>
      <c r="S406">
        <v>78</v>
      </c>
      <c r="T406">
        <v>34</v>
      </c>
      <c r="U406">
        <v>119</v>
      </c>
      <c r="V406">
        <v>25</v>
      </c>
      <c r="W406">
        <v>4</v>
      </c>
      <c r="X406">
        <v>850</v>
      </c>
      <c r="Y406">
        <v>40</v>
      </c>
      <c r="Z406">
        <v>0.8</v>
      </c>
      <c r="AA406">
        <v>5</v>
      </c>
    </row>
    <row r="407" spans="1:27" x14ac:dyDescent="0.3">
      <c r="A407" t="s">
        <v>1600</v>
      </c>
      <c r="B407" t="s">
        <v>1601</v>
      </c>
      <c r="C407" s="1" t="str">
        <f t="shared" si="24"/>
        <v>21:0042</v>
      </c>
      <c r="D407" s="1" t="str">
        <f t="shared" si="25"/>
        <v>21:0037</v>
      </c>
      <c r="E407" t="s">
        <v>1598</v>
      </c>
      <c r="F407" t="s">
        <v>1602</v>
      </c>
      <c r="H407">
        <v>47.765686299999999</v>
      </c>
      <c r="I407">
        <v>-65.787890500000003</v>
      </c>
      <c r="J407" s="1" t="str">
        <f t="shared" si="26"/>
        <v>Till</v>
      </c>
      <c r="K407" s="1" t="str">
        <f t="shared" si="27"/>
        <v>&lt;2 micron</v>
      </c>
      <c r="M407">
        <v>22</v>
      </c>
      <c r="N407">
        <v>76</v>
      </c>
      <c r="O407">
        <v>47</v>
      </c>
      <c r="P407">
        <v>5.3</v>
      </c>
      <c r="Q407">
        <v>820</v>
      </c>
      <c r="S407">
        <v>82</v>
      </c>
      <c r="T407">
        <v>28</v>
      </c>
      <c r="U407">
        <v>142</v>
      </c>
      <c r="V407">
        <v>22</v>
      </c>
      <c r="W407">
        <v>2</v>
      </c>
      <c r="Z407">
        <v>0.9</v>
      </c>
      <c r="AA407">
        <v>4</v>
      </c>
    </row>
    <row r="408" spans="1:27" x14ac:dyDescent="0.3">
      <c r="A408" t="s">
        <v>1603</v>
      </c>
      <c r="B408" t="s">
        <v>1604</v>
      </c>
      <c r="C408" s="1" t="str">
        <f t="shared" si="24"/>
        <v>21:0042</v>
      </c>
      <c r="D408" s="1" t="str">
        <f t="shared" si="25"/>
        <v>21:0037</v>
      </c>
      <c r="E408" t="s">
        <v>1605</v>
      </c>
      <c r="F408" t="s">
        <v>1606</v>
      </c>
      <c r="H408">
        <v>47.760688600000002</v>
      </c>
      <c r="I408">
        <v>-65.808308800000006</v>
      </c>
      <c r="J408" s="1" t="str">
        <f t="shared" si="26"/>
        <v>Till</v>
      </c>
      <c r="K408" s="1" t="str">
        <f t="shared" si="27"/>
        <v>&lt;2 micron</v>
      </c>
      <c r="M408">
        <v>25</v>
      </c>
      <c r="N408">
        <v>76</v>
      </c>
      <c r="O408">
        <v>41</v>
      </c>
      <c r="P408">
        <v>4.8</v>
      </c>
      <c r="Q408">
        <v>1250</v>
      </c>
      <c r="R408">
        <v>2</v>
      </c>
      <c r="S408">
        <v>78</v>
      </c>
      <c r="T408">
        <v>37</v>
      </c>
      <c r="U408">
        <v>126</v>
      </c>
      <c r="V408">
        <v>34</v>
      </c>
      <c r="W408">
        <v>4</v>
      </c>
      <c r="X408">
        <v>850</v>
      </c>
      <c r="Y408">
        <v>40</v>
      </c>
      <c r="Z408">
        <v>0.8</v>
      </c>
      <c r="AA408">
        <v>5</v>
      </c>
    </row>
    <row r="409" spans="1:27" x14ac:dyDescent="0.3">
      <c r="A409" t="s">
        <v>1607</v>
      </c>
      <c r="B409" t="s">
        <v>1608</v>
      </c>
      <c r="C409" s="1" t="str">
        <f t="shared" si="24"/>
        <v>21:0042</v>
      </c>
      <c r="D409" s="1" t="str">
        <f t="shared" si="25"/>
        <v>21:0037</v>
      </c>
      <c r="E409" t="s">
        <v>1609</v>
      </c>
      <c r="F409" t="s">
        <v>1610</v>
      </c>
      <c r="H409">
        <v>47.753253800000003</v>
      </c>
      <c r="I409">
        <v>-65.817915900000003</v>
      </c>
      <c r="J409" s="1" t="str">
        <f t="shared" si="26"/>
        <v>Till</v>
      </c>
      <c r="K409" s="1" t="str">
        <f t="shared" si="27"/>
        <v>&lt;2 micron</v>
      </c>
      <c r="M409">
        <v>24</v>
      </c>
      <c r="N409">
        <v>86</v>
      </c>
      <c r="O409">
        <v>52</v>
      </c>
      <c r="P409">
        <v>4.5999999999999996</v>
      </c>
      <c r="Q409">
        <v>1000</v>
      </c>
      <c r="R409">
        <v>2</v>
      </c>
      <c r="S409">
        <v>86</v>
      </c>
      <c r="T409">
        <v>28</v>
      </c>
      <c r="U409">
        <v>118</v>
      </c>
      <c r="V409">
        <v>33</v>
      </c>
      <c r="W409">
        <v>1</v>
      </c>
      <c r="X409">
        <v>850</v>
      </c>
      <c r="Y409">
        <v>55</v>
      </c>
      <c r="Z409">
        <v>1.2</v>
      </c>
      <c r="AA409">
        <v>6</v>
      </c>
    </row>
    <row r="410" spans="1:27" x14ac:dyDescent="0.3">
      <c r="A410" t="s">
        <v>1611</v>
      </c>
      <c r="B410" t="s">
        <v>1612</v>
      </c>
      <c r="C410" s="1" t="str">
        <f t="shared" si="24"/>
        <v>21:0042</v>
      </c>
      <c r="D410" s="1" t="str">
        <f t="shared" si="25"/>
        <v>21:0037</v>
      </c>
      <c r="E410" t="s">
        <v>1609</v>
      </c>
      <c r="F410" t="s">
        <v>1613</v>
      </c>
      <c r="H410">
        <v>47.753253800000003</v>
      </c>
      <c r="I410">
        <v>-65.817915900000003</v>
      </c>
      <c r="J410" s="1" t="str">
        <f t="shared" si="26"/>
        <v>Till</v>
      </c>
      <c r="K410" s="1" t="str">
        <f t="shared" si="27"/>
        <v>&lt;2 micron</v>
      </c>
      <c r="M410">
        <v>22</v>
      </c>
      <c r="N410">
        <v>84</v>
      </c>
      <c r="O410">
        <v>56</v>
      </c>
      <c r="P410">
        <v>5.9</v>
      </c>
      <c r="Q410">
        <v>880</v>
      </c>
      <c r="S410">
        <v>93</v>
      </c>
      <c r="T410">
        <v>27</v>
      </c>
      <c r="U410">
        <v>165</v>
      </c>
      <c r="V410">
        <v>40</v>
      </c>
      <c r="W410">
        <v>2</v>
      </c>
      <c r="Z410">
        <v>0.5</v>
      </c>
      <c r="AA410">
        <v>6</v>
      </c>
    </row>
    <row r="411" spans="1:27" x14ac:dyDescent="0.3">
      <c r="A411" t="s">
        <v>1614</v>
      </c>
      <c r="B411" t="s">
        <v>1615</v>
      </c>
      <c r="C411" s="1" t="str">
        <f t="shared" si="24"/>
        <v>21:0042</v>
      </c>
      <c r="D411" s="1" t="str">
        <f t="shared" si="25"/>
        <v>21:0037</v>
      </c>
      <c r="E411" t="s">
        <v>1616</v>
      </c>
      <c r="F411" t="s">
        <v>1617</v>
      </c>
      <c r="H411">
        <v>47.752158399999999</v>
      </c>
      <c r="I411">
        <v>-65.825862799999996</v>
      </c>
      <c r="J411" s="1" t="str">
        <f t="shared" si="26"/>
        <v>Till</v>
      </c>
      <c r="K411" s="1" t="str">
        <f t="shared" si="27"/>
        <v>&lt;2 micron</v>
      </c>
      <c r="M411">
        <v>21</v>
      </c>
      <c r="N411">
        <v>84</v>
      </c>
      <c r="O411">
        <v>55</v>
      </c>
      <c r="P411">
        <v>5.2</v>
      </c>
      <c r="Q411">
        <v>800</v>
      </c>
      <c r="R411">
        <v>1</v>
      </c>
      <c r="S411">
        <v>90</v>
      </c>
      <c r="T411">
        <v>31</v>
      </c>
      <c r="U411">
        <v>122</v>
      </c>
      <c r="V411">
        <v>37</v>
      </c>
      <c r="W411">
        <v>2</v>
      </c>
      <c r="X411">
        <v>850</v>
      </c>
      <c r="Y411">
        <v>55</v>
      </c>
      <c r="Z411">
        <v>0.9</v>
      </c>
      <c r="AA411">
        <v>1</v>
      </c>
    </row>
    <row r="412" spans="1:27" x14ac:dyDescent="0.3">
      <c r="A412" t="s">
        <v>1618</v>
      </c>
      <c r="B412" t="s">
        <v>1619</v>
      </c>
      <c r="C412" s="1" t="str">
        <f t="shared" si="24"/>
        <v>21:0042</v>
      </c>
      <c r="D412" s="1" t="str">
        <f t="shared" si="25"/>
        <v>21:0037</v>
      </c>
      <c r="E412" t="s">
        <v>1616</v>
      </c>
      <c r="F412" t="s">
        <v>1620</v>
      </c>
      <c r="H412">
        <v>47.752158399999999</v>
      </c>
      <c r="I412">
        <v>-65.825862799999996</v>
      </c>
      <c r="J412" s="1" t="str">
        <f t="shared" si="26"/>
        <v>Till</v>
      </c>
      <c r="K412" s="1" t="str">
        <f t="shared" si="27"/>
        <v>&lt;2 micron</v>
      </c>
      <c r="M412">
        <v>19</v>
      </c>
      <c r="N412">
        <v>84</v>
      </c>
      <c r="O412">
        <v>57</v>
      </c>
      <c r="P412">
        <v>6.1</v>
      </c>
      <c r="Q412">
        <v>820</v>
      </c>
      <c r="S412">
        <v>95</v>
      </c>
      <c r="T412">
        <v>33</v>
      </c>
      <c r="U412">
        <v>149</v>
      </c>
      <c r="V412">
        <v>55</v>
      </c>
      <c r="W412">
        <v>2</v>
      </c>
      <c r="Z412">
        <v>0.5</v>
      </c>
      <c r="AA412">
        <v>9</v>
      </c>
    </row>
    <row r="413" spans="1:27" x14ac:dyDescent="0.3">
      <c r="A413" t="s">
        <v>1621</v>
      </c>
      <c r="B413" t="s">
        <v>1622</v>
      </c>
      <c r="C413" s="1" t="str">
        <f t="shared" si="24"/>
        <v>21:0042</v>
      </c>
      <c r="D413" s="1" t="str">
        <f t="shared" si="25"/>
        <v>21:0037</v>
      </c>
      <c r="E413" t="s">
        <v>1623</v>
      </c>
      <c r="F413" t="s">
        <v>1624</v>
      </c>
      <c r="H413">
        <v>47.780949200000002</v>
      </c>
      <c r="I413">
        <v>-65.826090300000004</v>
      </c>
      <c r="J413" s="1" t="str">
        <f t="shared" si="26"/>
        <v>Till</v>
      </c>
      <c r="K413" s="1" t="str">
        <f t="shared" si="27"/>
        <v>&lt;2 micron</v>
      </c>
      <c r="L413">
        <v>1</v>
      </c>
      <c r="M413">
        <v>26</v>
      </c>
      <c r="N413">
        <v>72</v>
      </c>
      <c r="O413">
        <v>101</v>
      </c>
      <c r="P413">
        <v>4.8</v>
      </c>
      <c r="Q413">
        <v>1200</v>
      </c>
      <c r="R413">
        <v>4</v>
      </c>
      <c r="S413">
        <v>124</v>
      </c>
      <c r="T413">
        <v>75</v>
      </c>
      <c r="U413">
        <v>334</v>
      </c>
      <c r="V413">
        <v>191</v>
      </c>
      <c r="W413">
        <v>4</v>
      </c>
      <c r="X413">
        <v>1100</v>
      </c>
      <c r="Y413">
        <v>65</v>
      </c>
      <c r="Z413">
        <v>2.2999999999999998</v>
      </c>
      <c r="AA413">
        <v>5</v>
      </c>
    </row>
    <row r="414" spans="1:27" x14ac:dyDescent="0.3">
      <c r="A414" t="s">
        <v>1625</v>
      </c>
      <c r="B414" t="s">
        <v>1626</v>
      </c>
      <c r="C414" s="1" t="str">
        <f t="shared" si="24"/>
        <v>21:0042</v>
      </c>
      <c r="D414" s="1" t="str">
        <f t="shared" si="25"/>
        <v>21:0037</v>
      </c>
      <c r="E414" t="s">
        <v>1623</v>
      </c>
      <c r="F414" t="s">
        <v>1627</v>
      </c>
      <c r="H414">
        <v>47.780949200000002</v>
      </c>
      <c r="I414">
        <v>-65.826090300000004</v>
      </c>
      <c r="J414" s="1" t="str">
        <f t="shared" si="26"/>
        <v>Till</v>
      </c>
      <c r="K414" s="1" t="str">
        <f t="shared" si="27"/>
        <v>&lt;2 micron</v>
      </c>
      <c r="M414">
        <v>24</v>
      </c>
      <c r="N414">
        <v>68</v>
      </c>
      <c r="O414">
        <v>102</v>
      </c>
      <c r="P414">
        <v>6.2</v>
      </c>
      <c r="Q414">
        <v>1200</v>
      </c>
      <c r="R414">
        <v>3</v>
      </c>
      <c r="S414">
        <v>132</v>
      </c>
      <c r="T414">
        <v>72</v>
      </c>
      <c r="U414">
        <v>302</v>
      </c>
      <c r="V414">
        <v>182</v>
      </c>
      <c r="W414">
        <v>2</v>
      </c>
      <c r="Z414">
        <v>2.1</v>
      </c>
      <c r="AA414">
        <v>4</v>
      </c>
    </row>
    <row r="415" spans="1:27" x14ac:dyDescent="0.3">
      <c r="A415" t="s">
        <v>1628</v>
      </c>
      <c r="B415" t="s">
        <v>1629</v>
      </c>
      <c r="C415" s="1" t="str">
        <f t="shared" si="24"/>
        <v>21:0042</v>
      </c>
      <c r="D415" s="1" t="str">
        <f t="shared" si="25"/>
        <v>21:0037</v>
      </c>
      <c r="E415" t="s">
        <v>1630</v>
      </c>
      <c r="F415" t="s">
        <v>1631</v>
      </c>
      <c r="H415">
        <v>47.770536300000003</v>
      </c>
      <c r="I415">
        <v>-65.846882500000007</v>
      </c>
      <c r="J415" s="1" t="str">
        <f t="shared" si="26"/>
        <v>Till</v>
      </c>
      <c r="K415" s="1" t="str">
        <f t="shared" si="27"/>
        <v>&lt;2 micron</v>
      </c>
      <c r="L415">
        <v>7.1</v>
      </c>
      <c r="M415">
        <v>24</v>
      </c>
      <c r="N415">
        <v>74</v>
      </c>
      <c r="O415">
        <v>42</v>
      </c>
      <c r="P415">
        <v>6.1</v>
      </c>
      <c r="Q415">
        <v>1400</v>
      </c>
      <c r="R415">
        <v>2</v>
      </c>
      <c r="S415">
        <v>74</v>
      </c>
      <c r="T415">
        <v>52</v>
      </c>
      <c r="U415">
        <v>262</v>
      </c>
      <c r="V415">
        <v>99</v>
      </c>
      <c r="W415">
        <v>2</v>
      </c>
      <c r="X415">
        <v>750</v>
      </c>
      <c r="Y415">
        <v>150</v>
      </c>
      <c r="Z415">
        <v>1.4</v>
      </c>
      <c r="AA415">
        <v>3</v>
      </c>
    </row>
    <row r="416" spans="1:27" x14ac:dyDescent="0.3">
      <c r="A416" t="s">
        <v>1632</v>
      </c>
      <c r="B416" t="s">
        <v>1633</v>
      </c>
      <c r="C416" s="1" t="str">
        <f t="shared" si="24"/>
        <v>21:0042</v>
      </c>
      <c r="D416" s="1" t="str">
        <f t="shared" si="25"/>
        <v>21:0037</v>
      </c>
      <c r="E416" t="s">
        <v>1634</v>
      </c>
      <c r="F416" t="s">
        <v>1635</v>
      </c>
      <c r="H416">
        <v>47.769189599999997</v>
      </c>
      <c r="I416">
        <v>-65.864828799999998</v>
      </c>
      <c r="J416" s="1" t="str">
        <f t="shared" si="26"/>
        <v>Till</v>
      </c>
      <c r="K416" s="1" t="str">
        <f t="shared" si="27"/>
        <v>&lt;2 micron</v>
      </c>
      <c r="M416">
        <v>27</v>
      </c>
      <c r="N416">
        <v>80</v>
      </c>
      <c r="O416">
        <v>48</v>
      </c>
      <c r="P416">
        <v>5.0999999999999996</v>
      </c>
      <c r="Q416">
        <v>920</v>
      </c>
      <c r="R416">
        <v>3</v>
      </c>
      <c r="S416">
        <v>83</v>
      </c>
      <c r="T416">
        <v>34</v>
      </c>
      <c r="U416">
        <v>159</v>
      </c>
      <c r="V416">
        <v>33</v>
      </c>
      <c r="W416">
        <v>2</v>
      </c>
      <c r="X416">
        <v>930</v>
      </c>
      <c r="Y416">
        <v>80</v>
      </c>
      <c r="Z416">
        <v>0.8</v>
      </c>
      <c r="AA416">
        <v>4</v>
      </c>
    </row>
    <row r="417" spans="1:27" x14ac:dyDescent="0.3">
      <c r="A417" t="s">
        <v>1636</v>
      </c>
      <c r="B417" t="s">
        <v>1637</v>
      </c>
      <c r="C417" s="1" t="str">
        <f t="shared" si="24"/>
        <v>21:0042</v>
      </c>
      <c r="D417" s="1" t="str">
        <f t="shared" si="25"/>
        <v>21:0037</v>
      </c>
      <c r="E417" t="s">
        <v>1634</v>
      </c>
      <c r="F417" t="s">
        <v>1638</v>
      </c>
      <c r="H417">
        <v>47.769189599999997</v>
      </c>
      <c r="I417">
        <v>-65.864828799999998</v>
      </c>
      <c r="J417" s="1" t="str">
        <f t="shared" si="26"/>
        <v>Till</v>
      </c>
      <c r="K417" s="1" t="str">
        <f t="shared" si="27"/>
        <v>&lt;2 micron</v>
      </c>
      <c r="M417">
        <v>24</v>
      </c>
      <c r="N417">
        <v>74</v>
      </c>
      <c r="O417">
        <v>48</v>
      </c>
      <c r="P417">
        <v>6.3</v>
      </c>
      <c r="Q417">
        <v>800</v>
      </c>
      <c r="R417">
        <v>1</v>
      </c>
      <c r="S417">
        <v>92</v>
      </c>
      <c r="T417">
        <v>36</v>
      </c>
      <c r="U417">
        <v>216</v>
      </c>
      <c r="V417">
        <v>33</v>
      </c>
      <c r="W417">
        <v>2</v>
      </c>
      <c r="Y417">
        <v>15</v>
      </c>
      <c r="Z417">
        <v>0.5</v>
      </c>
    </row>
    <row r="418" spans="1:27" x14ac:dyDescent="0.3">
      <c r="A418" t="s">
        <v>1639</v>
      </c>
      <c r="B418" t="s">
        <v>1640</v>
      </c>
      <c r="C418" s="1" t="str">
        <f t="shared" si="24"/>
        <v>21:0042</v>
      </c>
      <c r="D418" s="1" t="str">
        <f t="shared" si="25"/>
        <v>21:0037</v>
      </c>
      <c r="E418" t="s">
        <v>1641</v>
      </c>
      <c r="F418" t="s">
        <v>1642</v>
      </c>
      <c r="H418">
        <v>47.795050699999997</v>
      </c>
      <c r="I418">
        <v>-65.856236300000006</v>
      </c>
      <c r="J418" s="1" t="str">
        <f t="shared" si="26"/>
        <v>Till</v>
      </c>
      <c r="K418" s="1" t="str">
        <f t="shared" si="27"/>
        <v>&lt;2 micron</v>
      </c>
      <c r="M418">
        <v>22</v>
      </c>
      <c r="N418">
        <v>68</v>
      </c>
      <c r="O418">
        <v>49</v>
      </c>
      <c r="P418">
        <v>5.4</v>
      </c>
      <c r="Q418">
        <v>900</v>
      </c>
      <c r="R418">
        <v>3</v>
      </c>
      <c r="S418">
        <v>79</v>
      </c>
      <c r="T418">
        <v>34</v>
      </c>
      <c r="U418">
        <v>186</v>
      </c>
      <c r="V418">
        <v>47</v>
      </c>
      <c r="W418">
        <v>4</v>
      </c>
      <c r="X418">
        <v>670</v>
      </c>
      <c r="Y418">
        <v>105</v>
      </c>
      <c r="Z418">
        <v>2</v>
      </c>
      <c r="AA418">
        <v>4</v>
      </c>
    </row>
    <row r="419" spans="1:27" x14ac:dyDescent="0.3">
      <c r="A419" t="s">
        <v>1643</v>
      </c>
      <c r="B419" t="s">
        <v>1644</v>
      </c>
      <c r="C419" s="1" t="str">
        <f t="shared" si="24"/>
        <v>21:0042</v>
      </c>
      <c r="D419" s="1" t="str">
        <f t="shared" si="25"/>
        <v>21:0037</v>
      </c>
      <c r="E419" t="s">
        <v>1645</v>
      </c>
      <c r="F419" t="s">
        <v>1646</v>
      </c>
      <c r="H419">
        <v>47.792121899999998</v>
      </c>
      <c r="I419">
        <v>-65.865423300000003</v>
      </c>
      <c r="J419" s="1" t="str">
        <f t="shared" si="26"/>
        <v>Till</v>
      </c>
      <c r="K419" s="1" t="str">
        <f t="shared" si="27"/>
        <v>&lt;2 micron</v>
      </c>
      <c r="M419">
        <v>17</v>
      </c>
      <c r="N419">
        <v>64</v>
      </c>
      <c r="O419">
        <v>47</v>
      </c>
      <c r="P419">
        <v>4.9000000000000004</v>
      </c>
      <c r="Q419">
        <v>720</v>
      </c>
      <c r="S419">
        <v>67</v>
      </c>
      <c r="T419">
        <v>25</v>
      </c>
      <c r="U419">
        <v>114</v>
      </c>
      <c r="V419">
        <v>25</v>
      </c>
      <c r="W419">
        <v>4</v>
      </c>
      <c r="X419">
        <v>720</v>
      </c>
      <c r="Y419">
        <v>45</v>
      </c>
      <c r="Z419">
        <v>1.1000000000000001</v>
      </c>
      <c r="AA419">
        <v>5</v>
      </c>
    </row>
    <row r="420" spans="1:27" x14ac:dyDescent="0.3">
      <c r="A420" t="s">
        <v>1647</v>
      </c>
      <c r="B420" t="s">
        <v>1648</v>
      </c>
      <c r="C420" s="1" t="str">
        <f t="shared" si="24"/>
        <v>21:0042</v>
      </c>
      <c r="D420" s="1" t="str">
        <f t="shared" si="25"/>
        <v>21:0037</v>
      </c>
      <c r="E420" t="s">
        <v>1649</v>
      </c>
      <c r="F420" t="s">
        <v>1650</v>
      </c>
      <c r="H420">
        <v>47.791766299999999</v>
      </c>
      <c r="I420">
        <v>-65.825342300000003</v>
      </c>
      <c r="J420" s="1" t="str">
        <f t="shared" si="26"/>
        <v>Till</v>
      </c>
      <c r="K420" s="1" t="str">
        <f t="shared" si="27"/>
        <v>&lt;2 micron</v>
      </c>
      <c r="M420">
        <v>19</v>
      </c>
      <c r="N420">
        <v>70</v>
      </c>
      <c r="O420">
        <v>98</v>
      </c>
      <c r="P420">
        <v>5.0999999999999996</v>
      </c>
      <c r="Q420">
        <v>1200</v>
      </c>
      <c r="R420">
        <v>1</v>
      </c>
      <c r="S420">
        <v>100</v>
      </c>
      <c r="T420">
        <v>61</v>
      </c>
      <c r="U420">
        <v>134</v>
      </c>
      <c r="V420">
        <v>124</v>
      </c>
      <c r="W420">
        <v>4</v>
      </c>
      <c r="X420">
        <v>880</v>
      </c>
      <c r="Y420">
        <v>60</v>
      </c>
      <c r="Z420">
        <v>1.4</v>
      </c>
      <c r="AA420">
        <v>6</v>
      </c>
    </row>
    <row r="421" spans="1:27" x14ac:dyDescent="0.3">
      <c r="A421" t="s">
        <v>1651</v>
      </c>
      <c r="B421" t="s">
        <v>1652</v>
      </c>
      <c r="C421" s="1" t="str">
        <f t="shared" si="24"/>
        <v>21:0042</v>
      </c>
      <c r="D421" s="1" t="str">
        <f t="shared" si="25"/>
        <v>21:0037</v>
      </c>
      <c r="E421" t="s">
        <v>1653</v>
      </c>
      <c r="F421" t="s">
        <v>1654</v>
      </c>
      <c r="H421">
        <v>47.7897386</v>
      </c>
      <c r="I421">
        <v>-65.834579500000004</v>
      </c>
      <c r="J421" s="1" t="str">
        <f t="shared" si="26"/>
        <v>Till</v>
      </c>
      <c r="K421" s="1" t="str">
        <f t="shared" si="27"/>
        <v>&lt;2 micron</v>
      </c>
      <c r="M421">
        <v>19</v>
      </c>
      <c r="N421">
        <v>72</v>
      </c>
      <c r="O421">
        <v>101</v>
      </c>
      <c r="P421">
        <v>5.2</v>
      </c>
      <c r="Q421">
        <v>1250</v>
      </c>
      <c r="R421">
        <v>3</v>
      </c>
      <c r="S421">
        <v>80</v>
      </c>
      <c r="T421">
        <v>34</v>
      </c>
      <c r="U421">
        <v>131</v>
      </c>
      <c r="V421">
        <v>140</v>
      </c>
      <c r="W421">
        <v>4</v>
      </c>
      <c r="X421">
        <v>960</v>
      </c>
      <c r="Y421">
        <v>50</v>
      </c>
      <c r="Z421">
        <v>2.5</v>
      </c>
      <c r="AA421">
        <v>0.5</v>
      </c>
    </row>
    <row r="422" spans="1:27" x14ac:dyDescent="0.3">
      <c r="A422" t="s">
        <v>1655</v>
      </c>
      <c r="B422" t="s">
        <v>1656</v>
      </c>
      <c r="C422" s="1" t="str">
        <f t="shared" si="24"/>
        <v>21:0042</v>
      </c>
      <c r="D422" s="1" t="str">
        <f t="shared" si="25"/>
        <v>21:0037</v>
      </c>
      <c r="E422" t="s">
        <v>1657</v>
      </c>
      <c r="F422" t="s">
        <v>1658</v>
      </c>
      <c r="H422">
        <v>47.768274099999999</v>
      </c>
      <c r="I422">
        <v>-65.856436000000002</v>
      </c>
      <c r="J422" s="1" t="str">
        <f t="shared" si="26"/>
        <v>Till</v>
      </c>
      <c r="K422" s="1" t="str">
        <f t="shared" si="27"/>
        <v>&lt;2 micron</v>
      </c>
      <c r="M422">
        <v>18</v>
      </c>
      <c r="N422">
        <v>70</v>
      </c>
      <c r="O422">
        <v>67</v>
      </c>
      <c r="P422">
        <v>5.2</v>
      </c>
      <c r="Q422">
        <v>1100</v>
      </c>
      <c r="R422">
        <v>1</v>
      </c>
      <c r="S422">
        <v>76</v>
      </c>
      <c r="T422">
        <v>33</v>
      </c>
      <c r="U422">
        <v>129</v>
      </c>
      <c r="V422">
        <v>62</v>
      </c>
      <c r="W422">
        <v>2</v>
      </c>
      <c r="X422">
        <v>960</v>
      </c>
      <c r="Y422">
        <v>30</v>
      </c>
      <c r="Z422">
        <v>1.6</v>
      </c>
      <c r="AA422">
        <v>4</v>
      </c>
    </row>
    <row r="423" spans="1:27" x14ac:dyDescent="0.3">
      <c r="A423" t="s">
        <v>1659</v>
      </c>
      <c r="B423" t="s">
        <v>1660</v>
      </c>
      <c r="C423" s="1" t="str">
        <f t="shared" si="24"/>
        <v>21:0042</v>
      </c>
      <c r="D423" s="1" t="str">
        <f t="shared" si="25"/>
        <v>21:0037</v>
      </c>
      <c r="E423" t="s">
        <v>1661</v>
      </c>
      <c r="F423" t="s">
        <v>1662</v>
      </c>
      <c r="H423">
        <v>47.769089700000002</v>
      </c>
      <c r="I423">
        <v>-65.868827699999997</v>
      </c>
      <c r="J423" s="1" t="str">
        <f t="shared" si="26"/>
        <v>Till</v>
      </c>
      <c r="K423" s="1" t="str">
        <f t="shared" si="27"/>
        <v>&lt;2 micron</v>
      </c>
      <c r="M423">
        <v>19</v>
      </c>
      <c r="N423">
        <v>74</v>
      </c>
      <c r="O423">
        <v>71</v>
      </c>
      <c r="P423">
        <v>5.0999999999999996</v>
      </c>
      <c r="Q423">
        <v>1300</v>
      </c>
      <c r="R423">
        <v>2</v>
      </c>
      <c r="S423">
        <v>92</v>
      </c>
      <c r="T423">
        <v>26</v>
      </c>
      <c r="U423">
        <v>141</v>
      </c>
      <c r="V423">
        <v>70</v>
      </c>
      <c r="W423">
        <v>2</v>
      </c>
      <c r="X423">
        <v>880</v>
      </c>
      <c r="Y423">
        <v>45</v>
      </c>
      <c r="Z423">
        <v>1.6</v>
      </c>
      <c r="AA423">
        <v>7</v>
      </c>
    </row>
    <row r="424" spans="1:27" x14ac:dyDescent="0.3">
      <c r="A424" t="s">
        <v>1663</v>
      </c>
      <c r="B424" t="s">
        <v>1664</v>
      </c>
      <c r="C424" s="1" t="str">
        <f t="shared" si="24"/>
        <v>21:0042</v>
      </c>
      <c r="D424" s="1" t="str">
        <f t="shared" si="25"/>
        <v>21:0037</v>
      </c>
      <c r="E424" t="s">
        <v>1661</v>
      </c>
      <c r="F424" t="s">
        <v>1665</v>
      </c>
      <c r="H424">
        <v>47.769089700000002</v>
      </c>
      <c r="I424">
        <v>-65.868827699999997</v>
      </c>
      <c r="J424" s="1" t="str">
        <f t="shared" si="26"/>
        <v>Till</v>
      </c>
      <c r="K424" s="1" t="str">
        <f t="shared" si="27"/>
        <v>&lt;2 micron</v>
      </c>
      <c r="L424">
        <v>0.05</v>
      </c>
      <c r="M424">
        <v>21</v>
      </c>
      <c r="N424">
        <v>74</v>
      </c>
      <c r="O424">
        <v>74</v>
      </c>
      <c r="P424">
        <v>5.5</v>
      </c>
      <c r="Q424">
        <v>1450</v>
      </c>
      <c r="R424">
        <v>1</v>
      </c>
      <c r="S424">
        <v>99</v>
      </c>
      <c r="T424">
        <v>34</v>
      </c>
      <c r="U424">
        <v>148</v>
      </c>
      <c r="V424">
        <v>73</v>
      </c>
      <c r="W424">
        <v>4</v>
      </c>
      <c r="X424">
        <v>1100</v>
      </c>
      <c r="Y424">
        <v>65</v>
      </c>
      <c r="Z424">
        <v>1.2</v>
      </c>
      <c r="AA424">
        <v>5</v>
      </c>
    </row>
    <row r="425" spans="1:27" x14ac:dyDescent="0.3">
      <c r="A425" t="s">
        <v>1666</v>
      </c>
      <c r="B425" t="s">
        <v>1667</v>
      </c>
      <c r="C425" s="1" t="str">
        <f t="shared" si="24"/>
        <v>21:0042</v>
      </c>
      <c r="D425" s="1" t="str">
        <f t="shared" si="25"/>
        <v>21:0037</v>
      </c>
      <c r="E425" t="s">
        <v>1668</v>
      </c>
      <c r="F425" t="s">
        <v>1669</v>
      </c>
      <c r="H425">
        <v>47.779057299999998</v>
      </c>
      <c r="I425">
        <v>-65.774588499999993</v>
      </c>
      <c r="J425" s="1" t="str">
        <f t="shared" si="26"/>
        <v>Till</v>
      </c>
      <c r="K425" s="1" t="str">
        <f t="shared" si="27"/>
        <v>&lt;2 micron</v>
      </c>
      <c r="M425">
        <v>20</v>
      </c>
      <c r="N425">
        <v>76</v>
      </c>
      <c r="O425">
        <v>57</v>
      </c>
      <c r="P425">
        <v>4.9000000000000004</v>
      </c>
      <c r="Q425">
        <v>1200</v>
      </c>
      <c r="S425">
        <v>83</v>
      </c>
      <c r="T425">
        <v>34</v>
      </c>
      <c r="U425">
        <v>136</v>
      </c>
      <c r="V425">
        <v>57</v>
      </c>
      <c r="W425">
        <v>4</v>
      </c>
      <c r="X425">
        <v>1000</v>
      </c>
      <c r="Y425">
        <v>55</v>
      </c>
      <c r="Z425">
        <v>0.6</v>
      </c>
      <c r="AA425">
        <v>7</v>
      </c>
    </row>
    <row r="426" spans="1:27" x14ac:dyDescent="0.3">
      <c r="A426" t="s">
        <v>1670</v>
      </c>
      <c r="B426" t="s">
        <v>1671</v>
      </c>
      <c r="C426" s="1" t="str">
        <f t="shared" si="24"/>
        <v>21:0042</v>
      </c>
      <c r="D426" s="1" t="str">
        <f t="shared" si="25"/>
        <v>21:0037</v>
      </c>
      <c r="E426" t="s">
        <v>1668</v>
      </c>
      <c r="F426" t="s">
        <v>1672</v>
      </c>
      <c r="H426">
        <v>47.779057299999998</v>
      </c>
      <c r="I426">
        <v>-65.774588499999993</v>
      </c>
      <c r="J426" s="1" t="str">
        <f t="shared" si="26"/>
        <v>Till</v>
      </c>
      <c r="K426" s="1" t="str">
        <f t="shared" si="27"/>
        <v>&lt;2 micron</v>
      </c>
      <c r="M426">
        <v>24</v>
      </c>
      <c r="N426">
        <v>70</v>
      </c>
      <c r="O426">
        <v>63</v>
      </c>
      <c r="P426">
        <v>6.2</v>
      </c>
      <c r="Q426">
        <v>1000</v>
      </c>
      <c r="S426">
        <v>91</v>
      </c>
      <c r="T426">
        <v>38</v>
      </c>
      <c r="U426">
        <v>197</v>
      </c>
      <c r="V426">
        <v>41</v>
      </c>
      <c r="W426">
        <v>2</v>
      </c>
      <c r="Z426">
        <v>0.1</v>
      </c>
      <c r="AA426">
        <v>4</v>
      </c>
    </row>
    <row r="427" spans="1:27" x14ac:dyDescent="0.3">
      <c r="A427" t="s">
        <v>1673</v>
      </c>
      <c r="B427" t="s">
        <v>1674</v>
      </c>
      <c r="C427" s="1" t="str">
        <f t="shared" si="24"/>
        <v>21:0042</v>
      </c>
      <c r="D427" s="1" t="str">
        <f t="shared" si="25"/>
        <v>21:0037</v>
      </c>
      <c r="E427" t="s">
        <v>1675</v>
      </c>
      <c r="F427" t="s">
        <v>1676</v>
      </c>
      <c r="H427">
        <v>47.796115200000003</v>
      </c>
      <c r="I427">
        <v>-65.785514000000006</v>
      </c>
      <c r="J427" s="1" t="str">
        <f t="shared" si="26"/>
        <v>Till</v>
      </c>
      <c r="K427" s="1" t="str">
        <f t="shared" si="27"/>
        <v>&lt;2 micron</v>
      </c>
      <c r="M427">
        <v>17</v>
      </c>
      <c r="N427">
        <v>70</v>
      </c>
      <c r="O427">
        <v>74</v>
      </c>
      <c r="P427">
        <v>4.9000000000000004</v>
      </c>
      <c r="Q427">
        <v>880</v>
      </c>
      <c r="R427">
        <v>2</v>
      </c>
      <c r="S427">
        <v>99</v>
      </c>
      <c r="T427">
        <v>35</v>
      </c>
      <c r="U427">
        <v>349</v>
      </c>
      <c r="V427">
        <v>115</v>
      </c>
      <c r="W427">
        <v>4</v>
      </c>
      <c r="X427">
        <v>930</v>
      </c>
      <c r="Y427">
        <v>65</v>
      </c>
      <c r="Z427">
        <v>2</v>
      </c>
      <c r="AA427">
        <v>8</v>
      </c>
    </row>
    <row r="428" spans="1:27" x14ac:dyDescent="0.3">
      <c r="A428" t="s">
        <v>1677</v>
      </c>
      <c r="B428" t="s">
        <v>1678</v>
      </c>
      <c r="C428" s="1" t="str">
        <f t="shared" si="24"/>
        <v>21:0042</v>
      </c>
      <c r="D428" s="1" t="str">
        <f t="shared" si="25"/>
        <v>21:0037</v>
      </c>
      <c r="E428" t="s">
        <v>1675</v>
      </c>
      <c r="F428" t="s">
        <v>1679</v>
      </c>
      <c r="H428">
        <v>47.796115200000003</v>
      </c>
      <c r="I428">
        <v>-65.785514000000006</v>
      </c>
      <c r="J428" s="1" t="str">
        <f t="shared" si="26"/>
        <v>Till</v>
      </c>
      <c r="K428" s="1" t="str">
        <f t="shared" si="27"/>
        <v>&lt;2 micron</v>
      </c>
      <c r="M428">
        <v>21</v>
      </c>
      <c r="N428">
        <v>64</v>
      </c>
      <c r="O428">
        <v>68</v>
      </c>
      <c r="P428">
        <v>6.6</v>
      </c>
      <c r="Q428">
        <v>1000</v>
      </c>
      <c r="S428">
        <v>105</v>
      </c>
      <c r="T428">
        <v>44</v>
      </c>
      <c r="U428">
        <v>297</v>
      </c>
      <c r="V428">
        <v>103</v>
      </c>
      <c r="W428">
        <v>2</v>
      </c>
      <c r="Z428">
        <v>0.8</v>
      </c>
      <c r="AA428">
        <v>7</v>
      </c>
    </row>
    <row r="429" spans="1:27" x14ac:dyDescent="0.3">
      <c r="A429" t="s">
        <v>1680</v>
      </c>
      <c r="B429" t="s">
        <v>1681</v>
      </c>
      <c r="C429" s="1" t="str">
        <f t="shared" si="24"/>
        <v>21:0042</v>
      </c>
      <c r="D429" s="1" t="str">
        <f t="shared" si="25"/>
        <v>21:0037</v>
      </c>
      <c r="E429" t="s">
        <v>1682</v>
      </c>
      <c r="F429" t="s">
        <v>1683</v>
      </c>
      <c r="H429">
        <v>47.771869000000002</v>
      </c>
      <c r="I429">
        <v>-65.865643599999999</v>
      </c>
      <c r="J429" s="1" t="str">
        <f t="shared" si="26"/>
        <v>Till</v>
      </c>
      <c r="K429" s="1" t="str">
        <f t="shared" si="27"/>
        <v>&lt;2 micron</v>
      </c>
      <c r="M429">
        <v>17</v>
      </c>
      <c r="N429">
        <v>68</v>
      </c>
      <c r="O429">
        <v>47</v>
      </c>
      <c r="P429">
        <v>5.4</v>
      </c>
      <c r="Q429">
        <v>1100</v>
      </c>
      <c r="R429">
        <v>1</v>
      </c>
      <c r="S429">
        <v>70</v>
      </c>
      <c r="T429">
        <v>23</v>
      </c>
      <c r="U429">
        <v>100</v>
      </c>
      <c r="V429">
        <v>33</v>
      </c>
      <c r="W429">
        <v>4</v>
      </c>
      <c r="X429">
        <v>880</v>
      </c>
      <c r="Y429">
        <v>85</v>
      </c>
      <c r="Z429">
        <v>1.2</v>
      </c>
      <c r="AA429">
        <v>9</v>
      </c>
    </row>
    <row r="430" spans="1:27" x14ac:dyDescent="0.3">
      <c r="A430" t="s">
        <v>1684</v>
      </c>
      <c r="B430" t="s">
        <v>1685</v>
      </c>
      <c r="C430" s="1" t="str">
        <f t="shared" si="24"/>
        <v>21:0042</v>
      </c>
      <c r="D430" s="1" t="str">
        <f t="shared" si="25"/>
        <v>21:0037</v>
      </c>
      <c r="E430" t="s">
        <v>1682</v>
      </c>
      <c r="F430" t="s">
        <v>1686</v>
      </c>
      <c r="H430">
        <v>47.771869000000002</v>
      </c>
      <c r="I430">
        <v>-65.865643599999999</v>
      </c>
      <c r="J430" s="1" t="str">
        <f t="shared" si="26"/>
        <v>Till</v>
      </c>
      <c r="K430" s="1" t="str">
        <f t="shared" si="27"/>
        <v>&lt;2 micron</v>
      </c>
      <c r="M430">
        <v>22</v>
      </c>
      <c r="N430">
        <v>68</v>
      </c>
      <c r="O430">
        <v>50</v>
      </c>
      <c r="P430">
        <v>6.2</v>
      </c>
      <c r="Q430">
        <v>1000</v>
      </c>
      <c r="R430">
        <v>1</v>
      </c>
      <c r="S430">
        <v>80</v>
      </c>
      <c r="T430">
        <v>34</v>
      </c>
      <c r="U430">
        <v>151</v>
      </c>
      <c r="V430">
        <v>25</v>
      </c>
      <c r="W430">
        <v>2</v>
      </c>
      <c r="Z430">
        <v>0.6</v>
      </c>
      <c r="AA430">
        <v>5</v>
      </c>
    </row>
    <row r="431" spans="1:27" x14ac:dyDescent="0.3">
      <c r="A431" t="s">
        <v>1687</v>
      </c>
      <c r="B431" t="s">
        <v>1688</v>
      </c>
      <c r="C431" s="1" t="str">
        <f t="shared" si="24"/>
        <v>21:0042</v>
      </c>
      <c r="D431" s="1" t="str">
        <f t="shared" si="25"/>
        <v>21:0037</v>
      </c>
      <c r="E431" t="s">
        <v>1689</v>
      </c>
      <c r="F431" t="s">
        <v>1690</v>
      </c>
      <c r="H431">
        <v>47.802440799999999</v>
      </c>
      <c r="I431">
        <v>-65.821247299999996</v>
      </c>
      <c r="J431" s="1" t="str">
        <f t="shared" si="26"/>
        <v>Till</v>
      </c>
      <c r="K431" s="1" t="str">
        <f t="shared" si="27"/>
        <v>&lt;2 micron</v>
      </c>
      <c r="L431">
        <v>0.7</v>
      </c>
      <c r="M431">
        <v>26</v>
      </c>
      <c r="N431">
        <v>72</v>
      </c>
      <c r="O431">
        <v>61</v>
      </c>
      <c r="P431">
        <v>5.0999999999999996</v>
      </c>
      <c r="Q431">
        <v>1300</v>
      </c>
      <c r="R431">
        <v>3</v>
      </c>
      <c r="S431">
        <v>72</v>
      </c>
      <c r="T431">
        <v>180</v>
      </c>
      <c r="U431">
        <v>531</v>
      </c>
      <c r="V431">
        <v>52</v>
      </c>
      <c r="W431">
        <v>4</v>
      </c>
      <c r="X431">
        <v>930</v>
      </c>
      <c r="Y431">
        <v>105</v>
      </c>
      <c r="Z431">
        <v>2.7</v>
      </c>
      <c r="AA431">
        <v>2</v>
      </c>
    </row>
    <row r="432" spans="1:27" x14ac:dyDescent="0.3">
      <c r="A432" t="s">
        <v>1691</v>
      </c>
      <c r="B432" t="s">
        <v>1692</v>
      </c>
      <c r="C432" s="1" t="str">
        <f t="shared" si="24"/>
        <v>21:0042</v>
      </c>
      <c r="D432" s="1" t="str">
        <f t="shared" si="25"/>
        <v>21:0037</v>
      </c>
      <c r="E432" t="s">
        <v>1693</v>
      </c>
      <c r="F432" t="s">
        <v>1694</v>
      </c>
      <c r="H432">
        <v>47.8051101</v>
      </c>
      <c r="I432">
        <v>-65.8497761</v>
      </c>
      <c r="J432" s="1" t="str">
        <f t="shared" si="26"/>
        <v>Till</v>
      </c>
      <c r="K432" s="1" t="str">
        <f t="shared" si="27"/>
        <v>&lt;2 micron</v>
      </c>
      <c r="M432">
        <v>17</v>
      </c>
      <c r="N432">
        <v>68</v>
      </c>
      <c r="O432">
        <v>47</v>
      </c>
      <c r="P432">
        <v>5.3</v>
      </c>
      <c r="Q432">
        <v>900</v>
      </c>
      <c r="S432">
        <v>77</v>
      </c>
      <c r="T432">
        <v>30</v>
      </c>
      <c r="U432">
        <v>114</v>
      </c>
      <c r="V432">
        <v>36</v>
      </c>
      <c r="W432">
        <v>8</v>
      </c>
      <c r="X432">
        <v>930</v>
      </c>
      <c r="Y432">
        <v>80</v>
      </c>
      <c r="Z432">
        <v>1.2</v>
      </c>
      <c r="AA432">
        <v>4</v>
      </c>
    </row>
    <row r="433" spans="1:27" x14ac:dyDescent="0.3">
      <c r="A433" t="s">
        <v>1695</v>
      </c>
      <c r="B433" t="s">
        <v>1696</v>
      </c>
      <c r="C433" s="1" t="str">
        <f t="shared" si="24"/>
        <v>21:0042</v>
      </c>
      <c r="D433" s="1" t="str">
        <f t="shared" si="25"/>
        <v>21:0037</v>
      </c>
      <c r="E433" t="s">
        <v>1693</v>
      </c>
      <c r="F433" t="s">
        <v>1697</v>
      </c>
      <c r="H433">
        <v>47.8051101</v>
      </c>
      <c r="I433">
        <v>-65.8497761</v>
      </c>
      <c r="J433" s="1" t="str">
        <f t="shared" si="26"/>
        <v>Till</v>
      </c>
      <c r="K433" s="1" t="str">
        <f t="shared" si="27"/>
        <v>&lt;2 micron</v>
      </c>
      <c r="L433">
        <v>0.05</v>
      </c>
      <c r="M433">
        <v>16</v>
      </c>
      <c r="N433">
        <v>72</v>
      </c>
      <c r="O433">
        <v>50</v>
      </c>
      <c r="P433">
        <v>5.5</v>
      </c>
      <c r="Q433">
        <v>820</v>
      </c>
      <c r="R433">
        <v>1</v>
      </c>
      <c r="S433">
        <v>80</v>
      </c>
      <c r="T433">
        <v>31</v>
      </c>
      <c r="U433">
        <v>116</v>
      </c>
      <c r="V433">
        <v>29</v>
      </c>
      <c r="W433">
        <v>6</v>
      </c>
      <c r="X433">
        <v>890</v>
      </c>
      <c r="Y433">
        <v>90</v>
      </c>
      <c r="Z433">
        <v>1.8</v>
      </c>
      <c r="AA433">
        <v>9</v>
      </c>
    </row>
    <row r="434" spans="1:27" x14ac:dyDescent="0.3">
      <c r="A434" t="s">
        <v>1698</v>
      </c>
      <c r="B434" t="s">
        <v>1699</v>
      </c>
      <c r="C434" s="1" t="str">
        <f t="shared" si="24"/>
        <v>21:0042</v>
      </c>
      <c r="D434" s="1" t="str">
        <f t="shared" si="25"/>
        <v>21:0037</v>
      </c>
      <c r="E434" t="s">
        <v>1700</v>
      </c>
      <c r="F434" t="s">
        <v>1701</v>
      </c>
      <c r="H434">
        <v>47.8106273</v>
      </c>
      <c r="I434">
        <v>-65.854086100000004</v>
      </c>
      <c r="J434" s="1" t="str">
        <f t="shared" si="26"/>
        <v>Till</v>
      </c>
      <c r="K434" s="1" t="str">
        <f t="shared" si="27"/>
        <v>&lt;2 micron</v>
      </c>
      <c r="M434">
        <v>15</v>
      </c>
      <c r="N434">
        <v>72</v>
      </c>
      <c r="O434">
        <v>40</v>
      </c>
      <c r="P434">
        <v>5.2</v>
      </c>
      <c r="Q434">
        <v>470</v>
      </c>
      <c r="R434">
        <v>1</v>
      </c>
      <c r="S434">
        <v>69</v>
      </c>
      <c r="T434">
        <v>48</v>
      </c>
      <c r="U434">
        <v>150</v>
      </c>
      <c r="V434">
        <v>47</v>
      </c>
      <c r="W434">
        <v>4</v>
      </c>
      <c r="X434">
        <v>880</v>
      </c>
      <c r="Y434">
        <v>75</v>
      </c>
      <c r="Z434">
        <v>2.2999999999999998</v>
      </c>
      <c r="AA434">
        <v>6</v>
      </c>
    </row>
    <row r="435" spans="1:27" x14ac:dyDescent="0.3">
      <c r="A435" t="s">
        <v>1702</v>
      </c>
      <c r="B435" t="s">
        <v>1703</v>
      </c>
      <c r="C435" s="1" t="str">
        <f t="shared" si="24"/>
        <v>21:0042</v>
      </c>
      <c r="D435" s="1" t="str">
        <f t="shared" si="25"/>
        <v>21:0037</v>
      </c>
      <c r="E435" t="s">
        <v>1700</v>
      </c>
      <c r="F435" t="s">
        <v>1704</v>
      </c>
      <c r="H435">
        <v>47.8106273</v>
      </c>
      <c r="I435">
        <v>-65.854086100000004</v>
      </c>
      <c r="J435" s="1" t="str">
        <f t="shared" si="26"/>
        <v>Till</v>
      </c>
      <c r="K435" s="1" t="str">
        <f t="shared" si="27"/>
        <v>&lt;2 micron</v>
      </c>
      <c r="M435">
        <v>19</v>
      </c>
      <c r="N435">
        <v>70</v>
      </c>
      <c r="O435">
        <v>42</v>
      </c>
      <c r="P435">
        <v>5.7</v>
      </c>
      <c r="Q435">
        <v>490</v>
      </c>
      <c r="R435">
        <v>2</v>
      </c>
      <c r="S435">
        <v>78</v>
      </c>
      <c r="T435">
        <v>51</v>
      </c>
      <c r="U435">
        <v>212</v>
      </c>
      <c r="V435">
        <v>35</v>
      </c>
      <c r="W435">
        <v>2</v>
      </c>
      <c r="Z435">
        <v>1.7</v>
      </c>
      <c r="AA435">
        <v>3</v>
      </c>
    </row>
    <row r="436" spans="1:27" x14ac:dyDescent="0.3">
      <c r="A436" t="s">
        <v>1705</v>
      </c>
      <c r="B436" t="s">
        <v>1706</v>
      </c>
      <c r="C436" s="1" t="str">
        <f t="shared" si="24"/>
        <v>21:0042</v>
      </c>
      <c r="D436" s="1" t="str">
        <f t="shared" si="25"/>
        <v>21:0037</v>
      </c>
      <c r="E436" t="s">
        <v>1707</v>
      </c>
      <c r="F436" t="s">
        <v>1708</v>
      </c>
      <c r="H436">
        <v>47.802572900000001</v>
      </c>
      <c r="I436">
        <v>-65.861324199999999</v>
      </c>
      <c r="J436" s="1" t="str">
        <f t="shared" si="26"/>
        <v>Till</v>
      </c>
      <c r="K436" s="1" t="str">
        <f t="shared" si="27"/>
        <v>&lt;2 micron</v>
      </c>
      <c r="M436">
        <v>14</v>
      </c>
      <c r="N436">
        <v>68</v>
      </c>
      <c r="O436">
        <v>36</v>
      </c>
      <c r="P436">
        <v>4.5</v>
      </c>
      <c r="Q436">
        <v>400</v>
      </c>
      <c r="R436">
        <v>2</v>
      </c>
      <c r="S436">
        <v>65</v>
      </c>
      <c r="T436">
        <v>35</v>
      </c>
      <c r="U436">
        <v>122</v>
      </c>
      <c r="V436">
        <v>30</v>
      </c>
      <c r="W436">
        <v>1</v>
      </c>
      <c r="X436">
        <v>750</v>
      </c>
      <c r="Y436">
        <v>105</v>
      </c>
      <c r="Z436">
        <v>2.6</v>
      </c>
      <c r="AA436">
        <v>4</v>
      </c>
    </row>
    <row r="437" spans="1:27" x14ac:dyDescent="0.3">
      <c r="A437" t="s">
        <v>1709</v>
      </c>
      <c r="B437" t="s">
        <v>1710</v>
      </c>
      <c r="C437" s="1" t="str">
        <f t="shared" si="24"/>
        <v>21:0042</v>
      </c>
      <c r="D437" s="1" t="str">
        <f t="shared" si="25"/>
        <v>21:0037</v>
      </c>
      <c r="E437" t="s">
        <v>1711</v>
      </c>
      <c r="F437" t="s">
        <v>1712</v>
      </c>
      <c r="H437">
        <v>47.772900700000001</v>
      </c>
      <c r="I437">
        <v>-65.860360799999995</v>
      </c>
      <c r="J437" s="1" t="str">
        <f t="shared" si="26"/>
        <v>Till</v>
      </c>
      <c r="K437" s="1" t="str">
        <f t="shared" si="27"/>
        <v>&lt;2 micron</v>
      </c>
      <c r="M437">
        <v>23</v>
      </c>
      <c r="N437">
        <v>68</v>
      </c>
      <c r="O437">
        <v>67</v>
      </c>
      <c r="P437">
        <v>5.6</v>
      </c>
      <c r="Q437">
        <v>1500</v>
      </c>
      <c r="R437">
        <v>1</v>
      </c>
      <c r="S437">
        <v>97</v>
      </c>
      <c r="T437">
        <v>29</v>
      </c>
      <c r="U437">
        <v>136</v>
      </c>
      <c r="V437">
        <v>79</v>
      </c>
      <c r="W437">
        <v>1</v>
      </c>
      <c r="X437">
        <v>960</v>
      </c>
      <c r="Y437">
        <v>85</v>
      </c>
      <c r="Z437">
        <v>1</v>
      </c>
      <c r="AA437">
        <v>2</v>
      </c>
    </row>
    <row r="438" spans="1:27" x14ac:dyDescent="0.3">
      <c r="A438" t="s">
        <v>1713</v>
      </c>
      <c r="B438" t="s">
        <v>1714</v>
      </c>
      <c r="C438" s="1" t="str">
        <f t="shared" si="24"/>
        <v>21:0042</v>
      </c>
      <c r="D438" s="1" t="str">
        <f t="shared" si="25"/>
        <v>21:0037</v>
      </c>
      <c r="E438" t="s">
        <v>1711</v>
      </c>
      <c r="F438" t="s">
        <v>1715</v>
      </c>
      <c r="H438">
        <v>47.772900700000001</v>
      </c>
      <c r="I438">
        <v>-65.860360799999995</v>
      </c>
      <c r="J438" s="1" t="str">
        <f t="shared" si="26"/>
        <v>Till</v>
      </c>
      <c r="K438" s="1" t="str">
        <f t="shared" si="27"/>
        <v>&lt;2 micron</v>
      </c>
      <c r="M438">
        <v>26</v>
      </c>
      <c r="N438">
        <v>72</v>
      </c>
      <c r="O438">
        <v>69</v>
      </c>
      <c r="P438">
        <v>6.2</v>
      </c>
      <c r="Q438">
        <v>1600</v>
      </c>
      <c r="R438">
        <v>2</v>
      </c>
      <c r="S438">
        <v>109</v>
      </c>
      <c r="T438">
        <v>45</v>
      </c>
      <c r="U438">
        <v>178</v>
      </c>
      <c r="V438">
        <v>64</v>
      </c>
      <c r="W438">
        <v>2</v>
      </c>
      <c r="Z438">
        <v>0.8</v>
      </c>
      <c r="AA438">
        <v>7</v>
      </c>
    </row>
    <row r="439" spans="1:27" x14ac:dyDescent="0.3">
      <c r="A439" t="s">
        <v>1716</v>
      </c>
      <c r="B439" t="s">
        <v>1717</v>
      </c>
      <c r="C439" s="1" t="str">
        <f t="shared" si="24"/>
        <v>21:0042</v>
      </c>
      <c r="D439" s="1" t="str">
        <f t="shared" si="25"/>
        <v>21:0037</v>
      </c>
      <c r="E439" t="s">
        <v>1718</v>
      </c>
      <c r="F439" t="s">
        <v>1719</v>
      </c>
      <c r="H439">
        <v>47.768041099999998</v>
      </c>
      <c r="I439">
        <v>-65.856756899999993</v>
      </c>
      <c r="J439" s="1" t="str">
        <f t="shared" si="26"/>
        <v>Till</v>
      </c>
      <c r="K439" s="1" t="str">
        <f t="shared" si="27"/>
        <v>&lt;2 micron</v>
      </c>
      <c r="M439">
        <v>24</v>
      </c>
      <c r="N439">
        <v>76</v>
      </c>
      <c r="O439">
        <v>55</v>
      </c>
      <c r="P439">
        <v>5.4</v>
      </c>
      <c r="Q439">
        <v>1800</v>
      </c>
      <c r="R439">
        <v>1</v>
      </c>
      <c r="S439">
        <v>85</v>
      </c>
      <c r="T439">
        <v>17</v>
      </c>
      <c r="U439">
        <v>163</v>
      </c>
      <c r="V439">
        <v>39</v>
      </c>
      <c r="W439">
        <v>1</v>
      </c>
      <c r="X439">
        <v>880</v>
      </c>
      <c r="Y439">
        <v>55</v>
      </c>
      <c r="Z439">
        <v>1</v>
      </c>
      <c r="AA439">
        <v>4</v>
      </c>
    </row>
    <row r="440" spans="1:27" x14ac:dyDescent="0.3">
      <c r="A440" t="s">
        <v>1720</v>
      </c>
      <c r="B440" t="s">
        <v>1721</v>
      </c>
      <c r="C440" s="1" t="str">
        <f t="shared" si="24"/>
        <v>21:0042</v>
      </c>
      <c r="D440" s="1" t="str">
        <f t="shared" si="25"/>
        <v>21:0037</v>
      </c>
      <c r="E440" t="s">
        <v>1718</v>
      </c>
      <c r="F440" t="s">
        <v>1722</v>
      </c>
      <c r="H440">
        <v>47.768041099999998</v>
      </c>
      <c r="I440">
        <v>-65.856756899999993</v>
      </c>
      <c r="J440" s="1" t="str">
        <f t="shared" si="26"/>
        <v>Till</v>
      </c>
      <c r="K440" s="1" t="str">
        <f t="shared" si="27"/>
        <v>&lt;2 micron</v>
      </c>
      <c r="M440">
        <v>28</v>
      </c>
      <c r="N440">
        <v>84</v>
      </c>
      <c r="O440">
        <v>58</v>
      </c>
      <c r="P440">
        <v>6.6</v>
      </c>
      <c r="Q440">
        <v>1800</v>
      </c>
      <c r="R440">
        <v>2</v>
      </c>
      <c r="S440">
        <v>92</v>
      </c>
      <c r="T440">
        <v>28</v>
      </c>
      <c r="U440">
        <v>192</v>
      </c>
      <c r="V440">
        <v>27</v>
      </c>
      <c r="W440">
        <v>2</v>
      </c>
      <c r="Z440">
        <v>0.5</v>
      </c>
      <c r="AA440">
        <v>4</v>
      </c>
    </row>
    <row r="441" spans="1:27" x14ac:dyDescent="0.3">
      <c r="A441" t="s">
        <v>1723</v>
      </c>
      <c r="B441" t="s">
        <v>1724</v>
      </c>
      <c r="C441" s="1" t="str">
        <f t="shared" si="24"/>
        <v>21:0042</v>
      </c>
      <c r="D441" s="1" t="str">
        <f t="shared" si="25"/>
        <v>21:0037</v>
      </c>
      <c r="E441" t="s">
        <v>1725</v>
      </c>
      <c r="F441" t="s">
        <v>1726</v>
      </c>
      <c r="H441">
        <v>47.772734300000003</v>
      </c>
      <c r="I441">
        <v>-65.867026100000004</v>
      </c>
      <c r="J441" s="1" t="str">
        <f t="shared" si="26"/>
        <v>Till</v>
      </c>
      <c r="K441" s="1" t="str">
        <f t="shared" si="27"/>
        <v>&lt;2 micron</v>
      </c>
      <c r="M441">
        <v>24</v>
      </c>
      <c r="N441">
        <v>74</v>
      </c>
      <c r="O441">
        <v>76</v>
      </c>
      <c r="P441">
        <v>5.4</v>
      </c>
      <c r="Q441">
        <v>1600</v>
      </c>
      <c r="R441">
        <v>1</v>
      </c>
      <c r="S441">
        <v>92</v>
      </c>
      <c r="T441">
        <v>40</v>
      </c>
      <c r="U441">
        <v>162</v>
      </c>
      <c r="V441">
        <v>97</v>
      </c>
      <c r="W441">
        <v>1</v>
      </c>
      <c r="X441">
        <v>960</v>
      </c>
      <c r="Y441">
        <v>55</v>
      </c>
      <c r="Z441">
        <v>1.4</v>
      </c>
      <c r="AA441">
        <v>6</v>
      </c>
    </row>
    <row r="442" spans="1:27" x14ac:dyDescent="0.3">
      <c r="A442" t="s">
        <v>1727</v>
      </c>
      <c r="B442" t="s">
        <v>1728</v>
      </c>
      <c r="C442" s="1" t="str">
        <f t="shared" si="24"/>
        <v>21:0042</v>
      </c>
      <c r="D442" s="1" t="str">
        <f t="shared" si="25"/>
        <v>21:0037</v>
      </c>
      <c r="E442" t="s">
        <v>1725</v>
      </c>
      <c r="F442" t="s">
        <v>1729</v>
      </c>
      <c r="H442">
        <v>47.772734300000003</v>
      </c>
      <c r="I442">
        <v>-65.867026100000004</v>
      </c>
      <c r="J442" s="1" t="str">
        <f t="shared" si="26"/>
        <v>Till</v>
      </c>
      <c r="K442" s="1" t="str">
        <f t="shared" si="27"/>
        <v>&lt;2 micron</v>
      </c>
      <c r="M442">
        <v>27</v>
      </c>
      <c r="N442">
        <v>74</v>
      </c>
      <c r="O442">
        <v>84</v>
      </c>
      <c r="P442">
        <v>7</v>
      </c>
      <c r="Q442">
        <v>1700</v>
      </c>
      <c r="R442">
        <v>2</v>
      </c>
      <c r="S442">
        <v>98</v>
      </c>
      <c r="T442">
        <v>58</v>
      </c>
      <c r="U442">
        <v>211</v>
      </c>
      <c r="V442">
        <v>82</v>
      </c>
      <c r="W442">
        <v>2</v>
      </c>
      <c r="Z442">
        <v>1.1000000000000001</v>
      </c>
      <c r="AA442">
        <v>10</v>
      </c>
    </row>
    <row r="443" spans="1:27" x14ac:dyDescent="0.3">
      <c r="A443" t="s">
        <v>1730</v>
      </c>
      <c r="B443" t="s">
        <v>1731</v>
      </c>
      <c r="C443" s="1" t="str">
        <f t="shared" si="24"/>
        <v>21:0042</v>
      </c>
      <c r="D443" s="1" t="str">
        <f t="shared" si="25"/>
        <v>21:0037</v>
      </c>
      <c r="E443" t="s">
        <v>1732</v>
      </c>
      <c r="F443" t="s">
        <v>1733</v>
      </c>
      <c r="H443">
        <v>47.7740656</v>
      </c>
      <c r="I443">
        <v>-65.867766900000007</v>
      </c>
      <c r="J443" s="1" t="str">
        <f t="shared" si="26"/>
        <v>Till</v>
      </c>
      <c r="K443" s="1" t="str">
        <f t="shared" si="27"/>
        <v>&lt;2 micron</v>
      </c>
      <c r="M443">
        <v>21</v>
      </c>
      <c r="N443">
        <v>72</v>
      </c>
      <c r="O443">
        <v>65</v>
      </c>
      <c r="P443">
        <v>5.3</v>
      </c>
      <c r="Q443">
        <v>1150</v>
      </c>
      <c r="S443">
        <v>83</v>
      </c>
      <c r="T443">
        <v>20</v>
      </c>
      <c r="U443">
        <v>132</v>
      </c>
      <c r="V443">
        <v>33</v>
      </c>
      <c r="W443">
        <v>4</v>
      </c>
      <c r="X443">
        <v>1000</v>
      </c>
      <c r="Y443">
        <v>70</v>
      </c>
      <c r="Z443">
        <v>0.8</v>
      </c>
      <c r="AA443">
        <v>4</v>
      </c>
    </row>
    <row r="444" spans="1:27" x14ac:dyDescent="0.3">
      <c r="A444" t="s">
        <v>1734</v>
      </c>
      <c r="B444" t="s">
        <v>1735</v>
      </c>
      <c r="C444" s="1" t="str">
        <f t="shared" si="24"/>
        <v>21:0042</v>
      </c>
      <c r="D444" s="1" t="str">
        <f t="shared" si="25"/>
        <v>21:0037</v>
      </c>
      <c r="E444" t="s">
        <v>1732</v>
      </c>
      <c r="F444" t="s">
        <v>1736</v>
      </c>
      <c r="H444">
        <v>47.7740656</v>
      </c>
      <c r="I444">
        <v>-65.867766900000007</v>
      </c>
      <c r="J444" s="1" t="str">
        <f t="shared" si="26"/>
        <v>Till</v>
      </c>
      <c r="K444" s="1" t="str">
        <f t="shared" si="27"/>
        <v>&lt;2 micron</v>
      </c>
      <c r="L444">
        <v>0.05</v>
      </c>
      <c r="M444">
        <v>19</v>
      </c>
      <c r="N444">
        <v>76</v>
      </c>
      <c r="O444">
        <v>67</v>
      </c>
      <c r="P444">
        <v>5.6</v>
      </c>
      <c r="Q444">
        <v>1200</v>
      </c>
      <c r="R444">
        <v>2</v>
      </c>
      <c r="S444">
        <v>84</v>
      </c>
      <c r="T444">
        <v>28</v>
      </c>
      <c r="U444">
        <v>132</v>
      </c>
      <c r="V444">
        <v>39</v>
      </c>
      <c r="W444">
        <v>1</v>
      </c>
      <c r="X444">
        <v>1350</v>
      </c>
      <c r="Y444">
        <v>70</v>
      </c>
      <c r="Z444">
        <v>1</v>
      </c>
      <c r="AA444">
        <v>2</v>
      </c>
    </row>
    <row r="445" spans="1:27" x14ac:dyDescent="0.3">
      <c r="A445" t="s">
        <v>1737</v>
      </c>
      <c r="B445" t="s">
        <v>1738</v>
      </c>
      <c r="C445" s="1" t="str">
        <f t="shared" si="24"/>
        <v>21:0042</v>
      </c>
      <c r="D445" s="1" t="str">
        <f t="shared" si="25"/>
        <v>21:0037</v>
      </c>
      <c r="E445" t="s">
        <v>1739</v>
      </c>
      <c r="F445" t="s">
        <v>1740</v>
      </c>
      <c r="H445">
        <v>47.792779899999999</v>
      </c>
      <c r="I445">
        <v>-65.820723400000006</v>
      </c>
      <c r="J445" s="1" t="str">
        <f t="shared" si="26"/>
        <v>Till</v>
      </c>
      <c r="K445" s="1" t="str">
        <f t="shared" si="27"/>
        <v>&lt;2 micron</v>
      </c>
      <c r="M445">
        <v>20</v>
      </c>
      <c r="N445">
        <v>70</v>
      </c>
      <c r="O445">
        <v>73</v>
      </c>
      <c r="P445">
        <v>5.2</v>
      </c>
      <c r="Q445">
        <v>1300</v>
      </c>
      <c r="R445">
        <v>2</v>
      </c>
      <c r="S445">
        <v>90</v>
      </c>
      <c r="T445">
        <v>48</v>
      </c>
      <c r="U445">
        <v>162</v>
      </c>
      <c r="V445">
        <v>122</v>
      </c>
      <c r="W445">
        <v>4</v>
      </c>
      <c r="X445">
        <v>1000</v>
      </c>
      <c r="Y445">
        <v>110</v>
      </c>
      <c r="Z445">
        <v>1.6</v>
      </c>
      <c r="AA445">
        <v>7</v>
      </c>
    </row>
    <row r="446" spans="1:27" x14ac:dyDescent="0.3">
      <c r="A446" t="s">
        <v>1741</v>
      </c>
      <c r="B446" t="s">
        <v>1742</v>
      </c>
      <c r="C446" s="1" t="str">
        <f t="shared" si="24"/>
        <v>21:0042</v>
      </c>
      <c r="D446" s="1" t="str">
        <f t="shared" si="25"/>
        <v>21:0037</v>
      </c>
      <c r="E446" t="s">
        <v>1739</v>
      </c>
      <c r="F446" t="s">
        <v>1743</v>
      </c>
      <c r="H446">
        <v>47.792779899999999</v>
      </c>
      <c r="I446">
        <v>-65.820723400000006</v>
      </c>
      <c r="J446" s="1" t="str">
        <f t="shared" si="26"/>
        <v>Till</v>
      </c>
      <c r="K446" s="1" t="str">
        <f t="shared" si="27"/>
        <v>&lt;2 micron</v>
      </c>
      <c r="M446">
        <v>25</v>
      </c>
      <c r="N446">
        <v>68</v>
      </c>
      <c r="O446">
        <v>84</v>
      </c>
      <c r="P446">
        <v>6.3</v>
      </c>
      <c r="Q446">
        <v>1400</v>
      </c>
      <c r="R446">
        <v>2</v>
      </c>
      <c r="S446">
        <v>103</v>
      </c>
      <c r="T446">
        <v>60</v>
      </c>
      <c r="U446">
        <v>199</v>
      </c>
      <c r="V446">
        <v>94</v>
      </c>
      <c r="W446">
        <v>2</v>
      </c>
      <c r="Z446">
        <v>1.3</v>
      </c>
      <c r="AA446">
        <v>10</v>
      </c>
    </row>
    <row r="447" spans="1:27" x14ac:dyDescent="0.3">
      <c r="A447" t="s">
        <v>1744</v>
      </c>
      <c r="B447" t="s">
        <v>1745</v>
      </c>
      <c r="C447" s="1" t="str">
        <f t="shared" si="24"/>
        <v>21:0042</v>
      </c>
      <c r="D447" s="1" t="str">
        <f t="shared" si="25"/>
        <v>21:0037</v>
      </c>
      <c r="E447" t="s">
        <v>1746</v>
      </c>
      <c r="F447" t="s">
        <v>1747</v>
      </c>
      <c r="H447">
        <v>47.792489600000003</v>
      </c>
      <c r="I447">
        <v>-65.823378500000004</v>
      </c>
      <c r="J447" s="1" t="str">
        <f t="shared" si="26"/>
        <v>Till</v>
      </c>
      <c r="K447" s="1" t="str">
        <f t="shared" si="27"/>
        <v>&lt;2 micron</v>
      </c>
      <c r="L447">
        <v>1.6</v>
      </c>
      <c r="M447">
        <v>27</v>
      </c>
      <c r="N447">
        <v>70</v>
      </c>
      <c r="O447">
        <v>67</v>
      </c>
      <c r="P447">
        <v>5</v>
      </c>
      <c r="Q447">
        <v>1600</v>
      </c>
      <c r="R447">
        <v>1</v>
      </c>
      <c r="S447">
        <v>85</v>
      </c>
      <c r="T447">
        <v>68</v>
      </c>
      <c r="U447">
        <v>172</v>
      </c>
      <c r="V447">
        <v>140</v>
      </c>
      <c r="W447">
        <v>2</v>
      </c>
      <c r="X447">
        <v>1100</v>
      </c>
      <c r="Y447">
        <v>130</v>
      </c>
      <c r="Z447">
        <v>1.6</v>
      </c>
      <c r="AA447">
        <v>3</v>
      </c>
    </row>
    <row r="448" spans="1:27" x14ac:dyDescent="0.3">
      <c r="A448" t="s">
        <v>1748</v>
      </c>
      <c r="B448" t="s">
        <v>1749</v>
      </c>
      <c r="C448" s="1" t="str">
        <f t="shared" si="24"/>
        <v>21:0042</v>
      </c>
      <c r="D448" s="1" t="str">
        <f t="shared" si="25"/>
        <v>21:0037</v>
      </c>
      <c r="E448" t="s">
        <v>1750</v>
      </c>
      <c r="F448" t="s">
        <v>1751</v>
      </c>
      <c r="H448">
        <v>47.791051199999998</v>
      </c>
      <c r="I448">
        <v>-65.826972699999999</v>
      </c>
      <c r="J448" s="1" t="str">
        <f t="shared" si="26"/>
        <v>Till</v>
      </c>
      <c r="K448" s="1" t="str">
        <f t="shared" si="27"/>
        <v>&lt;2 micron</v>
      </c>
      <c r="M448">
        <v>20</v>
      </c>
      <c r="N448">
        <v>72</v>
      </c>
      <c r="O448">
        <v>82</v>
      </c>
      <c r="P448">
        <v>5.3</v>
      </c>
      <c r="Q448">
        <v>1100</v>
      </c>
      <c r="R448">
        <v>1</v>
      </c>
      <c r="S448">
        <v>77</v>
      </c>
      <c r="T448">
        <v>56</v>
      </c>
      <c r="U448">
        <v>136</v>
      </c>
      <c r="V448">
        <v>107</v>
      </c>
      <c r="W448">
        <v>4</v>
      </c>
      <c r="X448">
        <v>1000</v>
      </c>
      <c r="Y448">
        <v>40</v>
      </c>
      <c r="Z448">
        <v>2.2999999999999998</v>
      </c>
      <c r="AA448">
        <v>10</v>
      </c>
    </row>
    <row r="449" spans="1:27" x14ac:dyDescent="0.3">
      <c r="A449" t="s">
        <v>1752</v>
      </c>
      <c r="B449" t="s">
        <v>1753</v>
      </c>
      <c r="C449" s="1" t="str">
        <f t="shared" si="24"/>
        <v>21:0042</v>
      </c>
      <c r="D449" s="1" t="str">
        <f t="shared" si="25"/>
        <v>21:0037</v>
      </c>
      <c r="E449" t="s">
        <v>1754</v>
      </c>
      <c r="F449" t="s">
        <v>1755</v>
      </c>
      <c r="H449">
        <v>47.790253800000002</v>
      </c>
      <c r="I449">
        <v>-65.831936900000002</v>
      </c>
      <c r="J449" s="1" t="str">
        <f t="shared" si="26"/>
        <v>Till</v>
      </c>
      <c r="K449" s="1" t="str">
        <f t="shared" si="27"/>
        <v>&lt;2 micron</v>
      </c>
      <c r="L449">
        <v>0.2</v>
      </c>
      <c r="M449">
        <v>21</v>
      </c>
      <c r="N449">
        <v>68</v>
      </c>
      <c r="O449">
        <v>111</v>
      </c>
      <c r="P449">
        <v>4.9000000000000004</v>
      </c>
      <c r="Q449">
        <v>1200</v>
      </c>
      <c r="R449">
        <v>2</v>
      </c>
      <c r="S449">
        <v>82</v>
      </c>
      <c r="T449">
        <v>46</v>
      </c>
      <c r="U449">
        <v>166</v>
      </c>
      <c r="V449">
        <v>149</v>
      </c>
      <c r="W449">
        <v>4</v>
      </c>
      <c r="X449">
        <v>960</v>
      </c>
      <c r="Y449">
        <v>60</v>
      </c>
      <c r="Z449">
        <v>3</v>
      </c>
      <c r="AA449">
        <v>8</v>
      </c>
    </row>
    <row r="450" spans="1:27" x14ac:dyDescent="0.3">
      <c r="A450" t="s">
        <v>1756</v>
      </c>
      <c r="B450" t="s">
        <v>1757</v>
      </c>
      <c r="C450" s="1" t="str">
        <f t="shared" ref="C450:C513" si="28">HYPERLINK("http://geochem.nrcan.gc.ca/cdogs/content/bdl/bdl210042_e.htm", "21:0042")</f>
        <v>21:0042</v>
      </c>
      <c r="D450" s="1" t="str">
        <f t="shared" ref="D450:D513" si="29">HYPERLINK("http://geochem.nrcan.gc.ca/cdogs/content/svy/svy210037_e.htm", "21:0037")</f>
        <v>21:0037</v>
      </c>
      <c r="E450" t="s">
        <v>1754</v>
      </c>
      <c r="F450" t="s">
        <v>1758</v>
      </c>
      <c r="H450">
        <v>47.790253800000002</v>
      </c>
      <c r="I450">
        <v>-65.831936900000002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M450">
        <v>23</v>
      </c>
      <c r="N450">
        <v>74</v>
      </c>
      <c r="O450">
        <v>119</v>
      </c>
      <c r="P450">
        <v>5.8</v>
      </c>
      <c r="Q450">
        <v>1300</v>
      </c>
      <c r="R450">
        <v>2</v>
      </c>
      <c r="S450">
        <v>99</v>
      </c>
      <c r="T450">
        <v>47</v>
      </c>
      <c r="U450">
        <v>193</v>
      </c>
      <c r="V450">
        <v>121</v>
      </c>
      <c r="W450">
        <v>4</v>
      </c>
      <c r="Z450">
        <v>2.2000000000000002</v>
      </c>
      <c r="AA450">
        <v>6</v>
      </c>
    </row>
    <row r="451" spans="1:27" x14ac:dyDescent="0.3">
      <c r="A451" t="s">
        <v>1759</v>
      </c>
      <c r="B451" t="s">
        <v>1760</v>
      </c>
      <c r="C451" s="1" t="str">
        <f t="shared" si="28"/>
        <v>21:0042</v>
      </c>
      <c r="D451" s="1" t="str">
        <f t="shared" si="29"/>
        <v>21:0037</v>
      </c>
      <c r="E451" t="s">
        <v>1761</v>
      </c>
      <c r="F451" t="s">
        <v>1762</v>
      </c>
      <c r="H451">
        <v>47.790247200000003</v>
      </c>
      <c r="I451">
        <v>-65.8322036</v>
      </c>
      <c r="J451" s="1" t="str">
        <f t="shared" si="30"/>
        <v>Till</v>
      </c>
      <c r="K451" s="1" t="str">
        <f t="shared" si="31"/>
        <v>&lt;2 micron</v>
      </c>
      <c r="L451">
        <v>0.2</v>
      </c>
      <c r="M451">
        <v>19</v>
      </c>
      <c r="N451">
        <v>72</v>
      </c>
      <c r="O451">
        <v>70</v>
      </c>
      <c r="P451">
        <v>5.5</v>
      </c>
      <c r="Q451">
        <v>880</v>
      </c>
      <c r="R451">
        <v>1</v>
      </c>
      <c r="S451">
        <v>87</v>
      </c>
      <c r="T451">
        <v>50</v>
      </c>
      <c r="U451">
        <v>165</v>
      </c>
      <c r="V451">
        <v>115</v>
      </c>
      <c r="W451">
        <v>4</v>
      </c>
      <c r="X451">
        <v>960</v>
      </c>
      <c r="Y451">
        <v>85</v>
      </c>
      <c r="Z451">
        <v>1.6</v>
      </c>
      <c r="AA451">
        <v>7</v>
      </c>
    </row>
    <row r="452" spans="1:27" x14ac:dyDescent="0.3">
      <c r="A452" t="s">
        <v>1763</v>
      </c>
      <c r="B452" t="s">
        <v>1764</v>
      </c>
      <c r="C452" s="1" t="str">
        <f t="shared" si="28"/>
        <v>21:0042</v>
      </c>
      <c r="D452" s="1" t="str">
        <f t="shared" si="29"/>
        <v>21:0037</v>
      </c>
      <c r="E452" t="s">
        <v>1765</v>
      </c>
      <c r="F452" t="s">
        <v>1766</v>
      </c>
      <c r="H452">
        <v>47.789015200000001</v>
      </c>
      <c r="I452">
        <v>-65.836543000000006</v>
      </c>
      <c r="J452" s="1" t="str">
        <f t="shared" si="30"/>
        <v>Till</v>
      </c>
      <c r="K452" s="1" t="str">
        <f t="shared" si="31"/>
        <v>&lt;2 micron</v>
      </c>
      <c r="L452">
        <v>0.2</v>
      </c>
      <c r="M452">
        <v>20</v>
      </c>
      <c r="N452">
        <v>78</v>
      </c>
      <c r="O452">
        <v>36</v>
      </c>
      <c r="P452">
        <v>4.7</v>
      </c>
      <c r="Q452">
        <v>640</v>
      </c>
      <c r="R452">
        <v>1</v>
      </c>
      <c r="S452">
        <v>71</v>
      </c>
      <c r="T452">
        <v>26</v>
      </c>
      <c r="U452">
        <v>108</v>
      </c>
      <c r="V452">
        <v>33</v>
      </c>
      <c r="W452">
        <v>2</v>
      </c>
      <c r="X452">
        <v>880</v>
      </c>
      <c r="Y452">
        <v>125</v>
      </c>
      <c r="Z452">
        <v>1</v>
      </c>
      <c r="AA452">
        <v>4</v>
      </c>
    </row>
    <row r="453" spans="1:27" x14ac:dyDescent="0.3">
      <c r="A453" t="s">
        <v>1767</v>
      </c>
      <c r="B453" t="s">
        <v>1768</v>
      </c>
      <c r="C453" s="1" t="str">
        <f t="shared" si="28"/>
        <v>21:0042</v>
      </c>
      <c r="D453" s="1" t="str">
        <f t="shared" si="29"/>
        <v>21:0037</v>
      </c>
      <c r="E453" t="s">
        <v>1765</v>
      </c>
      <c r="F453" t="s">
        <v>1769</v>
      </c>
      <c r="H453">
        <v>47.789015200000001</v>
      </c>
      <c r="I453">
        <v>-65.836543000000006</v>
      </c>
      <c r="J453" s="1" t="str">
        <f t="shared" si="30"/>
        <v>Till</v>
      </c>
      <c r="K453" s="1" t="str">
        <f t="shared" si="31"/>
        <v>&lt;2 micron</v>
      </c>
      <c r="M453">
        <v>22</v>
      </c>
      <c r="N453">
        <v>80</v>
      </c>
      <c r="O453">
        <v>42</v>
      </c>
      <c r="P453">
        <v>5.6</v>
      </c>
      <c r="Q453">
        <v>500</v>
      </c>
      <c r="R453">
        <v>2</v>
      </c>
      <c r="S453">
        <v>85</v>
      </c>
      <c r="T453">
        <v>26</v>
      </c>
      <c r="U453">
        <v>140</v>
      </c>
      <c r="V453">
        <v>22</v>
      </c>
      <c r="W453">
        <v>2</v>
      </c>
      <c r="Z453">
        <v>0.5</v>
      </c>
      <c r="AA453">
        <v>6</v>
      </c>
    </row>
    <row r="454" spans="1:27" x14ac:dyDescent="0.3">
      <c r="A454" t="s">
        <v>1770</v>
      </c>
      <c r="B454" t="s">
        <v>1771</v>
      </c>
      <c r="C454" s="1" t="str">
        <f t="shared" si="28"/>
        <v>21:0042</v>
      </c>
      <c r="D454" s="1" t="str">
        <f t="shared" si="29"/>
        <v>21:0037</v>
      </c>
      <c r="E454" t="s">
        <v>1772</v>
      </c>
      <c r="F454" t="s">
        <v>1773</v>
      </c>
      <c r="H454">
        <v>47.797104900000001</v>
      </c>
      <c r="I454">
        <v>-65.845998800000004</v>
      </c>
      <c r="J454" s="1" t="str">
        <f t="shared" si="30"/>
        <v>Till</v>
      </c>
      <c r="K454" s="1" t="str">
        <f t="shared" si="31"/>
        <v>&lt;2 micron</v>
      </c>
      <c r="L454">
        <v>0.2</v>
      </c>
      <c r="M454">
        <v>16</v>
      </c>
      <c r="N454">
        <v>64</v>
      </c>
      <c r="O454">
        <v>41</v>
      </c>
      <c r="P454">
        <v>5</v>
      </c>
      <c r="Q454">
        <v>800</v>
      </c>
      <c r="R454">
        <v>1</v>
      </c>
      <c r="S454">
        <v>69</v>
      </c>
      <c r="T454">
        <v>28</v>
      </c>
      <c r="U454">
        <v>134</v>
      </c>
      <c r="V454">
        <v>52</v>
      </c>
      <c r="W454">
        <v>2</v>
      </c>
      <c r="X454">
        <v>820</v>
      </c>
      <c r="Y454">
        <v>105</v>
      </c>
      <c r="Z454">
        <v>1.2</v>
      </c>
      <c r="AA454">
        <v>6</v>
      </c>
    </row>
    <row r="455" spans="1:27" x14ac:dyDescent="0.3">
      <c r="A455" t="s">
        <v>1774</v>
      </c>
      <c r="B455" t="s">
        <v>1775</v>
      </c>
      <c r="C455" s="1" t="str">
        <f t="shared" si="28"/>
        <v>21:0042</v>
      </c>
      <c r="D455" s="1" t="str">
        <f t="shared" si="29"/>
        <v>21:0037</v>
      </c>
      <c r="E455" t="s">
        <v>1776</v>
      </c>
      <c r="F455" t="s">
        <v>1777</v>
      </c>
      <c r="H455">
        <v>47.795599600000003</v>
      </c>
      <c r="I455">
        <v>-65.852260000000001</v>
      </c>
      <c r="J455" s="1" t="str">
        <f t="shared" si="30"/>
        <v>Till</v>
      </c>
      <c r="K455" s="1" t="str">
        <f t="shared" si="31"/>
        <v>&lt;2 micron</v>
      </c>
      <c r="M455">
        <v>20</v>
      </c>
      <c r="N455">
        <v>64</v>
      </c>
      <c r="O455">
        <v>58</v>
      </c>
      <c r="P455">
        <v>5.5</v>
      </c>
      <c r="Q455">
        <v>1050</v>
      </c>
      <c r="S455">
        <v>72</v>
      </c>
      <c r="T455">
        <v>31</v>
      </c>
      <c r="U455">
        <v>107</v>
      </c>
      <c r="V455">
        <v>77</v>
      </c>
      <c r="W455">
        <v>4</v>
      </c>
      <c r="X455">
        <v>850</v>
      </c>
      <c r="Y455">
        <v>75</v>
      </c>
      <c r="Z455">
        <v>1.8</v>
      </c>
      <c r="AA455">
        <v>8</v>
      </c>
    </row>
    <row r="456" spans="1:27" x14ac:dyDescent="0.3">
      <c r="A456" t="s">
        <v>1778</v>
      </c>
      <c r="B456" t="s">
        <v>1779</v>
      </c>
      <c r="C456" s="1" t="str">
        <f t="shared" si="28"/>
        <v>21:0042</v>
      </c>
      <c r="D456" s="1" t="str">
        <f t="shared" si="29"/>
        <v>21:0037</v>
      </c>
      <c r="E456" t="s">
        <v>1780</v>
      </c>
      <c r="F456" t="s">
        <v>1781</v>
      </c>
      <c r="H456">
        <v>47.793792799999999</v>
      </c>
      <c r="I456">
        <v>-65.843480600000007</v>
      </c>
      <c r="J456" s="1" t="str">
        <f t="shared" si="30"/>
        <v>Till</v>
      </c>
      <c r="K456" s="1" t="str">
        <f t="shared" si="31"/>
        <v>&lt;2 micron</v>
      </c>
      <c r="L456">
        <v>0.4</v>
      </c>
      <c r="M456">
        <v>13</v>
      </c>
      <c r="N456">
        <v>60</v>
      </c>
      <c r="O456">
        <v>32</v>
      </c>
      <c r="P456">
        <v>6.5</v>
      </c>
      <c r="Q456">
        <v>410</v>
      </c>
      <c r="R456">
        <v>8</v>
      </c>
      <c r="S456">
        <v>42</v>
      </c>
      <c r="T456">
        <v>32</v>
      </c>
      <c r="U456">
        <v>154</v>
      </c>
      <c r="V456">
        <v>101</v>
      </c>
      <c r="W456">
        <v>6</v>
      </c>
      <c r="X456">
        <v>720</v>
      </c>
      <c r="Y456">
        <v>210</v>
      </c>
      <c r="Z456">
        <v>2.9</v>
      </c>
      <c r="AA456">
        <v>1</v>
      </c>
    </row>
    <row r="457" spans="1:27" x14ac:dyDescent="0.3">
      <c r="A457" t="s">
        <v>1782</v>
      </c>
      <c r="B457" t="s">
        <v>1783</v>
      </c>
      <c r="C457" s="1" t="str">
        <f t="shared" si="28"/>
        <v>21:0042</v>
      </c>
      <c r="D457" s="1" t="str">
        <f t="shared" si="29"/>
        <v>21:0037</v>
      </c>
      <c r="E457" t="s">
        <v>1784</v>
      </c>
      <c r="F457" t="s">
        <v>1785</v>
      </c>
      <c r="H457">
        <v>47.788942400000003</v>
      </c>
      <c r="I457">
        <v>-65.848556900000005</v>
      </c>
      <c r="J457" s="1" t="str">
        <f t="shared" si="30"/>
        <v>Till</v>
      </c>
      <c r="K457" s="1" t="str">
        <f t="shared" si="31"/>
        <v>&lt;2 micron</v>
      </c>
      <c r="L457">
        <v>0.3</v>
      </c>
      <c r="M457">
        <v>17</v>
      </c>
      <c r="N457">
        <v>66</v>
      </c>
      <c r="O457">
        <v>78</v>
      </c>
      <c r="P457">
        <v>5.3</v>
      </c>
      <c r="Q457">
        <v>900</v>
      </c>
      <c r="R457">
        <v>2</v>
      </c>
      <c r="S457">
        <v>98</v>
      </c>
      <c r="T457">
        <v>50</v>
      </c>
      <c r="U457">
        <v>191</v>
      </c>
      <c r="V457">
        <v>81</v>
      </c>
      <c r="W457">
        <v>6</v>
      </c>
      <c r="X457">
        <v>960</v>
      </c>
      <c r="Y457">
        <v>95</v>
      </c>
      <c r="Z457">
        <v>1.6</v>
      </c>
      <c r="AA457">
        <v>5</v>
      </c>
    </row>
    <row r="458" spans="1:27" x14ac:dyDescent="0.3">
      <c r="A458" t="s">
        <v>1786</v>
      </c>
      <c r="B458" t="s">
        <v>1787</v>
      </c>
      <c r="C458" s="1" t="str">
        <f t="shared" si="28"/>
        <v>21:0042</v>
      </c>
      <c r="D458" s="1" t="str">
        <f t="shared" si="29"/>
        <v>21:0037</v>
      </c>
      <c r="E458" t="s">
        <v>1788</v>
      </c>
      <c r="F458" t="s">
        <v>1789</v>
      </c>
      <c r="H458">
        <v>47.787661700000001</v>
      </c>
      <c r="I458">
        <v>-65.854829300000006</v>
      </c>
      <c r="J458" s="1" t="str">
        <f t="shared" si="30"/>
        <v>Till</v>
      </c>
      <c r="K458" s="1" t="str">
        <f t="shared" si="31"/>
        <v>&lt;2 micron</v>
      </c>
      <c r="L458">
        <v>0.7</v>
      </c>
      <c r="M458">
        <v>15</v>
      </c>
      <c r="N458">
        <v>60</v>
      </c>
      <c r="O458">
        <v>45</v>
      </c>
      <c r="P458">
        <v>5.6</v>
      </c>
      <c r="Q458">
        <v>880</v>
      </c>
      <c r="R458">
        <v>1</v>
      </c>
      <c r="S458">
        <v>62</v>
      </c>
      <c r="T458">
        <v>39</v>
      </c>
      <c r="U458">
        <v>154</v>
      </c>
      <c r="V458">
        <v>29</v>
      </c>
      <c r="W458">
        <v>4</v>
      </c>
      <c r="X458">
        <v>790</v>
      </c>
      <c r="Y458">
        <v>150</v>
      </c>
      <c r="Z458">
        <v>1.6</v>
      </c>
      <c r="AA458">
        <v>4</v>
      </c>
    </row>
    <row r="459" spans="1:27" x14ac:dyDescent="0.3">
      <c r="A459" t="s">
        <v>1790</v>
      </c>
      <c r="B459" t="s">
        <v>1791</v>
      </c>
      <c r="C459" s="1" t="str">
        <f t="shared" si="28"/>
        <v>21:0042</v>
      </c>
      <c r="D459" s="1" t="str">
        <f t="shared" si="29"/>
        <v>21:0037</v>
      </c>
      <c r="E459" t="s">
        <v>1792</v>
      </c>
      <c r="F459" t="s">
        <v>1793</v>
      </c>
      <c r="H459">
        <v>47.790798700000003</v>
      </c>
      <c r="I459">
        <v>-65.855335299999993</v>
      </c>
      <c r="J459" s="1" t="str">
        <f t="shared" si="30"/>
        <v>Till</v>
      </c>
      <c r="K459" s="1" t="str">
        <f t="shared" si="31"/>
        <v>&lt;2 micron</v>
      </c>
      <c r="L459">
        <v>0.3</v>
      </c>
      <c r="M459">
        <v>17</v>
      </c>
      <c r="N459">
        <v>68</v>
      </c>
      <c r="O459">
        <v>49</v>
      </c>
      <c r="P459">
        <v>5.3</v>
      </c>
      <c r="Q459">
        <v>640</v>
      </c>
      <c r="R459">
        <v>1</v>
      </c>
      <c r="S459">
        <v>73</v>
      </c>
      <c r="T459">
        <v>23</v>
      </c>
      <c r="U459">
        <v>110</v>
      </c>
      <c r="V459">
        <v>43</v>
      </c>
      <c r="W459">
        <v>2</v>
      </c>
      <c r="X459">
        <v>750</v>
      </c>
      <c r="Y459">
        <v>105</v>
      </c>
      <c r="Z459">
        <v>1.2</v>
      </c>
      <c r="AA459">
        <v>7</v>
      </c>
    </row>
    <row r="460" spans="1:27" x14ac:dyDescent="0.3">
      <c r="A460" t="s">
        <v>1794</v>
      </c>
      <c r="B460" t="s">
        <v>1795</v>
      </c>
      <c r="C460" s="1" t="str">
        <f t="shared" si="28"/>
        <v>21:0042</v>
      </c>
      <c r="D460" s="1" t="str">
        <f t="shared" si="29"/>
        <v>21:0037</v>
      </c>
      <c r="E460" t="s">
        <v>1792</v>
      </c>
      <c r="F460" t="s">
        <v>1796</v>
      </c>
      <c r="H460">
        <v>47.790798700000003</v>
      </c>
      <c r="I460">
        <v>-65.855335299999993</v>
      </c>
      <c r="J460" s="1" t="str">
        <f t="shared" si="30"/>
        <v>Till</v>
      </c>
      <c r="K460" s="1" t="str">
        <f t="shared" si="31"/>
        <v>&lt;2 micron</v>
      </c>
      <c r="M460">
        <v>20</v>
      </c>
      <c r="N460">
        <v>66</v>
      </c>
      <c r="O460">
        <v>63</v>
      </c>
      <c r="P460">
        <v>6</v>
      </c>
      <c r="Q460">
        <v>600</v>
      </c>
      <c r="S460">
        <v>90</v>
      </c>
      <c r="T460">
        <v>28</v>
      </c>
      <c r="U460">
        <v>163</v>
      </c>
      <c r="V460">
        <v>37</v>
      </c>
      <c r="W460">
        <v>2</v>
      </c>
      <c r="Z460">
        <v>1.3</v>
      </c>
      <c r="AA460">
        <v>9</v>
      </c>
    </row>
    <row r="461" spans="1:27" x14ac:dyDescent="0.3">
      <c r="A461" t="s">
        <v>1797</v>
      </c>
      <c r="B461" t="s">
        <v>1798</v>
      </c>
      <c r="C461" s="1" t="str">
        <f t="shared" si="28"/>
        <v>21:0042</v>
      </c>
      <c r="D461" s="1" t="str">
        <f t="shared" si="29"/>
        <v>21:0037</v>
      </c>
      <c r="E461" t="s">
        <v>1799</v>
      </c>
      <c r="F461" t="s">
        <v>1800</v>
      </c>
      <c r="H461">
        <v>47.391607700000002</v>
      </c>
      <c r="I461">
        <v>-65.965207399999997</v>
      </c>
      <c r="J461" s="1" t="str">
        <f t="shared" si="30"/>
        <v>Till</v>
      </c>
      <c r="K461" s="1" t="str">
        <f t="shared" si="31"/>
        <v>&lt;2 micron</v>
      </c>
      <c r="L461">
        <v>0.2</v>
      </c>
      <c r="M461">
        <v>28</v>
      </c>
      <c r="N461">
        <v>90</v>
      </c>
      <c r="O461">
        <v>87</v>
      </c>
      <c r="P461">
        <v>7.1</v>
      </c>
      <c r="Q461">
        <v>2600</v>
      </c>
      <c r="R461">
        <v>1</v>
      </c>
      <c r="S461">
        <v>67</v>
      </c>
      <c r="T461">
        <v>76</v>
      </c>
      <c r="U461">
        <v>132</v>
      </c>
      <c r="V461">
        <v>61</v>
      </c>
      <c r="W461">
        <v>4</v>
      </c>
      <c r="X461">
        <v>850</v>
      </c>
      <c r="Y461">
        <v>110</v>
      </c>
      <c r="Z461">
        <v>1.2</v>
      </c>
      <c r="AA461">
        <v>4</v>
      </c>
    </row>
    <row r="462" spans="1:27" x14ac:dyDescent="0.3">
      <c r="A462" t="s">
        <v>1801</v>
      </c>
      <c r="B462" t="s">
        <v>1802</v>
      </c>
      <c r="C462" s="1" t="str">
        <f t="shared" si="28"/>
        <v>21:0042</v>
      </c>
      <c r="D462" s="1" t="str">
        <f t="shared" si="29"/>
        <v>21:0037</v>
      </c>
      <c r="E462" t="s">
        <v>1803</v>
      </c>
      <c r="F462" t="s">
        <v>1804</v>
      </c>
      <c r="H462">
        <v>47.388767399999999</v>
      </c>
      <c r="I462">
        <v>-65.979293299999995</v>
      </c>
      <c r="J462" s="1" t="str">
        <f t="shared" si="30"/>
        <v>Till</v>
      </c>
      <c r="K462" s="1" t="str">
        <f t="shared" si="31"/>
        <v>&lt;2 micron</v>
      </c>
      <c r="L462">
        <v>0.05</v>
      </c>
      <c r="M462">
        <v>17</v>
      </c>
      <c r="N462">
        <v>76</v>
      </c>
      <c r="O462">
        <v>64</v>
      </c>
      <c r="P462">
        <v>5.5</v>
      </c>
      <c r="Q462">
        <v>1500</v>
      </c>
      <c r="R462">
        <v>2</v>
      </c>
      <c r="S462">
        <v>57</v>
      </c>
      <c r="T462">
        <v>98</v>
      </c>
      <c r="U462">
        <v>154</v>
      </c>
      <c r="V462">
        <v>71</v>
      </c>
      <c r="W462">
        <v>4</v>
      </c>
      <c r="X462">
        <v>1000</v>
      </c>
      <c r="Y462">
        <v>190</v>
      </c>
      <c r="Z462">
        <v>2</v>
      </c>
      <c r="AA462">
        <v>11</v>
      </c>
    </row>
    <row r="463" spans="1:27" x14ac:dyDescent="0.3">
      <c r="A463" t="s">
        <v>1805</v>
      </c>
      <c r="B463" t="s">
        <v>1806</v>
      </c>
      <c r="C463" s="1" t="str">
        <f t="shared" si="28"/>
        <v>21:0042</v>
      </c>
      <c r="D463" s="1" t="str">
        <f t="shared" si="29"/>
        <v>21:0037</v>
      </c>
      <c r="E463" t="s">
        <v>1807</v>
      </c>
      <c r="F463" t="s">
        <v>1808</v>
      </c>
      <c r="H463">
        <v>47.384048499999999</v>
      </c>
      <c r="I463">
        <v>-65.970414500000004</v>
      </c>
      <c r="J463" s="1" t="str">
        <f t="shared" si="30"/>
        <v>Till</v>
      </c>
      <c r="K463" s="1" t="str">
        <f t="shared" si="31"/>
        <v>&lt;2 micron</v>
      </c>
      <c r="L463">
        <v>0.05</v>
      </c>
      <c r="M463">
        <v>26</v>
      </c>
      <c r="N463">
        <v>74</v>
      </c>
      <c r="O463">
        <v>122</v>
      </c>
      <c r="P463">
        <v>6.1</v>
      </c>
      <c r="Q463">
        <v>2200</v>
      </c>
      <c r="R463">
        <v>2</v>
      </c>
      <c r="S463">
        <v>73</v>
      </c>
      <c r="T463">
        <v>142</v>
      </c>
      <c r="U463">
        <v>343</v>
      </c>
      <c r="V463">
        <v>76</v>
      </c>
      <c r="W463">
        <v>4</v>
      </c>
      <c r="X463">
        <v>960</v>
      </c>
      <c r="Y463">
        <v>160</v>
      </c>
      <c r="Z463">
        <v>1.6</v>
      </c>
      <c r="AA463">
        <v>9</v>
      </c>
    </row>
    <row r="464" spans="1:27" x14ac:dyDescent="0.3">
      <c r="A464" t="s">
        <v>1809</v>
      </c>
      <c r="B464" t="s">
        <v>1810</v>
      </c>
      <c r="C464" s="1" t="str">
        <f t="shared" si="28"/>
        <v>21:0042</v>
      </c>
      <c r="D464" s="1" t="str">
        <f t="shared" si="29"/>
        <v>21:0037</v>
      </c>
      <c r="E464" t="s">
        <v>1811</v>
      </c>
      <c r="F464" t="s">
        <v>1812</v>
      </c>
      <c r="H464">
        <v>47.380092900000001</v>
      </c>
      <c r="I464">
        <v>-65.9841038</v>
      </c>
      <c r="J464" s="1" t="str">
        <f t="shared" si="30"/>
        <v>Till</v>
      </c>
      <c r="K464" s="1" t="str">
        <f t="shared" si="31"/>
        <v>&lt;2 micron</v>
      </c>
      <c r="L464">
        <v>0.05</v>
      </c>
      <c r="M464">
        <v>29</v>
      </c>
      <c r="N464">
        <v>78</v>
      </c>
      <c r="O464">
        <v>103</v>
      </c>
      <c r="P464">
        <v>6.7</v>
      </c>
      <c r="Q464">
        <v>1000</v>
      </c>
      <c r="R464">
        <v>3</v>
      </c>
      <c r="S464">
        <v>75</v>
      </c>
      <c r="T464">
        <v>171</v>
      </c>
      <c r="U464">
        <v>179</v>
      </c>
      <c r="V464">
        <v>115</v>
      </c>
      <c r="W464">
        <v>6</v>
      </c>
      <c r="X464">
        <v>930</v>
      </c>
      <c r="Y464">
        <v>270</v>
      </c>
      <c r="Z464">
        <v>1.8</v>
      </c>
      <c r="AA464">
        <v>8</v>
      </c>
    </row>
    <row r="465" spans="1:27" x14ac:dyDescent="0.3">
      <c r="A465" t="s">
        <v>1813</v>
      </c>
      <c r="B465" t="s">
        <v>1814</v>
      </c>
      <c r="C465" s="1" t="str">
        <f t="shared" si="28"/>
        <v>21:0042</v>
      </c>
      <c r="D465" s="1" t="str">
        <f t="shared" si="29"/>
        <v>21:0037</v>
      </c>
      <c r="E465" t="s">
        <v>1815</v>
      </c>
      <c r="F465" t="s">
        <v>1816</v>
      </c>
      <c r="H465">
        <v>47.374433799999998</v>
      </c>
      <c r="I465">
        <v>-65.994051400000004</v>
      </c>
      <c r="J465" s="1" t="str">
        <f t="shared" si="30"/>
        <v>Till</v>
      </c>
      <c r="K465" s="1" t="str">
        <f t="shared" si="31"/>
        <v>&lt;2 micron</v>
      </c>
      <c r="L465">
        <v>0.05</v>
      </c>
      <c r="M465">
        <v>60</v>
      </c>
      <c r="N465">
        <v>68</v>
      </c>
      <c r="O465">
        <v>102</v>
      </c>
      <c r="P465">
        <v>5.9</v>
      </c>
      <c r="Q465">
        <v>10000</v>
      </c>
      <c r="R465">
        <v>3</v>
      </c>
      <c r="S465">
        <v>104</v>
      </c>
      <c r="T465">
        <v>102</v>
      </c>
      <c r="U465">
        <v>175</v>
      </c>
      <c r="V465">
        <v>90</v>
      </c>
      <c r="W465">
        <v>4</v>
      </c>
      <c r="X465">
        <v>1250</v>
      </c>
      <c r="Y465">
        <v>70</v>
      </c>
      <c r="Z465">
        <v>1.6</v>
      </c>
      <c r="AA465">
        <v>7</v>
      </c>
    </row>
    <row r="466" spans="1:27" x14ac:dyDescent="0.3">
      <c r="A466" t="s">
        <v>1817</v>
      </c>
      <c r="B466" t="s">
        <v>1818</v>
      </c>
      <c r="C466" s="1" t="str">
        <f t="shared" si="28"/>
        <v>21:0042</v>
      </c>
      <c r="D466" s="1" t="str">
        <f t="shared" si="29"/>
        <v>21:0037</v>
      </c>
      <c r="E466" t="s">
        <v>1819</v>
      </c>
      <c r="F466" t="s">
        <v>1820</v>
      </c>
      <c r="H466">
        <v>47.415784899999998</v>
      </c>
      <c r="I466">
        <v>-65.899611899999996</v>
      </c>
      <c r="J466" s="1" t="str">
        <f t="shared" si="30"/>
        <v>Till</v>
      </c>
      <c r="K466" s="1" t="str">
        <f t="shared" si="31"/>
        <v>&lt;2 micron</v>
      </c>
      <c r="L466">
        <v>0.3</v>
      </c>
      <c r="M466">
        <v>18</v>
      </c>
      <c r="N466">
        <v>64</v>
      </c>
      <c r="O466">
        <v>44</v>
      </c>
      <c r="P466">
        <v>5.4</v>
      </c>
      <c r="Q466">
        <v>1000</v>
      </c>
      <c r="R466">
        <v>2</v>
      </c>
      <c r="S466">
        <v>43</v>
      </c>
      <c r="T466">
        <v>68</v>
      </c>
      <c r="U466">
        <v>124</v>
      </c>
      <c r="V466">
        <v>44</v>
      </c>
      <c r="W466">
        <v>50</v>
      </c>
      <c r="X466">
        <v>1050</v>
      </c>
      <c r="Y466">
        <v>160</v>
      </c>
      <c r="Z466">
        <v>2.7</v>
      </c>
      <c r="AA466">
        <v>11</v>
      </c>
    </row>
    <row r="467" spans="1:27" x14ac:dyDescent="0.3">
      <c r="A467" t="s">
        <v>1821</v>
      </c>
      <c r="B467" t="s">
        <v>1822</v>
      </c>
      <c r="C467" s="1" t="str">
        <f t="shared" si="28"/>
        <v>21:0042</v>
      </c>
      <c r="D467" s="1" t="str">
        <f t="shared" si="29"/>
        <v>21:0037</v>
      </c>
      <c r="E467" t="s">
        <v>1823</v>
      </c>
      <c r="F467" t="s">
        <v>1824</v>
      </c>
      <c r="H467">
        <v>47.441633799999998</v>
      </c>
      <c r="I467">
        <v>-65.9358529</v>
      </c>
      <c r="J467" s="1" t="str">
        <f t="shared" si="30"/>
        <v>Till</v>
      </c>
      <c r="K467" s="1" t="str">
        <f t="shared" si="31"/>
        <v>&lt;2 micron</v>
      </c>
      <c r="M467">
        <v>21</v>
      </c>
      <c r="N467">
        <v>68</v>
      </c>
      <c r="O467">
        <v>71</v>
      </c>
      <c r="P467">
        <v>6.1</v>
      </c>
      <c r="Q467">
        <v>1600</v>
      </c>
      <c r="R467">
        <v>3</v>
      </c>
      <c r="S467">
        <v>65</v>
      </c>
      <c r="T467">
        <v>257</v>
      </c>
      <c r="U467">
        <v>140</v>
      </c>
      <c r="V467">
        <v>54</v>
      </c>
      <c r="W467">
        <v>4</v>
      </c>
      <c r="X467">
        <v>1050</v>
      </c>
      <c r="Y467">
        <v>65</v>
      </c>
      <c r="Z467">
        <v>1.3</v>
      </c>
      <c r="AA467">
        <v>4</v>
      </c>
    </row>
    <row r="468" spans="1:27" x14ac:dyDescent="0.3">
      <c r="A468" t="s">
        <v>1825</v>
      </c>
      <c r="B468" t="s">
        <v>1826</v>
      </c>
      <c r="C468" s="1" t="str">
        <f t="shared" si="28"/>
        <v>21:0042</v>
      </c>
      <c r="D468" s="1" t="str">
        <f t="shared" si="29"/>
        <v>21:0037</v>
      </c>
      <c r="E468" t="s">
        <v>1827</v>
      </c>
      <c r="F468" t="s">
        <v>1828</v>
      </c>
      <c r="H468">
        <v>47.442988399999997</v>
      </c>
      <c r="I468">
        <v>-65.953172899999998</v>
      </c>
      <c r="J468" s="1" t="str">
        <f t="shared" si="30"/>
        <v>Till</v>
      </c>
      <c r="K468" s="1" t="str">
        <f t="shared" si="31"/>
        <v>&lt;2 micron</v>
      </c>
      <c r="M468">
        <v>25</v>
      </c>
      <c r="N468">
        <v>88</v>
      </c>
      <c r="O468">
        <v>92</v>
      </c>
      <c r="P468">
        <v>7.4</v>
      </c>
      <c r="Q468">
        <v>2500</v>
      </c>
      <c r="R468">
        <v>2</v>
      </c>
      <c r="S468">
        <v>90</v>
      </c>
      <c r="T468">
        <v>44</v>
      </c>
      <c r="U468">
        <v>120</v>
      </c>
      <c r="V468">
        <v>47</v>
      </c>
      <c r="W468">
        <v>4</v>
      </c>
      <c r="X468">
        <v>1000</v>
      </c>
      <c r="Y468">
        <v>140</v>
      </c>
      <c r="Z468">
        <v>1</v>
      </c>
      <c r="AA468">
        <v>3</v>
      </c>
    </row>
    <row r="469" spans="1:27" x14ac:dyDescent="0.3">
      <c r="A469" t="s">
        <v>1829</v>
      </c>
      <c r="B469" t="s">
        <v>1830</v>
      </c>
      <c r="C469" s="1" t="str">
        <f t="shared" si="28"/>
        <v>21:0042</v>
      </c>
      <c r="D469" s="1" t="str">
        <f t="shared" si="29"/>
        <v>21:0037</v>
      </c>
      <c r="E469" t="s">
        <v>1827</v>
      </c>
      <c r="F469" t="s">
        <v>1831</v>
      </c>
      <c r="H469">
        <v>47.442988399999997</v>
      </c>
      <c r="I469">
        <v>-65.953172899999998</v>
      </c>
      <c r="J469" s="1" t="str">
        <f t="shared" si="30"/>
        <v>Till</v>
      </c>
      <c r="K469" s="1" t="str">
        <f t="shared" si="31"/>
        <v>&lt;2 micron</v>
      </c>
      <c r="M469">
        <v>27</v>
      </c>
      <c r="N469">
        <v>90</v>
      </c>
      <c r="O469">
        <v>96</v>
      </c>
      <c r="P469">
        <v>7</v>
      </c>
      <c r="Q469">
        <v>2500</v>
      </c>
      <c r="R469">
        <v>1</v>
      </c>
      <c r="S469">
        <v>98</v>
      </c>
      <c r="T469">
        <v>42</v>
      </c>
      <c r="U469">
        <v>170</v>
      </c>
      <c r="V469">
        <v>37</v>
      </c>
      <c r="W469">
        <v>4</v>
      </c>
      <c r="Z469">
        <v>0.7</v>
      </c>
      <c r="AA469">
        <v>6</v>
      </c>
    </row>
    <row r="470" spans="1:27" x14ac:dyDescent="0.3">
      <c r="A470" t="s">
        <v>1832</v>
      </c>
      <c r="B470" t="s">
        <v>1833</v>
      </c>
      <c r="C470" s="1" t="str">
        <f t="shared" si="28"/>
        <v>21:0042</v>
      </c>
      <c r="D470" s="1" t="str">
        <f t="shared" si="29"/>
        <v>21:0037</v>
      </c>
      <c r="E470" t="s">
        <v>1834</v>
      </c>
      <c r="F470" t="s">
        <v>1835</v>
      </c>
      <c r="H470">
        <v>47.455935099999998</v>
      </c>
      <c r="I470">
        <v>-65.922054399999993</v>
      </c>
      <c r="J470" s="1" t="str">
        <f t="shared" si="30"/>
        <v>Till</v>
      </c>
      <c r="K470" s="1" t="str">
        <f t="shared" si="31"/>
        <v>&lt;2 micron</v>
      </c>
      <c r="L470">
        <v>0.2</v>
      </c>
      <c r="M470">
        <v>21</v>
      </c>
      <c r="N470">
        <v>74</v>
      </c>
      <c r="O470">
        <v>64</v>
      </c>
      <c r="P470">
        <v>5.7</v>
      </c>
      <c r="Q470">
        <v>1550</v>
      </c>
      <c r="R470">
        <v>4</v>
      </c>
      <c r="S470">
        <v>64</v>
      </c>
      <c r="T470">
        <v>51</v>
      </c>
      <c r="U470">
        <v>156</v>
      </c>
      <c r="V470">
        <v>41</v>
      </c>
      <c r="W470">
        <v>4</v>
      </c>
      <c r="X470">
        <v>1100</v>
      </c>
      <c r="Y470">
        <v>155</v>
      </c>
      <c r="Z470">
        <v>1.4</v>
      </c>
      <c r="AA470">
        <v>5</v>
      </c>
    </row>
    <row r="471" spans="1:27" x14ac:dyDescent="0.3">
      <c r="A471" t="s">
        <v>1836</v>
      </c>
      <c r="B471" t="s">
        <v>1837</v>
      </c>
      <c r="C471" s="1" t="str">
        <f t="shared" si="28"/>
        <v>21:0042</v>
      </c>
      <c r="D471" s="1" t="str">
        <f t="shared" si="29"/>
        <v>21:0037</v>
      </c>
      <c r="E471" t="s">
        <v>1838</v>
      </c>
      <c r="F471" t="s">
        <v>1839</v>
      </c>
      <c r="H471">
        <v>47.460493999999997</v>
      </c>
      <c r="I471">
        <v>-65.954817500000004</v>
      </c>
      <c r="J471" s="1" t="str">
        <f t="shared" si="30"/>
        <v>Till</v>
      </c>
      <c r="K471" s="1" t="str">
        <f t="shared" si="31"/>
        <v>&lt;2 micron</v>
      </c>
      <c r="M471">
        <v>22</v>
      </c>
      <c r="N471">
        <v>76</v>
      </c>
      <c r="O471">
        <v>72</v>
      </c>
      <c r="P471">
        <v>6.2</v>
      </c>
      <c r="Q471">
        <v>1900</v>
      </c>
      <c r="R471">
        <v>2</v>
      </c>
      <c r="S471">
        <v>61</v>
      </c>
      <c r="T471">
        <v>39</v>
      </c>
      <c r="U471">
        <v>141</v>
      </c>
      <c r="V471">
        <v>48</v>
      </c>
      <c r="W471">
        <v>6</v>
      </c>
      <c r="X471">
        <v>1250</v>
      </c>
      <c r="Y471">
        <v>105</v>
      </c>
      <c r="Z471">
        <v>1.2</v>
      </c>
      <c r="AA471">
        <v>7</v>
      </c>
    </row>
    <row r="472" spans="1:27" x14ac:dyDescent="0.3">
      <c r="A472" t="s">
        <v>1840</v>
      </c>
      <c r="B472" t="s">
        <v>1841</v>
      </c>
      <c r="C472" s="1" t="str">
        <f t="shared" si="28"/>
        <v>21:0042</v>
      </c>
      <c r="D472" s="1" t="str">
        <f t="shared" si="29"/>
        <v>21:0037</v>
      </c>
      <c r="E472" t="s">
        <v>1842</v>
      </c>
      <c r="F472" t="s">
        <v>1843</v>
      </c>
      <c r="H472">
        <v>47.433446400000001</v>
      </c>
      <c r="I472">
        <v>-65.991431899999995</v>
      </c>
      <c r="J472" s="1" t="str">
        <f t="shared" si="30"/>
        <v>Till</v>
      </c>
      <c r="K472" s="1" t="str">
        <f t="shared" si="31"/>
        <v>&lt;2 micron</v>
      </c>
      <c r="L472">
        <v>0.3</v>
      </c>
      <c r="M472">
        <v>18</v>
      </c>
      <c r="N472">
        <v>66</v>
      </c>
      <c r="O472">
        <v>66</v>
      </c>
      <c r="P472">
        <v>5.5</v>
      </c>
      <c r="Q472">
        <v>1800</v>
      </c>
      <c r="R472">
        <v>2</v>
      </c>
      <c r="S472">
        <v>57</v>
      </c>
      <c r="T472">
        <v>45</v>
      </c>
      <c r="U472">
        <v>138</v>
      </c>
      <c r="V472">
        <v>56</v>
      </c>
      <c r="W472">
        <v>4</v>
      </c>
      <c r="X472">
        <v>1000</v>
      </c>
      <c r="Y472">
        <v>90</v>
      </c>
      <c r="Z472">
        <v>1.8</v>
      </c>
      <c r="AA472">
        <v>7</v>
      </c>
    </row>
    <row r="473" spans="1:27" x14ac:dyDescent="0.3">
      <c r="A473" t="s">
        <v>1844</v>
      </c>
      <c r="B473" t="s">
        <v>1845</v>
      </c>
      <c r="C473" s="1" t="str">
        <f t="shared" si="28"/>
        <v>21:0042</v>
      </c>
      <c r="D473" s="1" t="str">
        <f t="shared" si="29"/>
        <v>21:0037</v>
      </c>
      <c r="E473" t="s">
        <v>1846</v>
      </c>
      <c r="F473" t="s">
        <v>1847</v>
      </c>
      <c r="H473">
        <v>47.475236899999999</v>
      </c>
      <c r="I473">
        <v>-65.825236899999993</v>
      </c>
      <c r="J473" s="1" t="str">
        <f t="shared" si="30"/>
        <v>Till</v>
      </c>
      <c r="K473" s="1" t="str">
        <f t="shared" si="31"/>
        <v>&lt;2 micron</v>
      </c>
      <c r="L473">
        <v>0.4</v>
      </c>
      <c r="M473">
        <v>34</v>
      </c>
      <c r="N473">
        <v>64</v>
      </c>
      <c r="O473">
        <v>102</v>
      </c>
      <c r="P473">
        <v>7.7</v>
      </c>
      <c r="Q473">
        <v>2400</v>
      </c>
      <c r="R473">
        <v>4</v>
      </c>
      <c r="S473">
        <v>54</v>
      </c>
      <c r="T473">
        <v>95</v>
      </c>
      <c r="U473">
        <v>289</v>
      </c>
      <c r="V473">
        <v>103</v>
      </c>
      <c r="W473">
        <v>4</v>
      </c>
      <c r="X473">
        <v>750</v>
      </c>
      <c r="Y473">
        <v>260</v>
      </c>
      <c r="Z473">
        <v>1.5</v>
      </c>
      <c r="AA473">
        <v>4</v>
      </c>
    </row>
    <row r="474" spans="1:27" x14ac:dyDescent="0.3">
      <c r="A474" t="s">
        <v>1848</v>
      </c>
      <c r="B474" t="s">
        <v>1849</v>
      </c>
      <c r="C474" s="1" t="str">
        <f t="shared" si="28"/>
        <v>21:0042</v>
      </c>
      <c r="D474" s="1" t="str">
        <f t="shared" si="29"/>
        <v>21:0037</v>
      </c>
      <c r="E474" t="s">
        <v>1850</v>
      </c>
      <c r="F474" t="s">
        <v>1851</v>
      </c>
      <c r="H474">
        <v>47.461849600000001</v>
      </c>
      <c r="I474">
        <v>-65.811581200000006</v>
      </c>
      <c r="J474" s="1" t="str">
        <f t="shared" si="30"/>
        <v>Till</v>
      </c>
      <c r="K474" s="1" t="str">
        <f t="shared" si="31"/>
        <v>&lt;2 micron</v>
      </c>
      <c r="L474">
        <v>0.05</v>
      </c>
      <c r="M474">
        <v>26</v>
      </c>
      <c r="N474">
        <v>70</v>
      </c>
      <c r="O474">
        <v>109</v>
      </c>
      <c r="P474">
        <v>5.9</v>
      </c>
      <c r="Q474">
        <v>2000</v>
      </c>
      <c r="R474">
        <v>3</v>
      </c>
      <c r="S474">
        <v>63</v>
      </c>
      <c r="T474">
        <v>78</v>
      </c>
      <c r="U474">
        <v>161</v>
      </c>
      <c r="V474">
        <v>87</v>
      </c>
      <c r="W474">
        <v>40</v>
      </c>
      <c r="X474">
        <v>1250</v>
      </c>
      <c r="Y474">
        <v>150</v>
      </c>
      <c r="Z474">
        <v>2.7</v>
      </c>
      <c r="AA474">
        <v>12</v>
      </c>
    </row>
    <row r="475" spans="1:27" x14ac:dyDescent="0.3">
      <c r="A475" t="s">
        <v>1852</v>
      </c>
      <c r="B475" t="s">
        <v>1853</v>
      </c>
      <c r="C475" s="1" t="str">
        <f t="shared" si="28"/>
        <v>21:0042</v>
      </c>
      <c r="D475" s="1" t="str">
        <f t="shared" si="29"/>
        <v>21:0037</v>
      </c>
      <c r="E475" t="s">
        <v>1854</v>
      </c>
      <c r="F475" t="s">
        <v>1855</v>
      </c>
      <c r="H475">
        <v>47.426754699999996</v>
      </c>
      <c r="I475">
        <v>-65.756004500000003</v>
      </c>
      <c r="J475" s="1" t="str">
        <f t="shared" si="30"/>
        <v>Till</v>
      </c>
      <c r="K475" s="1" t="str">
        <f t="shared" si="31"/>
        <v>&lt;2 micron</v>
      </c>
      <c r="M475">
        <v>18</v>
      </c>
      <c r="N475">
        <v>62</v>
      </c>
      <c r="O475">
        <v>84</v>
      </c>
      <c r="P475">
        <v>6.3</v>
      </c>
      <c r="Q475">
        <v>830</v>
      </c>
      <c r="R475">
        <v>2</v>
      </c>
      <c r="S475">
        <v>69</v>
      </c>
      <c r="T475">
        <v>56</v>
      </c>
      <c r="U475">
        <v>137</v>
      </c>
      <c r="V475">
        <v>68</v>
      </c>
      <c r="W475">
        <v>4</v>
      </c>
      <c r="X475">
        <v>1150</v>
      </c>
      <c r="Y475">
        <v>55</v>
      </c>
      <c r="Z475">
        <v>2.5</v>
      </c>
      <c r="AA475">
        <v>4</v>
      </c>
    </row>
    <row r="476" spans="1:27" x14ac:dyDescent="0.3">
      <c r="A476" t="s">
        <v>1856</v>
      </c>
      <c r="B476" t="s">
        <v>1857</v>
      </c>
      <c r="C476" s="1" t="str">
        <f t="shared" si="28"/>
        <v>21:0042</v>
      </c>
      <c r="D476" s="1" t="str">
        <f t="shared" si="29"/>
        <v>21:0037</v>
      </c>
      <c r="E476" t="s">
        <v>1858</v>
      </c>
      <c r="F476" t="s">
        <v>1859</v>
      </c>
      <c r="H476">
        <v>47.437842000000003</v>
      </c>
      <c r="I476">
        <v>-65.743983600000007</v>
      </c>
      <c r="J476" s="1" t="str">
        <f t="shared" si="30"/>
        <v>Till</v>
      </c>
      <c r="K476" s="1" t="str">
        <f t="shared" si="31"/>
        <v>&lt;2 micron</v>
      </c>
      <c r="M476">
        <v>24</v>
      </c>
      <c r="N476">
        <v>54</v>
      </c>
      <c r="O476">
        <v>97</v>
      </c>
      <c r="P476">
        <v>5.8</v>
      </c>
      <c r="Q476">
        <v>1500</v>
      </c>
      <c r="R476">
        <v>3</v>
      </c>
      <c r="S476">
        <v>62</v>
      </c>
      <c r="T476">
        <v>55</v>
      </c>
      <c r="U476">
        <v>141</v>
      </c>
      <c r="V476">
        <v>59</v>
      </c>
      <c r="W476">
        <v>4</v>
      </c>
      <c r="X476">
        <v>1200</v>
      </c>
      <c r="Y476">
        <v>45</v>
      </c>
      <c r="Z476">
        <v>2.7</v>
      </c>
      <c r="AA476">
        <v>12</v>
      </c>
    </row>
    <row r="477" spans="1:27" x14ac:dyDescent="0.3">
      <c r="A477" t="s">
        <v>1860</v>
      </c>
      <c r="B477" t="s">
        <v>1861</v>
      </c>
      <c r="C477" s="1" t="str">
        <f t="shared" si="28"/>
        <v>21:0042</v>
      </c>
      <c r="D477" s="1" t="str">
        <f t="shared" si="29"/>
        <v>21:0037</v>
      </c>
      <c r="E477" t="s">
        <v>1862</v>
      </c>
      <c r="F477" t="s">
        <v>1863</v>
      </c>
      <c r="H477">
        <v>47.411715899999997</v>
      </c>
      <c r="I477">
        <v>-66.019496899999993</v>
      </c>
      <c r="J477" s="1" t="str">
        <f t="shared" si="30"/>
        <v>Till</v>
      </c>
      <c r="K477" s="1" t="str">
        <f t="shared" si="31"/>
        <v>&lt;2 micron</v>
      </c>
      <c r="L477">
        <v>0.3</v>
      </c>
      <c r="M477">
        <v>16</v>
      </c>
      <c r="N477">
        <v>50</v>
      </c>
      <c r="O477">
        <v>42</v>
      </c>
      <c r="P477">
        <v>4.7</v>
      </c>
      <c r="Q477">
        <v>1100</v>
      </c>
      <c r="R477">
        <v>2</v>
      </c>
      <c r="S477">
        <v>48</v>
      </c>
      <c r="T477">
        <v>72</v>
      </c>
      <c r="U477">
        <v>168</v>
      </c>
      <c r="V477">
        <v>97</v>
      </c>
      <c r="W477">
        <v>4</v>
      </c>
      <c r="X477">
        <v>1050</v>
      </c>
      <c r="Y477">
        <v>190</v>
      </c>
      <c r="Z477">
        <v>3.5</v>
      </c>
      <c r="AA477">
        <v>7</v>
      </c>
    </row>
    <row r="478" spans="1:27" x14ac:dyDescent="0.3">
      <c r="A478" t="s">
        <v>1864</v>
      </c>
      <c r="B478" t="s">
        <v>1865</v>
      </c>
      <c r="C478" s="1" t="str">
        <f t="shared" si="28"/>
        <v>21:0042</v>
      </c>
      <c r="D478" s="1" t="str">
        <f t="shared" si="29"/>
        <v>21:0037</v>
      </c>
      <c r="E478" t="s">
        <v>1866</v>
      </c>
      <c r="F478" t="s">
        <v>1867</v>
      </c>
      <c r="H478">
        <v>47.3890423</v>
      </c>
      <c r="I478">
        <v>-66.030052699999999</v>
      </c>
      <c r="J478" s="1" t="str">
        <f t="shared" si="30"/>
        <v>Till</v>
      </c>
      <c r="K478" s="1" t="str">
        <f t="shared" si="31"/>
        <v>&lt;2 micron</v>
      </c>
      <c r="L478">
        <v>0.05</v>
      </c>
      <c r="M478">
        <v>18</v>
      </c>
      <c r="N478">
        <v>60</v>
      </c>
      <c r="O478">
        <v>119</v>
      </c>
      <c r="P478">
        <v>5.8</v>
      </c>
      <c r="Q478">
        <v>740</v>
      </c>
      <c r="R478">
        <v>3</v>
      </c>
      <c r="S478">
        <v>49</v>
      </c>
      <c r="T478">
        <v>48</v>
      </c>
      <c r="U478">
        <v>281</v>
      </c>
      <c r="V478">
        <v>66</v>
      </c>
      <c r="W478">
        <v>6</v>
      </c>
      <c r="X478">
        <v>1450</v>
      </c>
      <c r="Y478">
        <v>185</v>
      </c>
      <c r="Z478">
        <v>1.6</v>
      </c>
      <c r="AA478">
        <v>15</v>
      </c>
    </row>
    <row r="479" spans="1:27" x14ac:dyDescent="0.3">
      <c r="A479" t="s">
        <v>1868</v>
      </c>
      <c r="B479" t="s">
        <v>1869</v>
      </c>
      <c r="C479" s="1" t="str">
        <f t="shared" si="28"/>
        <v>21:0042</v>
      </c>
      <c r="D479" s="1" t="str">
        <f t="shared" si="29"/>
        <v>21:0037</v>
      </c>
      <c r="E479" t="s">
        <v>1870</v>
      </c>
      <c r="F479" t="s">
        <v>1871</v>
      </c>
      <c r="H479">
        <v>47.400639599999998</v>
      </c>
      <c r="I479">
        <v>-66.008855699999998</v>
      </c>
      <c r="J479" s="1" t="str">
        <f t="shared" si="30"/>
        <v>Till</v>
      </c>
      <c r="K479" s="1" t="str">
        <f t="shared" si="31"/>
        <v>&lt;2 micron</v>
      </c>
      <c r="L479">
        <v>0.05</v>
      </c>
      <c r="M479">
        <v>30</v>
      </c>
      <c r="N479">
        <v>64</v>
      </c>
      <c r="O479">
        <v>100</v>
      </c>
      <c r="P479">
        <v>6.7</v>
      </c>
      <c r="Q479">
        <v>3700</v>
      </c>
      <c r="R479">
        <v>3</v>
      </c>
      <c r="S479">
        <v>92</v>
      </c>
      <c r="T479">
        <v>32</v>
      </c>
      <c r="U479">
        <v>311</v>
      </c>
      <c r="V479">
        <v>114</v>
      </c>
      <c r="W479">
        <v>6</v>
      </c>
      <c r="X479">
        <v>1100</v>
      </c>
      <c r="Y479">
        <v>95</v>
      </c>
      <c r="Z479">
        <v>1.1000000000000001</v>
      </c>
      <c r="AA479">
        <v>6</v>
      </c>
    </row>
    <row r="480" spans="1:27" x14ac:dyDescent="0.3">
      <c r="A480" t="s">
        <v>1872</v>
      </c>
      <c r="B480" t="s">
        <v>1873</v>
      </c>
      <c r="C480" s="1" t="str">
        <f t="shared" si="28"/>
        <v>21:0042</v>
      </c>
      <c r="D480" s="1" t="str">
        <f t="shared" si="29"/>
        <v>21:0037</v>
      </c>
      <c r="E480" t="s">
        <v>1874</v>
      </c>
      <c r="F480" t="s">
        <v>1875</v>
      </c>
      <c r="H480">
        <v>47.411224099999998</v>
      </c>
      <c r="I480">
        <v>-66.052667900000003</v>
      </c>
      <c r="J480" s="1" t="str">
        <f t="shared" si="30"/>
        <v>Till</v>
      </c>
      <c r="K480" s="1" t="str">
        <f t="shared" si="31"/>
        <v>&lt;2 micron</v>
      </c>
      <c r="M480">
        <v>6</v>
      </c>
      <c r="N480">
        <v>34</v>
      </c>
      <c r="O480">
        <v>20</v>
      </c>
      <c r="P480">
        <v>3.5</v>
      </c>
      <c r="Q480">
        <v>560</v>
      </c>
      <c r="R480">
        <v>1</v>
      </c>
      <c r="S480">
        <v>16</v>
      </c>
      <c r="T480">
        <v>69</v>
      </c>
      <c r="U480">
        <v>125</v>
      </c>
      <c r="V480">
        <v>33</v>
      </c>
      <c r="W480">
        <v>4</v>
      </c>
      <c r="X480">
        <v>1300</v>
      </c>
      <c r="Y480">
        <v>120</v>
      </c>
      <c r="Z480">
        <v>4.5</v>
      </c>
      <c r="AA480">
        <v>15</v>
      </c>
    </row>
    <row r="481" spans="1:27" x14ac:dyDescent="0.3">
      <c r="A481" t="s">
        <v>1876</v>
      </c>
      <c r="B481" t="s">
        <v>1877</v>
      </c>
      <c r="C481" s="1" t="str">
        <f t="shared" si="28"/>
        <v>21:0042</v>
      </c>
      <c r="D481" s="1" t="str">
        <f t="shared" si="29"/>
        <v>21:0037</v>
      </c>
      <c r="E481" t="s">
        <v>1878</v>
      </c>
      <c r="F481" t="s">
        <v>1879</v>
      </c>
      <c r="H481">
        <v>47.405510399999997</v>
      </c>
      <c r="I481">
        <v>-66.075521800000004</v>
      </c>
      <c r="J481" s="1" t="str">
        <f t="shared" si="30"/>
        <v>Till</v>
      </c>
      <c r="K481" s="1" t="str">
        <f t="shared" si="31"/>
        <v>&lt;2 micron</v>
      </c>
      <c r="M481">
        <v>16</v>
      </c>
      <c r="N481">
        <v>46</v>
      </c>
      <c r="O481">
        <v>39</v>
      </c>
      <c r="P481">
        <v>4.5999999999999996</v>
      </c>
      <c r="Q481">
        <v>1100</v>
      </c>
      <c r="R481">
        <v>1</v>
      </c>
      <c r="S481">
        <v>29</v>
      </c>
      <c r="T481">
        <v>83</v>
      </c>
      <c r="U481">
        <v>123</v>
      </c>
      <c r="V481">
        <v>82</v>
      </c>
      <c r="W481">
        <v>4</v>
      </c>
      <c r="X481">
        <v>1200</v>
      </c>
      <c r="Y481">
        <v>220</v>
      </c>
      <c r="Z481">
        <v>3.2</v>
      </c>
      <c r="AA481">
        <v>9</v>
      </c>
    </row>
    <row r="482" spans="1:27" x14ac:dyDescent="0.3">
      <c r="A482" t="s">
        <v>1880</v>
      </c>
      <c r="B482" t="s">
        <v>1881</v>
      </c>
      <c r="C482" s="1" t="str">
        <f t="shared" si="28"/>
        <v>21:0042</v>
      </c>
      <c r="D482" s="1" t="str">
        <f t="shared" si="29"/>
        <v>21:0037</v>
      </c>
      <c r="E482" t="s">
        <v>1882</v>
      </c>
      <c r="F482" t="s">
        <v>1883</v>
      </c>
      <c r="H482">
        <v>47.408287299999998</v>
      </c>
      <c r="I482">
        <v>-66.096247000000005</v>
      </c>
      <c r="J482" s="1" t="str">
        <f t="shared" si="30"/>
        <v>Till</v>
      </c>
      <c r="K482" s="1" t="str">
        <f t="shared" si="31"/>
        <v>&lt;2 micron</v>
      </c>
      <c r="M482">
        <v>25</v>
      </c>
      <c r="N482">
        <v>64</v>
      </c>
      <c r="O482">
        <v>68</v>
      </c>
      <c r="P482">
        <v>8.1</v>
      </c>
      <c r="Q482">
        <v>1800</v>
      </c>
      <c r="R482">
        <v>5</v>
      </c>
      <c r="S482">
        <v>35</v>
      </c>
      <c r="T482">
        <v>99</v>
      </c>
      <c r="U482">
        <v>180</v>
      </c>
      <c r="V482">
        <v>152</v>
      </c>
      <c r="W482">
        <v>4</v>
      </c>
      <c r="X482">
        <v>890</v>
      </c>
      <c r="Y482">
        <v>210</v>
      </c>
      <c r="Z482">
        <v>1.4</v>
      </c>
      <c r="AA482">
        <v>8</v>
      </c>
    </row>
    <row r="483" spans="1:27" x14ac:dyDescent="0.3">
      <c r="A483" t="s">
        <v>1884</v>
      </c>
      <c r="B483" t="s">
        <v>1885</v>
      </c>
      <c r="C483" s="1" t="str">
        <f t="shared" si="28"/>
        <v>21:0042</v>
      </c>
      <c r="D483" s="1" t="str">
        <f t="shared" si="29"/>
        <v>21:0037</v>
      </c>
      <c r="E483" t="s">
        <v>1886</v>
      </c>
      <c r="F483" t="s">
        <v>1887</v>
      </c>
      <c r="H483">
        <v>47.402788999999999</v>
      </c>
      <c r="I483">
        <v>-66.128029999999995</v>
      </c>
      <c r="J483" s="1" t="str">
        <f t="shared" si="30"/>
        <v>Till</v>
      </c>
      <c r="K483" s="1" t="str">
        <f t="shared" si="31"/>
        <v>&lt;2 micron</v>
      </c>
      <c r="M483">
        <v>21</v>
      </c>
      <c r="N483">
        <v>62</v>
      </c>
      <c r="O483">
        <v>68</v>
      </c>
      <c r="P483">
        <v>5.4</v>
      </c>
      <c r="Q483">
        <v>1300</v>
      </c>
      <c r="R483">
        <v>3</v>
      </c>
      <c r="S483">
        <v>34</v>
      </c>
      <c r="T483">
        <v>237</v>
      </c>
      <c r="U483">
        <v>420</v>
      </c>
      <c r="V483">
        <v>121</v>
      </c>
      <c r="W483">
        <v>4</v>
      </c>
      <c r="X483">
        <v>1700</v>
      </c>
      <c r="Y483">
        <v>415</v>
      </c>
      <c r="Z483">
        <v>3.6</v>
      </c>
      <c r="AA483">
        <v>7</v>
      </c>
    </row>
    <row r="484" spans="1:27" x14ac:dyDescent="0.3">
      <c r="A484" t="s">
        <v>1888</v>
      </c>
      <c r="B484" t="s">
        <v>1889</v>
      </c>
      <c r="C484" s="1" t="str">
        <f t="shared" si="28"/>
        <v>21:0042</v>
      </c>
      <c r="D484" s="1" t="str">
        <f t="shared" si="29"/>
        <v>21:0037</v>
      </c>
      <c r="E484" t="s">
        <v>1890</v>
      </c>
      <c r="F484" t="s">
        <v>1891</v>
      </c>
      <c r="H484">
        <v>47.401026100000003</v>
      </c>
      <c r="I484">
        <v>-66.058539100000004</v>
      </c>
      <c r="J484" s="1" t="str">
        <f t="shared" si="30"/>
        <v>Till</v>
      </c>
      <c r="K484" s="1" t="str">
        <f t="shared" si="31"/>
        <v>&lt;2 micron</v>
      </c>
      <c r="M484">
        <v>27</v>
      </c>
      <c r="N484">
        <v>90</v>
      </c>
      <c r="O484">
        <v>61</v>
      </c>
      <c r="P484">
        <v>5.9</v>
      </c>
      <c r="Q484">
        <v>1700</v>
      </c>
      <c r="R484">
        <v>4</v>
      </c>
      <c r="S484">
        <v>82</v>
      </c>
      <c r="T484">
        <v>51</v>
      </c>
      <c r="U484">
        <v>106</v>
      </c>
      <c r="V484">
        <v>107</v>
      </c>
      <c r="W484">
        <v>6</v>
      </c>
      <c r="X484">
        <v>1000</v>
      </c>
      <c r="Y484">
        <v>195</v>
      </c>
      <c r="Z484">
        <v>1.6</v>
      </c>
      <c r="AA484">
        <v>0.5</v>
      </c>
    </row>
    <row r="485" spans="1:27" x14ac:dyDescent="0.3">
      <c r="A485" t="s">
        <v>1892</v>
      </c>
      <c r="B485" t="s">
        <v>1893</v>
      </c>
      <c r="C485" s="1" t="str">
        <f t="shared" si="28"/>
        <v>21:0042</v>
      </c>
      <c r="D485" s="1" t="str">
        <f t="shared" si="29"/>
        <v>21:0037</v>
      </c>
      <c r="E485" t="s">
        <v>1894</v>
      </c>
      <c r="F485" t="s">
        <v>1895</v>
      </c>
      <c r="H485">
        <v>47.720124300000002</v>
      </c>
      <c r="I485">
        <v>-65.829462199999995</v>
      </c>
      <c r="J485" s="1" t="str">
        <f t="shared" si="30"/>
        <v>Till</v>
      </c>
      <c r="K485" s="1" t="str">
        <f t="shared" si="31"/>
        <v>&lt;2 micron</v>
      </c>
      <c r="M485">
        <v>19</v>
      </c>
      <c r="N485">
        <v>76</v>
      </c>
      <c r="O485">
        <v>53</v>
      </c>
      <c r="P485">
        <v>5.8</v>
      </c>
      <c r="Q485">
        <v>460</v>
      </c>
      <c r="R485">
        <v>2</v>
      </c>
      <c r="S485">
        <v>55</v>
      </c>
      <c r="T485">
        <v>40</v>
      </c>
      <c r="U485">
        <v>85</v>
      </c>
      <c r="V485">
        <v>41</v>
      </c>
      <c r="W485">
        <v>4</v>
      </c>
      <c r="X485">
        <v>720</v>
      </c>
      <c r="Y485">
        <v>115</v>
      </c>
      <c r="Z485">
        <v>0.5</v>
      </c>
      <c r="AA485">
        <v>2</v>
      </c>
    </row>
    <row r="486" spans="1:27" x14ac:dyDescent="0.3">
      <c r="A486" t="s">
        <v>1896</v>
      </c>
      <c r="B486" t="s">
        <v>1897</v>
      </c>
      <c r="C486" s="1" t="str">
        <f t="shared" si="28"/>
        <v>21:0042</v>
      </c>
      <c r="D486" s="1" t="str">
        <f t="shared" si="29"/>
        <v>21:0037</v>
      </c>
      <c r="E486" t="s">
        <v>1898</v>
      </c>
      <c r="F486" t="s">
        <v>1899</v>
      </c>
      <c r="H486">
        <v>47.728571199999998</v>
      </c>
      <c r="I486">
        <v>-65.833588000000006</v>
      </c>
      <c r="J486" s="1" t="str">
        <f t="shared" si="30"/>
        <v>Till</v>
      </c>
      <c r="K486" s="1" t="str">
        <f t="shared" si="31"/>
        <v>&lt;2 micron</v>
      </c>
      <c r="M486">
        <v>22</v>
      </c>
      <c r="N486">
        <v>84</v>
      </c>
      <c r="O486">
        <v>53</v>
      </c>
      <c r="P486">
        <v>5.2</v>
      </c>
      <c r="Q486">
        <v>760</v>
      </c>
      <c r="R486">
        <v>1</v>
      </c>
      <c r="S486">
        <v>89</v>
      </c>
      <c r="T486">
        <v>24</v>
      </c>
      <c r="U486">
        <v>111</v>
      </c>
      <c r="V486">
        <v>28</v>
      </c>
      <c r="W486">
        <v>4</v>
      </c>
      <c r="X486">
        <v>960</v>
      </c>
      <c r="Y486">
        <v>70</v>
      </c>
      <c r="AA486">
        <v>7</v>
      </c>
    </row>
    <row r="487" spans="1:27" x14ac:dyDescent="0.3">
      <c r="A487" t="s">
        <v>1900</v>
      </c>
      <c r="B487" t="s">
        <v>1901</v>
      </c>
      <c r="C487" s="1" t="str">
        <f t="shared" si="28"/>
        <v>21:0042</v>
      </c>
      <c r="D487" s="1" t="str">
        <f t="shared" si="29"/>
        <v>21:0037</v>
      </c>
      <c r="E487" t="s">
        <v>1902</v>
      </c>
      <c r="F487" t="s">
        <v>1903</v>
      </c>
      <c r="H487">
        <v>47.522404600000002</v>
      </c>
      <c r="I487">
        <v>-65.996490199999997</v>
      </c>
      <c r="J487" s="1" t="str">
        <f t="shared" si="30"/>
        <v>Till</v>
      </c>
      <c r="K487" s="1" t="str">
        <f t="shared" si="31"/>
        <v>&lt;2 micron</v>
      </c>
      <c r="L487">
        <v>0.05</v>
      </c>
      <c r="M487">
        <v>16</v>
      </c>
      <c r="N487">
        <v>89</v>
      </c>
      <c r="O487">
        <v>46</v>
      </c>
      <c r="P487">
        <v>3.6</v>
      </c>
      <c r="Q487">
        <v>700</v>
      </c>
      <c r="R487">
        <v>1</v>
      </c>
      <c r="S487">
        <v>54</v>
      </c>
      <c r="T487">
        <v>34</v>
      </c>
      <c r="U487">
        <v>144</v>
      </c>
      <c r="V487">
        <v>27</v>
      </c>
      <c r="W487">
        <v>2</v>
      </c>
      <c r="X487">
        <v>970</v>
      </c>
      <c r="Y487">
        <v>65</v>
      </c>
      <c r="Z487">
        <v>2</v>
      </c>
      <c r="AA487">
        <v>13</v>
      </c>
    </row>
    <row r="488" spans="1:27" x14ac:dyDescent="0.3">
      <c r="A488" t="s">
        <v>1904</v>
      </c>
      <c r="B488" t="s">
        <v>1905</v>
      </c>
      <c r="C488" s="1" t="str">
        <f t="shared" si="28"/>
        <v>21:0042</v>
      </c>
      <c r="D488" s="1" t="str">
        <f t="shared" si="29"/>
        <v>21:0037</v>
      </c>
      <c r="E488" t="s">
        <v>1906</v>
      </c>
      <c r="F488" t="s">
        <v>1907</v>
      </c>
      <c r="H488">
        <v>47.540479599999998</v>
      </c>
      <c r="I488">
        <v>-65.906154599999994</v>
      </c>
      <c r="J488" s="1" t="str">
        <f t="shared" si="30"/>
        <v>Till</v>
      </c>
      <c r="K488" s="1" t="str">
        <f t="shared" si="31"/>
        <v>&lt;2 micron</v>
      </c>
      <c r="L488">
        <v>0.05</v>
      </c>
      <c r="M488">
        <v>26</v>
      </c>
      <c r="N488">
        <v>94</v>
      </c>
      <c r="O488">
        <v>62</v>
      </c>
      <c r="P488">
        <v>4.0999999999999996</v>
      </c>
      <c r="Q488">
        <v>1400</v>
      </c>
      <c r="R488">
        <v>2</v>
      </c>
      <c r="S488">
        <v>74</v>
      </c>
      <c r="T488">
        <v>58</v>
      </c>
      <c r="U488">
        <v>210</v>
      </c>
      <c r="V488">
        <v>46</v>
      </c>
      <c r="W488">
        <v>2</v>
      </c>
      <c r="X488">
        <v>990</v>
      </c>
      <c r="Y488">
        <v>110</v>
      </c>
      <c r="Z488">
        <v>1.7</v>
      </c>
      <c r="AA488">
        <v>7</v>
      </c>
    </row>
    <row r="489" spans="1:27" x14ac:dyDescent="0.3">
      <c r="A489" t="s">
        <v>1908</v>
      </c>
      <c r="B489" t="s">
        <v>1909</v>
      </c>
      <c r="C489" s="1" t="str">
        <f t="shared" si="28"/>
        <v>21:0042</v>
      </c>
      <c r="D489" s="1" t="str">
        <f t="shared" si="29"/>
        <v>21:0037</v>
      </c>
      <c r="E489" t="s">
        <v>1910</v>
      </c>
      <c r="F489" t="s">
        <v>1911</v>
      </c>
      <c r="H489">
        <v>47.524214100000002</v>
      </c>
      <c r="I489">
        <v>-65.899940999999998</v>
      </c>
      <c r="J489" s="1" t="str">
        <f t="shared" si="30"/>
        <v>Till</v>
      </c>
      <c r="K489" s="1" t="str">
        <f t="shared" si="31"/>
        <v>&lt;2 micron</v>
      </c>
      <c r="L489">
        <v>0.2</v>
      </c>
      <c r="M489">
        <v>19</v>
      </c>
      <c r="N489">
        <v>66</v>
      </c>
      <c r="O489">
        <v>67</v>
      </c>
      <c r="P489">
        <v>4.3</v>
      </c>
      <c r="Q489">
        <v>100</v>
      </c>
      <c r="R489">
        <v>1</v>
      </c>
      <c r="S489">
        <v>51</v>
      </c>
      <c r="T489">
        <v>41</v>
      </c>
      <c r="U489">
        <v>164</v>
      </c>
      <c r="V489">
        <v>45</v>
      </c>
      <c r="W489">
        <v>2</v>
      </c>
      <c r="X489">
        <v>1150</v>
      </c>
      <c r="Y489">
        <v>90</v>
      </c>
      <c r="Z489">
        <v>2.9</v>
      </c>
      <c r="AA489">
        <v>6</v>
      </c>
    </row>
    <row r="490" spans="1:27" x14ac:dyDescent="0.3">
      <c r="A490" t="s">
        <v>1912</v>
      </c>
      <c r="B490" t="s">
        <v>1913</v>
      </c>
      <c r="C490" s="1" t="str">
        <f t="shared" si="28"/>
        <v>21:0042</v>
      </c>
      <c r="D490" s="1" t="str">
        <f t="shared" si="29"/>
        <v>21:0037</v>
      </c>
      <c r="E490" t="s">
        <v>1914</v>
      </c>
      <c r="F490" t="s">
        <v>1915</v>
      </c>
      <c r="H490">
        <v>47.525414400000003</v>
      </c>
      <c r="I490">
        <v>-65.861146700000006</v>
      </c>
      <c r="J490" s="1" t="str">
        <f t="shared" si="30"/>
        <v>Till</v>
      </c>
      <c r="K490" s="1" t="str">
        <f t="shared" si="31"/>
        <v>&lt;2 micron</v>
      </c>
      <c r="L490">
        <v>0.05</v>
      </c>
      <c r="M490">
        <v>16</v>
      </c>
      <c r="N490">
        <v>65</v>
      </c>
      <c r="O490">
        <v>50</v>
      </c>
      <c r="P490">
        <v>3.7</v>
      </c>
      <c r="Q490">
        <v>930</v>
      </c>
      <c r="R490">
        <v>2</v>
      </c>
      <c r="S490">
        <v>40</v>
      </c>
      <c r="T490">
        <v>42</v>
      </c>
      <c r="U490">
        <v>145</v>
      </c>
      <c r="V490">
        <v>34</v>
      </c>
      <c r="W490">
        <v>2</v>
      </c>
      <c r="X490">
        <v>1150</v>
      </c>
      <c r="Y490">
        <v>65</v>
      </c>
      <c r="Z490">
        <v>2.4</v>
      </c>
      <c r="AA490">
        <v>15</v>
      </c>
    </row>
    <row r="491" spans="1:27" x14ac:dyDescent="0.3">
      <c r="A491" t="s">
        <v>1916</v>
      </c>
      <c r="B491" t="s">
        <v>1917</v>
      </c>
      <c r="C491" s="1" t="str">
        <f t="shared" si="28"/>
        <v>21:0042</v>
      </c>
      <c r="D491" s="1" t="str">
        <f t="shared" si="29"/>
        <v>21:0037</v>
      </c>
      <c r="E491" t="s">
        <v>1918</v>
      </c>
      <c r="F491" t="s">
        <v>1919</v>
      </c>
      <c r="H491">
        <v>47.546290999999997</v>
      </c>
      <c r="I491">
        <v>-65.889862399999998</v>
      </c>
      <c r="J491" s="1" t="str">
        <f t="shared" si="30"/>
        <v>Till</v>
      </c>
      <c r="K491" s="1" t="str">
        <f t="shared" si="31"/>
        <v>&lt;2 micron</v>
      </c>
      <c r="M491">
        <v>26</v>
      </c>
      <c r="N491">
        <v>118</v>
      </c>
      <c r="O491">
        <v>77</v>
      </c>
      <c r="P491">
        <v>4.5999999999999996</v>
      </c>
      <c r="Q491">
        <v>900</v>
      </c>
      <c r="R491">
        <v>2</v>
      </c>
      <c r="S491">
        <v>78</v>
      </c>
      <c r="T491">
        <v>32</v>
      </c>
      <c r="U491">
        <v>146</v>
      </c>
      <c r="V491">
        <v>38</v>
      </c>
      <c r="W491">
        <v>2</v>
      </c>
      <c r="X491">
        <v>1050</v>
      </c>
      <c r="Y491">
        <v>75</v>
      </c>
      <c r="Z491">
        <v>1.7</v>
      </c>
      <c r="AA491">
        <v>6</v>
      </c>
    </row>
    <row r="492" spans="1:27" x14ac:dyDescent="0.3">
      <c r="A492" t="s">
        <v>1920</v>
      </c>
      <c r="B492" t="s">
        <v>1921</v>
      </c>
      <c r="C492" s="1" t="str">
        <f t="shared" si="28"/>
        <v>21:0042</v>
      </c>
      <c r="D492" s="1" t="str">
        <f t="shared" si="29"/>
        <v>21:0037</v>
      </c>
      <c r="E492" t="s">
        <v>1918</v>
      </c>
      <c r="F492" t="s">
        <v>1922</v>
      </c>
      <c r="H492">
        <v>47.546290999999997</v>
      </c>
      <c r="I492">
        <v>-65.889862399999998</v>
      </c>
      <c r="J492" s="1" t="str">
        <f t="shared" si="30"/>
        <v>Till</v>
      </c>
      <c r="K492" s="1" t="str">
        <f t="shared" si="31"/>
        <v>&lt;2 micron</v>
      </c>
      <c r="L492">
        <v>0.5</v>
      </c>
      <c r="M492">
        <v>20</v>
      </c>
      <c r="N492">
        <v>134</v>
      </c>
      <c r="O492">
        <v>76</v>
      </c>
      <c r="P492">
        <v>5.3</v>
      </c>
      <c r="Q492">
        <v>950</v>
      </c>
      <c r="R492">
        <v>2</v>
      </c>
      <c r="S492">
        <v>75</v>
      </c>
      <c r="T492">
        <v>31</v>
      </c>
      <c r="U492">
        <v>169</v>
      </c>
      <c r="V492">
        <v>31</v>
      </c>
      <c r="W492">
        <v>2</v>
      </c>
      <c r="X492">
        <v>1030</v>
      </c>
      <c r="Y492">
        <v>85</v>
      </c>
      <c r="Z492">
        <v>0.9</v>
      </c>
      <c r="AA492">
        <v>1</v>
      </c>
    </row>
    <row r="493" spans="1:27" x14ac:dyDescent="0.3">
      <c r="A493" t="s">
        <v>1923</v>
      </c>
      <c r="B493" t="s">
        <v>1924</v>
      </c>
      <c r="C493" s="1" t="str">
        <f t="shared" si="28"/>
        <v>21:0042</v>
      </c>
      <c r="D493" s="1" t="str">
        <f t="shared" si="29"/>
        <v>21:0037</v>
      </c>
      <c r="E493" t="s">
        <v>1918</v>
      </c>
      <c r="F493" t="s">
        <v>1925</v>
      </c>
      <c r="H493">
        <v>47.546290999999997</v>
      </c>
      <c r="I493">
        <v>-65.889862399999998</v>
      </c>
      <c r="J493" s="1" t="str">
        <f t="shared" si="30"/>
        <v>Till</v>
      </c>
      <c r="K493" s="1" t="str">
        <f t="shared" si="31"/>
        <v>&lt;2 micron</v>
      </c>
      <c r="M493">
        <v>21</v>
      </c>
      <c r="N493">
        <v>126</v>
      </c>
      <c r="O493">
        <v>82</v>
      </c>
      <c r="P493">
        <v>4.9000000000000004</v>
      </c>
      <c r="Q493">
        <v>1000</v>
      </c>
      <c r="R493">
        <v>2</v>
      </c>
      <c r="S493">
        <v>79</v>
      </c>
      <c r="T493">
        <v>37</v>
      </c>
      <c r="U493">
        <v>165</v>
      </c>
      <c r="V493">
        <v>36</v>
      </c>
      <c r="W493">
        <v>2</v>
      </c>
      <c r="X493">
        <v>1035</v>
      </c>
      <c r="Y493">
        <v>100</v>
      </c>
      <c r="Z493">
        <v>0.7</v>
      </c>
      <c r="AA493">
        <v>3</v>
      </c>
    </row>
    <row r="494" spans="1:27" x14ac:dyDescent="0.3">
      <c r="A494" t="s">
        <v>1926</v>
      </c>
      <c r="B494" t="s">
        <v>1927</v>
      </c>
      <c r="C494" s="1" t="str">
        <f t="shared" si="28"/>
        <v>21:0042</v>
      </c>
      <c r="D494" s="1" t="str">
        <f t="shared" si="29"/>
        <v>21:0037</v>
      </c>
      <c r="E494" t="s">
        <v>1928</v>
      </c>
      <c r="F494" t="s">
        <v>1929</v>
      </c>
      <c r="H494">
        <v>47.866448800000001</v>
      </c>
      <c r="I494">
        <v>-65.9331794</v>
      </c>
      <c r="J494" s="1" t="str">
        <f t="shared" si="30"/>
        <v>Till</v>
      </c>
      <c r="K494" s="1" t="str">
        <f t="shared" si="31"/>
        <v>&lt;2 micron</v>
      </c>
      <c r="L494">
        <v>0.3</v>
      </c>
      <c r="M494">
        <v>19</v>
      </c>
      <c r="N494">
        <v>77</v>
      </c>
      <c r="O494">
        <v>72</v>
      </c>
      <c r="P494">
        <v>4.5</v>
      </c>
      <c r="Q494">
        <v>910</v>
      </c>
      <c r="R494">
        <v>1</v>
      </c>
      <c r="S494">
        <v>72</v>
      </c>
      <c r="T494">
        <v>37</v>
      </c>
      <c r="U494">
        <v>213</v>
      </c>
      <c r="V494">
        <v>29</v>
      </c>
      <c r="W494">
        <v>2</v>
      </c>
      <c r="X494">
        <v>875</v>
      </c>
      <c r="Y494">
        <v>255</v>
      </c>
      <c r="Z494">
        <v>0.2</v>
      </c>
      <c r="AA494">
        <v>6</v>
      </c>
    </row>
    <row r="495" spans="1:27" x14ac:dyDescent="0.3">
      <c r="A495" t="s">
        <v>1930</v>
      </c>
      <c r="B495" t="s">
        <v>1931</v>
      </c>
      <c r="C495" s="1" t="str">
        <f t="shared" si="28"/>
        <v>21:0042</v>
      </c>
      <c r="D495" s="1" t="str">
        <f t="shared" si="29"/>
        <v>21:0037</v>
      </c>
      <c r="E495" t="s">
        <v>1932</v>
      </c>
      <c r="F495" t="s">
        <v>1933</v>
      </c>
      <c r="H495">
        <v>47.870637000000002</v>
      </c>
      <c r="I495">
        <v>-65.945319100000006</v>
      </c>
      <c r="J495" s="1" t="str">
        <f t="shared" si="30"/>
        <v>Till</v>
      </c>
      <c r="K495" s="1" t="str">
        <f t="shared" si="31"/>
        <v>&lt;2 micron</v>
      </c>
      <c r="M495">
        <v>21</v>
      </c>
      <c r="N495">
        <v>88</v>
      </c>
      <c r="O495">
        <v>70</v>
      </c>
      <c r="P495">
        <v>4.8</v>
      </c>
      <c r="Q495">
        <v>770</v>
      </c>
      <c r="R495">
        <v>2</v>
      </c>
      <c r="S495">
        <v>82</v>
      </c>
      <c r="T495">
        <v>36</v>
      </c>
      <c r="U495">
        <v>162</v>
      </c>
      <c r="V495">
        <v>43</v>
      </c>
      <c r="W495">
        <v>2</v>
      </c>
      <c r="X495">
        <v>920</v>
      </c>
      <c r="Y495">
        <v>260</v>
      </c>
      <c r="Z495">
        <v>0.7</v>
      </c>
      <c r="AA495">
        <v>11</v>
      </c>
    </row>
    <row r="496" spans="1:27" x14ac:dyDescent="0.3">
      <c r="A496" t="s">
        <v>1934</v>
      </c>
      <c r="B496" t="s">
        <v>1935</v>
      </c>
      <c r="C496" s="1" t="str">
        <f t="shared" si="28"/>
        <v>21:0042</v>
      </c>
      <c r="D496" s="1" t="str">
        <f t="shared" si="29"/>
        <v>21:0037</v>
      </c>
      <c r="E496" t="s">
        <v>1936</v>
      </c>
      <c r="F496" t="s">
        <v>1937</v>
      </c>
      <c r="H496">
        <v>47.874854999999997</v>
      </c>
      <c r="I496">
        <v>-65.956258700000006</v>
      </c>
      <c r="J496" s="1" t="str">
        <f t="shared" si="30"/>
        <v>Till</v>
      </c>
      <c r="K496" s="1" t="str">
        <f t="shared" si="31"/>
        <v>&lt;2 micron</v>
      </c>
      <c r="L496">
        <v>0.2</v>
      </c>
      <c r="M496">
        <v>17</v>
      </c>
      <c r="N496">
        <v>72</v>
      </c>
      <c r="O496">
        <v>75</v>
      </c>
      <c r="P496">
        <v>4.5999999999999996</v>
      </c>
      <c r="Q496">
        <v>780</v>
      </c>
      <c r="R496">
        <v>2</v>
      </c>
      <c r="S496">
        <v>59</v>
      </c>
      <c r="T496">
        <v>21</v>
      </c>
      <c r="U496">
        <v>197</v>
      </c>
      <c r="V496">
        <v>72</v>
      </c>
      <c r="W496">
        <v>4</v>
      </c>
      <c r="X496">
        <v>930</v>
      </c>
      <c r="Y496">
        <v>270</v>
      </c>
      <c r="Z496">
        <v>0.9</v>
      </c>
      <c r="AA496">
        <v>7</v>
      </c>
    </row>
    <row r="497" spans="1:27" x14ac:dyDescent="0.3">
      <c r="A497" t="s">
        <v>1938</v>
      </c>
      <c r="B497" t="s">
        <v>1939</v>
      </c>
      <c r="C497" s="1" t="str">
        <f t="shared" si="28"/>
        <v>21:0042</v>
      </c>
      <c r="D497" s="1" t="str">
        <f t="shared" si="29"/>
        <v>21:0037</v>
      </c>
      <c r="E497" t="s">
        <v>1940</v>
      </c>
      <c r="F497" t="s">
        <v>1941</v>
      </c>
      <c r="H497">
        <v>47.878622499999999</v>
      </c>
      <c r="I497">
        <v>-65.967174400000005</v>
      </c>
      <c r="J497" s="1" t="str">
        <f t="shared" si="30"/>
        <v>Till</v>
      </c>
      <c r="K497" s="1" t="str">
        <f t="shared" si="31"/>
        <v>&lt;2 micron</v>
      </c>
      <c r="L497">
        <v>0.3</v>
      </c>
      <c r="M497">
        <v>18</v>
      </c>
      <c r="N497">
        <v>78</v>
      </c>
      <c r="O497">
        <v>63</v>
      </c>
      <c r="P497">
        <v>4</v>
      </c>
      <c r="Q497">
        <v>580</v>
      </c>
      <c r="R497">
        <v>2</v>
      </c>
      <c r="S497">
        <v>69</v>
      </c>
      <c r="T497">
        <v>26</v>
      </c>
      <c r="U497">
        <v>204</v>
      </c>
      <c r="V497">
        <v>48</v>
      </c>
      <c r="W497">
        <v>2</v>
      </c>
      <c r="X497">
        <v>990</v>
      </c>
      <c r="Y497">
        <v>365</v>
      </c>
      <c r="Z497">
        <v>0.3</v>
      </c>
      <c r="AA497">
        <v>15</v>
      </c>
    </row>
    <row r="498" spans="1:27" x14ac:dyDescent="0.3">
      <c r="A498" t="s">
        <v>1942</v>
      </c>
      <c r="B498" t="s">
        <v>1943</v>
      </c>
      <c r="C498" s="1" t="str">
        <f t="shared" si="28"/>
        <v>21:0042</v>
      </c>
      <c r="D498" s="1" t="str">
        <f t="shared" si="29"/>
        <v>21:0037</v>
      </c>
      <c r="E498" t="s">
        <v>1944</v>
      </c>
      <c r="F498" t="s">
        <v>1945</v>
      </c>
      <c r="H498">
        <v>47.885049899999999</v>
      </c>
      <c r="I498">
        <v>-65.979582199999996</v>
      </c>
      <c r="J498" s="1" t="str">
        <f t="shared" si="30"/>
        <v>Till</v>
      </c>
      <c r="K498" s="1" t="str">
        <f t="shared" si="31"/>
        <v>&lt;2 micron</v>
      </c>
      <c r="L498">
        <v>0.3</v>
      </c>
      <c r="M498">
        <v>25</v>
      </c>
      <c r="N498">
        <v>38</v>
      </c>
      <c r="O498">
        <v>72</v>
      </c>
      <c r="P498">
        <v>4.5999999999999996</v>
      </c>
      <c r="Q498">
        <v>1700</v>
      </c>
      <c r="R498">
        <v>2</v>
      </c>
      <c r="S498">
        <v>43</v>
      </c>
      <c r="T498">
        <v>31</v>
      </c>
      <c r="U498">
        <v>80</v>
      </c>
      <c r="V498">
        <v>39</v>
      </c>
      <c r="W498">
        <v>2</v>
      </c>
      <c r="X498">
        <v>920</v>
      </c>
      <c r="Y498">
        <v>130</v>
      </c>
      <c r="Z498">
        <v>0.3</v>
      </c>
      <c r="AA498">
        <v>0.5</v>
      </c>
    </row>
    <row r="499" spans="1:27" x14ac:dyDescent="0.3">
      <c r="A499" t="s">
        <v>1946</v>
      </c>
      <c r="B499" t="s">
        <v>1947</v>
      </c>
      <c r="C499" s="1" t="str">
        <f t="shared" si="28"/>
        <v>21:0042</v>
      </c>
      <c r="D499" s="1" t="str">
        <f t="shared" si="29"/>
        <v>21:0037</v>
      </c>
      <c r="E499" t="s">
        <v>1948</v>
      </c>
      <c r="F499" t="s">
        <v>1949</v>
      </c>
      <c r="H499">
        <v>47.891665699999997</v>
      </c>
      <c r="I499">
        <v>-65.993341999999998</v>
      </c>
      <c r="J499" s="1" t="str">
        <f t="shared" si="30"/>
        <v>Till</v>
      </c>
      <c r="K499" s="1" t="str">
        <f t="shared" si="31"/>
        <v>&lt;2 micron</v>
      </c>
      <c r="L499">
        <v>0.2</v>
      </c>
      <c r="M499">
        <v>13</v>
      </c>
      <c r="N499">
        <v>51</v>
      </c>
      <c r="O499">
        <v>61</v>
      </c>
      <c r="P499">
        <v>3.8</v>
      </c>
      <c r="Q499">
        <v>440</v>
      </c>
      <c r="R499">
        <v>1</v>
      </c>
      <c r="S499">
        <v>82</v>
      </c>
      <c r="T499">
        <v>9</v>
      </c>
      <c r="U499">
        <v>88</v>
      </c>
      <c r="V499">
        <v>7</v>
      </c>
      <c r="W499">
        <v>2</v>
      </c>
      <c r="X499">
        <v>860</v>
      </c>
      <c r="Y499">
        <v>130</v>
      </c>
      <c r="Z499">
        <v>0.3</v>
      </c>
      <c r="AA499">
        <v>2</v>
      </c>
    </row>
    <row r="500" spans="1:27" x14ac:dyDescent="0.3">
      <c r="A500" t="s">
        <v>1950</v>
      </c>
      <c r="B500" t="s">
        <v>1951</v>
      </c>
      <c r="C500" s="1" t="str">
        <f t="shared" si="28"/>
        <v>21:0042</v>
      </c>
      <c r="D500" s="1" t="str">
        <f t="shared" si="29"/>
        <v>21:0037</v>
      </c>
      <c r="E500" t="s">
        <v>1948</v>
      </c>
      <c r="F500" t="s">
        <v>1952</v>
      </c>
      <c r="H500">
        <v>47.891665699999997</v>
      </c>
      <c r="I500">
        <v>-65.993341999999998</v>
      </c>
      <c r="J500" s="1" t="str">
        <f t="shared" si="30"/>
        <v>Till</v>
      </c>
      <c r="K500" s="1" t="str">
        <f t="shared" si="31"/>
        <v>&lt;2 micron</v>
      </c>
      <c r="L500">
        <v>0.05</v>
      </c>
      <c r="M500">
        <v>14</v>
      </c>
      <c r="N500">
        <v>46</v>
      </c>
      <c r="O500">
        <v>56</v>
      </c>
      <c r="P500">
        <v>4.5999999999999996</v>
      </c>
      <c r="Q500">
        <v>450</v>
      </c>
      <c r="R500">
        <v>0.5</v>
      </c>
      <c r="S500">
        <v>106</v>
      </c>
      <c r="T500">
        <v>9</v>
      </c>
      <c r="U500">
        <v>99</v>
      </c>
      <c r="V500">
        <v>6</v>
      </c>
      <c r="W500">
        <v>2</v>
      </c>
      <c r="Z500">
        <v>0.05</v>
      </c>
      <c r="AA500">
        <v>0.5</v>
      </c>
    </row>
    <row r="501" spans="1:27" x14ac:dyDescent="0.3">
      <c r="A501" t="s">
        <v>1953</v>
      </c>
      <c r="B501" t="s">
        <v>1954</v>
      </c>
      <c r="C501" s="1" t="str">
        <f t="shared" si="28"/>
        <v>21:0042</v>
      </c>
      <c r="D501" s="1" t="str">
        <f t="shared" si="29"/>
        <v>21:0037</v>
      </c>
      <c r="E501" t="s">
        <v>1948</v>
      </c>
      <c r="F501" t="s">
        <v>1955</v>
      </c>
      <c r="H501">
        <v>47.891665699999997</v>
      </c>
      <c r="I501">
        <v>-65.993341999999998</v>
      </c>
      <c r="J501" s="1" t="str">
        <f t="shared" si="30"/>
        <v>Till</v>
      </c>
      <c r="K501" s="1" t="str">
        <f t="shared" si="31"/>
        <v>&lt;2 micron</v>
      </c>
      <c r="L501">
        <v>0.05</v>
      </c>
      <c r="M501">
        <v>13</v>
      </c>
      <c r="N501">
        <v>41</v>
      </c>
      <c r="O501">
        <v>58</v>
      </c>
      <c r="P501">
        <v>3.4</v>
      </c>
      <c r="Q501">
        <v>390</v>
      </c>
      <c r="R501">
        <v>0.5</v>
      </c>
      <c r="S501">
        <v>88</v>
      </c>
      <c r="T501">
        <v>9</v>
      </c>
      <c r="U501">
        <v>86</v>
      </c>
      <c r="V501">
        <v>7</v>
      </c>
      <c r="W501">
        <v>2</v>
      </c>
      <c r="X501">
        <v>835</v>
      </c>
      <c r="Y501">
        <v>140</v>
      </c>
      <c r="Z501">
        <v>0.5</v>
      </c>
      <c r="AA501">
        <v>3</v>
      </c>
    </row>
    <row r="502" spans="1:27" x14ac:dyDescent="0.3">
      <c r="A502" t="s">
        <v>1956</v>
      </c>
      <c r="B502" t="s">
        <v>1957</v>
      </c>
      <c r="C502" s="1" t="str">
        <f t="shared" si="28"/>
        <v>21:0042</v>
      </c>
      <c r="D502" s="1" t="str">
        <f t="shared" si="29"/>
        <v>21:0037</v>
      </c>
      <c r="E502" t="s">
        <v>1958</v>
      </c>
      <c r="F502" t="s">
        <v>1959</v>
      </c>
      <c r="H502">
        <v>47.897333799999998</v>
      </c>
      <c r="I502">
        <v>-66.007108200000005</v>
      </c>
      <c r="J502" s="1" t="str">
        <f t="shared" si="30"/>
        <v>Till</v>
      </c>
      <c r="K502" s="1" t="str">
        <f t="shared" si="31"/>
        <v>&lt;2 micron</v>
      </c>
      <c r="L502">
        <v>0.05</v>
      </c>
      <c r="M502">
        <v>20</v>
      </c>
      <c r="N502">
        <v>103</v>
      </c>
      <c r="O502">
        <v>51</v>
      </c>
      <c r="P502">
        <v>4.0999999999999996</v>
      </c>
      <c r="Q502">
        <v>580</v>
      </c>
      <c r="R502">
        <v>2</v>
      </c>
      <c r="S502">
        <v>75</v>
      </c>
      <c r="T502">
        <v>48</v>
      </c>
      <c r="U502">
        <v>143</v>
      </c>
      <c r="V502">
        <v>32</v>
      </c>
      <c r="W502">
        <v>2</v>
      </c>
      <c r="X502">
        <v>725</v>
      </c>
      <c r="Y502">
        <v>135</v>
      </c>
      <c r="Z502">
        <v>0.7</v>
      </c>
      <c r="AA502">
        <v>10</v>
      </c>
    </row>
    <row r="503" spans="1:27" x14ac:dyDescent="0.3">
      <c r="A503" t="s">
        <v>1960</v>
      </c>
      <c r="B503" t="s">
        <v>1961</v>
      </c>
      <c r="C503" s="1" t="str">
        <f t="shared" si="28"/>
        <v>21:0042</v>
      </c>
      <c r="D503" s="1" t="str">
        <f t="shared" si="29"/>
        <v>21:0037</v>
      </c>
      <c r="E503" t="s">
        <v>1962</v>
      </c>
      <c r="F503" t="s">
        <v>1963</v>
      </c>
      <c r="H503">
        <v>47.900964899999998</v>
      </c>
      <c r="I503">
        <v>-66.043030400000006</v>
      </c>
      <c r="J503" s="1" t="str">
        <f t="shared" si="30"/>
        <v>Till</v>
      </c>
      <c r="K503" s="1" t="str">
        <f t="shared" si="31"/>
        <v>&lt;2 micron</v>
      </c>
      <c r="M503">
        <v>13</v>
      </c>
      <c r="N503">
        <v>46</v>
      </c>
      <c r="O503">
        <v>18</v>
      </c>
      <c r="P503">
        <v>3.5</v>
      </c>
      <c r="Q503">
        <v>450</v>
      </c>
      <c r="R503">
        <v>1</v>
      </c>
      <c r="S503">
        <v>38</v>
      </c>
      <c r="T503">
        <v>41</v>
      </c>
      <c r="U503">
        <v>291</v>
      </c>
      <c r="V503">
        <v>17</v>
      </c>
      <c r="W503">
        <v>2</v>
      </c>
      <c r="X503">
        <v>920</v>
      </c>
      <c r="Y503">
        <v>80</v>
      </c>
      <c r="Z503">
        <v>0.8</v>
      </c>
      <c r="AA503">
        <v>3</v>
      </c>
    </row>
    <row r="504" spans="1:27" x14ac:dyDescent="0.3">
      <c r="A504" t="s">
        <v>1964</v>
      </c>
      <c r="B504" t="s">
        <v>1965</v>
      </c>
      <c r="C504" s="1" t="str">
        <f t="shared" si="28"/>
        <v>21:0042</v>
      </c>
      <c r="D504" s="1" t="str">
        <f t="shared" si="29"/>
        <v>21:0037</v>
      </c>
      <c r="E504" t="s">
        <v>1966</v>
      </c>
      <c r="F504" t="s">
        <v>1967</v>
      </c>
      <c r="H504">
        <v>47.899562799999998</v>
      </c>
      <c r="I504">
        <v>-66.0584992</v>
      </c>
      <c r="J504" s="1" t="str">
        <f t="shared" si="30"/>
        <v>Till</v>
      </c>
      <c r="K504" s="1" t="str">
        <f t="shared" si="31"/>
        <v>&lt;2 micron</v>
      </c>
      <c r="L504">
        <v>0.4</v>
      </c>
      <c r="M504">
        <v>24</v>
      </c>
      <c r="N504">
        <v>83</v>
      </c>
      <c r="O504">
        <v>18</v>
      </c>
      <c r="P504">
        <v>5.2</v>
      </c>
      <c r="Q504">
        <v>1000</v>
      </c>
      <c r="R504">
        <v>2</v>
      </c>
      <c r="S504">
        <v>52</v>
      </c>
      <c r="T504">
        <v>41</v>
      </c>
      <c r="U504">
        <v>331</v>
      </c>
      <c r="V504">
        <v>19</v>
      </c>
      <c r="W504">
        <v>2</v>
      </c>
      <c r="X504">
        <v>1015</v>
      </c>
      <c r="Y504">
        <v>240</v>
      </c>
      <c r="Z504">
        <v>3.3</v>
      </c>
      <c r="AA504">
        <v>3</v>
      </c>
    </row>
    <row r="505" spans="1:27" x14ac:dyDescent="0.3">
      <c r="A505" t="s">
        <v>1968</v>
      </c>
      <c r="B505" t="s">
        <v>1969</v>
      </c>
      <c r="C505" s="1" t="str">
        <f t="shared" si="28"/>
        <v>21:0042</v>
      </c>
      <c r="D505" s="1" t="str">
        <f t="shared" si="29"/>
        <v>21:0037</v>
      </c>
      <c r="E505" t="s">
        <v>1970</v>
      </c>
      <c r="F505" t="s">
        <v>1971</v>
      </c>
      <c r="H505">
        <v>47.517107000000003</v>
      </c>
      <c r="I505">
        <v>-65.805900100000002</v>
      </c>
      <c r="J505" s="1" t="str">
        <f t="shared" si="30"/>
        <v>Till</v>
      </c>
      <c r="K505" s="1" t="str">
        <f t="shared" si="31"/>
        <v>&lt;2 micron</v>
      </c>
      <c r="L505">
        <v>0.2</v>
      </c>
      <c r="M505">
        <v>22</v>
      </c>
      <c r="N505">
        <v>109</v>
      </c>
      <c r="O505">
        <v>104</v>
      </c>
      <c r="P505">
        <v>5</v>
      </c>
      <c r="Q505">
        <v>1400</v>
      </c>
      <c r="R505">
        <v>3</v>
      </c>
      <c r="S505">
        <v>56</v>
      </c>
      <c r="T505">
        <v>55</v>
      </c>
      <c r="U505">
        <v>201</v>
      </c>
      <c r="V505">
        <v>61</v>
      </c>
      <c r="W505">
        <v>4</v>
      </c>
      <c r="X505">
        <v>990</v>
      </c>
      <c r="Y505">
        <v>135</v>
      </c>
      <c r="Z505">
        <v>1.8</v>
      </c>
      <c r="AA505">
        <v>12</v>
      </c>
    </row>
    <row r="506" spans="1:27" x14ac:dyDescent="0.3">
      <c r="A506" t="s">
        <v>1972</v>
      </c>
      <c r="B506" t="s">
        <v>1973</v>
      </c>
      <c r="C506" s="1" t="str">
        <f t="shared" si="28"/>
        <v>21:0042</v>
      </c>
      <c r="D506" s="1" t="str">
        <f t="shared" si="29"/>
        <v>21:0037</v>
      </c>
      <c r="E506" t="s">
        <v>1974</v>
      </c>
      <c r="F506" t="s">
        <v>1975</v>
      </c>
      <c r="H506">
        <v>47.5415688</v>
      </c>
      <c r="I506">
        <v>-65.789929599999994</v>
      </c>
      <c r="J506" s="1" t="str">
        <f t="shared" si="30"/>
        <v>Till</v>
      </c>
      <c r="K506" s="1" t="str">
        <f t="shared" si="31"/>
        <v>&lt;2 micron</v>
      </c>
      <c r="L506">
        <v>0.2</v>
      </c>
      <c r="M506">
        <v>18</v>
      </c>
      <c r="N506">
        <v>91</v>
      </c>
      <c r="O506">
        <v>56</v>
      </c>
      <c r="P506">
        <v>4.5</v>
      </c>
      <c r="Q506">
        <v>940</v>
      </c>
      <c r="R506">
        <v>2</v>
      </c>
      <c r="S506">
        <v>46</v>
      </c>
      <c r="T506">
        <v>55</v>
      </c>
      <c r="U506">
        <v>152</v>
      </c>
      <c r="V506">
        <v>59</v>
      </c>
      <c r="W506">
        <v>4</v>
      </c>
      <c r="X506">
        <v>970</v>
      </c>
      <c r="Y506">
        <v>80</v>
      </c>
      <c r="Z506">
        <v>1.1000000000000001</v>
      </c>
      <c r="AA506">
        <v>5</v>
      </c>
    </row>
    <row r="507" spans="1:27" x14ac:dyDescent="0.3">
      <c r="A507" t="s">
        <v>1976</v>
      </c>
      <c r="B507" t="s">
        <v>1977</v>
      </c>
      <c r="C507" s="1" t="str">
        <f t="shared" si="28"/>
        <v>21:0042</v>
      </c>
      <c r="D507" s="1" t="str">
        <f t="shared" si="29"/>
        <v>21:0037</v>
      </c>
      <c r="E507" t="s">
        <v>1978</v>
      </c>
      <c r="F507" t="s">
        <v>1979</v>
      </c>
      <c r="H507">
        <v>47.521721499999998</v>
      </c>
      <c r="I507">
        <v>-65.828663899999995</v>
      </c>
      <c r="J507" s="1" t="str">
        <f t="shared" si="30"/>
        <v>Till</v>
      </c>
      <c r="K507" s="1" t="str">
        <f t="shared" si="31"/>
        <v>&lt;2 micron</v>
      </c>
      <c r="M507">
        <v>17</v>
      </c>
      <c r="N507">
        <v>86</v>
      </c>
      <c r="O507">
        <v>73</v>
      </c>
      <c r="P507">
        <v>5.0999999999999996</v>
      </c>
      <c r="Q507">
        <v>1200</v>
      </c>
      <c r="R507">
        <v>2</v>
      </c>
      <c r="S507">
        <v>49</v>
      </c>
      <c r="T507">
        <v>68</v>
      </c>
      <c r="U507">
        <v>221</v>
      </c>
      <c r="V507">
        <v>69</v>
      </c>
      <c r="W507">
        <v>4</v>
      </c>
      <c r="X507">
        <v>1005</v>
      </c>
      <c r="Y507">
        <v>85</v>
      </c>
      <c r="Z507">
        <v>1.8</v>
      </c>
      <c r="AA507">
        <v>9</v>
      </c>
    </row>
    <row r="508" spans="1:27" x14ac:dyDescent="0.3">
      <c r="A508" t="s">
        <v>1980</v>
      </c>
      <c r="B508" t="s">
        <v>1981</v>
      </c>
      <c r="C508" s="1" t="str">
        <f t="shared" si="28"/>
        <v>21:0042</v>
      </c>
      <c r="D508" s="1" t="str">
        <f t="shared" si="29"/>
        <v>21:0037</v>
      </c>
      <c r="E508" t="s">
        <v>1982</v>
      </c>
      <c r="F508" t="s">
        <v>1983</v>
      </c>
      <c r="H508">
        <v>47.5496604</v>
      </c>
      <c r="I508">
        <v>-65.790226500000003</v>
      </c>
      <c r="J508" s="1" t="str">
        <f t="shared" si="30"/>
        <v>Till</v>
      </c>
      <c r="K508" s="1" t="str">
        <f t="shared" si="31"/>
        <v>&lt;2 micron</v>
      </c>
      <c r="L508">
        <v>0.05</v>
      </c>
      <c r="M508">
        <v>16</v>
      </c>
      <c r="N508">
        <v>116</v>
      </c>
      <c r="O508">
        <v>84</v>
      </c>
      <c r="P508">
        <v>4.7</v>
      </c>
      <c r="Q508">
        <v>1100</v>
      </c>
      <c r="R508">
        <v>2</v>
      </c>
      <c r="S508">
        <v>52</v>
      </c>
      <c r="T508">
        <v>53</v>
      </c>
      <c r="U508">
        <v>152</v>
      </c>
      <c r="V508">
        <v>44</v>
      </c>
      <c r="W508">
        <v>2</v>
      </c>
      <c r="X508">
        <v>1000</v>
      </c>
      <c r="Y508">
        <v>105</v>
      </c>
      <c r="Z508">
        <v>1.4</v>
      </c>
      <c r="AA508">
        <v>9</v>
      </c>
    </row>
    <row r="509" spans="1:27" x14ac:dyDescent="0.3">
      <c r="A509" t="s">
        <v>1984</v>
      </c>
      <c r="B509" t="s">
        <v>1985</v>
      </c>
      <c r="C509" s="1" t="str">
        <f t="shared" si="28"/>
        <v>21:0042</v>
      </c>
      <c r="D509" s="1" t="str">
        <f t="shared" si="29"/>
        <v>21:0037</v>
      </c>
      <c r="E509" t="s">
        <v>1982</v>
      </c>
      <c r="F509" t="s">
        <v>1986</v>
      </c>
      <c r="H509">
        <v>47.5496604</v>
      </c>
      <c r="I509">
        <v>-65.790226500000003</v>
      </c>
      <c r="J509" s="1" t="str">
        <f t="shared" si="30"/>
        <v>Till</v>
      </c>
      <c r="K509" s="1" t="str">
        <f t="shared" si="31"/>
        <v>&lt;2 micron</v>
      </c>
      <c r="L509">
        <v>0.2</v>
      </c>
      <c r="M509">
        <v>23</v>
      </c>
      <c r="N509">
        <v>85</v>
      </c>
      <c r="O509">
        <v>76</v>
      </c>
      <c r="P509">
        <v>4.4000000000000004</v>
      </c>
      <c r="Q509">
        <v>1200</v>
      </c>
      <c r="R509">
        <v>2</v>
      </c>
      <c r="S509">
        <v>66</v>
      </c>
      <c r="T509">
        <v>46</v>
      </c>
      <c r="U509">
        <v>141</v>
      </c>
      <c r="V509">
        <v>38</v>
      </c>
      <c r="W509">
        <v>4</v>
      </c>
      <c r="X509">
        <v>820</v>
      </c>
      <c r="Y509">
        <v>105</v>
      </c>
      <c r="Z509">
        <v>1.7</v>
      </c>
      <c r="AA509">
        <v>3</v>
      </c>
    </row>
    <row r="510" spans="1:27" x14ac:dyDescent="0.3">
      <c r="A510" t="s">
        <v>1987</v>
      </c>
      <c r="B510" t="s">
        <v>1988</v>
      </c>
      <c r="C510" s="1" t="str">
        <f t="shared" si="28"/>
        <v>21:0042</v>
      </c>
      <c r="D510" s="1" t="str">
        <f t="shared" si="29"/>
        <v>21:0037</v>
      </c>
      <c r="E510" t="s">
        <v>1989</v>
      </c>
      <c r="F510" t="s">
        <v>1990</v>
      </c>
      <c r="H510">
        <v>47.566156700000001</v>
      </c>
      <c r="I510">
        <v>-65.777940200000003</v>
      </c>
      <c r="J510" s="1" t="str">
        <f t="shared" si="30"/>
        <v>Till</v>
      </c>
      <c r="K510" s="1" t="str">
        <f t="shared" si="31"/>
        <v>&lt;2 micron</v>
      </c>
      <c r="L510">
        <v>0.4</v>
      </c>
      <c r="M510">
        <v>16</v>
      </c>
      <c r="N510">
        <v>80</v>
      </c>
      <c r="O510">
        <v>43</v>
      </c>
      <c r="P510">
        <v>3.8</v>
      </c>
      <c r="Q510">
        <v>500</v>
      </c>
      <c r="R510">
        <v>1</v>
      </c>
      <c r="S510">
        <v>50</v>
      </c>
      <c r="T510">
        <v>36</v>
      </c>
      <c r="U510">
        <v>129</v>
      </c>
      <c r="V510">
        <v>32</v>
      </c>
      <c r="W510">
        <v>4</v>
      </c>
      <c r="X510">
        <v>995</v>
      </c>
      <c r="Y510">
        <v>85</v>
      </c>
      <c r="Z510">
        <v>1</v>
      </c>
      <c r="AA510">
        <v>6</v>
      </c>
    </row>
    <row r="511" spans="1:27" x14ac:dyDescent="0.3">
      <c r="A511" t="s">
        <v>1991</v>
      </c>
      <c r="B511" t="s">
        <v>1992</v>
      </c>
      <c r="C511" s="1" t="str">
        <f t="shared" si="28"/>
        <v>21:0042</v>
      </c>
      <c r="D511" s="1" t="str">
        <f t="shared" si="29"/>
        <v>21:0037</v>
      </c>
      <c r="E511" t="s">
        <v>1989</v>
      </c>
      <c r="F511" t="s">
        <v>1993</v>
      </c>
      <c r="H511">
        <v>47.566156700000001</v>
      </c>
      <c r="I511">
        <v>-65.777940200000003</v>
      </c>
      <c r="J511" s="1" t="str">
        <f t="shared" si="30"/>
        <v>Till</v>
      </c>
      <c r="K511" s="1" t="str">
        <f t="shared" si="31"/>
        <v>&lt;2 micron</v>
      </c>
      <c r="M511">
        <v>18</v>
      </c>
      <c r="N511">
        <v>80</v>
      </c>
      <c r="O511">
        <v>43</v>
      </c>
      <c r="P511">
        <v>5</v>
      </c>
      <c r="Q511">
        <v>540</v>
      </c>
      <c r="S511">
        <v>64</v>
      </c>
      <c r="T511">
        <v>38</v>
      </c>
      <c r="U511">
        <v>147</v>
      </c>
      <c r="V511">
        <v>25</v>
      </c>
      <c r="W511">
        <v>2</v>
      </c>
      <c r="Z511">
        <v>1</v>
      </c>
      <c r="AA511">
        <v>5</v>
      </c>
    </row>
    <row r="512" spans="1:27" x14ac:dyDescent="0.3">
      <c r="A512" t="s">
        <v>1994</v>
      </c>
      <c r="B512" t="s">
        <v>1995</v>
      </c>
      <c r="C512" s="1" t="str">
        <f t="shared" si="28"/>
        <v>21:0042</v>
      </c>
      <c r="D512" s="1" t="str">
        <f t="shared" si="29"/>
        <v>21:0037</v>
      </c>
      <c r="E512" t="s">
        <v>1996</v>
      </c>
      <c r="F512" t="s">
        <v>1997</v>
      </c>
      <c r="H512">
        <v>47.572126599999997</v>
      </c>
      <c r="I512">
        <v>-65.791487099999998</v>
      </c>
      <c r="J512" s="1" t="str">
        <f t="shared" si="30"/>
        <v>Till</v>
      </c>
      <c r="K512" s="1" t="str">
        <f t="shared" si="31"/>
        <v>&lt;2 micron</v>
      </c>
      <c r="L512">
        <v>0.4</v>
      </c>
      <c r="M512">
        <v>21</v>
      </c>
      <c r="N512">
        <v>76</v>
      </c>
      <c r="O512">
        <v>106</v>
      </c>
      <c r="P512">
        <v>5.4</v>
      </c>
      <c r="Q512">
        <v>1600</v>
      </c>
      <c r="R512">
        <v>3</v>
      </c>
      <c r="S512">
        <v>55</v>
      </c>
      <c r="T512">
        <v>61</v>
      </c>
      <c r="U512">
        <v>185</v>
      </c>
      <c r="V512">
        <v>51</v>
      </c>
      <c r="W512">
        <v>4</v>
      </c>
      <c r="X512">
        <v>1005</v>
      </c>
      <c r="Y512">
        <v>80</v>
      </c>
      <c r="Z512">
        <v>2.2000000000000002</v>
      </c>
      <c r="AA512">
        <v>8</v>
      </c>
    </row>
    <row r="513" spans="1:27" x14ac:dyDescent="0.3">
      <c r="A513" t="s">
        <v>1998</v>
      </c>
      <c r="B513" t="s">
        <v>1999</v>
      </c>
      <c r="C513" s="1" t="str">
        <f t="shared" si="28"/>
        <v>21:0042</v>
      </c>
      <c r="D513" s="1" t="str">
        <f t="shared" si="29"/>
        <v>21:0037</v>
      </c>
      <c r="E513" t="s">
        <v>1996</v>
      </c>
      <c r="F513" t="s">
        <v>2000</v>
      </c>
      <c r="H513">
        <v>47.572126599999997</v>
      </c>
      <c r="I513">
        <v>-65.791487099999998</v>
      </c>
      <c r="J513" s="1" t="str">
        <f t="shared" si="30"/>
        <v>Till</v>
      </c>
      <c r="K513" s="1" t="str">
        <f t="shared" si="31"/>
        <v>&lt;2 micron</v>
      </c>
      <c r="M513">
        <v>25</v>
      </c>
      <c r="N513">
        <v>70</v>
      </c>
      <c r="O513">
        <v>114</v>
      </c>
      <c r="P513">
        <v>6</v>
      </c>
      <c r="Q513">
        <v>2200</v>
      </c>
      <c r="R513">
        <v>1</v>
      </c>
      <c r="S513">
        <v>78</v>
      </c>
      <c r="T513">
        <v>65</v>
      </c>
      <c r="U513">
        <v>204</v>
      </c>
      <c r="V513">
        <v>42</v>
      </c>
      <c r="W513">
        <v>2</v>
      </c>
      <c r="Z513">
        <v>1.7</v>
      </c>
      <c r="AA513">
        <v>11</v>
      </c>
    </row>
    <row r="514" spans="1:27" x14ac:dyDescent="0.3">
      <c r="A514" t="s">
        <v>2001</v>
      </c>
      <c r="B514" t="s">
        <v>2002</v>
      </c>
      <c r="C514" s="1" t="str">
        <f t="shared" ref="C514:C577" si="32">HYPERLINK("http://geochem.nrcan.gc.ca/cdogs/content/bdl/bdl210042_e.htm", "21:0042")</f>
        <v>21:0042</v>
      </c>
      <c r="D514" s="1" t="str">
        <f t="shared" ref="D514:D577" si="33">HYPERLINK("http://geochem.nrcan.gc.ca/cdogs/content/svy/svy210037_e.htm", "21:0037")</f>
        <v>21:0037</v>
      </c>
      <c r="E514" t="s">
        <v>2003</v>
      </c>
      <c r="F514" t="s">
        <v>2004</v>
      </c>
      <c r="H514">
        <v>47.559254199999998</v>
      </c>
      <c r="I514">
        <v>-65.893234699999994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M514">
        <v>21</v>
      </c>
      <c r="N514">
        <v>91</v>
      </c>
      <c r="O514">
        <v>58</v>
      </c>
      <c r="P514">
        <v>4.5</v>
      </c>
      <c r="Q514">
        <v>920</v>
      </c>
      <c r="R514">
        <v>1</v>
      </c>
      <c r="S514">
        <v>46</v>
      </c>
      <c r="T514">
        <v>41</v>
      </c>
      <c r="U514">
        <v>149</v>
      </c>
      <c r="V514">
        <v>33</v>
      </c>
      <c r="W514">
        <v>2</v>
      </c>
      <c r="X514">
        <v>875</v>
      </c>
      <c r="Y514">
        <v>75</v>
      </c>
      <c r="Z514">
        <v>0.9</v>
      </c>
      <c r="AA514">
        <v>8</v>
      </c>
    </row>
    <row r="515" spans="1:27" x14ac:dyDescent="0.3">
      <c r="A515" t="s">
        <v>2005</v>
      </c>
      <c r="B515" t="s">
        <v>2006</v>
      </c>
      <c r="C515" s="1" t="str">
        <f t="shared" si="32"/>
        <v>21:0042</v>
      </c>
      <c r="D515" s="1" t="str">
        <f t="shared" si="33"/>
        <v>21:0037</v>
      </c>
      <c r="E515" t="s">
        <v>2007</v>
      </c>
      <c r="F515" t="s">
        <v>2008</v>
      </c>
      <c r="H515">
        <v>47.578799500000002</v>
      </c>
      <c r="I515">
        <v>-65.920910899999996</v>
      </c>
      <c r="J515" s="1" t="str">
        <f t="shared" si="34"/>
        <v>Till</v>
      </c>
      <c r="K515" s="1" t="str">
        <f t="shared" si="35"/>
        <v>&lt;2 micron</v>
      </c>
      <c r="L515">
        <v>0.3</v>
      </c>
      <c r="M515">
        <v>25</v>
      </c>
      <c r="N515">
        <v>129</v>
      </c>
      <c r="O515">
        <v>70</v>
      </c>
      <c r="P515">
        <v>4.9000000000000004</v>
      </c>
      <c r="Q515">
        <v>1100</v>
      </c>
      <c r="R515">
        <v>1</v>
      </c>
      <c r="S515">
        <v>82</v>
      </c>
      <c r="T515">
        <v>40</v>
      </c>
      <c r="U515">
        <v>164</v>
      </c>
      <c r="V515">
        <v>55</v>
      </c>
      <c r="W515">
        <v>4</v>
      </c>
      <c r="X515">
        <v>790</v>
      </c>
      <c r="Y515">
        <v>100</v>
      </c>
      <c r="Z515">
        <v>0.7</v>
      </c>
      <c r="AA515">
        <v>4</v>
      </c>
    </row>
    <row r="516" spans="1:27" x14ac:dyDescent="0.3">
      <c r="A516" t="s">
        <v>2009</v>
      </c>
      <c r="B516" t="s">
        <v>2010</v>
      </c>
      <c r="C516" s="1" t="str">
        <f t="shared" si="32"/>
        <v>21:0042</v>
      </c>
      <c r="D516" s="1" t="str">
        <f t="shared" si="33"/>
        <v>21:0037</v>
      </c>
      <c r="E516" t="s">
        <v>2011</v>
      </c>
      <c r="F516" t="s">
        <v>2012</v>
      </c>
      <c r="H516">
        <v>47.596416300000001</v>
      </c>
      <c r="I516">
        <v>-65.882646199999996</v>
      </c>
      <c r="J516" s="1" t="str">
        <f t="shared" si="34"/>
        <v>Till</v>
      </c>
      <c r="K516" s="1" t="str">
        <f t="shared" si="35"/>
        <v>&lt;2 micron</v>
      </c>
      <c r="L516">
        <v>0.2</v>
      </c>
      <c r="M516">
        <v>19</v>
      </c>
      <c r="N516">
        <v>108</v>
      </c>
      <c r="O516">
        <v>46</v>
      </c>
      <c r="P516">
        <v>4.8</v>
      </c>
      <c r="Q516">
        <v>1300</v>
      </c>
      <c r="R516">
        <v>2</v>
      </c>
      <c r="S516">
        <v>49</v>
      </c>
      <c r="T516">
        <v>35</v>
      </c>
      <c r="U516">
        <v>158</v>
      </c>
      <c r="V516">
        <v>46</v>
      </c>
      <c r="W516">
        <v>2</v>
      </c>
      <c r="X516">
        <v>775</v>
      </c>
      <c r="Y516">
        <v>110</v>
      </c>
      <c r="Z516">
        <v>0.5</v>
      </c>
      <c r="AA516">
        <v>4</v>
      </c>
    </row>
    <row r="517" spans="1:27" x14ac:dyDescent="0.3">
      <c r="A517" t="s">
        <v>2013</v>
      </c>
      <c r="B517" t="s">
        <v>2014</v>
      </c>
      <c r="C517" s="1" t="str">
        <f t="shared" si="32"/>
        <v>21:0042</v>
      </c>
      <c r="D517" s="1" t="str">
        <f t="shared" si="33"/>
        <v>21:0037</v>
      </c>
      <c r="E517" t="s">
        <v>2015</v>
      </c>
      <c r="F517" t="s">
        <v>2016</v>
      </c>
      <c r="H517">
        <v>47.595946900000001</v>
      </c>
      <c r="I517">
        <v>-65.901245399999993</v>
      </c>
      <c r="J517" s="1" t="str">
        <f t="shared" si="34"/>
        <v>Till</v>
      </c>
      <c r="K517" s="1" t="str">
        <f t="shared" si="35"/>
        <v>&lt;2 micron</v>
      </c>
      <c r="L517">
        <v>0.2</v>
      </c>
      <c r="M517">
        <v>19</v>
      </c>
      <c r="N517">
        <v>95</v>
      </c>
      <c r="O517">
        <v>32</v>
      </c>
      <c r="P517">
        <v>4.2</v>
      </c>
      <c r="Q517">
        <v>1000</v>
      </c>
      <c r="R517">
        <v>2</v>
      </c>
      <c r="S517">
        <v>52</v>
      </c>
      <c r="T517">
        <v>32</v>
      </c>
      <c r="U517">
        <v>157</v>
      </c>
      <c r="V517">
        <v>23</v>
      </c>
      <c r="W517">
        <v>2</v>
      </c>
      <c r="X517">
        <v>1000</v>
      </c>
      <c r="Y517">
        <v>95</v>
      </c>
      <c r="Z517">
        <v>0.7</v>
      </c>
      <c r="AA517">
        <v>7</v>
      </c>
    </row>
    <row r="518" spans="1:27" x14ac:dyDescent="0.3">
      <c r="A518" t="s">
        <v>2017</v>
      </c>
      <c r="B518" t="s">
        <v>2018</v>
      </c>
      <c r="C518" s="1" t="str">
        <f t="shared" si="32"/>
        <v>21:0042</v>
      </c>
      <c r="D518" s="1" t="str">
        <f t="shared" si="33"/>
        <v>21:0037</v>
      </c>
      <c r="E518" t="s">
        <v>2015</v>
      </c>
      <c r="F518" t="s">
        <v>2019</v>
      </c>
      <c r="H518">
        <v>47.595946900000001</v>
      </c>
      <c r="I518">
        <v>-65.901245399999993</v>
      </c>
      <c r="J518" s="1" t="str">
        <f t="shared" si="34"/>
        <v>Till</v>
      </c>
      <c r="K518" s="1" t="str">
        <f t="shared" si="35"/>
        <v>&lt;2 micron</v>
      </c>
      <c r="L518">
        <v>0.05</v>
      </c>
      <c r="M518">
        <v>17</v>
      </c>
      <c r="N518">
        <v>83</v>
      </c>
      <c r="O518">
        <v>34</v>
      </c>
      <c r="P518">
        <v>3.2</v>
      </c>
      <c r="Q518">
        <v>1000</v>
      </c>
      <c r="R518">
        <v>2</v>
      </c>
      <c r="S518">
        <v>55</v>
      </c>
      <c r="T518">
        <v>23</v>
      </c>
      <c r="U518">
        <v>165</v>
      </c>
      <c r="V518">
        <v>22</v>
      </c>
      <c r="W518">
        <v>2</v>
      </c>
      <c r="X518">
        <v>900</v>
      </c>
      <c r="Y518">
        <v>100</v>
      </c>
      <c r="Z518">
        <v>1.5</v>
      </c>
      <c r="AA518">
        <v>11</v>
      </c>
    </row>
    <row r="519" spans="1:27" x14ac:dyDescent="0.3">
      <c r="A519" t="s">
        <v>2020</v>
      </c>
      <c r="B519" t="s">
        <v>2021</v>
      </c>
      <c r="C519" s="1" t="str">
        <f t="shared" si="32"/>
        <v>21:0042</v>
      </c>
      <c r="D519" s="1" t="str">
        <f t="shared" si="33"/>
        <v>21:0037</v>
      </c>
      <c r="E519" t="s">
        <v>2022</v>
      </c>
      <c r="F519" t="s">
        <v>2023</v>
      </c>
      <c r="H519">
        <v>47.568353799999997</v>
      </c>
      <c r="I519">
        <v>-65.907032799999996</v>
      </c>
      <c r="J519" s="1" t="str">
        <f t="shared" si="34"/>
        <v>Till</v>
      </c>
      <c r="K519" s="1" t="str">
        <f t="shared" si="35"/>
        <v>&lt;2 micron</v>
      </c>
      <c r="M519">
        <v>22</v>
      </c>
      <c r="N519">
        <v>117</v>
      </c>
      <c r="O519">
        <v>50</v>
      </c>
      <c r="P519">
        <v>4.2</v>
      </c>
      <c r="Q519">
        <v>1400</v>
      </c>
      <c r="R519">
        <v>2</v>
      </c>
      <c r="S519">
        <v>71</v>
      </c>
      <c r="T519">
        <v>33</v>
      </c>
      <c r="U519">
        <v>186</v>
      </c>
      <c r="V519">
        <v>32</v>
      </c>
      <c r="W519">
        <v>2</v>
      </c>
      <c r="X519">
        <v>1025</v>
      </c>
      <c r="Y519">
        <v>120</v>
      </c>
      <c r="Z519">
        <v>1.2</v>
      </c>
      <c r="AA519">
        <v>7</v>
      </c>
    </row>
    <row r="520" spans="1:27" x14ac:dyDescent="0.3">
      <c r="A520" t="s">
        <v>2024</v>
      </c>
      <c r="B520" t="s">
        <v>2025</v>
      </c>
      <c r="C520" s="1" t="str">
        <f t="shared" si="32"/>
        <v>21:0042</v>
      </c>
      <c r="D520" s="1" t="str">
        <f t="shared" si="33"/>
        <v>21:0037</v>
      </c>
      <c r="E520" t="s">
        <v>2026</v>
      </c>
      <c r="F520" t="s">
        <v>2027</v>
      </c>
      <c r="H520">
        <v>47.592013899999998</v>
      </c>
      <c r="I520">
        <v>-65.824538000000004</v>
      </c>
      <c r="J520" s="1" t="str">
        <f t="shared" si="34"/>
        <v>Till</v>
      </c>
      <c r="K520" s="1" t="str">
        <f t="shared" si="35"/>
        <v>&lt;2 micron</v>
      </c>
      <c r="L520">
        <v>0.4</v>
      </c>
      <c r="M520">
        <v>20</v>
      </c>
      <c r="N520">
        <v>113</v>
      </c>
      <c r="O520">
        <v>62</v>
      </c>
      <c r="P520">
        <v>4</v>
      </c>
      <c r="Q520">
        <v>1000</v>
      </c>
      <c r="R520">
        <v>2</v>
      </c>
      <c r="S520">
        <v>56</v>
      </c>
      <c r="T520">
        <v>33</v>
      </c>
      <c r="U520">
        <v>139</v>
      </c>
      <c r="V520">
        <v>32</v>
      </c>
      <c r="W520">
        <v>2</v>
      </c>
      <c r="X520">
        <v>895</v>
      </c>
      <c r="Y520">
        <v>110</v>
      </c>
      <c r="Z520">
        <v>0.7</v>
      </c>
      <c r="AA520">
        <v>10</v>
      </c>
    </row>
    <row r="521" spans="1:27" x14ac:dyDescent="0.3">
      <c r="A521" t="s">
        <v>2028</v>
      </c>
      <c r="B521" t="s">
        <v>2029</v>
      </c>
      <c r="C521" s="1" t="str">
        <f t="shared" si="32"/>
        <v>21:0042</v>
      </c>
      <c r="D521" s="1" t="str">
        <f t="shared" si="33"/>
        <v>21:0037</v>
      </c>
      <c r="E521" t="s">
        <v>2026</v>
      </c>
      <c r="F521" t="s">
        <v>2030</v>
      </c>
      <c r="H521">
        <v>47.592013899999998</v>
      </c>
      <c r="I521">
        <v>-65.824538000000004</v>
      </c>
      <c r="J521" s="1" t="str">
        <f t="shared" si="34"/>
        <v>Till</v>
      </c>
      <c r="K521" s="1" t="str">
        <f t="shared" si="35"/>
        <v>&lt;2 micron</v>
      </c>
      <c r="M521">
        <v>23</v>
      </c>
      <c r="N521">
        <v>92</v>
      </c>
      <c r="O521">
        <v>69</v>
      </c>
      <c r="P521">
        <v>6</v>
      </c>
      <c r="Q521">
        <v>1400</v>
      </c>
      <c r="S521">
        <v>77</v>
      </c>
      <c r="T521">
        <v>33</v>
      </c>
      <c r="U521">
        <v>170</v>
      </c>
      <c r="V521">
        <v>29</v>
      </c>
      <c r="W521">
        <v>2</v>
      </c>
      <c r="Z521">
        <v>0.9</v>
      </c>
      <c r="AA521">
        <v>4</v>
      </c>
    </row>
    <row r="522" spans="1:27" x14ac:dyDescent="0.3">
      <c r="A522" t="s">
        <v>2031</v>
      </c>
      <c r="B522" t="s">
        <v>2032</v>
      </c>
      <c r="C522" s="1" t="str">
        <f t="shared" si="32"/>
        <v>21:0042</v>
      </c>
      <c r="D522" s="1" t="str">
        <f t="shared" si="33"/>
        <v>21:0037</v>
      </c>
      <c r="E522" t="s">
        <v>2033</v>
      </c>
      <c r="F522" t="s">
        <v>2034</v>
      </c>
      <c r="H522">
        <v>47.594511699999998</v>
      </c>
      <c r="I522">
        <v>-65.796070799999995</v>
      </c>
      <c r="J522" s="1" t="str">
        <f t="shared" si="34"/>
        <v>Till</v>
      </c>
      <c r="K522" s="1" t="str">
        <f t="shared" si="35"/>
        <v>&lt;2 micron</v>
      </c>
      <c r="L522">
        <v>0.3</v>
      </c>
      <c r="M522">
        <v>24</v>
      </c>
      <c r="N522">
        <v>92</v>
      </c>
      <c r="O522">
        <v>38</v>
      </c>
      <c r="P522">
        <v>4.3</v>
      </c>
      <c r="Q522">
        <v>1200</v>
      </c>
      <c r="R522">
        <v>1</v>
      </c>
      <c r="S522">
        <v>55</v>
      </c>
      <c r="T522">
        <v>30</v>
      </c>
      <c r="U522">
        <v>132</v>
      </c>
      <c r="V522">
        <v>22</v>
      </c>
      <c r="W522">
        <v>2</v>
      </c>
      <c r="X522">
        <v>945</v>
      </c>
      <c r="Y522">
        <v>80</v>
      </c>
      <c r="Z522">
        <v>1.2</v>
      </c>
      <c r="AA522">
        <v>5</v>
      </c>
    </row>
    <row r="523" spans="1:27" x14ac:dyDescent="0.3">
      <c r="A523" t="s">
        <v>2035</v>
      </c>
      <c r="B523" t="s">
        <v>2036</v>
      </c>
      <c r="C523" s="1" t="str">
        <f t="shared" si="32"/>
        <v>21:0042</v>
      </c>
      <c r="D523" s="1" t="str">
        <f t="shared" si="33"/>
        <v>21:0037</v>
      </c>
      <c r="E523" t="s">
        <v>2037</v>
      </c>
      <c r="F523" t="s">
        <v>2038</v>
      </c>
      <c r="H523">
        <v>47.6287144</v>
      </c>
      <c r="I523">
        <v>-65.758626399999997</v>
      </c>
      <c r="J523" s="1" t="str">
        <f t="shared" si="34"/>
        <v>Till</v>
      </c>
      <c r="K523" s="1" t="str">
        <f t="shared" si="35"/>
        <v>&lt;2 micron</v>
      </c>
      <c r="L523">
        <v>0.2</v>
      </c>
      <c r="M523">
        <v>25</v>
      </c>
      <c r="N523">
        <v>114</v>
      </c>
      <c r="O523">
        <v>77</v>
      </c>
      <c r="P523">
        <v>5.0999999999999996</v>
      </c>
      <c r="Q523">
        <v>1400</v>
      </c>
      <c r="R523">
        <v>1</v>
      </c>
      <c r="S523">
        <v>73</v>
      </c>
      <c r="T523">
        <v>38</v>
      </c>
      <c r="U523">
        <v>173</v>
      </c>
      <c r="V523">
        <v>30</v>
      </c>
      <c r="W523">
        <v>2</v>
      </c>
      <c r="X523">
        <v>895</v>
      </c>
      <c r="Y523">
        <v>90</v>
      </c>
      <c r="Z523">
        <v>0.7</v>
      </c>
      <c r="AA523">
        <v>4</v>
      </c>
    </row>
    <row r="524" spans="1:27" x14ac:dyDescent="0.3">
      <c r="A524" t="s">
        <v>2039</v>
      </c>
      <c r="B524" t="s">
        <v>2040</v>
      </c>
      <c r="C524" s="1" t="str">
        <f t="shared" si="32"/>
        <v>21:0042</v>
      </c>
      <c r="D524" s="1" t="str">
        <f t="shared" si="33"/>
        <v>21:0037</v>
      </c>
      <c r="E524" t="s">
        <v>2037</v>
      </c>
      <c r="F524" t="s">
        <v>2041</v>
      </c>
      <c r="H524">
        <v>47.6287144</v>
      </c>
      <c r="I524">
        <v>-65.758626399999997</v>
      </c>
      <c r="J524" s="1" t="str">
        <f t="shared" si="34"/>
        <v>Till</v>
      </c>
      <c r="K524" s="1" t="str">
        <f t="shared" si="35"/>
        <v>&lt;2 micron</v>
      </c>
      <c r="L524">
        <v>0.05</v>
      </c>
      <c r="M524">
        <v>26</v>
      </c>
      <c r="N524">
        <v>116</v>
      </c>
      <c r="O524">
        <v>89</v>
      </c>
      <c r="P524">
        <v>4.3</v>
      </c>
      <c r="Q524">
        <v>1400</v>
      </c>
      <c r="R524">
        <v>1</v>
      </c>
      <c r="S524">
        <v>79</v>
      </c>
      <c r="T524">
        <v>42</v>
      </c>
      <c r="U524">
        <v>163</v>
      </c>
      <c r="V524">
        <v>30</v>
      </c>
      <c r="W524">
        <v>2</v>
      </c>
      <c r="X524">
        <v>485</v>
      </c>
      <c r="Y524">
        <v>95</v>
      </c>
      <c r="Z524">
        <v>1.5</v>
      </c>
      <c r="AA524">
        <v>7</v>
      </c>
    </row>
    <row r="525" spans="1:27" x14ac:dyDescent="0.3">
      <c r="A525" t="s">
        <v>2042</v>
      </c>
      <c r="B525" t="s">
        <v>2043</v>
      </c>
      <c r="C525" s="1" t="str">
        <f t="shared" si="32"/>
        <v>21:0042</v>
      </c>
      <c r="D525" s="1" t="str">
        <f t="shared" si="33"/>
        <v>21:0037</v>
      </c>
      <c r="E525" t="s">
        <v>2044</v>
      </c>
      <c r="F525" t="s">
        <v>2045</v>
      </c>
      <c r="H525">
        <v>47.607497700000003</v>
      </c>
      <c r="I525">
        <v>-65.780130499999999</v>
      </c>
      <c r="J525" s="1" t="str">
        <f t="shared" si="34"/>
        <v>Till</v>
      </c>
      <c r="K525" s="1" t="str">
        <f t="shared" si="35"/>
        <v>&lt;2 micron</v>
      </c>
      <c r="M525">
        <v>16</v>
      </c>
      <c r="N525">
        <v>91</v>
      </c>
      <c r="O525">
        <v>61</v>
      </c>
      <c r="P525">
        <v>4.5</v>
      </c>
      <c r="Q525">
        <v>700</v>
      </c>
      <c r="R525">
        <v>2</v>
      </c>
      <c r="S525">
        <v>49</v>
      </c>
      <c r="T525">
        <v>34</v>
      </c>
      <c r="U525">
        <v>123</v>
      </c>
      <c r="V525">
        <v>31</v>
      </c>
      <c r="W525">
        <v>2</v>
      </c>
      <c r="X525">
        <v>905</v>
      </c>
      <c r="Y525">
        <v>110</v>
      </c>
      <c r="Z525">
        <v>1.2</v>
      </c>
      <c r="AA525">
        <v>5</v>
      </c>
    </row>
    <row r="526" spans="1:27" x14ac:dyDescent="0.3">
      <c r="A526" t="s">
        <v>2046</v>
      </c>
      <c r="B526" t="s">
        <v>2047</v>
      </c>
      <c r="C526" s="1" t="str">
        <f t="shared" si="32"/>
        <v>21:0042</v>
      </c>
      <c r="D526" s="1" t="str">
        <f t="shared" si="33"/>
        <v>21:0037</v>
      </c>
      <c r="E526" t="s">
        <v>2048</v>
      </c>
      <c r="F526" t="s">
        <v>2049</v>
      </c>
      <c r="H526">
        <v>47.616484900000003</v>
      </c>
      <c r="I526">
        <v>-65.7806073</v>
      </c>
      <c r="J526" s="1" t="str">
        <f t="shared" si="34"/>
        <v>Till</v>
      </c>
      <c r="K526" s="1" t="str">
        <f t="shared" si="35"/>
        <v>&lt;2 micron</v>
      </c>
      <c r="M526">
        <v>29</v>
      </c>
      <c r="N526">
        <v>96</v>
      </c>
      <c r="O526">
        <v>62</v>
      </c>
      <c r="P526">
        <v>4.5</v>
      </c>
      <c r="Q526">
        <v>2000</v>
      </c>
      <c r="R526">
        <v>1</v>
      </c>
      <c r="S526">
        <v>78</v>
      </c>
      <c r="T526">
        <v>42</v>
      </c>
      <c r="U526">
        <v>197</v>
      </c>
      <c r="V526">
        <v>41</v>
      </c>
      <c r="W526">
        <v>2</v>
      </c>
      <c r="X526">
        <v>910</v>
      </c>
      <c r="Y526">
        <v>110</v>
      </c>
      <c r="Z526">
        <v>2</v>
      </c>
      <c r="AA526">
        <v>3</v>
      </c>
    </row>
    <row r="527" spans="1:27" x14ac:dyDescent="0.3">
      <c r="A527" t="s">
        <v>2050</v>
      </c>
      <c r="B527" t="s">
        <v>2051</v>
      </c>
      <c r="C527" s="1" t="str">
        <f t="shared" si="32"/>
        <v>21:0042</v>
      </c>
      <c r="D527" s="1" t="str">
        <f t="shared" si="33"/>
        <v>21:0037</v>
      </c>
      <c r="E527" t="s">
        <v>2052</v>
      </c>
      <c r="F527" t="s">
        <v>2053</v>
      </c>
      <c r="H527">
        <v>47.817069199999999</v>
      </c>
      <c r="I527">
        <v>-66.0003691</v>
      </c>
      <c r="J527" s="1" t="str">
        <f t="shared" si="34"/>
        <v>Till</v>
      </c>
      <c r="K527" s="1" t="str">
        <f t="shared" si="35"/>
        <v>&lt;2 micron</v>
      </c>
      <c r="L527">
        <v>0.05</v>
      </c>
      <c r="M527">
        <v>22</v>
      </c>
      <c r="N527">
        <v>93</v>
      </c>
      <c r="O527">
        <v>82</v>
      </c>
      <c r="P527">
        <v>3.9</v>
      </c>
      <c r="Q527">
        <v>480</v>
      </c>
      <c r="R527">
        <v>3</v>
      </c>
      <c r="S527">
        <v>75</v>
      </c>
      <c r="T527">
        <v>31</v>
      </c>
      <c r="U527">
        <v>157</v>
      </c>
      <c r="V527">
        <v>99</v>
      </c>
      <c r="W527">
        <v>2</v>
      </c>
      <c r="X527">
        <v>682</v>
      </c>
      <c r="Y527">
        <v>270</v>
      </c>
      <c r="Z527">
        <v>0.5</v>
      </c>
      <c r="AA527">
        <v>3</v>
      </c>
    </row>
    <row r="528" spans="1:27" x14ac:dyDescent="0.3">
      <c r="A528" t="s">
        <v>2054</v>
      </c>
      <c r="B528" t="s">
        <v>2055</v>
      </c>
      <c r="C528" s="1" t="str">
        <f t="shared" si="32"/>
        <v>21:0042</v>
      </c>
      <c r="D528" s="1" t="str">
        <f t="shared" si="33"/>
        <v>21:0037</v>
      </c>
      <c r="E528" t="s">
        <v>2056</v>
      </c>
      <c r="F528" t="s">
        <v>2057</v>
      </c>
      <c r="H528">
        <v>47.825640100000001</v>
      </c>
      <c r="I528">
        <v>-66.001211299999994</v>
      </c>
      <c r="J528" s="1" t="str">
        <f t="shared" si="34"/>
        <v>Till</v>
      </c>
      <c r="K528" s="1" t="str">
        <f t="shared" si="35"/>
        <v>&lt;2 micron</v>
      </c>
      <c r="L528">
        <v>0.05</v>
      </c>
      <c r="M528">
        <v>16</v>
      </c>
      <c r="N528">
        <v>78</v>
      </c>
      <c r="O528">
        <v>43</v>
      </c>
      <c r="P528">
        <v>3.6</v>
      </c>
      <c r="Q528">
        <v>900</v>
      </c>
      <c r="R528">
        <v>1</v>
      </c>
      <c r="S528">
        <v>63</v>
      </c>
      <c r="T528">
        <v>19</v>
      </c>
      <c r="U528">
        <v>112</v>
      </c>
      <c r="V528">
        <v>15</v>
      </c>
      <c r="W528">
        <v>2</v>
      </c>
      <c r="X528">
        <v>745</v>
      </c>
      <c r="Y528">
        <v>170</v>
      </c>
      <c r="Z528">
        <v>0.5</v>
      </c>
      <c r="AA528">
        <v>0.5</v>
      </c>
    </row>
    <row r="529" spans="1:27" x14ac:dyDescent="0.3">
      <c r="A529" t="s">
        <v>2058</v>
      </c>
      <c r="B529" t="s">
        <v>2059</v>
      </c>
      <c r="C529" s="1" t="str">
        <f t="shared" si="32"/>
        <v>21:0042</v>
      </c>
      <c r="D529" s="1" t="str">
        <f t="shared" si="33"/>
        <v>21:0037</v>
      </c>
      <c r="E529" t="s">
        <v>2060</v>
      </c>
      <c r="F529" t="s">
        <v>2061</v>
      </c>
      <c r="H529">
        <v>47.831517099999999</v>
      </c>
      <c r="I529">
        <v>-66.0108958</v>
      </c>
      <c r="J529" s="1" t="str">
        <f t="shared" si="34"/>
        <v>Till</v>
      </c>
      <c r="K529" s="1" t="str">
        <f t="shared" si="35"/>
        <v>&lt;2 micron</v>
      </c>
      <c r="L529">
        <v>0.05</v>
      </c>
      <c r="M529">
        <v>17</v>
      </c>
      <c r="N529">
        <v>71</v>
      </c>
      <c r="O529">
        <v>51</v>
      </c>
      <c r="P529">
        <v>4.8</v>
      </c>
      <c r="Q529">
        <v>660</v>
      </c>
      <c r="R529">
        <v>1</v>
      </c>
      <c r="S529">
        <v>86</v>
      </c>
      <c r="T529">
        <v>19</v>
      </c>
      <c r="U529">
        <v>184</v>
      </c>
      <c r="V529">
        <v>15</v>
      </c>
      <c r="W529">
        <v>2</v>
      </c>
      <c r="X529">
        <v>881</v>
      </c>
      <c r="Y529">
        <v>165</v>
      </c>
      <c r="Z529">
        <v>0.3</v>
      </c>
      <c r="AA529">
        <v>0.5</v>
      </c>
    </row>
    <row r="530" spans="1:27" x14ac:dyDescent="0.3">
      <c r="A530" t="s">
        <v>2062</v>
      </c>
      <c r="B530" t="s">
        <v>2063</v>
      </c>
      <c r="C530" s="1" t="str">
        <f t="shared" si="32"/>
        <v>21:0042</v>
      </c>
      <c r="D530" s="1" t="str">
        <f t="shared" si="33"/>
        <v>21:0037</v>
      </c>
      <c r="E530" t="s">
        <v>2060</v>
      </c>
      <c r="F530" t="s">
        <v>2064</v>
      </c>
      <c r="H530">
        <v>47.831517099999999</v>
      </c>
      <c r="I530">
        <v>-66.0108958</v>
      </c>
      <c r="J530" s="1" t="str">
        <f t="shared" si="34"/>
        <v>Till</v>
      </c>
      <c r="K530" s="1" t="str">
        <f t="shared" si="35"/>
        <v>&lt;2 micron</v>
      </c>
      <c r="L530">
        <v>0.05</v>
      </c>
      <c r="M530">
        <v>19</v>
      </c>
      <c r="N530">
        <v>79</v>
      </c>
      <c r="O530">
        <v>51</v>
      </c>
      <c r="P530">
        <v>4.0999999999999996</v>
      </c>
      <c r="Q530">
        <v>660</v>
      </c>
      <c r="R530">
        <v>1</v>
      </c>
      <c r="S530">
        <v>69</v>
      </c>
      <c r="T530">
        <v>18</v>
      </c>
      <c r="U530">
        <v>171</v>
      </c>
      <c r="V530">
        <v>17</v>
      </c>
      <c r="W530">
        <v>2</v>
      </c>
      <c r="X530">
        <v>490</v>
      </c>
      <c r="Y530">
        <v>100</v>
      </c>
      <c r="Z530">
        <v>0.7</v>
      </c>
      <c r="AA530">
        <v>8</v>
      </c>
    </row>
    <row r="531" spans="1:27" x14ac:dyDescent="0.3">
      <c r="A531" t="s">
        <v>2065</v>
      </c>
      <c r="B531" t="s">
        <v>2066</v>
      </c>
      <c r="C531" s="1" t="str">
        <f t="shared" si="32"/>
        <v>21:0042</v>
      </c>
      <c r="D531" s="1" t="str">
        <f t="shared" si="33"/>
        <v>21:0037</v>
      </c>
      <c r="E531" t="s">
        <v>2067</v>
      </c>
      <c r="F531" t="s">
        <v>2068</v>
      </c>
      <c r="H531">
        <v>47.8407792</v>
      </c>
      <c r="I531">
        <v>-66.012368600000002</v>
      </c>
      <c r="J531" s="1" t="str">
        <f t="shared" si="34"/>
        <v>Till</v>
      </c>
      <c r="K531" s="1" t="str">
        <f t="shared" si="35"/>
        <v>&lt;2 micron</v>
      </c>
      <c r="L531">
        <v>0.05</v>
      </c>
      <c r="M531">
        <v>20</v>
      </c>
      <c r="N531">
        <v>86</v>
      </c>
      <c r="O531">
        <v>52</v>
      </c>
      <c r="P531">
        <v>4.8</v>
      </c>
      <c r="Q531">
        <v>820</v>
      </c>
      <c r="R531">
        <v>1</v>
      </c>
      <c r="S531">
        <v>79</v>
      </c>
      <c r="T531">
        <v>29</v>
      </c>
      <c r="U531">
        <v>149</v>
      </c>
      <c r="V531">
        <v>15</v>
      </c>
      <c r="W531">
        <v>2</v>
      </c>
      <c r="X531">
        <v>830</v>
      </c>
      <c r="Y531">
        <v>200</v>
      </c>
      <c r="Z531">
        <v>0.3</v>
      </c>
      <c r="AA531">
        <v>3</v>
      </c>
    </row>
    <row r="532" spans="1:27" x14ac:dyDescent="0.3">
      <c r="A532" t="s">
        <v>2069</v>
      </c>
      <c r="B532" t="s">
        <v>2070</v>
      </c>
      <c r="C532" s="1" t="str">
        <f t="shared" si="32"/>
        <v>21:0042</v>
      </c>
      <c r="D532" s="1" t="str">
        <f t="shared" si="33"/>
        <v>21:0037</v>
      </c>
      <c r="E532" t="s">
        <v>2067</v>
      </c>
      <c r="F532" t="s">
        <v>2071</v>
      </c>
      <c r="H532">
        <v>47.8407792</v>
      </c>
      <c r="I532">
        <v>-66.012368600000002</v>
      </c>
      <c r="J532" s="1" t="str">
        <f t="shared" si="34"/>
        <v>Till</v>
      </c>
      <c r="K532" s="1" t="str">
        <f t="shared" si="35"/>
        <v>&lt;2 micron</v>
      </c>
      <c r="L532">
        <v>0.05</v>
      </c>
      <c r="M532">
        <v>20</v>
      </c>
      <c r="N532">
        <v>76</v>
      </c>
      <c r="O532">
        <v>51</v>
      </c>
      <c r="P532">
        <v>6.2</v>
      </c>
      <c r="Q532">
        <v>900</v>
      </c>
      <c r="R532">
        <v>0.5</v>
      </c>
      <c r="S532">
        <v>82</v>
      </c>
      <c r="T532">
        <v>32</v>
      </c>
      <c r="U532">
        <v>161</v>
      </c>
      <c r="V532">
        <v>12</v>
      </c>
      <c r="W532">
        <v>2</v>
      </c>
      <c r="Z532">
        <v>0.5</v>
      </c>
      <c r="AA532">
        <v>3</v>
      </c>
    </row>
    <row r="533" spans="1:27" x14ac:dyDescent="0.3">
      <c r="A533" t="s">
        <v>2072</v>
      </c>
      <c r="B533" t="s">
        <v>2073</v>
      </c>
      <c r="C533" s="1" t="str">
        <f t="shared" si="32"/>
        <v>21:0042</v>
      </c>
      <c r="D533" s="1" t="str">
        <f t="shared" si="33"/>
        <v>21:0037</v>
      </c>
      <c r="E533" t="s">
        <v>2074</v>
      </c>
      <c r="F533" t="s">
        <v>2075</v>
      </c>
      <c r="H533">
        <v>47.849210800000002</v>
      </c>
      <c r="I533">
        <v>-66.007873599999996</v>
      </c>
      <c r="J533" s="1" t="str">
        <f t="shared" si="34"/>
        <v>Till</v>
      </c>
      <c r="K533" s="1" t="str">
        <f t="shared" si="35"/>
        <v>&lt;2 micron</v>
      </c>
      <c r="L533">
        <v>0.05</v>
      </c>
      <c r="M533">
        <v>14</v>
      </c>
      <c r="N533">
        <v>88</v>
      </c>
      <c r="O533">
        <v>32</v>
      </c>
      <c r="P533">
        <v>3.8</v>
      </c>
      <c r="Q533">
        <v>480</v>
      </c>
      <c r="R533">
        <v>2</v>
      </c>
      <c r="S533">
        <v>65</v>
      </c>
      <c r="T533">
        <v>25</v>
      </c>
      <c r="U533">
        <v>150</v>
      </c>
      <c r="V533">
        <v>15</v>
      </c>
      <c r="W533">
        <v>2</v>
      </c>
      <c r="X533">
        <v>725</v>
      </c>
      <c r="Y533">
        <v>100</v>
      </c>
      <c r="Z533">
        <v>0.4</v>
      </c>
      <c r="AA533">
        <v>6</v>
      </c>
    </row>
    <row r="534" spans="1:27" x14ac:dyDescent="0.3">
      <c r="A534" t="s">
        <v>2076</v>
      </c>
      <c r="B534" t="s">
        <v>2077</v>
      </c>
      <c r="C534" s="1" t="str">
        <f t="shared" si="32"/>
        <v>21:0042</v>
      </c>
      <c r="D534" s="1" t="str">
        <f t="shared" si="33"/>
        <v>21:0037</v>
      </c>
      <c r="E534" t="s">
        <v>2078</v>
      </c>
      <c r="F534" t="s">
        <v>2079</v>
      </c>
      <c r="H534">
        <v>47.831265799999997</v>
      </c>
      <c r="I534">
        <v>-66.079735400000004</v>
      </c>
      <c r="J534" s="1" t="str">
        <f t="shared" si="34"/>
        <v>Till</v>
      </c>
      <c r="K534" s="1" t="str">
        <f t="shared" si="35"/>
        <v>&lt;2 micron</v>
      </c>
      <c r="M534">
        <v>22</v>
      </c>
      <c r="N534">
        <v>92</v>
      </c>
      <c r="O534">
        <v>65</v>
      </c>
      <c r="P534">
        <v>5.4</v>
      </c>
      <c r="Q534">
        <v>1100</v>
      </c>
      <c r="R534">
        <v>1</v>
      </c>
      <c r="S534">
        <v>94</v>
      </c>
      <c r="T534">
        <v>28</v>
      </c>
      <c r="U534">
        <v>163</v>
      </c>
      <c r="V534">
        <v>22</v>
      </c>
      <c r="W534">
        <v>2</v>
      </c>
      <c r="X534">
        <v>800</v>
      </c>
      <c r="Y534">
        <v>160</v>
      </c>
      <c r="Z534">
        <v>0.3</v>
      </c>
      <c r="AA534">
        <v>1</v>
      </c>
    </row>
    <row r="535" spans="1:27" x14ac:dyDescent="0.3">
      <c r="A535" t="s">
        <v>2080</v>
      </c>
      <c r="B535" t="s">
        <v>2081</v>
      </c>
      <c r="C535" s="1" t="str">
        <f t="shared" si="32"/>
        <v>21:0042</v>
      </c>
      <c r="D535" s="1" t="str">
        <f t="shared" si="33"/>
        <v>21:0037</v>
      </c>
      <c r="E535" t="s">
        <v>2078</v>
      </c>
      <c r="F535" t="s">
        <v>2082</v>
      </c>
      <c r="H535">
        <v>47.831265799999997</v>
      </c>
      <c r="I535">
        <v>-66.079735400000004</v>
      </c>
      <c r="J535" s="1" t="str">
        <f t="shared" si="34"/>
        <v>Till</v>
      </c>
      <c r="K535" s="1" t="str">
        <f t="shared" si="35"/>
        <v>&lt;2 micron</v>
      </c>
      <c r="L535">
        <v>0.05</v>
      </c>
      <c r="M535">
        <v>23</v>
      </c>
      <c r="N535">
        <v>77</v>
      </c>
      <c r="O535">
        <v>58</v>
      </c>
      <c r="P535">
        <v>4.5999999999999996</v>
      </c>
      <c r="Q535">
        <v>1400</v>
      </c>
      <c r="R535">
        <v>1</v>
      </c>
      <c r="S535">
        <v>82</v>
      </c>
      <c r="T535">
        <v>27</v>
      </c>
      <c r="U535">
        <v>181</v>
      </c>
      <c r="V535">
        <v>20</v>
      </c>
      <c r="W535">
        <v>2</v>
      </c>
      <c r="X535">
        <v>760</v>
      </c>
      <c r="Y535">
        <v>160</v>
      </c>
      <c r="Z535">
        <v>1</v>
      </c>
      <c r="AA535">
        <v>6</v>
      </c>
    </row>
    <row r="536" spans="1:27" x14ac:dyDescent="0.3">
      <c r="A536" t="s">
        <v>2083</v>
      </c>
      <c r="B536" t="s">
        <v>2084</v>
      </c>
      <c r="C536" s="1" t="str">
        <f t="shared" si="32"/>
        <v>21:0042</v>
      </c>
      <c r="D536" s="1" t="str">
        <f t="shared" si="33"/>
        <v>21:0037</v>
      </c>
      <c r="E536" t="s">
        <v>2085</v>
      </c>
      <c r="F536" t="s">
        <v>2086</v>
      </c>
      <c r="H536">
        <v>47.838801799999999</v>
      </c>
      <c r="I536">
        <v>-66.075302600000001</v>
      </c>
      <c r="J536" s="1" t="str">
        <f t="shared" si="34"/>
        <v>Till</v>
      </c>
      <c r="K536" s="1" t="str">
        <f t="shared" si="35"/>
        <v>&lt;2 micron</v>
      </c>
      <c r="L536">
        <v>0.05</v>
      </c>
      <c r="M536">
        <v>21</v>
      </c>
      <c r="N536">
        <v>94</v>
      </c>
      <c r="O536">
        <v>53</v>
      </c>
      <c r="P536">
        <v>5.0999999999999996</v>
      </c>
      <c r="Q536">
        <v>1000</v>
      </c>
      <c r="R536">
        <v>1</v>
      </c>
      <c r="S536">
        <v>84</v>
      </c>
      <c r="T536">
        <v>32</v>
      </c>
      <c r="U536">
        <v>143</v>
      </c>
      <c r="V536">
        <v>16</v>
      </c>
      <c r="W536">
        <v>2</v>
      </c>
      <c r="X536">
        <v>750</v>
      </c>
      <c r="Y536">
        <v>140</v>
      </c>
      <c r="Z536">
        <v>0.5</v>
      </c>
      <c r="AA536">
        <v>1</v>
      </c>
    </row>
    <row r="537" spans="1:27" x14ac:dyDescent="0.3">
      <c r="A537" t="s">
        <v>2087</v>
      </c>
      <c r="B537" t="s">
        <v>2088</v>
      </c>
      <c r="C537" s="1" t="str">
        <f t="shared" si="32"/>
        <v>21:0042</v>
      </c>
      <c r="D537" s="1" t="str">
        <f t="shared" si="33"/>
        <v>21:0037</v>
      </c>
      <c r="E537" t="s">
        <v>2085</v>
      </c>
      <c r="F537" t="s">
        <v>2089</v>
      </c>
      <c r="H537">
        <v>47.838801799999999</v>
      </c>
      <c r="I537">
        <v>-66.075302600000001</v>
      </c>
      <c r="J537" s="1" t="str">
        <f t="shared" si="34"/>
        <v>Till</v>
      </c>
      <c r="K537" s="1" t="str">
        <f t="shared" si="35"/>
        <v>&lt;2 micron</v>
      </c>
      <c r="M537">
        <v>23</v>
      </c>
      <c r="N537">
        <v>74</v>
      </c>
      <c r="O537">
        <v>49</v>
      </c>
      <c r="P537">
        <v>5.4</v>
      </c>
      <c r="Q537">
        <v>1200</v>
      </c>
      <c r="R537">
        <v>1</v>
      </c>
      <c r="S537">
        <v>93</v>
      </c>
      <c r="T537">
        <v>27</v>
      </c>
      <c r="U537">
        <v>158</v>
      </c>
      <c r="V537">
        <v>15</v>
      </c>
      <c r="W537">
        <v>2</v>
      </c>
      <c r="Z537">
        <v>0.3</v>
      </c>
      <c r="AA537">
        <v>3</v>
      </c>
    </row>
    <row r="538" spans="1:27" x14ac:dyDescent="0.3">
      <c r="A538" t="s">
        <v>2090</v>
      </c>
      <c r="B538" t="s">
        <v>2091</v>
      </c>
      <c r="C538" s="1" t="str">
        <f t="shared" si="32"/>
        <v>21:0042</v>
      </c>
      <c r="D538" s="1" t="str">
        <f t="shared" si="33"/>
        <v>21:0037</v>
      </c>
      <c r="E538" t="s">
        <v>2092</v>
      </c>
      <c r="F538" t="s">
        <v>2093</v>
      </c>
      <c r="H538">
        <v>47.865588500000001</v>
      </c>
      <c r="I538">
        <v>-66.067109099999996</v>
      </c>
      <c r="J538" s="1" t="str">
        <f t="shared" si="34"/>
        <v>Till</v>
      </c>
      <c r="K538" s="1" t="str">
        <f t="shared" si="35"/>
        <v>&lt;2 micron</v>
      </c>
      <c r="L538">
        <v>0.2</v>
      </c>
      <c r="M538">
        <v>7</v>
      </c>
      <c r="N538">
        <v>25</v>
      </c>
      <c r="O538">
        <v>55</v>
      </c>
      <c r="P538">
        <v>4</v>
      </c>
      <c r="Q538">
        <v>440</v>
      </c>
      <c r="S538">
        <v>12</v>
      </c>
      <c r="T538">
        <v>13</v>
      </c>
      <c r="U538">
        <v>76</v>
      </c>
      <c r="V538">
        <v>7</v>
      </c>
      <c r="W538">
        <v>2</v>
      </c>
      <c r="X538">
        <v>720</v>
      </c>
      <c r="Y538">
        <v>205</v>
      </c>
      <c r="Z538">
        <v>1.4</v>
      </c>
      <c r="AA538">
        <v>4</v>
      </c>
    </row>
    <row r="539" spans="1:27" x14ac:dyDescent="0.3">
      <c r="A539" t="s">
        <v>2094</v>
      </c>
      <c r="B539" t="s">
        <v>2095</v>
      </c>
      <c r="C539" s="1" t="str">
        <f t="shared" si="32"/>
        <v>21:0042</v>
      </c>
      <c r="D539" s="1" t="str">
        <f t="shared" si="33"/>
        <v>21:0037</v>
      </c>
      <c r="E539" t="s">
        <v>2096</v>
      </c>
      <c r="F539" t="s">
        <v>2097</v>
      </c>
      <c r="H539">
        <v>47.874039500000002</v>
      </c>
      <c r="I539">
        <v>-66.063288299999996</v>
      </c>
      <c r="J539" s="1" t="str">
        <f t="shared" si="34"/>
        <v>Till</v>
      </c>
      <c r="K539" s="1" t="str">
        <f t="shared" si="35"/>
        <v>&lt;2 micron</v>
      </c>
      <c r="L539">
        <v>0.2</v>
      </c>
      <c r="M539">
        <v>14</v>
      </c>
      <c r="N539">
        <v>37</v>
      </c>
      <c r="O539">
        <v>55</v>
      </c>
      <c r="P539">
        <v>4</v>
      </c>
      <c r="Q539">
        <v>1420</v>
      </c>
      <c r="R539">
        <v>2</v>
      </c>
      <c r="S539">
        <v>45</v>
      </c>
      <c r="T539">
        <v>111</v>
      </c>
      <c r="U539">
        <v>852</v>
      </c>
      <c r="V539">
        <v>113</v>
      </c>
      <c r="W539">
        <v>2</v>
      </c>
      <c r="X539">
        <v>1390</v>
      </c>
      <c r="Y539">
        <v>1650</v>
      </c>
      <c r="Z539">
        <v>1</v>
      </c>
      <c r="AA539">
        <v>10</v>
      </c>
    </row>
    <row r="540" spans="1:27" x14ac:dyDescent="0.3">
      <c r="A540" t="s">
        <v>2098</v>
      </c>
      <c r="B540" t="s">
        <v>2099</v>
      </c>
      <c r="C540" s="1" t="str">
        <f t="shared" si="32"/>
        <v>21:0042</v>
      </c>
      <c r="D540" s="1" t="str">
        <f t="shared" si="33"/>
        <v>21:0037</v>
      </c>
      <c r="E540" t="s">
        <v>2100</v>
      </c>
      <c r="F540" t="s">
        <v>2101</v>
      </c>
      <c r="H540">
        <v>47.888668799999998</v>
      </c>
      <c r="I540">
        <v>-66.054768199999998</v>
      </c>
      <c r="J540" s="1" t="str">
        <f t="shared" si="34"/>
        <v>Till</v>
      </c>
      <c r="K540" s="1" t="str">
        <f t="shared" si="35"/>
        <v>&lt;2 micron</v>
      </c>
      <c r="M540">
        <v>16</v>
      </c>
      <c r="N540">
        <v>68</v>
      </c>
      <c r="O540">
        <v>54</v>
      </c>
      <c r="P540">
        <v>4.4000000000000004</v>
      </c>
      <c r="Q540">
        <v>760</v>
      </c>
      <c r="S540">
        <v>61</v>
      </c>
      <c r="T540">
        <v>36</v>
      </c>
      <c r="U540">
        <v>184</v>
      </c>
      <c r="V540">
        <v>20</v>
      </c>
      <c r="W540">
        <v>2</v>
      </c>
      <c r="X540">
        <v>970</v>
      </c>
      <c r="Y540">
        <v>405</v>
      </c>
      <c r="Z540">
        <v>0.3</v>
      </c>
      <c r="AA540">
        <v>4</v>
      </c>
    </row>
    <row r="541" spans="1:27" x14ac:dyDescent="0.3">
      <c r="A541" t="s">
        <v>2102</v>
      </c>
      <c r="B541" t="s">
        <v>2103</v>
      </c>
      <c r="C541" s="1" t="str">
        <f t="shared" si="32"/>
        <v>21:0042</v>
      </c>
      <c r="D541" s="1" t="str">
        <f t="shared" si="33"/>
        <v>21:0037</v>
      </c>
      <c r="E541" t="s">
        <v>2104</v>
      </c>
      <c r="F541" t="s">
        <v>2105</v>
      </c>
      <c r="H541">
        <v>47.901388300000001</v>
      </c>
      <c r="I541">
        <v>-66.042002600000004</v>
      </c>
      <c r="J541" s="1" t="str">
        <f t="shared" si="34"/>
        <v>Till</v>
      </c>
      <c r="K541" s="1" t="str">
        <f t="shared" si="35"/>
        <v>&lt;2 micron</v>
      </c>
      <c r="M541">
        <v>16</v>
      </c>
      <c r="N541">
        <v>52</v>
      </c>
      <c r="O541">
        <v>52</v>
      </c>
      <c r="P541">
        <v>4.4000000000000004</v>
      </c>
      <c r="Q541">
        <v>530</v>
      </c>
      <c r="S541">
        <v>71</v>
      </c>
      <c r="T541">
        <v>22</v>
      </c>
      <c r="U541">
        <v>163</v>
      </c>
      <c r="V541">
        <v>31</v>
      </c>
      <c r="W541">
        <v>2</v>
      </c>
      <c r="X541">
        <v>1000</v>
      </c>
      <c r="Y541">
        <v>400</v>
      </c>
      <c r="Z541">
        <v>0.5</v>
      </c>
      <c r="AA541">
        <v>0.5</v>
      </c>
    </row>
    <row r="542" spans="1:27" x14ac:dyDescent="0.3">
      <c r="A542" t="s">
        <v>2106</v>
      </c>
      <c r="B542" t="s">
        <v>2107</v>
      </c>
      <c r="C542" s="1" t="str">
        <f t="shared" si="32"/>
        <v>21:0042</v>
      </c>
      <c r="D542" s="1" t="str">
        <f t="shared" si="33"/>
        <v>21:0037</v>
      </c>
      <c r="E542" t="s">
        <v>2104</v>
      </c>
      <c r="F542" t="s">
        <v>2108</v>
      </c>
      <c r="H542">
        <v>47.901388300000001</v>
      </c>
      <c r="I542">
        <v>-66.042002600000004</v>
      </c>
      <c r="J542" s="1" t="str">
        <f t="shared" si="34"/>
        <v>Till</v>
      </c>
      <c r="K542" s="1" t="str">
        <f t="shared" si="35"/>
        <v>&lt;2 micron</v>
      </c>
      <c r="L542">
        <v>0.05</v>
      </c>
      <c r="M542">
        <v>13</v>
      </c>
      <c r="N542">
        <v>82</v>
      </c>
      <c r="O542">
        <v>53</v>
      </c>
      <c r="P542">
        <v>3.1</v>
      </c>
      <c r="Q542">
        <v>600</v>
      </c>
      <c r="R542">
        <v>1</v>
      </c>
      <c r="S542">
        <v>67</v>
      </c>
      <c r="T542">
        <v>22</v>
      </c>
      <c r="U542">
        <v>216</v>
      </c>
      <c r="V542">
        <v>22</v>
      </c>
      <c r="W542">
        <v>2</v>
      </c>
      <c r="X542">
        <v>810</v>
      </c>
      <c r="Y542">
        <v>390</v>
      </c>
      <c r="Z542">
        <v>0.3</v>
      </c>
      <c r="AA542">
        <v>2</v>
      </c>
    </row>
    <row r="543" spans="1:27" x14ac:dyDescent="0.3">
      <c r="A543" t="s">
        <v>2109</v>
      </c>
      <c r="B543" t="s">
        <v>2110</v>
      </c>
      <c r="C543" s="1" t="str">
        <f t="shared" si="32"/>
        <v>21:0042</v>
      </c>
      <c r="D543" s="1" t="str">
        <f t="shared" si="33"/>
        <v>21:0037</v>
      </c>
      <c r="E543" t="s">
        <v>2111</v>
      </c>
      <c r="F543" t="s">
        <v>2112</v>
      </c>
      <c r="H543">
        <v>47.899338200000003</v>
      </c>
      <c r="I543">
        <v>-66.058511999999993</v>
      </c>
      <c r="J543" s="1" t="str">
        <f t="shared" si="34"/>
        <v>Till</v>
      </c>
      <c r="K543" s="1" t="str">
        <f t="shared" si="35"/>
        <v>&lt;2 micron</v>
      </c>
      <c r="M543">
        <v>17</v>
      </c>
      <c r="N543">
        <v>62</v>
      </c>
      <c r="O543">
        <v>71</v>
      </c>
      <c r="P543">
        <v>3.9</v>
      </c>
      <c r="Q543">
        <v>800</v>
      </c>
      <c r="R543">
        <v>1</v>
      </c>
      <c r="S543">
        <v>57</v>
      </c>
      <c r="T543">
        <v>42</v>
      </c>
      <c r="U543">
        <v>257</v>
      </c>
      <c r="V543">
        <v>34</v>
      </c>
      <c r="W543">
        <v>2</v>
      </c>
      <c r="X543">
        <v>855</v>
      </c>
      <c r="Y543">
        <v>365</v>
      </c>
      <c r="Z543">
        <v>0.6</v>
      </c>
      <c r="AA543">
        <v>4</v>
      </c>
    </row>
    <row r="544" spans="1:27" x14ac:dyDescent="0.3">
      <c r="A544" t="s">
        <v>2113</v>
      </c>
      <c r="B544" t="s">
        <v>2114</v>
      </c>
      <c r="C544" s="1" t="str">
        <f t="shared" si="32"/>
        <v>21:0042</v>
      </c>
      <c r="D544" s="1" t="str">
        <f t="shared" si="33"/>
        <v>21:0037</v>
      </c>
      <c r="E544" t="s">
        <v>2115</v>
      </c>
      <c r="F544" t="s">
        <v>2116</v>
      </c>
      <c r="H544">
        <v>47.903097299999999</v>
      </c>
      <c r="I544">
        <v>-66.082387499999996</v>
      </c>
      <c r="J544" s="1" t="str">
        <f t="shared" si="34"/>
        <v>Till</v>
      </c>
      <c r="K544" s="1" t="str">
        <f t="shared" si="35"/>
        <v>&lt;2 micron</v>
      </c>
      <c r="M544">
        <v>20</v>
      </c>
      <c r="N544">
        <v>55</v>
      </c>
      <c r="O544">
        <v>34</v>
      </c>
      <c r="P544">
        <v>4.7</v>
      </c>
      <c r="Q544">
        <v>1400</v>
      </c>
      <c r="S544">
        <v>44</v>
      </c>
      <c r="T544">
        <v>91</v>
      </c>
      <c r="U544">
        <v>328</v>
      </c>
      <c r="V544">
        <v>20</v>
      </c>
      <c r="W544">
        <v>2</v>
      </c>
      <c r="X544">
        <v>800</v>
      </c>
      <c r="Y544">
        <v>535</v>
      </c>
      <c r="Z544">
        <v>0.5</v>
      </c>
      <c r="AA544">
        <v>3</v>
      </c>
    </row>
    <row r="545" spans="1:27" x14ac:dyDescent="0.3">
      <c r="A545" t="s">
        <v>2117</v>
      </c>
      <c r="B545" t="s">
        <v>2118</v>
      </c>
      <c r="C545" s="1" t="str">
        <f t="shared" si="32"/>
        <v>21:0042</v>
      </c>
      <c r="D545" s="1" t="str">
        <f t="shared" si="33"/>
        <v>21:0037</v>
      </c>
      <c r="E545" t="s">
        <v>2119</v>
      </c>
      <c r="F545" t="s">
        <v>2120</v>
      </c>
      <c r="H545">
        <v>47.890585199999997</v>
      </c>
      <c r="I545">
        <v>-66.085766399999997</v>
      </c>
      <c r="J545" s="1" t="str">
        <f t="shared" si="34"/>
        <v>Till</v>
      </c>
      <c r="K545" s="1" t="str">
        <f t="shared" si="35"/>
        <v>&lt;2 micron</v>
      </c>
      <c r="M545">
        <v>21</v>
      </c>
      <c r="N545">
        <v>54</v>
      </c>
      <c r="O545">
        <v>57</v>
      </c>
      <c r="P545">
        <v>5</v>
      </c>
      <c r="Q545">
        <v>1300</v>
      </c>
      <c r="S545">
        <v>61</v>
      </c>
      <c r="T545">
        <v>48</v>
      </c>
      <c r="U545">
        <v>196</v>
      </c>
      <c r="V545">
        <v>10</v>
      </c>
      <c r="W545">
        <v>2</v>
      </c>
      <c r="X545">
        <v>935</v>
      </c>
      <c r="Y545">
        <v>705</v>
      </c>
      <c r="Z545">
        <v>0.3</v>
      </c>
      <c r="AA545">
        <v>4</v>
      </c>
    </row>
    <row r="546" spans="1:27" x14ac:dyDescent="0.3">
      <c r="A546" t="s">
        <v>2121</v>
      </c>
      <c r="B546" t="s">
        <v>2122</v>
      </c>
      <c r="C546" s="1" t="str">
        <f t="shared" si="32"/>
        <v>21:0042</v>
      </c>
      <c r="D546" s="1" t="str">
        <f t="shared" si="33"/>
        <v>21:0037</v>
      </c>
      <c r="E546" t="s">
        <v>2119</v>
      </c>
      <c r="F546" t="s">
        <v>2123</v>
      </c>
      <c r="H546">
        <v>47.890585199999997</v>
      </c>
      <c r="I546">
        <v>-66.085766399999997</v>
      </c>
      <c r="J546" s="1" t="str">
        <f t="shared" si="34"/>
        <v>Till</v>
      </c>
      <c r="K546" s="1" t="str">
        <f t="shared" si="35"/>
        <v>&lt;2 micron</v>
      </c>
      <c r="L546">
        <v>0.05</v>
      </c>
      <c r="M546">
        <v>20</v>
      </c>
      <c r="N546">
        <v>67</v>
      </c>
      <c r="O546">
        <v>53</v>
      </c>
      <c r="P546">
        <v>4.3</v>
      </c>
      <c r="Q546">
        <v>1300</v>
      </c>
      <c r="R546">
        <v>1</v>
      </c>
      <c r="S546">
        <v>67</v>
      </c>
      <c r="T546">
        <v>43</v>
      </c>
      <c r="U546">
        <v>186</v>
      </c>
      <c r="V546">
        <v>16</v>
      </c>
      <c r="W546">
        <v>2</v>
      </c>
      <c r="X546">
        <v>825</v>
      </c>
      <c r="Y546">
        <v>695</v>
      </c>
      <c r="Z546">
        <v>1</v>
      </c>
      <c r="AA546">
        <v>2</v>
      </c>
    </row>
    <row r="547" spans="1:27" x14ac:dyDescent="0.3">
      <c r="A547" t="s">
        <v>2124</v>
      </c>
      <c r="B547" t="s">
        <v>2125</v>
      </c>
      <c r="C547" s="1" t="str">
        <f t="shared" si="32"/>
        <v>21:0042</v>
      </c>
      <c r="D547" s="1" t="str">
        <f t="shared" si="33"/>
        <v>21:0037</v>
      </c>
      <c r="E547" t="s">
        <v>2126</v>
      </c>
      <c r="F547" t="s">
        <v>2127</v>
      </c>
      <c r="H547">
        <v>47.877932899999998</v>
      </c>
      <c r="I547">
        <v>-66.092495400000004</v>
      </c>
      <c r="J547" s="1" t="str">
        <f t="shared" si="34"/>
        <v>Till</v>
      </c>
      <c r="K547" s="1" t="str">
        <f t="shared" si="35"/>
        <v>&lt;2 micron</v>
      </c>
      <c r="M547">
        <v>15</v>
      </c>
      <c r="N547">
        <v>112</v>
      </c>
      <c r="O547">
        <v>69</v>
      </c>
      <c r="P547">
        <v>3.2</v>
      </c>
      <c r="Q547">
        <v>700</v>
      </c>
      <c r="S547">
        <v>88</v>
      </c>
      <c r="T547">
        <v>74</v>
      </c>
      <c r="U547">
        <v>294</v>
      </c>
      <c r="V547">
        <v>32</v>
      </c>
      <c r="W547">
        <v>2</v>
      </c>
      <c r="X547">
        <v>650</v>
      </c>
      <c r="Y547">
        <v>1250</v>
      </c>
      <c r="Z547">
        <v>0.5</v>
      </c>
      <c r="AA547">
        <v>0.5</v>
      </c>
    </row>
    <row r="548" spans="1:27" x14ac:dyDescent="0.3">
      <c r="A548" t="s">
        <v>2128</v>
      </c>
      <c r="B548" t="s">
        <v>2129</v>
      </c>
      <c r="C548" s="1" t="str">
        <f t="shared" si="32"/>
        <v>21:0042</v>
      </c>
      <c r="D548" s="1" t="str">
        <f t="shared" si="33"/>
        <v>21:0037</v>
      </c>
      <c r="E548" t="s">
        <v>2130</v>
      </c>
      <c r="F548" t="s">
        <v>2131</v>
      </c>
      <c r="H548">
        <v>47.863937100000001</v>
      </c>
      <c r="I548">
        <v>-66.090603999999999</v>
      </c>
      <c r="J548" s="1" t="str">
        <f t="shared" si="34"/>
        <v>Till</v>
      </c>
      <c r="K548" s="1" t="str">
        <f t="shared" si="35"/>
        <v>&lt;2 micron</v>
      </c>
      <c r="M548">
        <v>13</v>
      </c>
      <c r="N548">
        <v>67</v>
      </c>
      <c r="O548">
        <v>39</v>
      </c>
      <c r="P548">
        <v>3.4</v>
      </c>
      <c r="Q548">
        <v>1300</v>
      </c>
      <c r="S548">
        <v>33</v>
      </c>
      <c r="T548">
        <v>44</v>
      </c>
      <c r="U548">
        <v>255</v>
      </c>
      <c r="V548">
        <v>26</v>
      </c>
      <c r="W548">
        <v>2</v>
      </c>
      <c r="X548">
        <v>845</v>
      </c>
      <c r="Y548">
        <v>50</v>
      </c>
      <c r="Z548">
        <v>1.2</v>
      </c>
      <c r="AA548">
        <v>6</v>
      </c>
    </row>
    <row r="549" spans="1:27" x14ac:dyDescent="0.3">
      <c r="A549" t="s">
        <v>2132</v>
      </c>
      <c r="B549" t="s">
        <v>2133</v>
      </c>
      <c r="C549" s="1" t="str">
        <f t="shared" si="32"/>
        <v>21:0042</v>
      </c>
      <c r="D549" s="1" t="str">
        <f t="shared" si="33"/>
        <v>21:0037</v>
      </c>
      <c r="E549" t="s">
        <v>2134</v>
      </c>
      <c r="F549" t="s">
        <v>2135</v>
      </c>
      <c r="H549">
        <v>47.8722998</v>
      </c>
      <c r="I549">
        <v>-66.118890800000003</v>
      </c>
      <c r="J549" s="1" t="str">
        <f t="shared" si="34"/>
        <v>Till</v>
      </c>
      <c r="K549" s="1" t="str">
        <f t="shared" si="35"/>
        <v>&lt;2 micron</v>
      </c>
      <c r="M549">
        <v>18</v>
      </c>
      <c r="N549">
        <v>69</v>
      </c>
      <c r="O549">
        <v>23</v>
      </c>
      <c r="P549">
        <v>3.6</v>
      </c>
      <c r="Q549">
        <v>1800</v>
      </c>
      <c r="R549">
        <v>1</v>
      </c>
      <c r="S549">
        <v>66</v>
      </c>
      <c r="T549">
        <v>28</v>
      </c>
      <c r="U549">
        <v>276</v>
      </c>
      <c r="V549">
        <v>9</v>
      </c>
      <c r="W549">
        <v>2</v>
      </c>
      <c r="X549">
        <v>790</v>
      </c>
      <c r="Y549">
        <v>80</v>
      </c>
      <c r="Z549">
        <v>1.4</v>
      </c>
      <c r="AA549">
        <v>3</v>
      </c>
    </row>
    <row r="550" spans="1:27" x14ac:dyDescent="0.3">
      <c r="A550" t="s">
        <v>2136</v>
      </c>
      <c r="B550" t="s">
        <v>2137</v>
      </c>
      <c r="C550" s="1" t="str">
        <f t="shared" si="32"/>
        <v>21:0042</v>
      </c>
      <c r="D550" s="1" t="str">
        <f t="shared" si="33"/>
        <v>21:0037</v>
      </c>
      <c r="E550" t="s">
        <v>2138</v>
      </c>
      <c r="F550" t="s">
        <v>2139</v>
      </c>
      <c r="H550">
        <v>47.860191800000003</v>
      </c>
      <c r="I550">
        <v>-66.193103899999997</v>
      </c>
      <c r="J550" s="1" t="str">
        <f t="shared" si="34"/>
        <v>Till</v>
      </c>
      <c r="K550" s="1" t="str">
        <f t="shared" si="35"/>
        <v>&lt;2 micron</v>
      </c>
      <c r="M550">
        <v>18</v>
      </c>
      <c r="N550">
        <v>74</v>
      </c>
      <c r="O550">
        <v>32</v>
      </c>
      <c r="P550">
        <v>3.5</v>
      </c>
      <c r="Q550">
        <v>520</v>
      </c>
      <c r="R550">
        <v>2</v>
      </c>
      <c r="S550">
        <v>65</v>
      </c>
      <c r="T550">
        <v>18</v>
      </c>
      <c r="U550">
        <v>89</v>
      </c>
      <c r="V550">
        <v>11</v>
      </c>
      <c r="W550">
        <v>2</v>
      </c>
      <c r="X550">
        <v>575</v>
      </c>
      <c r="Y550">
        <v>30</v>
      </c>
      <c r="Z550">
        <v>2</v>
      </c>
      <c r="AA550">
        <v>1</v>
      </c>
    </row>
    <row r="551" spans="1:27" x14ac:dyDescent="0.3">
      <c r="A551" t="s">
        <v>2140</v>
      </c>
      <c r="B551" t="s">
        <v>2141</v>
      </c>
      <c r="C551" s="1" t="str">
        <f t="shared" si="32"/>
        <v>21:0042</v>
      </c>
      <c r="D551" s="1" t="str">
        <f t="shared" si="33"/>
        <v>21:0037</v>
      </c>
      <c r="E551" t="s">
        <v>2142</v>
      </c>
      <c r="F551" t="s">
        <v>2143</v>
      </c>
      <c r="H551">
        <v>47.846760799999998</v>
      </c>
      <c r="I551">
        <v>-66.195834199999993</v>
      </c>
      <c r="J551" s="1" t="str">
        <f t="shared" si="34"/>
        <v>Till</v>
      </c>
      <c r="K551" s="1" t="str">
        <f t="shared" si="35"/>
        <v>&lt;2 micron</v>
      </c>
      <c r="M551">
        <v>17</v>
      </c>
      <c r="N551">
        <v>65</v>
      </c>
      <c r="O551">
        <v>22</v>
      </c>
      <c r="P551">
        <v>4.5</v>
      </c>
      <c r="Q551">
        <v>820</v>
      </c>
      <c r="R551">
        <v>1</v>
      </c>
      <c r="S551">
        <v>44</v>
      </c>
      <c r="T551">
        <v>21</v>
      </c>
      <c r="U551">
        <v>141</v>
      </c>
      <c r="V551">
        <v>11</v>
      </c>
      <c r="W551">
        <v>2</v>
      </c>
      <c r="X551">
        <v>580</v>
      </c>
      <c r="Y551">
        <v>230</v>
      </c>
      <c r="Z551">
        <v>1</v>
      </c>
      <c r="AA551">
        <v>3</v>
      </c>
    </row>
    <row r="552" spans="1:27" x14ac:dyDescent="0.3">
      <c r="A552" t="s">
        <v>2144</v>
      </c>
      <c r="B552" t="s">
        <v>2145</v>
      </c>
      <c r="C552" s="1" t="str">
        <f t="shared" si="32"/>
        <v>21:0042</v>
      </c>
      <c r="D552" s="1" t="str">
        <f t="shared" si="33"/>
        <v>21:0037</v>
      </c>
      <c r="E552" t="s">
        <v>2146</v>
      </c>
      <c r="F552" t="s">
        <v>2147</v>
      </c>
      <c r="H552">
        <v>47.852362599999999</v>
      </c>
      <c r="I552">
        <v>-66.167456900000005</v>
      </c>
      <c r="J552" s="1" t="str">
        <f t="shared" si="34"/>
        <v>Till</v>
      </c>
      <c r="K552" s="1" t="str">
        <f t="shared" si="35"/>
        <v>&lt;2 micron</v>
      </c>
      <c r="M552">
        <v>16</v>
      </c>
      <c r="N552">
        <v>71</v>
      </c>
      <c r="O552">
        <v>28</v>
      </c>
      <c r="P552">
        <v>3.9</v>
      </c>
      <c r="Q552">
        <v>500</v>
      </c>
      <c r="R552">
        <v>1</v>
      </c>
      <c r="S552">
        <v>68</v>
      </c>
      <c r="T552">
        <v>21</v>
      </c>
      <c r="U552">
        <v>169</v>
      </c>
      <c r="V552">
        <v>10</v>
      </c>
      <c r="W552">
        <v>2</v>
      </c>
      <c r="X552">
        <v>645</v>
      </c>
      <c r="Y552">
        <v>160</v>
      </c>
      <c r="Z552">
        <v>1</v>
      </c>
      <c r="AA552">
        <v>3</v>
      </c>
    </row>
    <row r="553" spans="1:27" x14ac:dyDescent="0.3">
      <c r="A553" t="s">
        <v>2148</v>
      </c>
      <c r="B553" t="s">
        <v>2149</v>
      </c>
      <c r="C553" s="1" t="str">
        <f t="shared" si="32"/>
        <v>21:0042</v>
      </c>
      <c r="D553" s="1" t="str">
        <f t="shared" si="33"/>
        <v>21:0037</v>
      </c>
      <c r="E553" t="s">
        <v>2150</v>
      </c>
      <c r="F553" t="s">
        <v>2151</v>
      </c>
      <c r="H553">
        <v>47.791336399999999</v>
      </c>
      <c r="I553">
        <v>-66.174114200000005</v>
      </c>
      <c r="J553" s="1" t="str">
        <f t="shared" si="34"/>
        <v>Till</v>
      </c>
      <c r="K553" s="1" t="str">
        <f t="shared" si="35"/>
        <v>&lt;2 micron</v>
      </c>
      <c r="L553">
        <v>0.05</v>
      </c>
      <c r="M553">
        <v>27</v>
      </c>
      <c r="N553">
        <v>108</v>
      </c>
      <c r="O553">
        <v>47</v>
      </c>
      <c r="P553">
        <v>4.2</v>
      </c>
      <c r="Q553">
        <v>1600</v>
      </c>
      <c r="S553">
        <v>85</v>
      </c>
      <c r="T553">
        <v>61</v>
      </c>
      <c r="U553">
        <v>220</v>
      </c>
      <c r="V553">
        <v>18</v>
      </c>
      <c r="W553">
        <v>2</v>
      </c>
      <c r="X553">
        <v>565</v>
      </c>
      <c r="Y553">
        <v>105</v>
      </c>
      <c r="Z553">
        <v>0.6</v>
      </c>
      <c r="AA553">
        <v>5</v>
      </c>
    </row>
    <row r="554" spans="1:27" x14ac:dyDescent="0.3">
      <c r="A554" t="s">
        <v>2152</v>
      </c>
      <c r="B554" t="s">
        <v>2153</v>
      </c>
      <c r="C554" s="1" t="str">
        <f t="shared" si="32"/>
        <v>21:0042</v>
      </c>
      <c r="D554" s="1" t="str">
        <f t="shared" si="33"/>
        <v>21:0037</v>
      </c>
      <c r="E554" t="s">
        <v>2154</v>
      </c>
      <c r="F554" t="s">
        <v>2155</v>
      </c>
      <c r="H554">
        <v>47.938429800000002</v>
      </c>
      <c r="I554">
        <v>-66.172799800000007</v>
      </c>
      <c r="J554" s="1" t="str">
        <f t="shared" si="34"/>
        <v>Till</v>
      </c>
      <c r="K554" s="1" t="str">
        <f t="shared" si="35"/>
        <v>&lt;2 micron</v>
      </c>
      <c r="M554">
        <v>16</v>
      </c>
      <c r="N554">
        <v>72</v>
      </c>
      <c r="O554">
        <v>22</v>
      </c>
      <c r="P554">
        <v>3.3</v>
      </c>
      <c r="Q554">
        <v>560</v>
      </c>
      <c r="S554">
        <v>58</v>
      </c>
      <c r="T554">
        <v>20</v>
      </c>
      <c r="U554">
        <v>132</v>
      </c>
      <c r="V554">
        <v>7</v>
      </c>
      <c r="W554">
        <v>2</v>
      </c>
      <c r="X554">
        <v>740</v>
      </c>
      <c r="Y554">
        <v>60</v>
      </c>
      <c r="Z554">
        <v>0.7</v>
      </c>
      <c r="AA554">
        <v>8</v>
      </c>
    </row>
    <row r="555" spans="1:27" x14ac:dyDescent="0.3">
      <c r="A555" t="s">
        <v>2156</v>
      </c>
      <c r="B555" t="s">
        <v>2157</v>
      </c>
      <c r="C555" s="1" t="str">
        <f t="shared" si="32"/>
        <v>21:0042</v>
      </c>
      <c r="D555" s="1" t="str">
        <f t="shared" si="33"/>
        <v>21:0037</v>
      </c>
      <c r="E555" t="s">
        <v>2158</v>
      </c>
      <c r="F555" t="s">
        <v>2159</v>
      </c>
      <c r="H555">
        <v>47.889120900000002</v>
      </c>
      <c r="I555">
        <v>-66.235689399999998</v>
      </c>
      <c r="J555" s="1" t="str">
        <f t="shared" si="34"/>
        <v>Till</v>
      </c>
      <c r="K555" s="1" t="str">
        <f t="shared" si="35"/>
        <v>&lt;2 micron</v>
      </c>
      <c r="M555">
        <v>12</v>
      </c>
      <c r="N555">
        <v>46</v>
      </c>
      <c r="O555">
        <v>20</v>
      </c>
      <c r="P555">
        <v>4.5999999999999996</v>
      </c>
      <c r="Q555">
        <v>200</v>
      </c>
      <c r="R555">
        <v>1</v>
      </c>
      <c r="S555">
        <v>39</v>
      </c>
      <c r="T555">
        <v>19</v>
      </c>
      <c r="U555">
        <v>85</v>
      </c>
      <c r="V555">
        <v>6</v>
      </c>
      <c r="W555">
        <v>2</v>
      </c>
      <c r="X555">
        <v>490</v>
      </c>
      <c r="Y555">
        <v>240</v>
      </c>
      <c r="Z555">
        <v>1.2</v>
      </c>
      <c r="AA555">
        <v>3</v>
      </c>
    </row>
    <row r="556" spans="1:27" x14ac:dyDescent="0.3">
      <c r="A556" t="s">
        <v>2160</v>
      </c>
      <c r="B556" t="s">
        <v>2161</v>
      </c>
      <c r="C556" s="1" t="str">
        <f t="shared" si="32"/>
        <v>21:0042</v>
      </c>
      <c r="D556" s="1" t="str">
        <f t="shared" si="33"/>
        <v>21:0037</v>
      </c>
      <c r="E556" t="s">
        <v>2162</v>
      </c>
      <c r="F556" t="s">
        <v>2163</v>
      </c>
      <c r="H556">
        <v>47.877854900000003</v>
      </c>
      <c r="I556">
        <v>-66.253677400000001</v>
      </c>
      <c r="J556" s="1" t="str">
        <f t="shared" si="34"/>
        <v>Till</v>
      </c>
      <c r="K556" s="1" t="str">
        <f t="shared" si="35"/>
        <v>&lt;2 micron</v>
      </c>
      <c r="M556">
        <v>16</v>
      </c>
      <c r="N556">
        <v>75</v>
      </c>
      <c r="O556">
        <v>31</v>
      </c>
      <c r="P556">
        <v>4.0999999999999996</v>
      </c>
      <c r="Q556">
        <v>360</v>
      </c>
      <c r="R556">
        <v>2</v>
      </c>
      <c r="S556">
        <v>62</v>
      </c>
      <c r="T556">
        <v>20</v>
      </c>
      <c r="U556">
        <v>123</v>
      </c>
      <c r="V556">
        <v>12</v>
      </c>
      <c r="W556">
        <v>2</v>
      </c>
      <c r="X556">
        <v>525</v>
      </c>
      <c r="Y556">
        <v>240</v>
      </c>
      <c r="Z556">
        <v>1.5</v>
      </c>
      <c r="AA556">
        <v>0.5</v>
      </c>
    </row>
    <row r="557" spans="1:27" x14ac:dyDescent="0.3">
      <c r="A557" t="s">
        <v>2164</v>
      </c>
      <c r="B557" t="s">
        <v>2165</v>
      </c>
      <c r="C557" s="1" t="str">
        <f t="shared" si="32"/>
        <v>21:0042</v>
      </c>
      <c r="D557" s="1" t="str">
        <f t="shared" si="33"/>
        <v>21:0037</v>
      </c>
      <c r="E557" t="s">
        <v>2166</v>
      </c>
      <c r="F557" t="s">
        <v>2167</v>
      </c>
      <c r="H557">
        <v>47.8510651</v>
      </c>
      <c r="I557">
        <v>-66.115388499999995</v>
      </c>
      <c r="J557" s="1" t="str">
        <f t="shared" si="34"/>
        <v>Till</v>
      </c>
      <c r="K557" s="1" t="str">
        <f t="shared" si="35"/>
        <v>&lt;2 micron</v>
      </c>
      <c r="L557">
        <v>0.3</v>
      </c>
      <c r="M557">
        <v>17</v>
      </c>
      <c r="N557">
        <v>44</v>
      </c>
      <c r="O557">
        <v>40</v>
      </c>
      <c r="P557">
        <v>3.2</v>
      </c>
      <c r="Q557">
        <v>1400</v>
      </c>
      <c r="S557">
        <v>49</v>
      </c>
      <c r="T557">
        <v>70</v>
      </c>
      <c r="U557">
        <v>202</v>
      </c>
      <c r="V557">
        <v>15</v>
      </c>
      <c r="W557">
        <v>2</v>
      </c>
      <c r="X557">
        <v>820</v>
      </c>
      <c r="Y557">
        <v>585</v>
      </c>
      <c r="Z557">
        <v>1.4</v>
      </c>
      <c r="AA557">
        <v>6</v>
      </c>
    </row>
    <row r="558" spans="1:27" x14ac:dyDescent="0.3">
      <c r="A558" t="s">
        <v>2168</v>
      </c>
      <c r="B558" t="s">
        <v>2169</v>
      </c>
      <c r="C558" s="1" t="str">
        <f t="shared" si="32"/>
        <v>21:0042</v>
      </c>
      <c r="D558" s="1" t="str">
        <f t="shared" si="33"/>
        <v>21:0037</v>
      </c>
      <c r="E558" t="s">
        <v>2170</v>
      </c>
      <c r="F558" t="s">
        <v>2171</v>
      </c>
      <c r="H558">
        <v>47.841782000000002</v>
      </c>
      <c r="I558">
        <v>-66.139963399999999</v>
      </c>
      <c r="J558" s="1" t="str">
        <f t="shared" si="34"/>
        <v>Till</v>
      </c>
      <c r="K558" s="1" t="str">
        <f t="shared" si="35"/>
        <v>&lt;2 micron</v>
      </c>
      <c r="L558">
        <v>0.3</v>
      </c>
      <c r="M558">
        <v>19</v>
      </c>
      <c r="N558">
        <v>59</v>
      </c>
      <c r="O558">
        <v>34</v>
      </c>
      <c r="P558">
        <v>3.6</v>
      </c>
      <c r="Q558">
        <v>390</v>
      </c>
      <c r="R558">
        <v>1</v>
      </c>
      <c r="S558">
        <v>50</v>
      </c>
      <c r="T558">
        <v>29</v>
      </c>
      <c r="U558">
        <v>178</v>
      </c>
      <c r="V558">
        <v>8</v>
      </c>
      <c r="W558">
        <v>2</v>
      </c>
      <c r="X558">
        <v>560</v>
      </c>
      <c r="Y558">
        <v>180</v>
      </c>
      <c r="Z558">
        <v>1</v>
      </c>
      <c r="AA558">
        <v>2</v>
      </c>
    </row>
    <row r="559" spans="1:27" x14ac:dyDescent="0.3">
      <c r="A559" t="s">
        <v>2172</v>
      </c>
      <c r="B559" t="s">
        <v>2173</v>
      </c>
      <c r="C559" s="1" t="str">
        <f t="shared" si="32"/>
        <v>21:0042</v>
      </c>
      <c r="D559" s="1" t="str">
        <f t="shared" si="33"/>
        <v>21:0037</v>
      </c>
      <c r="E559" t="s">
        <v>2170</v>
      </c>
      <c r="F559" t="s">
        <v>2174</v>
      </c>
      <c r="H559">
        <v>47.841782000000002</v>
      </c>
      <c r="I559">
        <v>-66.139963399999999</v>
      </c>
      <c r="J559" s="1" t="str">
        <f t="shared" si="34"/>
        <v>Till</v>
      </c>
      <c r="K559" s="1" t="str">
        <f t="shared" si="35"/>
        <v>&lt;2 micron</v>
      </c>
      <c r="L559">
        <v>0.2</v>
      </c>
      <c r="M559">
        <v>20</v>
      </c>
      <c r="N559">
        <v>58</v>
      </c>
      <c r="O559">
        <v>35</v>
      </c>
      <c r="P559">
        <v>3.8</v>
      </c>
      <c r="Q559">
        <v>480</v>
      </c>
      <c r="R559">
        <v>1</v>
      </c>
      <c r="S559">
        <v>49</v>
      </c>
      <c r="T559">
        <v>23</v>
      </c>
      <c r="U559">
        <v>187</v>
      </c>
      <c r="V559">
        <v>12</v>
      </c>
      <c r="W559">
        <v>2</v>
      </c>
      <c r="X559">
        <v>540</v>
      </c>
      <c r="Y559">
        <v>180</v>
      </c>
      <c r="Z559">
        <v>0.9</v>
      </c>
      <c r="AA559">
        <v>4</v>
      </c>
    </row>
    <row r="560" spans="1:27" x14ac:dyDescent="0.3">
      <c r="A560" t="s">
        <v>2175</v>
      </c>
      <c r="B560" t="s">
        <v>2176</v>
      </c>
      <c r="C560" s="1" t="str">
        <f t="shared" si="32"/>
        <v>21:0042</v>
      </c>
      <c r="D560" s="1" t="str">
        <f t="shared" si="33"/>
        <v>21:0037</v>
      </c>
      <c r="E560" t="s">
        <v>2177</v>
      </c>
      <c r="F560" t="s">
        <v>2178</v>
      </c>
      <c r="H560">
        <v>47.9277218</v>
      </c>
      <c r="I560">
        <v>-66.194805400000007</v>
      </c>
      <c r="J560" s="1" t="str">
        <f t="shared" si="34"/>
        <v>Till</v>
      </c>
      <c r="K560" s="1" t="str">
        <f t="shared" si="35"/>
        <v>&lt;2 micron</v>
      </c>
      <c r="M560">
        <v>17</v>
      </c>
      <c r="N560">
        <v>73</v>
      </c>
      <c r="O560">
        <v>36</v>
      </c>
      <c r="P560">
        <v>3.1</v>
      </c>
      <c r="Q560">
        <v>460</v>
      </c>
      <c r="R560">
        <v>1</v>
      </c>
      <c r="S560">
        <v>55</v>
      </c>
      <c r="T560">
        <v>20</v>
      </c>
      <c r="U560">
        <v>93</v>
      </c>
      <c r="V560">
        <v>12</v>
      </c>
      <c r="W560">
        <v>2</v>
      </c>
      <c r="X560">
        <v>625</v>
      </c>
      <c r="Y560">
        <v>135</v>
      </c>
      <c r="Z560">
        <v>0.7</v>
      </c>
      <c r="AA560">
        <v>4</v>
      </c>
    </row>
    <row r="561" spans="1:27" x14ac:dyDescent="0.3">
      <c r="A561" t="s">
        <v>2179</v>
      </c>
      <c r="B561" t="s">
        <v>2180</v>
      </c>
      <c r="C561" s="1" t="str">
        <f t="shared" si="32"/>
        <v>21:0042</v>
      </c>
      <c r="D561" s="1" t="str">
        <f t="shared" si="33"/>
        <v>21:0037</v>
      </c>
      <c r="E561" t="s">
        <v>2181</v>
      </c>
      <c r="F561" t="s">
        <v>2182</v>
      </c>
      <c r="H561">
        <v>47.891445699999998</v>
      </c>
      <c r="I561">
        <v>-66.220179599999994</v>
      </c>
      <c r="J561" s="1" t="str">
        <f t="shared" si="34"/>
        <v>Till</v>
      </c>
      <c r="K561" s="1" t="str">
        <f t="shared" si="35"/>
        <v>&lt;2 micron</v>
      </c>
      <c r="M561">
        <v>17</v>
      </c>
      <c r="N561">
        <v>76</v>
      </c>
      <c r="O561">
        <v>32</v>
      </c>
      <c r="P561">
        <v>3.7</v>
      </c>
      <c r="Q561">
        <v>380</v>
      </c>
      <c r="R561">
        <v>2</v>
      </c>
      <c r="S561">
        <v>67</v>
      </c>
      <c r="T561">
        <v>21</v>
      </c>
      <c r="U561">
        <v>104</v>
      </c>
      <c r="V561">
        <v>7</v>
      </c>
      <c r="W561">
        <v>2</v>
      </c>
      <c r="X561">
        <v>600</v>
      </c>
      <c r="Y561">
        <v>240</v>
      </c>
      <c r="Z561">
        <v>0.8</v>
      </c>
      <c r="AA561">
        <v>4</v>
      </c>
    </row>
    <row r="562" spans="1:27" x14ac:dyDescent="0.3">
      <c r="A562" t="s">
        <v>2183</v>
      </c>
      <c r="B562" t="s">
        <v>2184</v>
      </c>
      <c r="C562" s="1" t="str">
        <f t="shared" si="32"/>
        <v>21:0042</v>
      </c>
      <c r="D562" s="1" t="str">
        <f t="shared" si="33"/>
        <v>21:0037</v>
      </c>
      <c r="E562" t="s">
        <v>2185</v>
      </c>
      <c r="F562" t="s">
        <v>2186</v>
      </c>
      <c r="H562">
        <v>47.869842499999997</v>
      </c>
      <c r="I562">
        <v>-66.276167299999997</v>
      </c>
      <c r="J562" s="1" t="str">
        <f t="shared" si="34"/>
        <v>Till</v>
      </c>
      <c r="K562" s="1" t="str">
        <f t="shared" si="35"/>
        <v>&lt;2 micron</v>
      </c>
      <c r="M562">
        <v>19</v>
      </c>
      <c r="N562">
        <v>84</v>
      </c>
      <c r="O562">
        <v>45</v>
      </c>
      <c r="P562">
        <v>4</v>
      </c>
      <c r="Q562">
        <v>720</v>
      </c>
      <c r="R562">
        <v>1</v>
      </c>
      <c r="S562">
        <v>72</v>
      </c>
      <c r="T562">
        <v>16</v>
      </c>
      <c r="U562">
        <v>111</v>
      </c>
      <c r="V562">
        <v>10</v>
      </c>
      <c r="W562">
        <v>2</v>
      </c>
      <c r="X562">
        <v>730</v>
      </c>
      <c r="Y562">
        <v>80</v>
      </c>
      <c r="Z562">
        <v>0.5</v>
      </c>
      <c r="AA562">
        <v>5</v>
      </c>
    </row>
    <row r="563" spans="1:27" x14ac:dyDescent="0.3">
      <c r="A563" t="s">
        <v>2187</v>
      </c>
      <c r="B563" t="s">
        <v>2188</v>
      </c>
      <c r="C563" s="1" t="str">
        <f t="shared" si="32"/>
        <v>21:0042</v>
      </c>
      <c r="D563" s="1" t="str">
        <f t="shared" si="33"/>
        <v>21:0037</v>
      </c>
      <c r="E563" t="s">
        <v>2189</v>
      </c>
      <c r="F563" t="s">
        <v>2190</v>
      </c>
      <c r="H563">
        <v>47.866595400000001</v>
      </c>
      <c r="I563">
        <v>-66.291047399999997</v>
      </c>
      <c r="J563" s="1" t="str">
        <f t="shared" si="34"/>
        <v>Till</v>
      </c>
      <c r="K563" s="1" t="str">
        <f t="shared" si="35"/>
        <v>&lt;2 micron</v>
      </c>
      <c r="M563">
        <v>15</v>
      </c>
      <c r="N563">
        <v>90</v>
      </c>
      <c r="O563">
        <v>55</v>
      </c>
      <c r="P563">
        <v>3.5</v>
      </c>
      <c r="Q563">
        <v>660</v>
      </c>
      <c r="R563">
        <v>1</v>
      </c>
      <c r="S563">
        <v>67</v>
      </c>
      <c r="T563">
        <v>18</v>
      </c>
      <c r="U563">
        <v>90</v>
      </c>
      <c r="V563">
        <v>15</v>
      </c>
      <c r="W563">
        <v>2</v>
      </c>
      <c r="X563">
        <v>730</v>
      </c>
      <c r="Y563">
        <v>120</v>
      </c>
      <c r="Z563">
        <v>1.8</v>
      </c>
      <c r="AA563">
        <v>1</v>
      </c>
    </row>
    <row r="564" spans="1:27" x14ac:dyDescent="0.3">
      <c r="A564" t="s">
        <v>2191</v>
      </c>
      <c r="B564" t="s">
        <v>2192</v>
      </c>
      <c r="C564" s="1" t="str">
        <f t="shared" si="32"/>
        <v>21:0042</v>
      </c>
      <c r="D564" s="1" t="str">
        <f t="shared" si="33"/>
        <v>21:0037</v>
      </c>
      <c r="E564" t="s">
        <v>2193</v>
      </c>
      <c r="F564" t="s">
        <v>2194</v>
      </c>
      <c r="H564">
        <v>47.856929600000001</v>
      </c>
      <c r="I564">
        <v>-66.300910400000006</v>
      </c>
      <c r="J564" s="1" t="str">
        <f t="shared" si="34"/>
        <v>Till</v>
      </c>
      <c r="K564" s="1" t="str">
        <f t="shared" si="35"/>
        <v>&lt;2 micron</v>
      </c>
      <c r="M564">
        <v>21</v>
      </c>
      <c r="N564">
        <v>85</v>
      </c>
      <c r="O564">
        <v>42</v>
      </c>
      <c r="P564">
        <v>3.5</v>
      </c>
      <c r="Q564">
        <v>760</v>
      </c>
      <c r="R564">
        <v>1</v>
      </c>
      <c r="S564">
        <v>76</v>
      </c>
      <c r="T564">
        <v>21</v>
      </c>
      <c r="U564">
        <v>95</v>
      </c>
      <c r="V564">
        <v>15</v>
      </c>
      <c r="W564">
        <v>2</v>
      </c>
      <c r="X564">
        <v>635</v>
      </c>
      <c r="Y564">
        <v>90</v>
      </c>
      <c r="Z564">
        <v>0.7</v>
      </c>
      <c r="AA564">
        <v>0.5</v>
      </c>
    </row>
    <row r="565" spans="1:27" x14ac:dyDescent="0.3">
      <c r="A565" t="s">
        <v>2195</v>
      </c>
      <c r="B565" t="s">
        <v>2196</v>
      </c>
      <c r="C565" s="1" t="str">
        <f t="shared" si="32"/>
        <v>21:0042</v>
      </c>
      <c r="D565" s="1" t="str">
        <f t="shared" si="33"/>
        <v>21:0037</v>
      </c>
      <c r="E565" t="s">
        <v>2197</v>
      </c>
      <c r="F565" t="s">
        <v>2198</v>
      </c>
      <c r="H565">
        <v>47.836132800000001</v>
      </c>
      <c r="I565">
        <v>-66.296643799999998</v>
      </c>
      <c r="J565" s="1" t="str">
        <f t="shared" si="34"/>
        <v>Till</v>
      </c>
      <c r="K565" s="1" t="str">
        <f t="shared" si="35"/>
        <v>&lt;2 micron</v>
      </c>
      <c r="M565">
        <v>18</v>
      </c>
      <c r="N565">
        <v>96</v>
      </c>
      <c r="O565">
        <v>43</v>
      </c>
      <c r="P565">
        <v>3.4</v>
      </c>
      <c r="Q565">
        <v>600</v>
      </c>
      <c r="R565">
        <v>1</v>
      </c>
      <c r="S565">
        <v>72</v>
      </c>
      <c r="T565">
        <v>28</v>
      </c>
      <c r="U565">
        <v>87</v>
      </c>
      <c r="V565">
        <v>19</v>
      </c>
      <c r="W565">
        <v>2</v>
      </c>
      <c r="X565">
        <v>640</v>
      </c>
      <c r="Y565">
        <v>285</v>
      </c>
      <c r="Z565">
        <v>1.2</v>
      </c>
      <c r="AA565">
        <v>6</v>
      </c>
    </row>
    <row r="566" spans="1:27" x14ac:dyDescent="0.3">
      <c r="A566" t="s">
        <v>2199</v>
      </c>
      <c r="B566" t="s">
        <v>2200</v>
      </c>
      <c r="C566" s="1" t="str">
        <f t="shared" si="32"/>
        <v>21:0042</v>
      </c>
      <c r="D566" s="1" t="str">
        <f t="shared" si="33"/>
        <v>21:0037</v>
      </c>
      <c r="E566" t="s">
        <v>2201</v>
      </c>
      <c r="F566" t="s">
        <v>2202</v>
      </c>
      <c r="H566">
        <v>47.817348000000003</v>
      </c>
      <c r="I566">
        <v>-66.310979500000002</v>
      </c>
      <c r="J566" s="1" t="str">
        <f t="shared" si="34"/>
        <v>Till</v>
      </c>
      <c r="K566" s="1" t="str">
        <f t="shared" si="35"/>
        <v>&lt;2 micron</v>
      </c>
      <c r="L566">
        <v>0.2</v>
      </c>
      <c r="M566">
        <v>20</v>
      </c>
      <c r="N566">
        <v>94</v>
      </c>
      <c r="O566">
        <v>94</v>
      </c>
      <c r="P566">
        <v>3.6</v>
      </c>
      <c r="Q566">
        <v>500</v>
      </c>
      <c r="R566">
        <v>2</v>
      </c>
      <c r="S566">
        <v>53</v>
      </c>
      <c r="T566">
        <v>31</v>
      </c>
      <c r="U566">
        <v>165</v>
      </c>
      <c r="V566">
        <v>18</v>
      </c>
      <c r="W566">
        <v>2</v>
      </c>
      <c r="X566">
        <v>700</v>
      </c>
      <c r="Y566">
        <v>145</v>
      </c>
      <c r="Z566">
        <v>1.2</v>
      </c>
      <c r="AA566">
        <v>6</v>
      </c>
    </row>
    <row r="567" spans="1:27" x14ac:dyDescent="0.3">
      <c r="A567" t="s">
        <v>2203</v>
      </c>
      <c r="B567" t="s">
        <v>2204</v>
      </c>
      <c r="C567" s="1" t="str">
        <f t="shared" si="32"/>
        <v>21:0042</v>
      </c>
      <c r="D567" s="1" t="str">
        <f t="shared" si="33"/>
        <v>21:0037</v>
      </c>
      <c r="E567" t="s">
        <v>2205</v>
      </c>
      <c r="F567" t="s">
        <v>2206</v>
      </c>
      <c r="H567">
        <v>47.818698699999999</v>
      </c>
      <c r="I567">
        <v>-66.330282199999999</v>
      </c>
      <c r="J567" s="1" t="str">
        <f t="shared" si="34"/>
        <v>Till</v>
      </c>
      <c r="K567" s="1" t="str">
        <f t="shared" si="35"/>
        <v>&lt;2 micron</v>
      </c>
      <c r="M567">
        <v>25</v>
      </c>
      <c r="N567">
        <v>82</v>
      </c>
      <c r="O567">
        <v>67</v>
      </c>
      <c r="P567">
        <v>3.8</v>
      </c>
      <c r="Q567">
        <v>1200</v>
      </c>
      <c r="R567">
        <v>1</v>
      </c>
      <c r="S567">
        <v>63</v>
      </c>
      <c r="T567">
        <v>41</v>
      </c>
      <c r="U567">
        <v>134</v>
      </c>
      <c r="V567">
        <v>17</v>
      </c>
      <c r="W567">
        <v>4</v>
      </c>
      <c r="X567">
        <v>710</v>
      </c>
      <c r="Y567">
        <v>175</v>
      </c>
      <c r="Z567">
        <v>1.5</v>
      </c>
      <c r="AA567">
        <v>6</v>
      </c>
    </row>
    <row r="568" spans="1:27" x14ac:dyDescent="0.3">
      <c r="A568" t="s">
        <v>2207</v>
      </c>
      <c r="B568" t="s">
        <v>2208</v>
      </c>
      <c r="C568" s="1" t="str">
        <f t="shared" si="32"/>
        <v>21:0042</v>
      </c>
      <c r="D568" s="1" t="str">
        <f t="shared" si="33"/>
        <v>21:0037</v>
      </c>
      <c r="E568" t="s">
        <v>2209</v>
      </c>
      <c r="F568" t="s">
        <v>2210</v>
      </c>
      <c r="H568">
        <v>47.8170389</v>
      </c>
      <c r="I568">
        <v>-66.355750999999998</v>
      </c>
      <c r="J568" s="1" t="str">
        <f t="shared" si="34"/>
        <v>Till</v>
      </c>
      <c r="K568" s="1" t="str">
        <f t="shared" si="35"/>
        <v>&lt;2 micron</v>
      </c>
      <c r="M568">
        <v>28</v>
      </c>
      <c r="N568">
        <v>73</v>
      </c>
      <c r="O568">
        <v>109</v>
      </c>
      <c r="P568">
        <v>4</v>
      </c>
      <c r="Q568">
        <v>1800</v>
      </c>
      <c r="R568">
        <v>2</v>
      </c>
      <c r="S568">
        <v>55</v>
      </c>
      <c r="T568">
        <v>56</v>
      </c>
      <c r="U568">
        <v>123</v>
      </c>
      <c r="V568">
        <v>18</v>
      </c>
      <c r="W568">
        <v>4</v>
      </c>
      <c r="X568">
        <v>560</v>
      </c>
      <c r="Y568">
        <v>165</v>
      </c>
      <c r="Z568">
        <v>4.2</v>
      </c>
      <c r="AA568">
        <v>1</v>
      </c>
    </row>
    <row r="569" spans="1:27" x14ac:dyDescent="0.3">
      <c r="A569" t="s">
        <v>2211</v>
      </c>
      <c r="B569" t="s">
        <v>2212</v>
      </c>
      <c r="C569" s="1" t="str">
        <f t="shared" si="32"/>
        <v>21:0042</v>
      </c>
      <c r="D569" s="1" t="str">
        <f t="shared" si="33"/>
        <v>21:0037</v>
      </c>
      <c r="E569" t="s">
        <v>2213</v>
      </c>
      <c r="F569" t="s">
        <v>2214</v>
      </c>
      <c r="H569">
        <v>47.826996999999999</v>
      </c>
      <c r="I569">
        <v>-66.377961099999993</v>
      </c>
      <c r="J569" s="1" t="str">
        <f t="shared" si="34"/>
        <v>Till</v>
      </c>
      <c r="K569" s="1" t="str">
        <f t="shared" si="35"/>
        <v>&lt;2 micron</v>
      </c>
      <c r="M569">
        <v>17</v>
      </c>
      <c r="N569">
        <v>95</v>
      </c>
      <c r="O569">
        <v>103</v>
      </c>
      <c r="P569">
        <v>4.2</v>
      </c>
      <c r="Q569">
        <v>580</v>
      </c>
      <c r="R569">
        <v>1</v>
      </c>
      <c r="S569">
        <v>72</v>
      </c>
      <c r="T569">
        <v>19</v>
      </c>
      <c r="U569">
        <v>124</v>
      </c>
      <c r="V569">
        <v>14</v>
      </c>
      <c r="W569">
        <v>4</v>
      </c>
      <c r="X569">
        <v>860</v>
      </c>
      <c r="Y569">
        <v>40</v>
      </c>
      <c r="Z569">
        <v>0.5</v>
      </c>
      <c r="AA569">
        <v>2</v>
      </c>
    </row>
    <row r="570" spans="1:27" x14ac:dyDescent="0.3">
      <c r="A570" t="s">
        <v>2215</v>
      </c>
      <c r="B570" t="s">
        <v>2216</v>
      </c>
      <c r="C570" s="1" t="str">
        <f t="shared" si="32"/>
        <v>21:0042</v>
      </c>
      <c r="D570" s="1" t="str">
        <f t="shared" si="33"/>
        <v>21:0037</v>
      </c>
      <c r="E570" t="s">
        <v>2213</v>
      </c>
      <c r="F570" t="s">
        <v>2217</v>
      </c>
      <c r="H570">
        <v>47.826996999999999</v>
      </c>
      <c r="I570">
        <v>-66.377961099999993</v>
      </c>
      <c r="J570" s="1" t="str">
        <f t="shared" si="34"/>
        <v>Till</v>
      </c>
      <c r="K570" s="1" t="str">
        <f t="shared" si="35"/>
        <v>&lt;2 micron</v>
      </c>
      <c r="L570">
        <v>0.2</v>
      </c>
      <c r="M570">
        <v>19</v>
      </c>
      <c r="N570">
        <v>97</v>
      </c>
      <c r="O570">
        <v>110</v>
      </c>
      <c r="P570">
        <v>4.5999999999999996</v>
      </c>
      <c r="Q570">
        <v>660</v>
      </c>
      <c r="R570">
        <v>0.5</v>
      </c>
      <c r="S570">
        <v>77</v>
      </c>
      <c r="T570">
        <v>21</v>
      </c>
      <c r="U570">
        <v>129</v>
      </c>
      <c r="V570">
        <v>15</v>
      </c>
      <c r="W570">
        <v>2</v>
      </c>
      <c r="X570">
        <v>850</v>
      </c>
      <c r="Y570">
        <v>40</v>
      </c>
      <c r="Z570">
        <v>0.7</v>
      </c>
      <c r="AA570">
        <v>2</v>
      </c>
    </row>
    <row r="571" spans="1:27" x14ac:dyDescent="0.3">
      <c r="A571" t="s">
        <v>2218</v>
      </c>
      <c r="B571" t="s">
        <v>2219</v>
      </c>
      <c r="C571" s="1" t="str">
        <f t="shared" si="32"/>
        <v>21:0042</v>
      </c>
      <c r="D571" s="1" t="str">
        <f t="shared" si="33"/>
        <v>21:0037</v>
      </c>
      <c r="E571" t="s">
        <v>2220</v>
      </c>
      <c r="F571" t="s">
        <v>2221</v>
      </c>
      <c r="H571">
        <v>47.827169699999999</v>
      </c>
      <c r="I571">
        <v>-66.405345400000002</v>
      </c>
      <c r="J571" s="1" t="str">
        <f t="shared" si="34"/>
        <v>Till</v>
      </c>
      <c r="K571" s="1" t="str">
        <f t="shared" si="35"/>
        <v>&lt;2 micron</v>
      </c>
      <c r="L571">
        <v>0.2</v>
      </c>
      <c r="M571">
        <v>22</v>
      </c>
      <c r="N571">
        <v>84</v>
      </c>
      <c r="O571">
        <v>83</v>
      </c>
      <c r="P571">
        <v>4</v>
      </c>
      <c r="Q571">
        <v>490</v>
      </c>
      <c r="R571">
        <v>1</v>
      </c>
      <c r="S571">
        <v>58</v>
      </c>
      <c r="T571">
        <v>25</v>
      </c>
      <c r="U571">
        <v>90</v>
      </c>
      <c r="V571">
        <v>10</v>
      </c>
      <c r="W571">
        <v>4</v>
      </c>
      <c r="X571">
        <v>640</v>
      </c>
      <c r="Y571">
        <v>100</v>
      </c>
      <c r="Z571">
        <v>1</v>
      </c>
      <c r="AA571">
        <v>0.5</v>
      </c>
    </row>
    <row r="572" spans="1:27" x14ac:dyDescent="0.3">
      <c r="A572" t="s">
        <v>2222</v>
      </c>
      <c r="B572" t="s">
        <v>2223</v>
      </c>
      <c r="C572" s="1" t="str">
        <f t="shared" si="32"/>
        <v>21:0042</v>
      </c>
      <c r="D572" s="1" t="str">
        <f t="shared" si="33"/>
        <v>21:0037</v>
      </c>
      <c r="E572" t="s">
        <v>2224</v>
      </c>
      <c r="F572" t="s">
        <v>2225</v>
      </c>
      <c r="H572">
        <v>47.831665000000001</v>
      </c>
      <c r="I572">
        <v>-66.435189300000005</v>
      </c>
      <c r="J572" s="1" t="str">
        <f t="shared" si="34"/>
        <v>Till</v>
      </c>
      <c r="K572" s="1" t="str">
        <f t="shared" si="35"/>
        <v>&lt;2 micron</v>
      </c>
      <c r="M572">
        <v>27</v>
      </c>
      <c r="N572">
        <v>107</v>
      </c>
      <c r="O572">
        <v>52</v>
      </c>
      <c r="P572">
        <v>4</v>
      </c>
      <c r="Q572">
        <v>680</v>
      </c>
      <c r="R572">
        <v>1</v>
      </c>
      <c r="S572">
        <v>84</v>
      </c>
      <c r="T572">
        <v>29</v>
      </c>
      <c r="U572">
        <v>149</v>
      </c>
      <c r="V572">
        <v>10</v>
      </c>
      <c r="W572">
        <v>2</v>
      </c>
      <c r="X572">
        <v>675</v>
      </c>
      <c r="Y572">
        <v>85</v>
      </c>
      <c r="Z572">
        <v>1</v>
      </c>
      <c r="AA572">
        <v>3</v>
      </c>
    </row>
    <row r="573" spans="1:27" x14ac:dyDescent="0.3">
      <c r="A573" t="s">
        <v>2226</v>
      </c>
      <c r="B573" t="s">
        <v>2227</v>
      </c>
      <c r="C573" s="1" t="str">
        <f t="shared" si="32"/>
        <v>21:0042</v>
      </c>
      <c r="D573" s="1" t="str">
        <f t="shared" si="33"/>
        <v>21:0037</v>
      </c>
      <c r="E573" t="s">
        <v>2228</v>
      </c>
      <c r="F573" t="s">
        <v>2229</v>
      </c>
      <c r="H573">
        <v>47.847781500000004</v>
      </c>
      <c r="I573">
        <v>-66.451772500000004</v>
      </c>
      <c r="J573" s="1" t="str">
        <f t="shared" si="34"/>
        <v>Till</v>
      </c>
      <c r="K573" s="1" t="str">
        <f t="shared" si="35"/>
        <v>&lt;2 micron</v>
      </c>
      <c r="M573">
        <v>26</v>
      </c>
      <c r="N573">
        <v>119</v>
      </c>
      <c r="O573">
        <v>40</v>
      </c>
      <c r="P573">
        <v>3.3</v>
      </c>
      <c r="Q573">
        <v>940</v>
      </c>
      <c r="R573">
        <v>2</v>
      </c>
      <c r="S573">
        <v>107</v>
      </c>
      <c r="T573">
        <v>39</v>
      </c>
      <c r="U573">
        <v>120</v>
      </c>
      <c r="V573">
        <v>14</v>
      </c>
      <c r="W573">
        <v>2</v>
      </c>
      <c r="X573">
        <v>710</v>
      </c>
      <c r="Y573">
        <v>100</v>
      </c>
      <c r="Z573">
        <v>1.7</v>
      </c>
      <c r="AA573">
        <v>2</v>
      </c>
    </row>
    <row r="574" spans="1:27" x14ac:dyDescent="0.3">
      <c r="A574" t="s">
        <v>2230</v>
      </c>
      <c r="B574" t="s">
        <v>2231</v>
      </c>
      <c r="C574" s="1" t="str">
        <f t="shared" si="32"/>
        <v>21:0042</v>
      </c>
      <c r="D574" s="1" t="str">
        <f t="shared" si="33"/>
        <v>21:0037</v>
      </c>
      <c r="E574" t="s">
        <v>2232</v>
      </c>
      <c r="F574" t="s">
        <v>2233</v>
      </c>
      <c r="H574">
        <v>47.872343899999997</v>
      </c>
      <c r="I574">
        <v>-66.443546600000005</v>
      </c>
      <c r="J574" s="1" t="str">
        <f t="shared" si="34"/>
        <v>Till</v>
      </c>
      <c r="K574" s="1" t="str">
        <f t="shared" si="35"/>
        <v>&lt;2 micron</v>
      </c>
      <c r="L574">
        <v>0.3</v>
      </c>
      <c r="M574">
        <v>25</v>
      </c>
      <c r="N574">
        <v>130</v>
      </c>
      <c r="O574">
        <v>47</v>
      </c>
      <c r="P574">
        <v>4.2</v>
      </c>
      <c r="Q574">
        <v>920</v>
      </c>
      <c r="R574">
        <v>1</v>
      </c>
      <c r="S574">
        <v>97</v>
      </c>
      <c r="T574">
        <v>42</v>
      </c>
      <c r="U574">
        <v>115</v>
      </c>
      <c r="V574">
        <v>22</v>
      </c>
      <c r="W574">
        <v>2</v>
      </c>
      <c r="X574">
        <v>630</v>
      </c>
      <c r="Y574">
        <v>180</v>
      </c>
      <c r="Z574">
        <v>1.2</v>
      </c>
      <c r="AA574">
        <v>0.5</v>
      </c>
    </row>
    <row r="575" spans="1:27" x14ac:dyDescent="0.3">
      <c r="A575" t="s">
        <v>2234</v>
      </c>
      <c r="B575" t="s">
        <v>2235</v>
      </c>
      <c r="C575" s="1" t="str">
        <f t="shared" si="32"/>
        <v>21:0042</v>
      </c>
      <c r="D575" s="1" t="str">
        <f t="shared" si="33"/>
        <v>21:0037</v>
      </c>
      <c r="E575" t="s">
        <v>2236</v>
      </c>
      <c r="F575" t="s">
        <v>2237</v>
      </c>
      <c r="H575">
        <v>47.897309999999997</v>
      </c>
      <c r="I575">
        <v>-66.433285499999997</v>
      </c>
      <c r="J575" s="1" t="str">
        <f t="shared" si="34"/>
        <v>Till</v>
      </c>
      <c r="K575" s="1" t="str">
        <f t="shared" si="35"/>
        <v>&lt;2 micron</v>
      </c>
      <c r="M575">
        <v>24</v>
      </c>
      <c r="N575">
        <v>109</v>
      </c>
      <c r="O575">
        <v>55</v>
      </c>
      <c r="P575">
        <v>4.8</v>
      </c>
      <c r="Q575">
        <v>800</v>
      </c>
      <c r="R575">
        <v>1</v>
      </c>
      <c r="S575">
        <v>140</v>
      </c>
      <c r="T575">
        <v>20</v>
      </c>
      <c r="U575">
        <v>110</v>
      </c>
      <c r="V575">
        <v>10</v>
      </c>
      <c r="W575">
        <v>2</v>
      </c>
      <c r="X575">
        <v>755</v>
      </c>
      <c r="Y575">
        <v>60</v>
      </c>
      <c r="Z575">
        <v>1</v>
      </c>
      <c r="AA575">
        <v>3</v>
      </c>
    </row>
    <row r="576" spans="1:27" x14ac:dyDescent="0.3">
      <c r="A576" t="s">
        <v>2238</v>
      </c>
      <c r="B576" t="s">
        <v>2239</v>
      </c>
      <c r="C576" s="1" t="str">
        <f t="shared" si="32"/>
        <v>21:0042</v>
      </c>
      <c r="D576" s="1" t="str">
        <f t="shared" si="33"/>
        <v>21:0037</v>
      </c>
      <c r="E576" t="s">
        <v>2240</v>
      </c>
      <c r="F576" t="s">
        <v>2241</v>
      </c>
      <c r="H576">
        <v>47.973401600000003</v>
      </c>
      <c r="I576">
        <v>-66.195345799999998</v>
      </c>
      <c r="J576" s="1" t="str">
        <f t="shared" si="34"/>
        <v>Till</v>
      </c>
      <c r="K576" s="1" t="str">
        <f t="shared" si="35"/>
        <v>&lt;2 micron</v>
      </c>
      <c r="M576">
        <v>15</v>
      </c>
      <c r="N576">
        <v>73</v>
      </c>
      <c r="O576">
        <v>36</v>
      </c>
      <c r="P576">
        <v>3</v>
      </c>
      <c r="Q576">
        <v>1500</v>
      </c>
      <c r="R576">
        <v>3</v>
      </c>
      <c r="S576">
        <v>63</v>
      </c>
      <c r="T576">
        <v>26</v>
      </c>
      <c r="U576">
        <v>91</v>
      </c>
      <c r="V576">
        <v>20</v>
      </c>
      <c r="W576">
        <v>2</v>
      </c>
      <c r="X576">
        <v>680</v>
      </c>
      <c r="Y576">
        <v>100</v>
      </c>
      <c r="Z576">
        <v>6.4</v>
      </c>
      <c r="AA576">
        <v>2</v>
      </c>
    </row>
    <row r="577" spans="1:27" x14ac:dyDescent="0.3">
      <c r="A577" t="s">
        <v>2242</v>
      </c>
      <c r="B577" t="s">
        <v>2243</v>
      </c>
      <c r="C577" s="1" t="str">
        <f t="shared" si="32"/>
        <v>21:0042</v>
      </c>
      <c r="D577" s="1" t="str">
        <f t="shared" si="33"/>
        <v>21:0037</v>
      </c>
      <c r="E577" t="s">
        <v>2244</v>
      </c>
      <c r="F577" t="s">
        <v>2245</v>
      </c>
      <c r="H577">
        <v>47.968133700000003</v>
      </c>
      <c r="I577">
        <v>-66.401638899999995</v>
      </c>
      <c r="J577" s="1" t="str">
        <f t="shared" si="34"/>
        <v>Till</v>
      </c>
      <c r="K577" s="1" t="str">
        <f t="shared" si="35"/>
        <v>&lt;2 micron</v>
      </c>
      <c r="M577">
        <v>21</v>
      </c>
      <c r="N577">
        <v>108</v>
      </c>
      <c r="O577">
        <v>51</v>
      </c>
      <c r="P577">
        <v>4.4000000000000004</v>
      </c>
      <c r="Q577">
        <v>510</v>
      </c>
      <c r="R577">
        <v>1</v>
      </c>
      <c r="S577">
        <v>108</v>
      </c>
      <c r="T577">
        <v>26</v>
      </c>
      <c r="U577">
        <v>143</v>
      </c>
      <c r="V577">
        <v>13</v>
      </c>
      <c r="W577">
        <v>2</v>
      </c>
      <c r="X577">
        <v>730</v>
      </c>
      <c r="Y577">
        <v>110</v>
      </c>
      <c r="Z577">
        <v>0.5</v>
      </c>
      <c r="AA577">
        <v>0.5</v>
      </c>
    </row>
    <row r="578" spans="1:27" x14ac:dyDescent="0.3">
      <c r="A578" t="s">
        <v>2246</v>
      </c>
      <c r="B578" t="s">
        <v>2247</v>
      </c>
      <c r="C578" s="1" t="str">
        <f t="shared" ref="C578:C641" si="36">HYPERLINK("http://geochem.nrcan.gc.ca/cdogs/content/bdl/bdl210042_e.htm", "21:0042")</f>
        <v>21:0042</v>
      </c>
      <c r="D578" s="1" t="str">
        <f t="shared" ref="D578:D641" si="37">HYPERLINK("http://geochem.nrcan.gc.ca/cdogs/content/svy/svy210037_e.htm", "21:0037")</f>
        <v>21:0037</v>
      </c>
      <c r="E578" t="s">
        <v>2248</v>
      </c>
      <c r="F578" t="s">
        <v>2249</v>
      </c>
      <c r="H578">
        <v>47.964062200000001</v>
      </c>
      <c r="I578">
        <v>-66.420600100000001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M578">
        <v>22</v>
      </c>
      <c r="N578">
        <v>99</v>
      </c>
      <c r="O578">
        <v>59</v>
      </c>
      <c r="P578">
        <v>4.5</v>
      </c>
      <c r="Q578">
        <v>540</v>
      </c>
      <c r="R578">
        <v>1</v>
      </c>
      <c r="S578">
        <v>155</v>
      </c>
      <c r="T578">
        <v>14</v>
      </c>
      <c r="U578">
        <v>132</v>
      </c>
      <c r="V578">
        <v>11</v>
      </c>
      <c r="W578">
        <v>2</v>
      </c>
      <c r="X578">
        <v>935</v>
      </c>
      <c r="Y578">
        <v>80</v>
      </c>
      <c r="Z578">
        <v>0.3</v>
      </c>
      <c r="AA578">
        <v>0.5</v>
      </c>
    </row>
    <row r="579" spans="1:27" x14ac:dyDescent="0.3">
      <c r="A579" t="s">
        <v>2250</v>
      </c>
      <c r="B579" t="s">
        <v>2251</v>
      </c>
      <c r="C579" s="1" t="str">
        <f t="shared" si="36"/>
        <v>21:0042</v>
      </c>
      <c r="D579" s="1" t="str">
        <f t="shared" si="37"/>
        <v>21:0037</v>
      </c>
      <c r="E579" t="s">
        <v>2248</v>
      </c>
      <c r="F579" t="s">
        <v>2252</v>
      </c>
      <c r="H579">
        <v>47.964062200000001</v>
      </c>
      <c r="I579">
        <v>-66.420600100000001</v>
      </c>
      <c r="J579" s="1" t="str">
        <f t="shared" si="38"/>
        <v>Till</v>
      </c>
      <c r="K579" s="1" t="str">
        <f t="shared" si="39"/>
        <v>&lt;2 micron</v>
      </c>
      <c r="L579">
        <v>0.05</v>
      </c>
      <c r="M579">
        <v>25</v>
      </c>
      <c r="N579">
        <v>93</v>
      </c>
      <c r="O579">
        <v>58</v>
      </c>
      <c r="P579">
        <v>4.9000000000000004</v>
      </c>
      <c r="Q579">
        <v>600</v>
      </c>
      <c r="R579">
        <v>0.5</v>
      </c>
      <c r="S579">
        <v>134</v>
      </c>
      <c r="T579">
        <v>19</v>
      </c>
      <c r="U579">
        <v>136</v>
      </c>
      <c r="V579">
        <v>17</v>
      </c>
      <c r="W579">
        <v>2</v>
      </c>
      <c r="X579">
        <v>1040</v>
      </c>
      <c r="Y579">
        <v>65</v>
      </c>
      <c r="Z579">
        <v>0.3</v>
      </c>
      <c r="AA579">
        <v>3</v>
      </c>
    </row>
    <row r="580" spans="1:27" x14ac:dyDescent="0.3">
      <c r="A580" t="s">
        <v>2253</v>
      </c>
      <c r="B580" t="s">
        <v>2254</v>
      </c>
      <c r="C580" s="1" t="str">
        <f t="shared" si="36"/>
        <v>21:0042</v>
      </c>
      <c r="D580" s="1" t="str">
        <f t="shared" si="37"/>
        <v>21:0037</v>
      </c>
      <c r="E580" t="s">
        <v>2255</v>
      </c>
      <c r="F580" t="s">
        <v>2256</v>
      </c>
      <c r="H580">
        <v>47.9599428</v>
      </c>
      <c r="I580">
        <v>-66.437551099999993</v>
      </c>
      <c r="J580" s="1" t="str">
        <f t="shared" si="38"/>
        <v>Till</v>
      </c>
      <c r="K580" s="1" t="str">
        <f t="shared" si="39"/>
        <v>&lt;2 micron</v>
      </c>
      <c r="M580">
        <v>28</v>
      </c>
      <c r="N580">
        <v>85</v>
      </c>
      <c r="O580">
        <v>63</v>
      </c>
      <c r="P580">
        <v>5.3</v>
      </c>
      <c r="Q580">
        <v>1000</v>
      </c>
      <c r="R580">
        <v>1</v>
      </c>
      <c r="S580">
        <v>120</v>
      </c>
      <c r="T580">
        <v>29</v>
      </c>
      <c r="U580">
        <v>119</v>
      </c>
      <c r="V580">
        <v>13</v>
      </c>
      <c r="W580">
        <v>2</v>
      </c>
      <c r="X580">
        <v>825</v>
      </c>
      <c r="Y580">
        <v>200</v>
      </c>
      <c r="Z580">
        <v>0.3</v>
      </c>
      <c r="AA580">
        <v>2</v>
      </c>
    </row>
    <row r="581" spans="1:27" x14ac:dyDescent="0.3">
      <c r="A581" t="s">
        <v>2257</v>
      </c>
      <c r="B581" t="s">
        <v>2258</v>
      </c>
      <c r="C581" s="1" t="str">
        <f t="shared" si="36"/>
        <v>21:0042</v>
      </c>
      <c r="D581" s="1" t="str">
        <f t="shared" si="37"/>
        <v>21:0037</v>
      </c>
      <c r="E581" t="s">
        <v>2259</v>
      </c>
      <c r="F581" t="s">
        <v>2260</v>
      </c>
      <c r="H581">
        <v>47.9524179</v>
      </c>
      <c r="I581">
        <v>-66.463373399999995</v>
      </c>
      <c r="J581" s="1" t="str">
        <f t="shared" si="38"/>
        <v>Till</v>
      </c>
      <c r="K581" s="1" t="str">
        <f t="shared" si="39"/>
        <v>&lt;2 micron</v>
      </c>
      <c r="L581">
        <v>0.2</v>
      </c>
      <c r="M581">
        <v>13</v>
      </c>
      <c r="N581">
        <v>80</v>
      </c>
      <c r="O581">
        <v>28</v>
      </c>
      <c r="P581">
        <v>4.4000000000000004</v>
      </c>
      <c r="Q581">
        <v>330</v>
      </c>
      <c r="R581">
        <v>1</v>
      </c>
      <c r="S581">
        <v>90</v>
      </c>
      <c r="T581">
        <v>12</v>
      </c>
      <c r="U581">
        <v>96</v>
      </c>
      <c r="V581">
        <v>7</v>
      </c>
      <c r="W581">
        <v>2</v>
      </c>
      <c r="X581">
        <v>960</v>
      </c>
      <c r="Y581">
        <v>85</v>
      </c>
      <c r="Z581">
        <v>1</v>
      </c>
      <c r="AA581">
        <v>6</v>
      </c>
    </row>
    <row r="582" spans="1:27" x14ac:dyDescent="0.3">
      <c r="A582" t="s">
        <v>2261</v>
      </c>
      <c r="B582" t="s">
        <v>2262</v>
      </c>
      <c r="C582" s="1" t="str">
        <f t="shared" si="36"/>
        <v>21:0042</v>
      </c>
      <c r="D582" s="1" t="str">
        <f t="shared" si="37"/>
        <v>21:0037</v>
      </c>
      <c r="E582" t="s">
        <v>2263</v>
      </c>
      <c r="F582" t="s">
        <v>2264</v>
      </c>
      <c r="H582">
        <v>47.9460008</v>
      </c>
      <c r="I582">
        <v>-66.478419900000006</v>
      </c>
      <c r="J582" s="1" t="str">
        <f t="shared" si="38"/>
        <v>Till</v>
      </c>
      <c r="K582" s="1" t="str">
        <f t="shared" si="39"/>
        <v>&lt;2 micron</v>
      </c>
      <c r="M582">
        <v>24</v>
      </c>
      <c r="N582">
        <v>112</v>
      </c>
      <c r="O582">
        <v>60</v>
      </c>
      <c r="P582">
        <v>3.9</v>
      </c>
      <c r="Q582">
        <v>660</v>
      </c>
      <c r="R582">
        <v>1</v>
      </c>
      <c r="S582">
        <v>145</v>
      </c>
      <c r="T582">
        <v>15</v>
      </c>
      <c r="U582">
        <v>133</v>
      </c>
      <c r="V582">
        <v>15</v>
      </c>
      <c r="W582">
        <v>2</v>
      </c>
      <c r="X582">
        <v>910</v>
      </c>
      <c r="Y582">
        <v>90</v>
      </c>
      <c r="Z582">
        <v>0.3</v>
      </c>
      <c r="AA582">
        <v>3</v>
      </c>
    </row>
    <row r="583" spans="1:27" x14ac:dyDescent="0.3">
      <c r="A583" t="s">
        <v>2265</v>
      </c>
      <c r="B583" t="s">
        <v>2266</v>
      </c>
      <c r="C583" s="1" t="str">
        <f t="shared" si="36"/>
        <v>21:0042</v>
      </c>
      <c r="D583" s="1" t="str">
        <f t="shared" si="37"/>
        <v>21:0037</v>
      </c>
      <c r="E583" t="s">
        <v>2263</v>
      </c>
      <c r="F583" t="s">
        <v>2267</v>
      </c>
      <c r="H583">
        <v>47.9460008</v>
      </c>
      <c r="I583">
        <v>-66.478419900000006</v>
      </c>
      <c r="J583" s="1" t="str">
        <f t="shared" si="38"/>
        <v>Till</v>
      </c>
      <c r="K583" s="1" t="str">
        <f t="shared" si="39"/>
        <v>&lt;2 micron</v>
      </c>
      <c r="L583">
        <v>0.2</v>
      </c>
      <c r="M583">
        <v>30</v>
      </c>
      <c r="N583">
        <v>101</v>
      </c>
      <c r="O583">
        <v>51</v>
      </c>
      <c r="P583">
        <v>5.3</v>
      </c>
      <c r="Q583">
        <v>520</v>
      </c>
      <c r="R583">
        <v>0.5</v>
      </c>
      <c r="S583">
        <v>126</v>
      </c>
      <c r="T583">
        <v>20</v>
      </c>
      <c r="U583">
        <v>129</v>
      </c>
      <c r="V583">
        <v>13</v>
      </c>
      <c r="W583">
        <v>2</v>
      </c>
      <c r="X583">
        <v>980</v>
      </c>
      <c r="Y583">
        <v>80</v>
      </c>
      <c r="Z583">
        <v>0.5</v>
      </c>
      <c r="AA583">
        <v>1</v>
      </c>
    </row>
    <row r="584" spans="1:27" x14ac:dyDescent="0.3">
      <c r="A584" t="s">
        <v>2268</v>
      </c>
      <c r="B584" t="s">
        <v>2269</v>
      </c>
      <c r="C584" s="1" t="str">
        <f t="shared" si="36"/>
        <v>21:0042</v>
      </c>
      <c r="D584" s="1" t="str">
        <f t="shared" si="37"/>
        <v>21:0037</v>
      </c>
      <c r="E584" t="s">
        <v>2270</v>
      </c>
      <c r="F584" t="s">
        <v>2271</v>
      </c>
      <c r="H584">
        <v>47.937420299999999</v>
      </c>
      <c r="I584">
        <v>-66.487206599999993</v>
      </c>
      <c r="J584" s="1" t="str">
        <f t="shared" si="38"/>
        <v>Till</v>
      </c>
      <c r="K584" s="1" t="str">
        <f t="shared" si="39"/>
        <v>&lt;2 micron</v>
      </c>
      <c r="M584">
        <v>24</v>
      </c>
      <c r="N584">
        <v>92</v>
      </c>
      <c r="O584">
        <v>58</v>
      </c>
      <c r="P584">
        <v>5.0999999999999996</v>
      </c>
      <c r="Q584">
        <v>780</v>
      </c>
      <c r="R584">
        <v>1</v>
      </c>
      <c r="S584">
        <v>146</v>
      </c>
      <c r="T584">
        <v>19</v>
      </c>
      <c r="U584">
        <v>128</v>
      </c>
      <c r="V584">
        <v>9</v>
      </c>
      <c r="W584">
        <v>2</v>
      </c>
      <c r="X584">
        <v>910</v>
      </c>
      <c r="Y584">
        <v>70</v>
      </c>
      <c r="AA584">
        <v>4</v>
      </c>
    </row>
    <row r="585" spans="1:27" x14ac:dyDescent="0.3">
      <c r="A585" t="s">
        <v>2272</v>
      </c>
      <c r="B585" t="s">
        <v>2273</v>
      </c>
      <c r="C585" s="1" t="str">
        <f t="shared" si="36"/>
        <v>21:0042</v>
      </c>
      <c r="D585" s="1" t="str">
        <f t="shared" si="37"/>
        <v>21:0037</v>
      </c>
      <c r="E585" t="s">
        <v>2274</v>
      </c>
      <c r="F585" t="s">
        <v>2275</v>
      </c>
      <c r="H585">
        <v>47.939878399999998</v>
      </c>
      <c r="I585">
        <v>-66.465995899999996</v>
      </c>
      <c r="J585" s="1" t="str">
        <f t="shared" si="38"/>
        <v>Till</v>
      </c>
      <c r="K585" s="1" t="str">
        <f t="shared" si="39"/>
        <v>&lt;2 micron</v>
      </c>
      <c r="M585">
        <v>27</v>
      </c>
      <c r="N585">
        <v>109</v>
      </c>
      <c r="O585">
        <v>54</v>
      </c>
      <c r="P585">
        <v>5.2</v>
      </c>
      <c r="Q585">
        <v>730</v>
      </c>
      <c r="R585">
        <v>1</v>
      </c>
      <c r="S585">
        <v>150</v>
      </c>
      <c r="T585">
        <v>17</v>
      </c>
      <c r="U585">
        <v>133</v>
      </c>
      <c r="V585">
        <v>13</v>
      </c>
      <c r="W585">
        <v>2</v>
      </c>
      <c r="X585">
        <v>940</v>
      </c>
      <c r="Y585">
        <v>80</v>
      </c>
      <c r="AA585">
        <v>9</v>
      </c>
    </row>
    <row r="586" spans="1:27" x14ac:dyDescent="0.3">
      <c r="A586" t="s">
        <v>2276</v>
      </c>
      <c r="B586" t="s">
        <v>2277</v>
      </c>
      <c r="C586" s="1" t="str">
        <f t="shared" si="36"/>
        <v>21:0042</v>
      </c>
      <c r="D586" s="1" t="str">
        <f t="shared" si="37"/>
        <v>21:0037</v>
      </c>
      <c r="E586" t="s">
        <v>2278</v>
      </c>
      <c r="F586" t="s">
        <v>2279</v>
      </c>
      <c r="H586">
        <v>47.962511800000001</v>
      </c>
      <c r="I586">
        <v>-66.472257099999993</v>
      </c>
      <c r="J586" s="1" t="str">
        <f t="shared" si="38"/>
        <v>Till</v>
      </c>
      <c r="K586" s="1" t="str">
        <f t="shared" si="39"/>
        <v>&lt;2 micron</v>
      </c>
      <c r="M586">
        <v>27</v>
      </c>
      <c r="N586">
        <v>111</v>
      </c>
      <c r="O586">
        <v>68</v>
      </c>
      <c r="P586">
        <v>4.3</v>
      </c>
      <c r="Q586">
        <v>1400</v>
      </c>
      <c r="R586">
        <v>1</v>
      </c>
      <c r="S586">
        <v>105</v>
      </c>
      <c r="T586">
        <v>24</v>
      </c>
      <c r="U586">
        <v>143</v>
      </c>
      <c r="V586">
        <v>13</v>
      </c>
      <c r="W586">
        <v>2</v>
      </c>
      <c r="X586">
        <v>795</v>
      </c>
      <c r="Y586">
        <v>100</v>
      </c>
      <c r="Z586">
        <v>0.3</v>
      </c>
      <c r="AA586">
        <v>3</v>
      </c>
    </row>
    <row r="587" spans="1:27" x14ac:dyDescent="0.3">
      <c r="A587" t="s">
        <v>2280</v>
      </c>
      <c r="B587" t="s">
        <v>2281</v>
      </c>
      <c r="C587" s="1" t="str">
        <f t="shared" si="36"/>
        <v>21:0042</v>
      </c>
      <c r="D587" s="1" t="str">
        <f t="shared" si="37"/>
        <v>21:0037</v>
      </c>
      <c r="E587" t="s">
        <v>2282</v>
      </c>
      <c r="F587" t="s">
        <v>2283</v>
      </c>
      <c r="H587">
        <v>47.886553599999999</v>
      </c>
      <c r="I587">
        <v>-66.415088400000002</v>
      </c>
      <c r="J587" s="1" t="str">
        <f t="shared" si="38"/>
        <v>Till</v>
      </c>
      <c r="K587" s="1" t="str">
        <f t="shared" si="39"/>
        <v>&lt;2 micron</v>
      </c>
      <c r="M587">
        <v>20</v>
      </c>
      <c r="N587">
        <v>118</v>
      </c>
      <c r="O587">
        <v>38</v>
      </c>
      <c r="P587">
        <v>4</v>
      </c>
      <c r="Q587">
        <v>520</v>
      </c>
      <c r="R587">
        <v>1</v>
      </c>
      <c r="S587">
        <v>110</v>
      </c>
      <c r="T587">
        <v>30</v>
      </c>
      <c r="U587">
        <v>102</v>
      </c>
      <c r="V587">
        <v>13</v>
      </c>
      <c r="W587">
        <v>2</v>
      </c>
      <c r="X587">
        <v>800</v>
      </c>
      <c r="Y587">
        <v>80</v>
      </c>
      <c r="Z587">
        <v>0.5</v>
      </c>
      <c r="AA587">
        <v>3</v>
      </c>
    </row>
    <row r="588" spans="1:27" x14ac:dyDescent="0.3">
      <c r="A588" t="s">
        <v>2284</v>
      </c>
      <c r="B588" t="s">
        <v>2285</v>
      </c>
      <c r="C588" s="1" t="str">
        <f t="shared" si="36"/>
        <v>21:0042</v>
      </c>
      <c r="D588" s="1" t="str">
        <f t="shared" si="37"/>
        <v>21:0037</v>
      </c>
      <c r="E588" t="s">
        <v>2286</v>
      </c>
      <c r="F588" t="s">
        <v>2287</v>
      </c>
      <c r="H588">
        <v>47.885994099999998</v>
      </c>
      <c r="I588">
        <v>-66.390367699999999</v>
      </c>
      <c r="J588" s="1" t="str">
        <f t="shared" si="38"/>
        <v>Till</v>
      </c>
      <c r="K588" s="1" t="str">
        <f t="shared" si="39"/>
        <v>&lt;2 micron</v>
      </c>
      <c r="M588">
        <v>26</v>
      </c>
      <c r="N588">
        <v>122</v>
      </c>
      <c r="O588">
        <v>46</v>
      </c>
      <c r="P588">
        <v>4.4000000000000004</v>
      </c>
      <c r="Q588">
        <v>680</v>
      </c>
      <c r="R588">
        <v>2</v>
      </c>
      <c r="S588">
        <v>127</v>
      </c>
      <c r="T588">
        <v>33</v>
      </c>
      <c r="U588">
        <v>109</v>
      </c>
      <c r="V588">
        <v>16</v>
      </c>
      <c r="W588">
        <v>2</v>
      </c>
      <c r="X588">
        <v>800</v>
      </c>
      <c r="Y588">
        <v>90</v>
      </c>
      <c r="Z588">
        <v>1</v>
      </c>
      <c r="AA588">
        <v>4</v>
      </c>
    </row>
    <row r="589" spans="1:27" x14ac:dyDescent="0.3">
      <c r="A589" t="s">
        <v>2288</v>
      </c>
      <c r="B589" t="s">
        <v>2289</v>
      </c>
      <c r="C589" s="1" t="str">
        <f t="shared" si="36"/>
        <v>21:0042</v>
      </c>
      <c r="D589" s="1" t="str">
        <f t="shared" si="37"/>
        <v>21:0037</v>
      </c>
      <c r="E589" t="s">
        <v>2290</v>
      </c>
      <c r="F589" t="s">
        <v>2291</v>
      </c>
      <c r="H589">
        <v>47.901837100000002</v>
      </c>
      <c r="I589">
        <v>-66.374851399999997</v>
      </c>
      <c r="J589" s="1" t="str">
        <f t="shared" si="38"/>
        <v>Till</v>
      </c>
      <c r="K589" s="1" t="str">
        <f t="shared" si="39"/>
        <v>&lt;2 micron</v>
      </c>
      <c r="M589">
        <v>16</v>
      </c>
      <c r="N589">
        <v>91</v>
      </c>
      <c r="O589">
        <v>24</v>
      </c>
      <c r="P589">
        <v>4.3</v>
      </c>
      <c r="Q589">
        <v>370</v>
      </c>
      <c r="R589">
        <v>2</v>
      </c>
      <c r="S589">
        <v>83</v>
      </c>
      <c r="T589">
        <v>21</v>
      </c>
      <c r="U589">
        <v>129</v>
      </c>
      <c r="V589">
        <v>10</v>
      </c>
      <c r="W589">
        <v>2</v>
      </c>
      <c r="X589">
        <v>590</v>
      </c>
      <c r="Y589">
        <v>120</v>
      </c>
      <c r="Z589">
        <v>1</v>
      </c>
      <c r="AA589">
        <v>4</v>
      </c>
    </row>
    <row r="590" spans="1:27" x14ac:dyDescent="0.3">
      <c r="A590" t="s">
        <v>2292</v>
      </c>
      <c r="B590" t="s">
        <v>2293</v>
      </c>
      <c r="C590" s="1" t="str">
        <f t="shared" si="36"/>
        <v>21:0042</v>
      </c>
      <c r="D590" s="1" t="str">
        <f t="shared" si="37"/>
        <v>21:0037</v>
      </c>
      <c r="E590" t="s">
        <v>2294</v>
      </c>
      <c r="F590" t="s">
        <v>2295</v>
      </c>
      <c r="H590">
        <v>47.870310099999998</v>
      </c>
      <c r="I590">
        <v>-66.494131600000003</v>
      </c>
      <c r="J590" s="1" t="str">
        <f t="shared" si="38"/>
        <v>Till</v>
      </c>
      <c r="K590" s="1" t="str">
        <f t="shared" si="39"/>
        <v>&lt;2 micron</v>
      </c>
      <c r="M590">
        <v>56</v>
      </c>
      <c r="N590">
        <v>140</v>
      </c>
      <c r="O590">
        <v>83</v>
      </c>
      <c r="P590">
        <v>4.3</v>
      </c>
      <c r="Q590">
        <v>1400</v>
      </c>
      <c r="R590">
        <v>1</v>
      </c>
      <c r="S590">
        <v>292</v>
      </c>
      <c r="T590">
        <v>54</v>
      </c>
      <c r="U590">
        <v>181</v>
      </c>
      <c r="V590">
        <v>58</v>
      </c>
      <c r="W590">
        <v>2</v>
      </c>
      <c r="X590">
        <v>795</v>
      </c>
      <c r="Y590">
        <v>70</v>
      </c>
      <c r="Z590">
        <v>0.5</v>
      </c>
      <c r="AA590">
        <v>7</v>
      </c>
    </row>
    <row r="591" spans="1:27" x14ac:dyDescent="0.3">
      <c r="A591" t="s">
        <v>2296</v>
      </c>
      <c r="B591" t="s">
        <v>2297</v>
      </c>
      <c r="C591" s="1" t="str">
        <f t="shared" si="36"/>
        <v>21:0042</v>
      </c>
      <c r="D591" s="1" t="str">
        <f t="shared" si="37"/>
        <v>21:0037</v>
      </c>
      <c r="E591" t="s">
        <v>2298</v>
      </c>
      <c r="F591" t="s">
        <v>2299</v>
      </c>
      <c r="H591">
        <v>47.887394200000003</v>
      </c>
      <c r="I591">
        <v>-66.4832739</v>
      </c>
      <c r="J591" s="1" t="str">
        <f t="shared" si="38"/>
        <v>Till</v>
      </c>
      <c r="K591" s="1" t="str">
        <f t="shared" si="39"/>
        <v>&lt;2 micron</v>
      </c>
      <c r="M591">
        <v>22</v>
      </c>
      <c r="N591">
        <v>95</v>
      </c>
      <c r="O591">
        <v>31</v>
      </c>
      <c r="P591">
        <v>4.0999999999999996</v>
      </c>
      <c r="Q591">
        <v>510</v>
      </c>
      <c r="R591">
        <v>2</v>
      </c>
      <c r="S591">
        <v>100</v>
      </c>
      <c r="T591">
        <v>18</v>
      </c>
      <c r="U591">
        <v>149</v>
      </c>
      <c r="V591">
        <v>17</v>
      </c>
      <c r="W591">
        <v>2</v>
      </c>
      <c r="X591">
        <v>675</v>
      </c>
      <c r="Y591">
        <v>105</v>
      </c>
      <c r="Z591">
        <v>0.5</v>
      </c>
      <c r="AA591">
        <v>0.5</v>
      </c>
    </row>
    <row r="592" spans="1:27" x14ac:dyDescent="0.3">
      <c r="A592" t="s">
        <v>2300</v>
      </c>
      <c r="B592" t="s">
        <v>2301</v>
      </c>
      <c r="C592" s="1" t="str">
        <f t="shared" si="36"/>
        <v>21:0042</v>
      </c>
      <c r="D592" s="1" t="str">
        <f t="shared" si="37"/>
        <v>21:0037</v>
      </c>
      <c r="E592" t="s">
        <v>2302</v>
      </c>
      <c r="F592" t="s">
        <v>2303</v>
      </c>
      <c r="H592">
        <v>47.897981299999998</v>
      </c>
      <c r="I592">
        <v>-66.453323299999994</v>
      </c>
      <c r="J592" s="1" t="str">
        <f t="shared" si="38"/>
        <v>Till</v>
      </c>
      <c r="K592" s="1" t="str">
        <f t="shared" si="39"/>
        <v>&lt;2 micron</v>
      </c>
      <c r="M592">
        <v>20</v>
      </c>
      <c r="N592">
        <v>119</v>
      </c>
      <c r="O592">
        <v>40</v>
      </c>
      <c r="P592">
        <v>4.8</v>
      </c>
      <c r="Q592">
        <v>620</v>
      </c>
      <c r="R592">
        <v>2</v>
      </c>
      <c r="S592">
        <v>125</v>
      </c>
      <c r="T592">
        <v>35</v>
      </c>
      <c r="U592">
        <v>141</v>
      </c>
      <c r="V592">
        <v>33</v>
      </c>
      <c r="W592">
        <v>2</v>
      </c>
      <c r="X592">
        <v>670</v>
      </c>
      <c r="Y592">
        <v>120</v>
      </c>
      <c r="Z592">
        <v>1</v>
      </c>
      <c r="AA592">
        <v>2</v>
      </c>
    </row>
    <row r="593" spans="1:27" x14ac:dyDescent="0.3">
      <c r="A593" t="s">
        <v>2304</v>
      </c>
      <c r="B593" t="s">
        <v>2305</v>
      </c>
      <c r="C593" s="1" t="str">
        <f t="shared" si="36"/>
        <v>21:0042</v>
      </c>
      <c r="D593" s="1" t="str">
        <f t="shared" si="37"/>
        <v>21:0037</v>
      </c>
      <c r="E593" t="s">
        <v>2306</v>
      </c>
      <c r="F593" t="s">
        <v>2307</v>
      </c>
      <c r="H593">
        <v>47.906147099999998</v>
      </c>
      <c r="I593">
        <v>-66.4462312</v>
      </c>
      <c r="J593" s="1" t="str">
        <f t="shared" si="38"/>
        <v>Till</v>
      </c>
      <c r="K593" s="1" t="str">
        <f t="shared" si="39"/>
        <v>&lt;2 micron</v>
      </c>
      <c r="M593">
        <v>27</v>
      </c>
      <c r="N593">
        <v>127</v>
      </c>
      <c r="O593">
        <v>82</v>
      </c>
      <c r="P593">
        <v>4.5999999999999996</v>
      </c>
      <c r="Q593">
        <v>900</v>
      </c>
      <c r="R593">
        <v>1</v>
      </c>
      <c r="S593">
        <v>167</v>
      </c>
      <c r="T593">
        <v>41</v>
      </c>
      <c r="U593">
        <v>142</v>
      </c>
      <c r="V593">
        <v>83</v>
      </c>
      <c r="W593">
        <v>2</v>
      </c>
      <c r="X593">
        <v>700</v>
      </c>
      <c r="Y593">
        <v>40</v>
      </c>
      <c r="Z593">
        <v>0.5</v>
      </c>
      <c r="AA593">
        <v>5</v>
      </c>
    </row>
    <row r="594" spans="1:27" x14ac:dyDescent="0.3">
      <c r="A594" t="s">
        <v>2308</v>
      </c>
      <c r="B594" t="s">
        <v>2309</v>
      </c>
      <c r="C594" s="1" t="str">
        <f t="shared" si="36"/>
        <v>21:0042</v>
      </c>
      <c r="D594" s="1" t="str">
        <f t="shared" si="37"/>
        <v>21:0037</v>
      </c>
      <c r="E594" t="s">
        <v>2310</v>
      </c>
      <c r="F594" t="s">
        <v>2311</v>
      </c>
      <c r="H594">
        <v>47.922087599999998</v>
      </c>
      <c r="I594">
        <v>-66.434736799999996</v>
      </c>
      <c r="J594" s="1" t="str">
        <f t="shared" si="38"/>
        <v>Till</v>
      </c>
      <c r="K594" s="1" t="str">
        <f t="shared" si="39"/>
        <v>&lt;2 micron</v>
      </c>
      <c r="M594">
        <v>23</v>
      </c>
      <c r="N594">
        <v>114</v>
      </c>
      <c r="O594">
        <v>44</v>
      </c>
      <c r="P594">
        <v>4.4000000000000004</v>
      </c>
      <c r="Q594">
        <v>700</v>
      </c>
      <c r="R594">
        <v>2</v>
      </c>
      <c r="S594">
        <v>132</v>
      </c>
      <c r="T594">
        <v>36</v>
      </c>
      <c r="U594">
        <v>100</v>
      </c>
      <c r="V594">
        <v>65</v>
      </c>
      <c r="W594">
        <v>2</v>
      </c>
      <c r="X594">
        <v>715</v>
      </c>
      <c r="Y594">
        <v>140</v>
      </c>
      <c r="Z594">
        <v>1.5</v>
      </c>
      <c r="AA594">
        <v>0.5</v>
      </c>
    </row>
    <row r="595" spans="1:27" x14ac:dyDescent="0.3">
      <c r="A595" t="s">
        <v>2312</v>
      </c>
      <c r="B595" t="s">
        <v>2313</v>
      </c>
      <c r="C595" s="1" t="str">
        <f t="shared" si="36"/>
        <v>21:0042</v>
      </c>
      <c r="D595" s="1" t="str">
        <f t="shared" si="37"/>
        <v>21:0037</v>
      </c>
      <c r="E595" t="s">
        <v>2314</v>
      </c>
      <c r="F595" t="s">
        <v>2315</v>
      </c>
      <c r="H595">
        <v>47.933090700000001</v>
      </c>
      <c r="I595">
        <v>-66.423815300000001</v>
      </c>
      <c r="J595" s="1" t="str">
        <f t="shared" si="38"/>
        <v>Till</v>
      </c>
      <c r="K595" s="1" t="str">
        <f t="shared" si="39"/>
        <v>&lt;2 micron</v>
      </c>
      <c r="M595">
        <v>32</v>
      </c>
      <c r="N595">
        <v>129</v>
      </c>
      <c r="O595">
        <v>93</v>
      </c>
      <c r="P595">
        <v>5.5</v>
      </c>
      <c r="Q595">
        <v>3300</v>
      </c>
      <c r="R595">
        <v>2</v>
      </c>
      <c r="S595">
        <v>134</v>
      </c>
      <c r="T595">
        <v>59</v>
      </c>
      <c r="U595">
        <v>134</v>
      </c>
      <c r="V595">
        <v>126</v>
      </c>
      <c r="W595">
        <v>2</v>
      </c>
      <c r="X595">
        <v>850</v>
      </c>
      <c r="Y595">
        <v>245</v>
      </c>
      <c r="Z595">
        <v>1.5</v>
      </c>
      <c r="AA595">
        <v>6</v>
      </c>
    </row>
    <row r="596" spans="1:27" x14ac:dyDescent="0.3">
      <c r="A596" t="s">
        <v>2316</v>
      </c>
      <c r="B596" t="s">
        <v>2317</v>
      </c>
      <c r="C596" s="1" t="str">
        <f t="shared" si="36"/>
        <v>21:0042</v>
      </c>
      <c r="D596" s="1" t="str">
        <f t="shared" si="37"/>
        <v>21:0037</v>
      </c>
      <c r="E596" t="s">
        <v>2318</v>
      </c>
      <c r="F596" t="s">
        <v>2319</v>
      </c>
      <c r="H596">
        <v>47.919016399999997</v>
      </c>
      <c r="I596">
        <v>-66.418156100000004</v>
      </c>
      <c r="J596" s="1" t="str">
        <f t="shared" si="38"/>
        <v>Till</v>
      </c>
      <c r="K596" s="1" t="str">
        <f t="shared" si="39"/>
        <v>&lt;2 micron</v>
      </c>
      <c r="M596">
        <v>26</v>
      </c>
      <c r="N596">
        <v>76</v>
      </c>
      <c r="O596">
        <v>43</v>
      </c>
      <c r="P596">
        <v>5.7</v>
      </c>
      <c r="Q596">
        <v>2000</v>
      </c>
      <c r="S596">
        <v>114</v>
      </c>
      <c r="T596">
        <v>46</v>
      </c>
      <c r="U596">
        <v>155</v>
      </c>
      <c r="V596">
        <v>35</v>
      </c>
      <c r="W596">
        <v>2</v>
      </c>
      <c r="X596">
        <v>615</v>
      </c>
      <c r="Y596">
        <v>190</v>
      </c>
      <c r="Z596">
        <v>1</v>
      </c>
    </row>
    <row r="597" spans="1:27" x14ac:dyDescent="0.3">
      <c r="A597" t="s">
        <v>2320</v>
      </c>
      <c r="B597" t="s">
        <v>2321</v>
      </c>
      <c r="C597" s="1" t="str">
        <f t="shared" si="36"/>
        <v>21:0042</v>
      </c>
      <c r="D597" s="1" t="str">
        <f t="shared" si="37"/>
        <v>21:0037</v>
      </c>
      <c r="E597" t="s">
        <v>2318</v>
      </c>
      <c r="F597" t="s">
        <v>2322</v>
      </c>
      <c r="H597">
        <v>47.919016399999997</v>
      </c>
      <c r="I597">
        <v>-66.418156100000004</v>
      </c>
      <c r="J597" s="1" t="str">
        <f t="shared" si="38"/>
        <v>Till</v>
      </c>
      <c r="K597" s="1" t="str">
        <f t="shared" si="39"/>
        <v>&lt;2 micron</v>
      </c>
      <c r="L597">
        <v>0.05</v>
      </c>
      <c r="M597">
        <v>30</v>
      </c>
      <c r="N597">
        <v>142</v>
      </c>
      <c r="O597">
        <v>76</v>
      </c>
      <c r="P597">
        <v>4.5</v>
      </c>
      <c r="Q597">
        <v>660</v>
      </c>
      <c r="R597">
        <v>0.5</v>
      </c>
      <c r="S597">
        <v>152</v>
      </c>
      <c r="T597">
        <v>32</v>
      </c>
      <c r="U597">
        <v>138</v>
      </c>
      <c r="V597">
        <v>85</v>
      </c>
      <c r="W597">
        <v>2</v>
      </c>
      <c r="X597">
        <v>820</v>
      </c>
      <c r="Y597">
        <v>40</v>
      </c>
      <c r="Z597">
        <v>0.9</v>
      </c>
      <c r="AA597">
        <v>2</v>
      </c>
    </row>
    <row r="598" spans="1:27" x14ac:dyDescent="0.3">
      <c r="A598" t="s">
        <v>2323</v>
      </c>
      <c r="B598" t="s">
        <v>2324</v>
      </c>
      <c r="C598" s="1" t="str">
        <f t="shared" si="36"/>
        <v>21:0042</v>
      </c>
      <c r="D598" s="1" t="str">
        <f t="shared" si="37"/>
        <v>21:0037</v>
      </c>
      <c r="E598" t="s">
        <v>2325</v>
      </c>
      <c r="F598" t="s">
        <v>2326</v>
      </c>
      <c r="H598">
        <v>47.926172899999997</v>
      </c>
      <c r="I598">
        <v>-66.396379100000004</v>
      </c>
      <c r="J598" s="1" t="str">
        <f t="shared" si="38"/>
        <v>Till</v>
      </c>
      <c r="K598" s="1" t="str">
        <f t="shared" si="39"/>
        <v>&lt;2 micron</v>
      </c>
      <c r="M598">
        <v>28</v>
      </c>
      <c r="N598">
        <v>98</v>
      </c>
      <c r="O598">
        <v>49</v>
      </c>
      <c r="P598">
        <v>4.7</v>
      </c>
      <c r="Q598">
        <v>1000</v>
      </c>
      <c r="R598">
        <v>1</v>
      </c>
      <c r="S598">
        <v>120</v>
      </c>
      <c r="T598">
        <v>59</v>
      </c>
      <c r="U598">
        <v>115</v>
      </c>
      <c r="V598">
        <v>64</v>
      </c>
      <c r="W598">
        <v>2</v>
      </c>
      <c r="X598">
        <v>820</v>
      </c>
      <c r="Y598">
        <v>70</v>
      </c>
      <c r="Z598">
        <v>0.6</v>
      </c>
      <c r="AA598">
        <v>2</v>
      </c>
    </row>
    <row r="599" spans="1:27" x14ac:dyDescent="0.3">
      <c r="A599" t="s">
        <v>2327</v>
      </c>
      <c r="B599" t="s">
        <v>2328</v>
      </c>
      <c r="C599" s="1" t="str">
        <f t="shared" si="36"/>
        <v>21:0042</v>
      </c>
      <c r="D599" s="1" t="str">
        <f t="shared" si="37"/>
        <v>21:0037</v>
      </c>
      <c r="E599" t="s">
        <v>2329</v>
      </c>
      <c r="F599" t="s">
        <v>2330</v>
      </c>
      <c r="H599">
        <v>47.949753700000002</v>
      </c>
      <c r="I599">
        <v>-66.404570000000007</v>
      </c>
      <c r="J599" s="1" t="str">
        <f t="shared" si="38"/>
        <v>Till</v>
      </c>
      <c r="K599" s="1" t="str">
        <f t="shared" si="39"/>
        <v>&lt;2 micron</v>
      </c>
      <c r="M599">
        <v>25</v>
      </c>
      <c r="N599">
        <v>70</v>
      </c>
      <c r="O599">
        <v>66</v>
      </c>
      <c r="P599">
        <v>5.6</v>
      </c>
      <c r="Q599">
        <v>3000</v>
      </c>
      <c r="R599">
        <v>1</v>
      </c>
      <c r="S599">
        <v>94</v>
      </c>
      <c r="T599">
        <v>46</v>
      </c>
      <c r="U599">
        <v>145</v>
      </c>
      <c r="V599">
        <v>44</v>
      </c>
      <c r="W599">
        <v>2</v>
      </c>
      <c r="X599">
        <v>850</v>
      </c>
      <c r="Y599">
        <v>415</v>
      </c>
      <c r="Z599">
        <v>0.6</v>
      </c>
      <c r="AA599">
        <v>7</v>
      </c>
    </row>
    <row r="600" spans="1:27" x14ac:dyDescent="0.3">
      <c r="A600" t="s">
        <v>2331</v>
      </c>
      <c r="B600" t="s">
        <v>2332</v>
      </c>
      <c r="C600" s="1" t="str">
        <f t="shared" si="36"/>
        <v>21:0042</v>
      </c>
      <c r="D600" s="1" t="str">
        <f t="shared" si="37"/>
        <v>21:0037</v>
      </c>
      <c r="E600" t="s">
        <v>2333</v>
      </c>
      <c r="F600" t="s">
        <v>2334</v>
      </c>
      <c r="H600">
        <v>47.751094500000001</v>
      </c>
      <c r="I600">
        <v>-66.354424800000004</v>
      </c>
      <c r="J600" s="1" t="str">
        <f t="shared" si="38"/>
        <v>Till</v>
      </c>
      <c r="K600" s="1" t="str">
        <f t="shared" si="39"/>
        <v>&lt;2 micron</v>
      </c>
      <c r="M600">
        <v>18</v>
      </c>
      <c r="N600">
        <v>72</v>
      </c>
      <c r="O600">
        <v>19</v>
      </c>
      <c r="P600">
        <v>3.7</v>
      </c>
      <c r="Q600">
        <v>280</v>
      </c>
      <c r="R600">
        <v>2</v>
      </c>
      <c r="S600">
        <v>58</v>
      </c>
      <c r="T600">
        <v>28</v>
      </c>
      <c r="U600">
        <v>104</v>
      </c>
      <c r="V600">
        <v>13</v>
      </c>
      <c r="W600">
        <v>2</v>
      </c>
      <c r="X600">
        <v>540</v>
      </c>
      <c r="Y600">
        <v>165</v>
      </c>
      <c r="Z600">
        <v>1</v>
      </c>
      <c r="AA600">
        <v>4</v>
      </c>
    </row>
    <row r="601" spans="1:27" x14ac:dyDescent="0.3">
      <c r="A601" t="s">
        <v>2335</v>
      </c>
      <c r="B601" t="s">
        <v>2336</v>
      </c>
      <c r="C601" s="1" t="str">
        <f t="shared" si="36"/>
        <v>21:0042</v>
      </c>
      <c r="D601" s="1" t="str">
        <f t="shared" si="37"/>
        <v>21:0037</v>
      </c>
      <c r="E601" t="s">
        <v>2337</v>
      </c>
      <c r="F601" t="s">
        <v>2338</v>
      </c>
      <c r="H601">
        <v>47.752177500000002</v>
      </c>
      <c r="I601">
        <v>-66.362375799999995</v>
      </c>
      <c r="J601" s="1" t="str">
        <f t="shared" si="38"/>
        <v>Till</v>
      </c>
      <c r="K601" s="1" t="str">
        <f t="shared" si="39"/>
        <v>&lt;2 micron</v>
      </c>
      <c r="M601">
        <v>26</v>
      </c>
      <c r="N601">
        <v>90</v>
      </c>
      <c r="O601">
        <v>10</v>
      </c>
      <c r="P601">
        <v>3.7</v>
      </c>
      <c r="Q601">
        <v>1200</v>
      </c>
      <c r="R601">
        <v>2</v>
      </c>
      <c r="S601">
        <v>27</v>
      </c>
      <c r="T601">
        <v>18</v>
      </c>
      <c r="U601">
        <v>87</v>
      </c>
      <c r="V601">
        <v>16</v>
      </c>
      <c r="W601">
        <v>2</v>
      </c>
      <c r="X601">
        <v>330</v>
      </c>
      <c r="Y601">
        <v>215</v>
      </c>
      <c r="Z601">
        <v>1.8</v>
      </c>
    </row>
    <row r="602" spans="1:27" x14ac:dyDescent="0.3">
      <c r="A602" t="s">
        <v>2339</v>
      </c>
      <c r="B602" t="s">
        <v>2340</v>
      </c>
      <c r="C602" s="1" t="str">
        <f t="shared" si="36"/>
        <v>21:0042</v>
      </c>
      <c r="D602" s="1" t="str">
        <f t="shared" si="37"/>
        <v>21:0037</v>
      </c>
      <c r="E602" t="s">
        <v>2341</v>
      </c>
      <c r="F602" t="s">
        <v>2342</v>
      </c>
      <c r="H602">
        <v>47.764670600000002</v>
      </c>
      <c r="I602">
        <v>-66.377426</v>
      </c>
      <c r="J602" s="1" t="str">
        <f t="shared" si="38"/>
        <v>Till</v>
      </c>
      <c r="K602" s="1" t="str">
        <f t="shared" si="39"/>
        <v>&lt;2 micron</v>
      </c>
      <c r="M602">
        <v>21</v>
      </c>
      <c r="N602">
        <v>86</v>
      </c>
      <c r="O602">
        <v>38</v>
      </c>
      <c r="P602">
        <v>4.5999999999999996</v>
      </c>
      <c r="Q602">
        <v>730</v>
      </c>
      <c r="S602">
        <v>106</v>
      </c>
      <c r="T602">
        <v>22</v>
      </c>
      <c r="U602">
        <v>145</v>
      </c>
      <c r="V602">
        <v>12</v>
      </c>
      <c r="W602">
        <v>2</v>
      </c>
      <c r="X602">
        <v>920</v>
      </c>
      <c r="Y602">
        <v>80</v>
      </c>
      <c r="Z602">
        <v>3.1</v>
      </c>
      <c r="AA602">
        <v>1</v>
      </c>
    </row>
    <row r="603" spans="1:27" x14ac:dyDescent="0.3">
      <c r="A603" t="s">
        <v>2343</v>
      </c>
      <c r="B603" t="s">
        <v>2344</v>
      </c>
      <c r="C603" s="1" t="str">
        <f t="shared" si="36"/>
        <v>21:0042</v>
      </c>
      <c r="D603" s="1" t="str">
        <f t="shared" si="37"/>
        <v>21:0037</v>
      </c>
      <c r="E603" t="s">
        <v>2345</v>
      </c>
      <c r="F603" t="s">
        <v>2346</v>
      </c>
      <c r="H603">
        <v>47.774912700000002</v>
      </c>
      <c r="I603">
        <v>-66.3532163</v>
      </c>
      <c r="J603" s="1" t="str">
        <f t="shared" si="38"/>
        <v>Till</v>
      </c>
      <c r="K603" s="1" t="str">
        <f t="shared" si="39"/>
        <v>&lt;2 micron</v>
      </c>
      <c r="L603">
        <v>0.05</v>
      </c>
      <c r="M603">
        <v>17</v>
      </c>
      <c r="N603">
        <v>66</v>
      </c>
      <c r="O603">
        <v>23</v>
      </c>
      <c r="P603">
        <v>3.9</v>
      </c>
      <c r="Q603">
        <v>310</v>
      </c>
      <c r="R603">
        <v>1</v>
      </c>
      <c r="S603">
        <v>52</v>
      </c>
      <c r="T603">
        <v>38</v>
      </c>
      <c r="U603">
        <v>156</v>
      </c>
      <c r="V603">
        <v>9</v>
      </c>
      <c r="W603">
        <v>4</v>
      </c>
      <c r="X603">
        <v>500</v>
      </c>
      <c r="Y603">
        <v>180</v>
      </c>
      <c r="Z603">
        <v>1.8</v>
      </c>
      <c r="AA603">
        <v>5</v>
      </c>
    </row>
    <row r="604" spans="1:27" x14ac:dyDescent="0.3">
      <c r="A604" t="s">
        <v>2347</v>
      </c>
      <c r="B604" t="s">
        <v>2348</v>
      </c>
      <c r="C604" s="1" t="str">
        <f t="shared" si="36"/>
        <v>21:0042</v>
      </c>
      <c r="D604" s="1" t="str">
        <f t="shared" si="37"/>
        <v>21:0037</v>
      </c>
      <c r="E604" t="s">
        <v>2349</v>
      </c>
      <c r="F604" t="s">
        <v>2350</v>
      </c>
      <c r="H604">
        <v>47.784220500000004</v>
      </c>
      <c r="I604">
        <v>-66.406149299999996</v>
      </c>
      <c r="J604" s="1" t="str">
        <f t="shared" si="38"/>
        <v>Till</v>
      </c>
      <c r="K604" s="1" t="str">
        <f t="shared" si="39"/>
        <v>&lt;2 micron</v>
      </c>
      <c r="M604">
        <v>19</v>
      </c>
      <c r="N604">
        <v>80</v>
      </c>
      <c r="O604">
        <v>27</v>
      </c>
      <c r="P604">
        <v>3.6</v>
      </c>
      <c r="Q604">
        <v>830</v>
      </c>
      <c r="R604">
        <v>2</v>
      </c>
      <c r="S604">
        <v>62</v>
      </c>
      <c r="T604">
        <v>51</v>
      </c>
      <c r="U604">
        <v>176</v>
      </c>
      <c r="V604">
        <v>13</v>
      </c>
      <c r="W604">
        <v>2</v>
      </c>
      <c r="X604">
        <v>500</v>
      </c>
      <c r="Y604">
        <v>385</v>
      </c>
      <c r="Z604">
        <v>1.2</v>
      </c>
      <c r="AA604">
        <v>2</v>
      </c>
    </row>
    <row r="605" spans="1:27" x14ac:dyDescent="0.3">
      <c r="A605" t="s">
        <v>2351</v>
      </c>
      <c r="B605" t="s">
        <v>2352</v>
      </c>
      <c r="C605" s="1" t="str">
        <f t="shared" si="36"/>
        <v>21:0042</v>
      </c>
      <c r="D605" s="1" t="str">
        <f t="shared" si="37"/>
        <v>21:0037</v>
      </c>
      <c r="E605" t="s">
        <v>2353</v>
      </c>
      <c r="F605" t="s">
        <v>2354</v>
      </c>
      <c r="H605">
        <v>47.786918200000002</v>
      </c>
      <c r="I605">
        <v>-66.426043100000001</v>
      </c>
      <c r="J605" s="1" t="str">
        <f t="shared" si="38"/>
        <v>Till</v>
      </c>
      <c r="K605" s="1" t="str">
        <f t="shared" si="39"/>
        <v>&lt;2 micron</v>
      </c>
      <c r="L605">
        <v>0.05</v>
      </c>
      <c r="M605">
        <v>25</v>
      </c>
      <c r="N605">
        <v>86</v>
      </c>
      <c r="O605">
        <v>54</v>
      </c>
      <c r="P605">
        <v>4.4000000000000004</v>
      </c>
      <c r="Q605">
        <v>1600</v>
      </c>
      <c r="R605">
        <v>2</v>
      </c>
      <c r="S605">
        <v>56</v>
      </c>
      <c r="T605">
        <v>44</v>
      </c>
      <c r="U605">
        <v>131</v>
      </c>
      <c r="V605">
        <v>17</v>
      </c>
      <c r="W605">
        <v>2</v>
      </c>
      <c r="X605">
        <v>640</v>
      </c>
      <c r="Y605">
        <v>325</v>
      </c>
      <c r="Z605">
        <v>3.2</v>
      </c>
      <c r="AA605">
        <v>1</v>
      </c>
    </row>
    <row r="606" spans="1:27" x14ac:dyDescent="0.3">
      <c r="A606" t="s">
        <v>2355</v>
      </c>
      <c r="B606" t="s">
        <v>2356</v>
      </c>
      <c r="C606" s="1" t="str">
        <f t="shared" si="36"/>
        <v>21:0042</v>
      </c>
      <c r="D606" s="1" t="str">
        <f t="shared" si="37"/>
        <v>21:0037</v>
      </c>
      <c r="E606" t="s">
        <v>2357</v>
      </c>
      <c r="F606" t="s">
        <v>2358</v>
      </c>
      <c r="H606">
        <v>47.780050500000002</v>
      </c>
      <c r="I606">
        <v>-66.461093199999993</v>
      </c>
      <c r="J606" s="1" t="str">
        <f t="shared" si="38"/>
        <v>Till</v>
      </c>
      <c r="K606" s="1" t="str">
        <f t="shared" si="39"/>
        <v>&lt;2 micron</v>
      </c>
      <c r="M606">
        <v>16</v>
      </c>
      <c r="N606">
        <v>54</v>
      </c>
      <c r="O606">
        <v>23</v>
      </c>
      <c r="P606">
        <v>3.7</v>
      </c>
      <c r="Q606">
        <v>400</v>
      </c>
      <c r="R606">
        <v>2</v>
      </c>
      <c r="S606">
        <v>53</v>
      </c>
      <c r="T606">
        <v>18</v>
      </c>
      <c r="U606">
        <v>81</v>
      </c>
      <c r="V606">
        <v>5</v>
      </c>
      <c r="W606">
        <v>2</v>
      </c>
      <c r="X606">
        <v>540</v>
      </c>
      <c r="Y606">
        <v>120</v>
      </c>
      <c r="Z606">
        <v>0.6</v>
      </c>
      <c r="AA606">
        <v>1</v>
      </c>
    </row>
    <row r="607" spans="1:27" x14ac:dyDescent="0.3">
      <c r="A607" t="s">
        <v>2359</v>
      </c>
      <c r="B607" t="s">
        <v>2360</v>
      </c>
      <c r="C607" s="1" t="str">
        <f t="shared" si="36"/>
        <v>21:0042</v>
      </c>
      <c r="D607" s="1" t="str">
        <f t="shared" si="37"/>
        <v>21:0037</v>
      </c>
      <c r="E607" t="s">
        <v>2361</v>
      </c>
      <c r="F607" t="s">
        <v>2362</v>
      </c>
      <c r="H607">
        <v>47.852764999999998</v>
      </c>
      <c r="I607">
        <v>-66.413092300000002</v>
      </c>
      <c r="J607" s="1" t="str">
        <f t="shared" si="38"/>
        <v>Till</v>
      </c>
      <c r="K607" s="1" t="str">
        <f t="shared" si="39"/>
        <v>&lt;2 micron</v>
      </c>
      <c r="L607">
        <v>0.2</v>
      </c>
      <c r="M607">
        <v>13</v>
      </c>
      <c r="N607">
        <v>50</v>
      </c>
      <c r="O607">
        <v>96</v>
      </c>
      <c r="P607">
        <v>4.5999999999999996</v>
      </c>
      <c r="Q607">
        <v>310</v>
      </c>
      <c r="R607">
        <v>2</v>
      </c>
      <c r="S607">
        <v>42</v>
      </c>
      <c r="T607">
        <v>21</v>
      </c>
      <c r="U607">
        <v>117</v>
      </c>
      <c r="V607">
        <v>18</v>
      </c>
      <c r="W607">
        <v>2</v>
      </c>
      <c r="X607">
        <v>425</v>
      </c>
      <c r="Y607">
        <v>130</v>
      </c>
      <c r="Z607">
        <v>1</v>
      </c>
    </row>
    <row r="608" spans="1:27" x14ac:dyDescent="0.3">
      <c r="A608" t="s">
        <v>2363</v>
      </c>
      <c r="B608" t="s">
        <v>2364</v>
      </c>
      <c r="C608" s="1" t="str">
        <f t="shared" si="36"/>
        <v>21:0042</v>
      </c>
      <c r="D608" s="1" t="str">
        <f t="shared" si="37"/>
        <v>21:0037</v>
      </c>
      <c r="E608" t="s">
        <v>2365</v>
      </c>
      <c r="F608" t="s">
        <v>2366</v>
      </c>
      <c r="H608">
        <v>47.8311706</v>
      </c>
      <c r="I608">
        <v>-66.413163999999995</v>
      </c>
      <c r="J608" s="1" t="str">
        <f t="shared" si="38"/>
        <v>Till</v>
      </c>
      <c r="K608" s="1" t="str">
        <f t="shared" si="39"/>
        <v>&lt;2 micron</v>
      </c>
      <c r="M608">
        <v>19</v>
      </c>
      <c r="N608">
        <v>60</v>
      </c>
      <c r="O608">
        <v>109</v>
      </c>
      <c r="P608">
        <v>4.5</v>
      </c>
      <c r="Q608">
        <v>390</v>
      </c>
      <c r="R608">
        <v>1</v>
      </c>
      <c r="S608">
        <v>52</v>
      </c>
      <c r="T608">
        <v>29</v>
      </c>
      <c r="U608">
        <v>127</v>
      </c>
      <c r="V608">
        <v>16</v>
      </c>
      <c r="W608">
        <v>1</v>
      </c>
      <c r="X608">
        <v>440</v>
      </c>
      <c r="Y608">
        <v>165</v>
      </c>
      <c r="Z608">
        <v>1</v>
      </c>
    </row>
    <row r="609" spans="1:27" x14ac:dyDescent="0.3">
      <c r="A609" t="s">
        <v>2367</v>
      </c>
      <c r="B609" t="s">
        <v>2368</v>
      </c>
      <c r="C609" s="1" t="str">
        <f t="shared" si="36"/>
        <v>21:0042</v>
      </c>
      <c r="D609" s="1" t="str">
        <f t="shared" si="37"/>
        <v>21:0037</v>
      </c>
      <c r="E609" t="s">
        <v>2369</v>
      </c>
      <c r="F609" t="s">
        <v>2370</v>
      </c>
      <c r="H609">
        <v>47.835420999999997</v>
      </c>
      <c r="I609">
        <v>-66.392237600000001</v>
      </c>
      <c r="J609" s="1" t="str">
        <f t="shared" si="38"/>
        <v>Till</v>
      </c>
      <c r="K609" s="1" t="str">
        <f t="shared" si="39"/>
        <v>&lt;2 micron</v>
      </c>
      <c r="M609">
        <v>29</v>
      </c>
      <c r="N609">
        <v>68</v>
      </c>
      <c r="O609">
        <v>59</v>
      </c>
      <c r="P609">
        <v>4.0999999999999996</v>
      </c>
      <c r="Q609">
        <v>1300</v>
      </c>
      <c r="S609">
        <v>73</v>
      </c>
      <c r="T609">
        <v>26</v>
      </c>
      <c r="U609">
        <v>98</v>
      </c>
      <c r="V609">
        <v>11</v>
      </c>
      <c r="W609">
        <v>2</v>
      </c>
      <c r="X609">
        <v>590</v>
      </c>
      <c r="Y609">
        <v>80</v>
      </c>
      <c r="Z609">
        <v>1</v>
      </c>
      <c r="AA609">
        <v>4</v>
      </c>
    </row>
    <row r="610" spans="1:27" x14ac:dyDescent="0.3">
      <c r="A610" t="s">
        <v>2371</v>
      </c>
      <c r="B610" t="s">
        <v>2372</v>
      </c>
      <c r="C610" s="1" t="str">
        <f t="shared" si="36"/>
        <v>21:0042</v>
      </c>
      <c r="D610" s="1" t="str">
        <f t="shared" si="37"/>
        <v>21:0037</v>
      </c>
      <c r="E610" t="s">
        <v>2373</v>
      </c>
      <c r="F610" t="s">
        <v>2374</v>
      </c>
      <c r="H610">
        <v>47.884439100000002</v>
      </c>
      <c r="I610">
        <v>-66.401147600000002</v>
      </c>
      <c r="J610" s="1" t="str">
        <f t="shared" si="38"/>
        <v>Till</v>
      </c>
      <c r="K610" s="1" t="str">
        <f t="shared" si="39"/>
        <v>&lt;2 micron</v>
      </c>
      <c r="M610">
        <v>24</v>
      </c>
      <c r="N610">
        <v>98</v>
      </c>
      <c r="O610">
        <v>33</v>
      </c>
      <c r="P610">
        <v>4.8</v>
      </c>
      <c r="Q610">
        <v>760</v>
      </c>
      <c r="S610">
        <v>128</v>
      </c>
      <c r="T610">
        <v>27</v>
      </c>
      <c r="U610">
        <v>102</v>
      </c>
      <c r="V610">
        <v>11</v>
      </c>
      <c r="W610">
        <v>2</v>
      </c>
      <c r="X610">
        <v>820</v>
      </c>
      <c r="Y610">
        <v>65</v>
      </c>
      <c r="Z610">
        <v>0.6</v>
      </c>
    </row>
    <row r="611" spans="1:27" x14ac:dyDescent="0.3">
      <c r="A611" t="s">
        <v>2375</v>
      </c>
      <c r="B611" t="s">
        <v>2376</v>
      </c>
      <c r="C611" s="1" t="str">
        <f t="shared" si="36"/>
        <v>21:0042</v>
      </c>
      <c r="D611" s="1" t="str">
        <f t="shared" si="37"/>
        <v>21:0037</v>
      </c>
      <c r="E611" t="s">
        <v>2373</v>
      </c>
      <c r="F611" t="s">
        <v>2377</v>
      </c>
      <c r="H611">
        <v>47.884439100000002</v>
      </c>
      <c r="I611">
        <v>-66.401147600000002</v>
      </c>
      <c r="J611" s="1" t="str">
        <f t="shared" si="38"/>
        <v>Till</v>
      </c>
      <c r="K611" s="1" t="str">
        <f t="shared" si="39"/>
        <v>&lt;2 micron</v>
      </c>
      <c r="L611">
        <v>0.05</v>
      </c>
      <c r="M611">
        <v>23</v>
      </c>
      <c r="N611">
        <v>104</v>
      </c>
      <c r="O611">
        <v>35</v>
      </c>
      <c r="P611">
        <v>4.5</v>
      </c>
      <c r="Q611">
        <v>750</v>
      </c>
      <c r="R611">
        <v>0.5</v>
      </c>
      <c r="S611">
        <v>131</v>
      </c>
      <c r="T611">
        <v>29</v>
      </c>
      <c r="U611">
        <v>103</v>
      </c>
      <c r="V611">
        <v>11</v>
      </c>
      <c r="W611">
        <v>1</v>
      </c>
      <c r="X611">
        <v>850</v>
      </c>
      <c r="Y611">
        <v>70</v>
      </c>
      <c r="Z611">
        <v>1</v>
      </c>
      <c r="AA611">
        <v>3</v>
      </c>
    </row>
    <row r="612" spans="1:27" x14ac:dyDescent="0.3">
      <c r="A612" t="s">
        <v>2378</v>
      </c>
      <c r="B612" t="s">
        <v>2379</v>
      </c>
      <c r="C612" s="1" t="str">
        <f t="shared" si="36"/>
        <v>21:0042</v>
      </c>
      <c r="D612" s="1" t="str">
        <f t="shared" si="37"/>
        <v>21:0037</v>
      </c>
      <c r="E612" t="s">
        <v>2380</v>
      </c>
      <c r="F612" t="s">
        <v>2381</v>
      </c>
      <c r="H612">
        <v>47.870378700000003</v>
      </c>
      <c r="I612">
        <v>-66.456348199999994</v>
      </c>
      <c r="J612" s="1" t="str">
        <f t="shared" si="38"/>
        <v>Till</v>
      </c>
      <c r="K612" s="1" t="str">
        <f t="shared" si="39"/>
        <v>&lt;2 micron</v>
      </c>
      <c r="L612">
        <v>0.05</v>
      </c>
      <c r="M612">
        <v>20</v>
      </c>
      <c r="N612">
        <v>102</v>
      </c>
      <c r="O612">
        <v>37</v>
      </c>
      <c r="P612">
        <v>4.2</v>
      </c>
      <c r="Q612">
        <v>530</v>
      </c>
      <c r="S612">
        <v>113</v>
      </c>
      <c r="T612">
        <v>32</v>
      </c>
      <c r="U612">
        <v>90</v>
      </c>
      <c r="V612">
        <v>16</v>
      </c>
      <c r="W612">
        <v>1</v>
      </c>
      <c r="X612">
        <v>720</v>
      </c>
      <c r="Y612">
        <v>95</v>
      </c>
      <c r="Z612">
        <v>0.6</v>
      </c>
      <c r="AA612">
        <v>4</v>
      </c>
    </row>
    <row r="613" spans="1:27" x14ac:dyDescent="0.3">
      <c r="A613" t="s">
        <v>2382</v>
      </c>
      <c r="B613" t="s">
        <v>2383</v>
      </c>
      <c r="C613" s="1" t="str">
        <f t="shared" si="36"/>
        <v>21:0042</v>
      </c>
      <c r="D613" s="1" t="str">
        <f t="shared" si="37"/>
        <v>21:0037</v>
      </c>
      <c r="E613" t="s">
        <v>2384</v>
      </c>
      <c r="F613" t="s">
        <v>2385</v>
      </c>
      <c r="H613">
        <v>47.859499200000002</v>
      </c>
      <c r="I613">
        <v>-66.432479099999995</v>
      </c>
      <c r="J613" s="1" t="str">
        <f t="shared" si="38"/>
        <v>Till</v>
      </c>
      <c r="K613" s="1" t="str">
        <f t="shared" si="39"/>
        <v>&lt;2 micron</v>
      </c>
      <c r="L613">
        <v>0.05</v>
      </c>
      <c r="M613">
        <v>20</v>
      </c>
      <c r="N613">
        <v>104</v>
      </c>
      <c r="O613">
        <v>37</v>
      </c>
      <c r="P613">
        <v>4.7</v>
      </c>
      <c r="Q613">
        <v>400</v>
      </c>
      <c r="R613">
        <v>2</v>
      </c>
      <c r="S613">
        <v>96</v>
      </c>
      <c r="T613">
        <v>38</v>
      </c>
      <c r="U613">
        <v>92</v>
      </c>
      <c r="V613">
        <v>15</v>
      </c>
      <c r="W613">
        <v>2</v>
      </c>
      <c r="X613">
        <v>615</v>
      </c>
      <c r="Y613">
        <v>235</v>
      </c>
      <c r="Z613">
        <v>1.4</v>
      </c>
      <c r="AA613">
        <v>2</v>
      </c>
    </row>
    <row r="614" spans="1:27" x14ac:dyDescent="0.3">
      <c r="A614" t="s">
        <v>2386</v>
      </c>
      <c r="B614" t="s">
        <v>2387</v>
      </c>
      <c r="C614" s="1" t="str">
        <f t="shared" si="36"/>
        <v>21:0042</v>
      </c>
      <c r="D614" s="1" t="str">
        <f t="shared" si="37"/>
        <v>21:0037</v>
      </c>
      <c r="E614" t="s">
        <v>2388</v>
      </c>
      <c r="F614" t="s">
        <v>2389</v>
      </c>
      <c r="H614">
        <v>47.8255889</v>
      </c>
      <c r="I614">
        <v>-66.445176200000006</v>
      </c>
      <c r="J614" s="1" t="str">
        <f t="shared" si="38"/>
        <v>Till</v>
      </c>
      <c r="K614" s="1" t="str">
        <f t="shared" si="39"/>
        <v>&lt;2 micron</v>
      </c>
      <c r="M614">
        <v>21</v>
      </c>
      <c r="N614">
        <v>82</v>
      </c>
      <c r="O614">
        <v>39</v>
      </c>
      <c r="P614">
        <v>4.9000000000000004</v>
      </c>
      <c r="Q614">
        <v>2200</v>
      </c>
      <c r="R614">
        <v>1</v>
      </c>
      <c r="S614">
        <v>95</v>
      </c>
      <c r="T614">
        <v>57</v>
      </c>
      <c r="U614">
        <v>155</v>
      </c>
      <c r="V614">
        <v>24</v>
      </c>
      <c r="W614">
        <v>2</v>
      </c>
      <c r="X614">
        <v>820</v>
      </c>
      <c r="Y614">
        <v>50</v>
      </c>
      <c r="Z614">
        <v>0.6</v>
      </c>
    </row>
    <row r="615" spans="1:27" x14ac:dyDescent="0.3">
      <c r="A615" t="s">
        <v>2390</v>
      </c>
      <c r="B615" t="s">
        <v>2391</v>
      </c>
      <c r="C615" s="1" t="str">
        <f t="shared" si="36"/>
        <v>21:0042</v>
      </c>
      <c r="D615" s="1" t="str">
        <f t="shared" si="37"/>
        <v>21:0037</v>
      </c>
      <c r="E615" t="s">
        <v>2392</v>
      </c>
      <c r="F615" t="s">
        <v>2393</v>
      </c>
      <c r="H615">
        <v>47.8356803</v>
      </c>
      <c r="I615">
        <v>-66.423631400000005</v>
      </c>
      <c r="J615" s="1" t="str">
        <f t="shared" si="38"/>
        <v>Till</v>
      </c>
      <c r="K615" s="1" t="str">
        <f t="shared" si="39"/>
        <v>&lt;2 micron</v>
      </c>
      <c r="L615">
        <v>0.2</v>
      </c>
      <c r="M615">
        <v>17</v>
      </c>
      <c r="N615">
        <v>86</v>
      </c>
      <c r="O615">
        <v>30</v>
      </c>
      <c r="P615">
        <v>4.4000000000000004</v>
      </c>
      <c r="Q615">
        <v>370</v>
      </c>
      <c r="R615">
        <v>2</v>
      </c>
      <c r="S615">
        <v>78</v>
      </c>
      <c r="T615">
        <v>36</v>
      </c>
      <c r="U615">
        <v>137</v>
      </c>
      <c r="V615">
        <v>19</v>
      </c>
      <c r="W615">
        <v>1</v>
      </c>
      <c r="X615">
        <v>540</v>
      </c>
      <c r="Y615">
        <v>205</v>
      </c>
      <c r="Z615">
        <v>1.4</v>
      </c>
    </row>
    <row r="616" spans="1:27" x14ac:dyDescent="0.3">
      <c r="A616" t="s">
        <v>2394</v>
      </c>
      <c r="B616" t="s">
        <v>2395</v>
      </c>
      <c r="C616" s="1" t="str">
        <f t="shared" si="36"/>
        <v>21:0042</v>
      </c>
      <c r="D616" s="1" t="str">
        <f t="shared" si="37"/>
        <v>21:0037</v>
      </c>
      <c r="E616" t="s">
        <v>2396</v>
      </c>
      <c r="F616" t="s">
        <v>2397</v>
      </c>
      <c r="H616">
        <v>47.840740699999998</v>
      </c>
      <c r="I616">
        <v>-66.398653800000005</v>
      </c>
      <c r="J616" s="1" t="str">
        <f t="shared" si="38"/>
        <v>Till</v>
      </c>
      <c r="K616" s="1" t="str">
        <f t="shared" si="39"/>
        <v>&lt;2 micron</v>
      </c>
      <c r="M616">
        <v>18</v>
      </c>
      <c r="N616">
        <v>62</v>
      </c>
      <c r="O616">
        <v>86</v>
      </c>
      <c r="P616">
        <v>4.3</v>
      </c>
      <c r="Q616">
        <v>360</v>
      </c>
      <c r="S616">
        <v>65</v>
      </c>
      <c r="T616">
        <v>27</v>
      </c>
      <c r="U616">
        <v>94</v>
      </c>
      <c r="V616">
        <v>12</v>
      </c>
      <c r="W616">
        <v>2</v>
      </c>
      <c r="X616">
        <v>640</v>
      </c>
      <c r="Y616">
        <v>85</v>
      </c>
      <c r="Z616">
        <v>0.6</v>
      </c>
      <c r="AA616">
        <v>3</v>
      </c>
    </row>
    <row r="617" spans="1:27" x14ac:dyDescent="0.3">
      <c r="A617" t="s">
        <v>2398</v>
      </c>
      <c r="B617" t="s">
        <v>2399</v>
      </c>
      <c r="C617" s="1" t="str">
        <f t="shared" si="36"/>
        <v>21:0042</v>
      </c>
      <c r="D617" s="1" t="str">
        <f t="shared" si="37"/>
        <v>21:0037</v>
      </c>
      <c r="E617" t="s">
        <v>2400</v>
      </c>
      <c r="F617" t="s">
        <v>2401</v>
      </c>
      <c r="H617">
        <v>47.817219899999998</v>
      </c>
      <c r="I617">
        <v>-66.393149500000007</v>
      </c>
      <c r="J617" s="1" t="str">
        <f t="shared" si="38"/>
        <v>Till</v>
      </c>
      <c r="K617" s="1" t="str">
        <f t="shared" si="39"/>
        <v>&lt;2 micron</v>
      </c>
      <c r="L617">
        <v>0.6</v>
      </c>
      <c r="M617">
        <v>17</v>
      </c>
      <c r="N617">
        <v>68</v>
      </c>
      <c r="O617">
        <v>81</v>
      </c>
      <c r="P617">
        <v>4.4000000000000004</v>
      </c>
      <c r="Q617">
        <v>380</v>
      </c>
      <c r="R617">
        <v>4</v>
      </c>
      <c r="S617">
        <v>48</v>
      </c>
      <c r="T617">
        <v>31</v>
      </c>
      <c r="U617">
        <v>111</v>
      </c>
      <c r="V617">
        <v>14</v>
      </c>
      <c r="W617">
        <v>4</v>
      </c>
      <c r="X617">
        <v>360</v>
      </c>
      <c r="Y617">
        <v>350</v>
      </c>
      <c r="Z617">
        <v>1.4</v>
      </c>
    </row>
    <row r="618" spans="1:27" x14ac:dyDescent="0.3">
      <c r="A618" t="s">
        <v>2402</v>
      </c>
      <c r="B618" t="s">
        <v>2403</v>
      </c>
      <c r="C618" s="1" t="str">
        <f t="shared" si="36"/>
        <v>21:0042</v>
      </c>
      <c r="D618" s="1" t="str">
        <f t="shared" si="37"/>
        <v>21:0037</v>
      </c>
      <c r="E618" t="s">
        <v>2404</v>
      </c>
      <c r="F618" t="s">
        <v>2405</v>
      </c>
      <c r="H618">
        <v>47.892156399999998</v>
      </c>
      <c r="I618">
        <v>-66.384371900000005</v>
      </c>
      <c r="J618" s="1" t="str">
        <f t="shared" si="38"/>
        <v>Till</v>
      </c>
      <c r="K618" s="1" t="str">
        <f t="shared" si="39"/>
        <v>&lt;2 micron</v>
      </c>
      <c r="M618">
        <v>18</v>
      </c>
      <c r="N618">
        <v>90</v>
      </c>
      <c r="O618">
        <v>26</v>
      </c>
      <c r="P618">
        <v>4.2</v>
      </c>
      <c r="Q618">
        <v>420</v>
      </c>
      <c r="S618">
        <v>99</v>
      </c>
      <c r="T618">
        <v>29</v>
      </c>
      <c r="U618">
        <v>111</v>
      </c>
      <c r="V618">
        <v>11</v>
      </c>
      <c r="W618">
        <v>2</v>
      </c>
      <c r="X618">
        <v>440</v>
      </c>
      <c r="Y618">
        <v>85</v>
      </c>
      <c r="Z618">
        <v>0.6</v>
      </c>
    </row>
    <row r="619" spans="1:27" x14ac:dyDescent="0.3">
      <c r="A619" t="s">
        <v>2406</v>
      </c>
      <c r="B619" t="s">
        <v>2407</v>
      </c>
      <c r="C619" s="1" t="str">
        <f t="shared" si="36"/>
        <v>21:0042</v>
      </c>
      <c r="D619" s="1" t="str">
        <f t="shared" si="37"/>
        <v>21:0037</v>
      </c>
      <c r="E619" t="s">
        <v>2408</v>
      </c>
      <c r="F619" t="s">
        <v>2409</v>
      </c>
      <c r="H619">
        <v>47.907332099999998</v>
      </c>
      <c r="I619">
        <v>-66.369220100000007</v>
      </c>
      <c r="J619" s="1" t="str">
        <f t="shared" si="38"/>
        <v>Till</v>
      </c>
      <c r="K619" s="1" t="str">
        <f t="shared" si="39"/>
        <v>&lt;2 micron</v>
      </c>
      <c r="M619">
        <v>19</v>
      </c>
      <c r="N619">
        <v>100</v>
      </c>
      <c r="O619">
        <v>25</v>
      </c>
      <c r="P619">
        <v>4.4000000000000004</v>
      </c>
      <c r="Q619">
        <v>450</v>
      </c>
      <c r="S619">
        <v>110</v>
      </c>
      <c r="T619">
        <v>28</v>
      </c>
      <c r="U619">
        <v>114</v>
      </c>
      <c r="V619">
        <v>11</v>
      </c>
      <c r="W619">
        <v>2</v>
      </c>
      <c r="X619">
        <v>700</v>
      </c>
      <c r="Y619">
        <v>110</v>
      </c>
      <c r="Z619">
        <v>0.3</v>
      </c>
    </row>
    <row r="620" spans="1:27" x14ac:dyDescent="0.3">
      <c r="A620" t="s">
        <v>2410</v>
      </c>
      <c r="B620" t="s">
        <v>2411</v>
      </c>
      <c r="C620" s="1" t="str">
        <f t="shared" si="36"/>
        <v>21:0042</v>
      </c>
      <c r="D620" s="1" t="str">
        <f t="shared" si="37"/>
        <v>21:0037</v>
      </c>
      <c r="E620" t="s">
        <v>2412</v>
      </c>
      <c r="F620" t="s">
        <v>2413</v>
      </c>
      <c r="H620">
        <v>47.920011799999997</v>
      </c>
      <c r="I620">
        <v>-66.137660199999999</v>
      </c>
      <c r="J620" s="1" t="str">
        <f t="shared" si="38"/>
        <v>Till</v>
      </c>
      <c r="K620" s="1" t="str">
        <f t="shared" si="39"/>
        <v>&lt;2 micron</v>
      </c>
      <c r="M620">
        <v>23</v>
      </c>
      <c r="N620">
        <v>70</v>
      </c>
      <c r="O620">
        <v>31</v>
      </c>
      <c r="P620">
        <v>5.0999999999999996</v>
      </c>
      <c r="Q620">
        <v>6400</v>
      </c>
      <c r="R620">
        <v>2</v>
      </c>
      <c r="S620">
        <v>73</v>
      </c>
      <c r="T620">
        <v>40</v>
      </c>
      <c r="U620">
        <v>295</v>
      </c>
      <c r="V620">
        <v>11</v>
      </c>
      <c r="W620">
        <v>2</v>
      </c>
      <c r="X620">
        <v>750</v>
      </c>
      <c r="Y620">
        <v>175</v>
      </c>
      <c r="Z620">
        <v>1</v>
      </c>
      <c r="AA620">
        <v>8</v>
      </c>
    </row>
    <row r="621" spans="1:27" x14ac:dyDescent="0.3">
      <c r="A621" t="s">
        <v>2414</v>
      </c>
      <c r="B621" t="s">
        <v>2415</v>
      </c>
      <c r="C621" s="1" t="str">
        <f t="shared" si="36"/>
        <v>21:0042</v>
      </c>
      <c r="D621" s="1" t="str">
        <f t="shared" si="37"/>
        <v>21:0037</v>
      </c>
      <c r="E621" t="s">
        <v>2412</v>
      </c>
      <c r="F621" t="s">
        <v>2416</v>
      </c>
      <c r="H621">
        <v>47.920011799999997</v>
      </c>
      <c r="I621">
        <v>-66.137660199999999</v>
      </c>
      <c r="J621" s="1" t="str">
        <f t="shared" si="38"/>
        <v>Till</v>
      </c>
      <c r="K621" s="1" t="str">
        <f t="shared" si="39"/>
        <v>&lt;2 micron</v>
      </c>
      <c r="L621">
        <v>0.05</v>
      </c>
      <c r="M621">
        <v>26</v>
      </c>
      <c r="N621">
        <v>76</v>
      </c>
      <c r="O621">
        <v>34</v>
      </c>
      <c r="P621">
        <v>5.2</v>
      </c>
      <c r="Q621">
        <v>6500</v>
      </c>
      <c r="R621">
        <v>2</v>
      </c>
      <c r="S621">
        <v>71</v>
      </c>
      <c r="T621">
        <v>44</v>
      </c>
      <c r="U621">
        <v>320</v>
      </c>
      <c r="V621">
        <v>12</v>
      </c>
      <c r="W621">
        <v>1</v>
      </c>
      <c r="X621">
        <v>690</v>
      </c>
      <c r="Y621">
        <v>155</v>
      </c>
      <c r="Z621">
        <v>1.2</v>
      </c>
      <c r="AA621">
        <v>5</v>
      </c>
    </row>
    <row r="622" spans="1:27" x14ac:dyDescent="0.3">
      <c r="A622" t="s">
        <v>2417</v>
      </c>
      <c r="B622" t="s">
        <v>2418</v>
      </c>
      <c r="C622" s="1" t="str">
        <f t="shared" si="36"/>
        <v>21:0042</v>
      </c>
      <c r="D622" s="1" t="str">
        <f t="shared" si="37"/>
        <v>21:0037</v>
      </c>
      <c r="E622" t="s">
        <v>2419</v>
      </c>
      <c r="F622" t="s">
        <v>2420</v>
      </c>
      <c r="H622">
        <v>47.909951100000001</v>
      </c>
      <c r="I622">
        <v>-66.095386300000001</v>
      </c>
      <c r="J622" s="1" t="str">
        <f t="shared" si="38"/>
        <v>Till</v>
      </c>
      <c r="K622" s="1" t="str">
        <f t="shared" si="39"/>
        <v>&lt;2 micron</v>
      </c>
      <c r="M622">
        <v>18</v>
      </c>
      <c r="N622">
        <v>62</v>
      </c>
      <c r="O622">
        <v>39</v>
      </c>
      <c r="P622">
        <v>4.4000000000000004</v>
      </c>
      <c r="Q622">
        <v>860</v>
      </c>
      <c r="S622">
        <v>93</v>
      </c>
      <c r="T622">
        <v>20</v>
      </c>
      <c r="U622">
        <v>105</v>
      </c>
      <c r="V622">
        <v>8</v>
      </c>
      <c r="W622">
        <v>2</v>
      </c>
      <c r="X622">
        <v>820</v>
      </c>
      <c r="Y622">
        <v>350</v>
      </c>
      <c r="Z622">
        <v>0.6</v>
      </c>
      <c r="AA622">
        <v>5</v>
      </c>
    </row>
    <row r="623" spans="1:27" x14ac:dyDescent="0.3">
      <c r="A623" t="s">
        <v>2421</v>
      </c>
      <c r="B623" t="s">
        <v>2422</v>
      </c>
      <c r="C623" s="1" t="str">
        <f t="shared" si="36"/>
        <v>21:0042</v>
      </c>
      <c r="D623" s="1" t="str">
        <f t="shared" si="37"/>
        <v>21:0037</v>
      </c>
      <c r="E623" t="s">
        <v>2423</v>
      </c>
      <c r="F623" t="s">
        <v>2424</v>
      </c>
      <c r="H623">
        <v>47.921537800000003</v>
      </c>
      <c r="I623">
        <v>-66.108793800000001</v>
      </c>
      <c r="J623" s="1" t="str">
        <f t="shared" si="38"/>
        <v>Till</v>
      </c>
      <c r="K623" s="1" t="str">
        <f t="shared" si="39"/>
        <v>&lt;2 micron</v>
      </c>
      <c r="M623">
        <v>30</v>
      </c>
      <c r="N623">
        <v>88</v>
      </c>
      <c r="O623">
        <v>45</v>
      </c>
      <c r="P623">
        <v>4.7</v>
      </c>
      <c r="Q623">
        <v>880</v>
      </c>
      <c r="R623">
        <v>1</v>
      </c>
      <c r="S623">
        <v>145</v>
      </c>
      <c r="T623">
        <v>29</v>
      </c>
      <c r="U623">
        <v>108</v>
      </c>
      <c r="V623">
        <v>16</v>
      </c>
      <c r="W623">
        <v>1</v>
      </c>
      <c r="X623">
        <v>1125</v>
      </c>
      <c r="Y623">
        <v>155</v>
      </c>
      <c r="AA623">
        <v>5</v>
      </c>
    </row>
    <row r="624" spans="1:27" x14ac:dyDescent="0.3">
      <c r="A624" t="s">
        <v>2425</v>
      </c>
      <c r="B624" t="s">
        <v>2426</v>
      </c>
      <c r="C624" s="1" t="str">
        <f t="shared" si="36"/>
        <v>21:0042</v>
      </c>
      <c r="D624" s="1" t="str">
        <f t="shared" si="37"/>
        <v>21:0037</v>
      </c>
      <c r="E624" t="s">
        <v>2427</v>
      </c>
      <c r="F624" t="s">
        <v>2428</v>
      </c>
      <c r="H624">
        <v>47.731612900000002</v>
      </c>
      <c r="I624">
        <v>-65.865098399999994</v>
      </c>
      <c r="J624" s="1" t="str">
        <f t="shared" si="38"/>
        <v>Till</v>
      </c>
      <c r="K624" s="1" t="str">
        <f t="shared" si="39"/>
        <v>&lt;2 micron</v>
      </c>
      <c r="M624">
        <v>17</v>
      </c>
      <c r="N624">
        <v>84</v>
      </c>
      <c r="O624">
        <v>57</v>
      </c>
      <c r="P624">
        <v>5.2</v>
      </c>
      <c r="Q624">
        <v>660</v>
      </c>
      <c r="R624">
        <v>1</v>
      </c>
      <c r="S624">
        <v>90</v>
      </c>
      <c r="T624">
        <v>27</v>
      </c>
      <c r="U624">
        <v>111</v>
      </c>
      <c r="V624">
        <v>27</v>
      </c>
      <c r="W624">
        <v>4</v>
      </c>
      <c r="X624">
        <v>850</v>
      </c>
      <c r="Y624">
        <v>65</v>
      </c>
      <c r="Z624">
        <v>0.7</v>
      </c>
      <c r="AA624">
        <v>3</v>
      </c>
    </row>
    <row r="625" spans="1:27" x14ac:dyDescent="0.3">
      <c r="A625" t="s">
        <v>2429</v>
      </c>
      <c r="B625" t="s">
        <v>2430</v>
      </c>
      <c r="C625" s="1" t="str">
        <f t="shared" si="36"/>
        <v>21:0042</v>
      </c>
      <c r="D625" s="1" t="str">
        <f t="shared" si="37"/>
        <v>21:0037</v>
      </c>
      <c r="E625" t="s">
        <v>2431</v>
      </c>
      <c r="F625" t="s">
        <v>2432</v>
      </c>
      <c r="H625">
        <v>47.730070300000001</v>
      </c>
      <c r="I625">
        <v>-65.899625999999998</v>
      </c>
      <c r="J625" s="1" t="str">
        <f t="shared" si="38"/>
        <v>Till</v>
      </c>
      <c r="K625" s="1" t="str">
        <f t="shared" si="39"/>
        <v>&lt;2 micron</v>
      </c>
      <c r="M625">
        <v>26</v>
      </c>
      <c r="N625">
        <v>88</v>
      </c>
      <c r="O625">
        <v>46</v>
      </c>
      <c r="P625">
        <v>5.2</v>
      </c>
      <c r="Q625">
        <v>1300</v>
      </c>
      <c r="R625">
        <v>1</v>
      </c>
      <c r="S625">
        <v>104</v>
      </c>
      <c r="T625">
        <v>41</v>
      </c>
      <c r="U625">
        <v>143</v>
      </c>
      <c r="V625">
        <v>54</v>
      </c>
      <c r="W625">
        <v>2</v>
      </c>
      <c r="X625">
        <v>790</v>
      </c>
      <c r="Y625">
        <v>65</v>
      </c>
      <c r="Z625">
        <v>0.6</v>
      </c>
      <c r="AA625">
        <v>6</v>
      </c>
    </row>
    <row r="626" spans="1:27" x14ac:dyDescent="0.3">
      <c r="A626" t="s">
        <v>2433</v>
      </c>
      <c r="B626" t="s">
        <v>2434</v>
      </c>
      <c r="C626" s="1" t="str">
        <f t="shared" si="36"/>
        <v>21:0042</v>
      </c>
      <c r="D626" s="1" t="str">
        <f t="shared" si="37"/>
        <v>21:0037</v>
      </c>
      <c r="E626" t="s">
        <v>2435</v>
      </c>
      <c r="F626" t="s">
        <v>2436</v>
      </c>
      <c r="H626">
        <v>47.734622799999997</v>
      </c>
      <c r="I626">
        <v>-65.888607399999998</v>
      </c>
      <c r="J626" s="1" t="str">
        <f t="shared" si="38"/>
        <v>Till</v>
      </c>
      <c r="K626" s="1" t="str">
        <f t="shared" si="39"/>
        <v>&lt;2 micron</v>
      </c>
      <c r="M626">
        <v>22</v>
      </c>
      <c r="N626">
        <v>86</v>
      </c>
      <c r="O626">
        <v>56</v>
      </c>
      <c r="P626">
        <v>5.6</v>
      </c>
      <c r="Q626">
        <v>1000</v>
      </c>
      <c r="R626">
        <v>1</v>
      </c>
      <c r="S626">
        <v>87</v>
      </c>
      <c r="T626">
        <v>37</v>
      </c>
      <c r="U626">
        <v>138</v>
      </c>
      <c r="V626">
        <v>48</v>
      </c>
      <c r="W626">
        <v>2</v>
      </c>
      <c r="X626">
        <v>640</v>
      </c>
      <c r="Y626">
        <v>110</v>
      </c>
      <c r="Z626">
        <v>0.7</v>
      </c>
      <c r="AA626">
        <v>4</v>
      </c>
    </row>
    <row r="627" spans="1:27" x14ac:dyDescent="0.3">
      <c r="A627" t="s">
        <v>2437</v>
      </c>
      <c r="B627" t="s">
        <v>2438</v>
      </c>
      <c r="C627" s="1" t="str">
        <f t="shared" si="36"/>
        <v>21:0042</v>
      </c>
      <c r="D627" s="1" t="str">
        <f t="shared" si="37"/>
        <v>21:0037</v>
      </c>
      <c r="E627" t="s">
        <v>2439</v>
      </c>
      <c r="F627" t="s">
        <v>2440</v>
      </c>
      <c r="H627">
        <v>47.685156800000001</v>
      </c>
      <c r="I627">
        <v>-65.914190099999999</v>
      </c>
      <c r="J627" s="1" t="str">
        <f t="shared" si="38"/>
        <v>Till</v>
      </c>
      <c r="K627" s="1" t="str">
        <f t="shared" si="39"/>
        <v>&lt;2 micron</v>
      </c>
      <c r="M627">
        <v>19</v>
      </c>
      <c r="N627">
        <v>72</v>
      </c>
      <c r="O627">
        <v>53</v>
      </c>
      <c r="P627">
        <v>4.7</v>
      </c>
      <c r="Q627">
        <v>540</v>
      </c>
      <c r="R627">
        <v>1</v>
      </c>
      <c r="S627">
        <v>81</v>
      </c>
      <c r="T627">
        <v>21</v>
      </c>
      <c r="U627">
        <v>127</v>
      </c>
      <c r="V627">
        <v>31</v>
      </c>
      <c r="W627">
        <v>4</v>
      </c>
      <c r="X627">
        <v>930</v>
      </c>
      <c r="Y627">
        <v>100</v>
      </c>
      <c r="Z627">
        <v>0.8</v>
      </c>
      <c r="AA627">
        <v>8</v>
      </c>
    </row>
    <row r="628" spans="1:27" x14ac:dyDescent="0.3">
      <c r="A628" t="s">
        <v>2441</v>
      </c>
      <c r="B628" t="s">
        <v>2442</v>
      </c>
      <c r="C628" s="1" t="str">
        <f t="shared" si="36"/>
        <v>21:0042</v>
      </c>
      <c r="D628" s="1" t="str">
        <f t="shared" si="37"/>
        <v>21:0037</v>
      </c>
      <c r="E628" t="s">
        <v>2443</v>
      </c>
      <c r="F628" t="s">
        <v>2444</v>
      </c>
      <c r="H628">
        <v>47.725183199999996</v>
      </c>
      <c r="I628">
        <v>-65.923760700000003</v>
      </c>
      <c r="J628" s="1" t="str">
        <f t="shared" si="38"/>
        <v>Till</v>
      </c>
      <c r="K628" s="1" t="str">
        <f t="shared" si="39"/>
        <v>&lt;2 micron</v>
      </c>
      <c r="L628">
        <v>0.2</v>
      </c>
      <c r="M628">
        <v>25</v>
      </c>
      <c r="N628">
        <v>88</v>
      </c>
      <c r="O628">
        <v>55</v>
      </c>
      <c r="P628">
        <v>4.5</v>
      </c>
      <c r="Q628">
        <v>1600</v>
      </c>
      <c r="R628">
        <v>1</v>
      </c>
      <c r="S628">
        <v>100</v>
      </c>
      <c r="T628">
        <v>53</v>
      </c>
      <c r="U628">
        <v>111</v>
      </c>
      <c r="V628">
        <v>84</v>
      </c>
      <c r="W628">
        <v>4</v>
      </c>
      <c r="X628">
        <v>790</v>
      </c>
      <c r="Y628">
        <v>70</v>
      </c>
      <c r="Z628">
        <v>0.6</v>
      </c>
      <c r="AA628">
        <v>1</v>
      </c>
    </row>
    <row r="629" spans="1:27" x14ac:dyDescent="0.3">
      <c r="A629" t="s">
        <v>2445</v>
      </c>
      <c r="B629" t="s">
        <v>2446</v>
      </c>
      <c r="C629" s="1" t="str">
        <f t="shared" si="36"/>
        <v>21:0042</v>
      </c>
      <c r="D629" s="1" t="str">
        <f t="shared" si="37"/>
        <v>21:0037</v>
      </c>
      <c r="E629" t="s">
        <v>2447</v>
      </c>
      <c r="F629" t="s">
        <v>2448</v>
      </c>
      <c r="H629">
        <v>47.717087800000002</v>
      </c>
      <c r="I629">
        <v>-65.949976699999993</v>
      </c>
      <c r="J629" s="1" t="str">
        <f t="shared" si="38"/>
        <v>Till</v>
      </c>
      <c r="K629" s="1" t="str">
        <f t="shared" si="39"/>
        <v>&lt;2 micron</v>
      </c>
      <c r="M629">
        <v>21</v>
      </c>
      <c r="N629">
        <v>68</v>
      </c>
      <c r="O629">
        <v>49</v>
      </c>
      <c r="P629">
        <v>4.7</v>
      </c>
      <c r="Q629">
        <v>1200</v>
      </c>
      <c r="R629">
        <v>2</v>
      </c>
      <c r="S629">
        <v>89</v>
      </c>
      <c r="T629">
        <v>41</v>
      </c>
      <c r="U629">
        <v>116</v>
      </c>
      <c r="V629">
        <v>44</v>
      </c>
      <c r="W629">
        <v>4</v>
      </c>
      <c r="X629">
        <v>930</v>
      </c>
      <c r="Y629">
        <v>80</v>
      </c>
      <c r="Z629">
        <v>0.8</v>
      </c>
      <c r="AA629">
        <v>6</v>
      </c>
    </row>
    <row r="630" spans="1:27" x14ac:dyDescent="0.3">
      <c r="A630" t="s">
        <v>2449</v>
      </c>
      <c r="B630" t="s">
        <v>2450</v>
      </c>
      <c r="C630" s="1" t="str">
        <f t="shared" si="36"/>
        <v>21:0042</v>
      </c>
      <c r="D630" s="1" t="str">
        <f t="shared" si="37"/>
        <v>21:0037</v>
      </c>
      <c r="E630" t="s">
        <v>2451</v>
      </c>
      <c r="F630" t="s">
        <v>2452</v>
      </c>
      <c r="H630">
        <v>47.856573400000002</v>
      </c>
      <c r="I630">
        <v>-65.842905599999995</v>
      </c>
      <c r="J630" s="1" t="str">
        <f t="shared" si="38"/>
        <v>Till</v>
      </c>
      <c r="K630" s="1" t="str">
        <f t="shared" si="39"/>
        <v>&lt;2 micron</v>
      </c>
      <c r="M630">
        <v>15</v>
      </c>
      <c r="N630">
        <v>74</v>
      </c>
      <c r="O630">
        <v>32</v>
      </c>
      <c r="P630">
        <v>5.3</v>
      </c>
      <c r="Q630">
        <v>280</v>
      </c>
      <c r="R630">
        <v>2</v>
      </c>
      <c r="S630">
        <v>41</v>
      </c>
      <c r="T630">
        <v>43</v>
      </c>
      <c r="U630">
        <v>171</v>
      </c>
      <c r="V630">
        <v>44</v>
      </c>
      <c r="W630">
        <v>4</v>
      </c>
      <c r="X630">
        <v>530</v>
      </c>
      <c r="Y630">
        <v>200</v>
      </c>
      <c r="AA630">
        <v>0.5</v>
      </c>
    </row>
    <row r="631" spans="1:27" x14ac:dyDescent="0.3">
      <c r="A631" t="s">
        <v>2453</v>
      </c>
      <c r="B631" t="s">
        <v>2454</v>
      </c>
      <c r="C631" s="1" t="str">
        <f t="shared" si="36"/>
        <v>21:0042</v>
      </c>
      <c r="D631" s="1" t="str">
        <f t="shared" si="37"/>
        <v>21:0037</v>
      </c>
      <c r="E631" t="s">
        <v>2455</v>
      </c>
      <c r="F631" t="s">
        <v>2456</v>
      </c>
      <c r="H631">
        <v>47.855724299999999</v>
      </c>
      <c r="I631">
        <v>-65.840853600000003</v>
      </c>
      <c r="J631" s="1" t="str">
        <f t="shared" si="38"/>
        <v>Till</v>
      </c>
      <c r="K631" s="1" t="str">
        <f t="shared" si="39"/>
        <v>&lt;2 micron</v>
      </c>
      <c r="M631">
        <v>12</v>
      </c>
      <c r="N631">
        <v>80</v>
      </c>
      <c r="O631">
        <v>93</v>
      </c>
      <c r="P631">
        <v>5.6</v>
      </c>
      <c r="Q631">
        <v>880</v>
      </c>
      <c r="R631">
        <v>2</v>
      </c>
      <c r="S631">
        <v>50</v>
      </c>
      <c r="T631">
        <v>44</v>
      </c>
      <c r="U631">
        <v>377</v>
      </c>
      <c r="V631">
        <v>51</v>
      </c>
      <c r="W631">
        <v>4</v>
      </c>
      <c r="X631">
        <v>750</v>
      </c>
      <c r="Y631">
        <v>650</v>
      </c>
      <c r="Z631">
        <v>0.2</v>
      </c>
      <c r="AA631">
        <v>5</v>
      </c>
    </row>
    <row r="632" spans="1:27" x14ac:dyDescent="0.3">
      <c r="A632" t="s">
        <v>2457</v>
      </c>
      <c r="B632" t="s">
        <v>2458</v>
      </c>
      <c r="C632" s="1" t="str">
        <f t="shared" si="36"/>
        <v>21:0042</v>
      </c>
      <c r="D632" s="1" t="str">
        <f t="shared" si="37"/>
        <v>21:0037</v>
      </c>
      <c r="E632" t="s">
        <v>2459</v>
      </c>
      <c r="F632" t="s">
        <v>2460</v>
      </c>
      <c r="H632">
        <v>47.8307869</v>
      </c>
      <c r="I632">
        <v>-65.812094799999997</v>
      </c>
      <c r="J632" s="1" t="str">
        <f t="shared" si="38"/>
        <v>Till</v>
      </c>
      <c r="K632" s="1" t="str">
        <f t="shared" si="39"/>
        <v>&lt;2 micron</v>
      </c>
      <c r="M632">
        <v>18</v>
      </c>
      <c r="N632">
        <v>68</v>
      </c>
      <c r="O632">
        <v>61</v>
      </c>
      <c r="P632">
        <v>6.1</v>
      </c>
      <c r="Q632">
        <v>1200</v>
      </c>
      <c r="R632">
        <v>1</v>
      </c>
      <c r="S632">
        <v>81</v>
      </c>
      <c r="T632">
        <v>42</v>
      </c>
      <c r="U632">
        <v>168</v>
      </c>
      <c r="V632">
        <v>41</v>
      </c>
      <c r="W632">
        <v>2</v>
      </c>
      <c r="X632">
        <v>1100</v>
      </c>
      <c r="Y632">
        <v>180</v>
      </c>
      <c r="Z632">
        <v>0.3</v>
      </c>
      <c r="AA632">
        <v>7</v>
      </c>
    </row>
    <row r="633" spans="1:27" x14ac:dyDescent="0.3">
      <c r="A633" t="s">
        <v>2461</v>
      </c>
      <c r="B633" t="s">
        <v>2462</v>
      </c>
      <c r="C633" s="1" t="str">
        <f t="shared" si="36"/>
        <v>21:0042</v>
      </c>
      <c r="D633" s="1" t="str">
        <f t="shared" si="37"/>
        <v>21:0037</v>
      </c>
      <c r="E633" t="s">
        <v>2459</v>
      </c>
      <c r="F633" t="s">
        <v>2463</v>
      </c>
      <c r="H633">
        <v>47.8307869</v>
      </c>
      <c r="I633">
        <v>-65.812094799999997</v>
      </c>
      <c r="J633" s="1" t="str">
        <f t="shared" si="38"/>
        <v>Till</v>
      </c>
      <c r="K633" s="1" t="str">
        <f t="shared" si="39"/>
        <v>&lt;2 micron</v>
      </c>
      <c r="L633">
        <v>0.05</v>
      </c>
      <c r="M633">
        <v>21</v>
      </c>
      <c r="N633">
        <v>68</v>
      </c>
      <c r="O633">
        <v>62</v>
      </c>
      <c r="P633">
        <v>5.0999999999999996</v>
      </c>
      <c r="Q633">
        <v>1100</v>
      </c>
      <c r="R633">
        <v>1</v>
      </c>
      <c r="S633">
        <v>78</v>
      </c>
      <c r="T633">
        <v>43</v>
      </c>
      <c r="U633">
        <v>179</v>
      </c>
      <c r="V633">
        <v>40</v>
      </c>
      <c r="W633">
        <v>2</v>
      </c>
      <c r="X633">
        <v>1000</v>
      </c>
      <c r="Y633">
        <v>205</v>
      </c>
      <c r="Z633">
        <v>1</v>
      </c>
      <c r="AA633">
        <v>3</v>
      </c>
    </row>
    <row r="634" spans="1:27" x14ac:dyDescent="0.3">
      <c r="A634" t="s">
        <v>2464</v>
      </c>
      <c r="B634" t="s">
        <v>2465</v>
      </c>
      <c r="C634" s="1" t="str">
        <f t="shared" si="36"/>
        <v>21:0042</v>
      </c>
      <c r="D634" s="1" t="str">
        <f t="shared" si="37"/>
        <v>21:0037</v>
      </c>
      <c r="E634" t="s">
        <v>2466</v>
      </c>
      <c r="F634" t="s">
        <v>2467</v>
      </c>
      <c r="H634">
        <v>47.821963400000001</v>
      </c>
      <c r="I634">
        <v>-65.804936699999999</v>
      </c>
      <c r="J634" s="1" t="str">
        <f t="shared" si="38"/>
        <v>Till</v>
      </c>
      <c r="K634" s="1" t="str">
        <f t="shared" si="39"/>
        <v>&lt;2 micron</v>
      </c>
      <c r="M634">
        <v>25</v>
      </c>
      <c r="N634">
        <v>104</v>
      </c>
      <c r="O634">
        <v>68</v>
      </c>
      <c r="P634">
        <v>5.5</v>
      </c>
      <c r="Q634">
        <v>1200</v>
      </c>
      <c r="R634">
        <v>2</v>
      </c>
      <c r="S634">
        <v>105</v>
      </c>
      <c r="T634">
        <v>47</v>
      </c>
      <c r="U634">
        <v>142</v>
      </c>
      <c r="V634">
        <v>112</v>
      </c>
      <c r="W634">
        <v>2</v>
      </c>
      <c r="X634">
        <v>960</v>
      </c>
      <c r="Y634">
        <v>160</v>
      </c>
      <c r="Z634">
        <v>0.9</v>
      </c>
      <c r="AA634">
        <v>0.5</v>
      </c>
    </row>
    <row r="635" spans="1:27" x14ac:dyDescent="0.3">
      <c r="A635" t="s">
        <v>2468</v>
      </c>
      <c r="B635" t="s">
        <v>2469</v>
      </c>
      <c r="C635" s="1" t="str">
        <f t="shared" si="36"/>
        <v>21:0042</v>
      </c>
      <c r="D635" s="1" t="str">
        <f t="shared" si="37"/>
        <v>21:0037</v>
      </c>
      <c r="E635" t="s">
        <v>2470</v>
      </c>
      <c r="F635" t="s">
        <v>2471</v>
      </c>
      <c r="H635">
        <v>47.805630399999998</v>
      </c>
      <c r="I635">
        <v>-65.792034299999997</v>
      </c>
      <c r="J635" s="1" t="str">
        <f t="shared" si="38"/>
        <v>Till</v>
      </c>
      <c r="K635" s="1" t="str">
        <f t="shared" si="39"/>
        <v>&lt;2 micron</v>
      </c>
      <c r="L635">
        <v>0.4</v>
      </c>
      <c r="M635">
        <v>20</v>
      </c>
      <c r="N635">
        <v>84</v>
      </c>
      <c r="O635">
        <v>66</v>
      </c>
      <c r="P635">
        <v>5.8</v>
      </c>
      <c r="Q635">
        <v>1100</v>
      </c>
      <c r="R635">
        <v>2</v>
      </c>
      <c r="S635">
        <v>83</v>
      </c>
      <c r="T635">
        <v>87</v>
      </c>
      <c r="U635">
        <v>283</v>
      </c>
      <c r="V635">
        <v>56</v>
      </c>
      <c r="W635">
        <v>6</v>
      </c>
      <c r="X635">
        <v>1150</v>
      </c>
      <c r="Y635">
        <v>75</v>
      </c>
      <c r="Z635">
        <v>2</v>
      </c>
      <c r="AA635">
        <v>7</v>
      </c>
    </row>
    <row r="636" spans="1:27" x14ac:dyDescent="0.3">
      <c r="A636" t="s">
        <v>2472</v>
      </c>
      <c r="B636" t="s">
        <v>2473</v>
      </c>
      <c r="C636" s="1" t="str">
        <f t="shared" si="36"/>
        <v>21:0042</v>
      </c>
      <c r="D636" s="1" t="str">
        <f t="shared" si="37"/>
        <v>21:0037</v>
      </c>
      <c r="E636" t="s">
        <v>2474</v>
      </c>
      <c r="F636" t="s">
        <v>2475</v>
      </c>
      <c r="H636">
        <v>47.788906799999999</v>
      </c>
      <c r="I636">
        <v>-65.795142900000002</v>
      </c>
      <c r="J636" s="1" t="str">
        <f t="shared" si="38"/>
        <v>Till</v>
      </c>
      <c r="K636" s="1" t="str">
        <f t="shared" si="39"/>
        <v>&lt;2 micron</v>
      </c>
      <c r="M636">
        <v>18</v>
      </c>
      <c r="N636">
        <v>76</v>
      </c>
      <c r="O636">
        <v>69</v>
      </c>
      <c r="P636">
        <v>5.2</v>
      </c>
      <c r="Q636">
        <v>1000</v>
      </c>
      <c r="R636">
        <v>2</v>
      </c>
      <c r="S636">
        <v>89</v>
      </c>
      <c r="T636">
        <v>37</v>
      </c>
      <c r="U636">
        <v>134</v>
      </c>
      <c r="V636">
        <v>117</v>
      </c>
      <c r="W636">
        <v>4</v>
      </c>
      <c r="X636">
        <v>1050</v>
      </c>
      <c r="Y636">
        <v>60</v>
      </c>
      <c r="Z636">
        <v>1</v>
      </c>
      <c r="AA636">
        <v>8</v>
      </c>
    </row>
    <row r="637" spans="1:27" x14ac:dyDescent="0.3">
      <c r="A637" t="s">
        <v>2476</v>
      </c>
      <c r="B637" t="s">
        <v>2477</v>
      </c>
      <c r="C637" s="1" t="str">
        <f t="shared" si="36"/>
        <v>21:0042</v>
      </c>
      <c r="D637" s="1" t="str">
        <f t="shared" si="37"/>
        <v>21:0037</v>
      </c>
      <c r="E637" t="s">
        <v>2478</v>
      </c>
      <c r="F637" t="s">
        <v>2479</v>
      </c>
      <c r="H637">
        <v>47.7741106</v>
      </c>
      <c r="I637">
        <v>-65.793013700000003</v>
      </c>
      <c r="J637" s="1" t="str">
        <f t="shared" si="38"/>
        <v>Till</v>
      </c>
      <c r="K637" s="1" t="str">
        <f t="shared" si="39"/>
        <v>&lt;2 micron</v>
      </c>
      <c r="M637">
        <v>27</v>
      </c>
      <c r="N637">
        <v>82</v>
      </c>
      <c r="O637">
        <v>64</v>
      </c>
      <c r="P637">
        <v>5.8</v>
      </c>
      <c r="Q637">
        <v>1400</v>
      </c>
      <c r="R637">
        <v>1</v>
      </c>
      <c r="S637">
        <v>88</v>
      </c>
      <c r="T637">
        <v>29</v>
      </c>
      <c r="U637">
        <v>130</v>
      </c>
      <c r="V637">
        <v>59</v>
      </c>
      <c r="W637">
        <v>4</v>
      </c>
      <c r="X637">
        <v>1350</v>
      </c>
      <c r="Y637">
        <v>95</v>
      </c>
      <c r="AA637">
        <v>4</v>
      </c>
    </row>
    <row r="638" spans="1:27" x14ac:dyDescent="0.3">
      <c r="A638" t="s">
        <v>2480</v>
      </c>
      <c r="B638" t="s">
        <v>2481</v>
      </c>
      <c r="C638" s="1" t="str">
        <f t="shared" si="36"/>
        <v>21:0042</v>
      </c>
      <c r="D638" s="1" t="str">
        <f t="shared" si="37"/>
        <v>21:0037</v>
      </c>
      <c r="E638" t="s">
        <v>2482</v>
      </c>
      <c r="F638" t="s">
        <v>2483</v>
      </c>
      <c r="H638">
        <v>47.750229500000003</v>
      </c>
      <c r="I638">
        <v>-65.831095399999995</v>
      </c>
      <c r="J638" s="1" t="str">
        <f t="shared" si="38"/>
        <v>Till</v>
      </c>
      <c r="K638" s="1" t="str">
        <f t="shared" si="39"/>
        <v>&lt;2 micron</v>
      </c>
      <c r="M638">
        <v>22</v>
      </c>
      <c r="N638">
        <v>82</v>
      </c>
      <c r="O638">
        <v>57</v>
      </c>
      <c r="P638">
        <v>5.4</v>
      </c>
      <c r="Q638">
        <v>1300</v>
      </c>
      <c r="R638">
        <v>1</v>
      </c>
      <c r="S638">
        <v>89</v>
      </c>
      <c r="T638">
        <v>36</v>
      </c>
      <c r="U638">
        <v>126</v>
      </c>
      <c r="V638">
        <v>43</v>
      </c>
      <c r="W638">
        <v>4</v>
      </c>
      <c r="X638">
        <v>1250</v>
      </c>
      <c r="Y638">
        <v>80</v>
      </c>
      <c r="AA638">
        <v>9</v>
      </c>
    </row>
    <row r="639" spans="1:27" x14ac:dyDescent="0.3">
      <c r="A639" t="s">
        <v>2484</v>
      </c>
      <c r="B639" t="s">
        <v>2485</v>
      </c>
      <c r="C639" s="1" t="str">
        <f t="shared" si="36"/>
        <v>21:0042</v>
      </c>
      <c r="D639" s="1" t="str">
        <f t="shared" si="37"/>
        <v>21:0037</v>
      </c>
      <c r="E639" t="s">
        <v>2482</v>
      </c>
      <c r="F639" t="s">
        <v>2486</v>
      </c>
      <c r="H639">
        <v>47.750229500000003</v>
      </c>
      <c r="I639">
        <v>-65.831095399999995</v>
      </c>
      <c r="J639" s="1" t="str">
        <f t="shared" si="38"/>
        <v>Till</v>
      </c>
      <c r="K639" s="1" t="str">
        <f t="shared" si="39"/>
        <v>&lt;2 micron</v>
      </c>
      <c r="M639">
        <v>24</v>
      </c>
      <c r="N639">
        <v>84</v>
      </c>
      <c r="O639">
        <v>58</v>
      </c>
      <c r="P639">
        <v>5.6</v>
      </c>
      <c r="Q639">
        <v>1100</v>
      </c>
      <c r="S639">
        <v>96</v>
      </c>
      <c r="T639">
        <v>36</v>
      </c>
      <c r="U639">
        <v>167</v>
      </c>
      <c r="V639">
        <v>34</v>
      </c>
      <c r="W639">
        <v>2</v>
      </c>
      <c r="Z639">
        <v>0.6</v>
      </c>
      <c r="AA639">
        <v>7</v>
      </c>
    </row>
    <row r="640" spans="1:27" x14ac:dyDescent="0.3">
      <c r="A640" t="s">
        <v>2487</v>
      </c>
      <c r="B640" t="s">
        <v>2488</v>
      </c>
      <c r="C640" s="1" t="str">
        <f t="shared" si="36"/>
        <v>21:0042</v>
      </c>
      <c r="D640" s="1" t="str">
        <f t="shared" si="37"/>
        <v>21:0037</v>
      </c>
      <c r="E640" t="s">
        <v>2489</v>
      </c>
      <c r="F640" t="s">
        <v>2490</v>
      </c>
      <c r="H640">
        <v>47.7571741</v>
      </c>
      <c r="I640">
        <v>-65.859497300000001</v>
      </c>
      <c r="J640" s="1" t="str">
        <f t="shared" si="38"/>
        <v>Till</v>
      </c>
      <c r="K640" s="1" t="str">
        <f t="shared" si="39"/>
        <v>&lt;2 micron</v>
      </c>
      <c r="M640">
        <v>22</v>
      </c>
      <c r="N640">
        <v>80</v>
      </c>
      <c r="O640">
        <v>78</v>
      </c>
      <c r="P640">
        <v>6</v>
      </c>
      <c r="Q640">
        <v>2000</v>
      </c>
      <c r="R640">
        <v>2</v>
      </c>
      <c r="S640">
        <v>92</v>
      </c>
      <c r="T640">
        <v>31</v>
      </c>
      <c r="U640">
        <v>142</v>
      </c>
      <c r="V640">
        <v>51</v>
      </c>
      <c r="W640">
        <v>4</v>
      </c>
      <c r="X640">
        <v>1250</v>
      </c>
      <c r="Y640">
        <v>40</v>
      </c>
      <c r="Z640">
        <v>0.8</v>
      </c>
      <c r="AA640">
        <v>7</v>
      </c>
    </row>
    <row r="641" spans="1:27" x14ac:dyDescent="0.3">
      <c r="A641" t="s">
        <v>2491</v>
      </c>
      <c r="B641" t="s">
        <v>2492</v>
      </c>
      <c r="C641" s="1" t="str">
        <f t="shared" si="36"/>
        <v>21:0042</v>
      </c>
      <c r="D641" s="1" t="str">
        <f t="shared" si="37"/>
        <v>21:0037</v>
      </c>
      <c r="E641" t="s">
        <v>2493</v>
      </c>
      <c r="F641" t="s">
        <v>2494</v>
      </c>
      <c r="H641">
        <v>47.744199500000001</v>
      </c>
      <c r="I641">
        <v>-65.774067099999996</v>
      </c>
      <c r="J641" s="1" t="str">
        <f t="shared" si="38"/>
        <v>Till</v>
      </c>
      <c r="K641" s="1" t="str">
        <f t="shared" si="39"/>
        <v>&lt;2 micron</v>
      </c>
      <c r="M641">
        <v>18</v>
      </c>
      <c r="N641">
        <v>82</v>
      </c>
      <c r="O641">
        <v>73</v>
      </c>
      <c r="P641">
        <v>6.1</v>
      </c>
      <c r="Q641">
        <v>1300</v>
      </c>
      <c r="R641">
        <v>1</v>
      </c>
      <c r="S641">
        <v>85</v>
      </c>
      <c r="T641">
        <v>33</v>
      </c>
      <c r="U641">
        <v>134</v>
      </c>
      <c r="V641">
        <v>55</v>
      </c>
      <c r="W641">
        <v>2</v>
      </c>
      <c r="X641">
        <v>1000</v>
      </c>
      <c r="Y641">
        <v>50</v>
      </c>
      <c r="Z641">
        <v>0.5</v>
      </c>
      <c r="AA641">
        <v>5</v>
      </c>
    </row>
    <row r="642" spans="1:27" x14ac:dyDescent="0.3">
      <c r="A642" t="s">
        <v>2495</v>
      </c>
      <c r="B642" t="s">
        <v>2496</v>
      </c>
      <c r="C642" s="1" t="str">
        <f t="shared" ref="C642:C705" si="40">HYPERLINK("http://geochem.nrcan.gc.ca/cdogs/content/bdl/bdl210042_e.htm", "21:0042")</f>
        <v>21:0042</v>
      </c>
      <c r="D642" s="1" t="str">
        <f t="shared" ref="D642:D705" si="41">HYPERLINK("http://geochem.nrcan.gc.ca/cdogs/content/svy/svy210037_e.htm", "21:0037")</f>
        <v>21:0037</v>
      </c>
      <c r="E642" t="s">
        <v>2493</v>
      </c>
      <c r="F642" t="s">
        <v>2497</v>
      </c>
      <c r="H642">
        <v>47.744199500000001</v>
      </c>
      <c r="I642">
        <v>-65.774067099999996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M642">
        <v>23</v>
      </c>
      <c r="N642">
        <v>80</v>
      </c>
      <c r="O642">
        <v>74</v>
      </c>
      <c r="P642">
        <v>5.6</v>
      </c>
      <c r="Q642">
        <v>990</v>
      </c>
      <c r="S642">
        <v>92</v>
      </c>
      <c r="T642">
        <v>30</v>
      </c>
      <c r="U642">
        <v>178</v>
      </c>
      <c r="V642">
        <v>35</v>
      </c>
      <c r="W642">
        <v>2</v>
      </c>
      <c r="Z642">
        <v>0.8</v>
      </c>
      <c r="AA642">
        <v>7</v>
      </c>
    </row>
    <row r="643" spans="1:27" x14ac:dyDescent="0.3">
      <c r="A643" t="s">
        <v>2498</v>
      </c>
      <c r="B643" t="s">
        <v>2499</v>
      </c>
      <c r="C643" s="1" t="str">
        <f t="shared" si="40"/>
        <v>21:0042</v>
      </c>
      <c r="D643" s="1" t="str">
        <f t="shared" si="41"/>
        <v>21:0037</v>
      </c>
      <c r="E643" t="s">
        <v>2493</v>
      </c>
      <c r="F643" t="s">
        <v>2500</v>
      </c>
      <c r="H643">
        <v>47.744199500000001</v>
      </c>
      <c r="I643">
        <v>-65.774067099999996</v>
      </c>
      <c r="J643" s="1" t="str">
        <f t="shared" si="42"/>
        <v>Till</v>
      </c>
      <c r="K643" s="1" t="str">
        <f t="shared" si="43"/>
        <v>&lt;2 micron</v>
      </c>
      <c r="L643">
        <v>0.05</v>
      </c>
      <c r="M643">
        <v>20</v>
      </c>
      <c r="N643">
        <v>82</v>
      </c>
      <c r="O643">
        <v>72</v>
      </c>
      <c r="P643">
        <v>5.4</v>
      </c>
      <c r="Q643">
        <v>1200</v>
      </c>
      <c r="R643">
        <v>1</v>
      </c>
      <c r="S643">
        <v>85</v>
      </c>
      <c r="T643">
        <v>31</v>
      </c>
      <c r="U643">
        <v>136</v>
      </c>
      <c r="V643">
        <v>60</v>
      </c>
      <c r="W643">
        <v>2</v>
      </c>
      <c r="X643">
        <v>930</v>
      </c>
      <c r="Y643">
        <v>55</v>
      </c>
      <c r="Z643">
        <v>0.4</v>
      </c>
      <c r="AA643">
        <v>3</v>
      </c>
    </row>
    <row r="644" spans="1:27" x14ac:dyDescent="0.3">
      <c r="A644" t="s">
        <v>2501</v>
      </c>
      <c r="B644" t="s">
        <v>2502</v>
      </c>
      <c r="C644" s="1" t="str">
        <f t="shared" si="40"/>
        <v>21:0042</v>
      </c>
      <c r="D644" s="1" t="str">
        <f t="shared" si="41"/>
        <v>21:0037</v>
      </c>
      <c r="E644" t="s">
        <v>2503</v>
      </c>
      <c r="F644" t="s">
        <v>2504</v>
      </c>
      <c r="H644">
        <v>47.336905000000002</v>
      </c>
      <c r="I644">
        <v>-66.174631500000004</v>
      </c>
      <c r="J644" s="1" t="str">
        <f t="shared" si="42"/>
        <v>Till</v>
      </c>
      <c r="K644" s="1" t="str">
        <f t="shared" si="43"/>
        <v>&lt;2 micron</v>
      </c>
      <c r="M644">
        <v>15</v>
      </c>
      <c r="N644">
        <v>54</v>
      </c>
      <c r="O644">
        <v>23</v>
      </c>
      <c r="P644">
        <v>7.7</v>
      </c>
      <c r="Q644">
        <v>740</v>
      </c>
      <c r="R644">
        <v>2</v>
      </c>
      <c r="S644">
        <v>17</v>
      </c>
      <c r="T644">
        <v>90</v>
      </c>
      <c r="U644">
        <v>171</v>
      </c>
      <c r="V644">
        <v>53</v>
      </c>
      <c r="W644">
        <v>6</v>
      </c>
      <c r="X644">
        <v>680</v>
      </c>
      <c r="Y644">
        <v>60</v>
      </c>
      <c r="Z644">
        <v>1</v>
      </c>
      <c r="AA644">
        <v>2</v>
      </c>
    </row>
    <row r="645" spans="1:27" x14ac:dyDescent="0.3">
      <c r="A645" t="s">
        <v>2505</v>
      </c>
      <c r="B645" t="s">
        <v>2506</v>
      </c>
      <c r="C645" s="1" t="str">
        <f t="shared" si="40"/>
        <v>21:0042</v>
      </c>
      <c r="D645" s="1" t="str">
        <f t="shared" si="41"/>
        <v>21:0037</v>
      </c>
      <c r="E645" t="s">
        <v>2507</v>
      </c>
      <c r="F645" t="s">
        <v>2508</v>
      </c>
      <c r="H645">
        <v>47.3382608</v>
      </c>
      <c r="I645">
        <v>-66.156686800000003</v>
      </c>
      <c r="J645" s="1" t="str">
        <f t="shared" si="42"/>
        <v>Till</v>
      </c>
      <c r="K645" s="1" t="str">
        <f t="shared" si="43"/>
        <v>&lt;2 micron</v>
      </c>
      <c r="M645">
        <v>22</v>
      </c>
      <c r="N645">
        <v>60</v>
      </c>
      <c r="O645">
        <v>38</v>
      </c>
      <c r="P645">
        <v>5.9</v>
      </c>
      <c r="Q645">
        <v>540</v>
      </c>
      <c r="R645">
        <v>1</v>
      </c>
      <c r="S645">
        <v>24</v>
      </c>
      <c r="T645">
        <v>96</v>
      </c>
      <c r="U645">
        <v>231</v>
      </c>
      <c r="V645">
        <v>59</v>
      </c>
      <c r="W645">
        <v>4</v>
      </c>
      <c r="X645">
        <v>650</v>
      </c>
      <c r="Y645">
        <v>170</v>
      </c>
      <c r="Z645">
        <v>2.1</v>
      </c>
      <c r="AA645">
        <v>5</v>
      </c>
    </row>
    <row r="646" spans="1:27" x14ac:dyDescent="0.3">
      <c r="A646" t="s">
        <v>2509</v>
      </c>
      <c r="B646" t="s">
        <v>2510</v>
      </c>
      <c r="C646" s="1" t="str">
        <f t="shared" si="40"/>
        <v>21:0042</v>
      </c>
      <c r="D646" s="1" t="str">
        <f t="shared" si="41"/>
        <v>21:0037</v>
      </c>
      <c r="E646" t="s">
        <v>2511</v>
      </c>
      <c r="F646" t="s">
        <v>2512</v>
      </c>
      <c r="H646">
        <v>47.3446061</v>
      </c>
      <c r="I646">
        <v>-66.140457400000003</v>
      </c>
      <c r="J646" s="1" t="str">
        <f t="shared" si="42"/>
        <v>Till</v>
      </c>
      <c r="K646" s="1" t="str">
        <f t="shared" si="43"/>
        <v>&lt;2 micron</v>
      </c>
      <c r="M646">
        <v>21</v>
      </c>
      <c r="N646">
        <v>50</v>
      </c>
      <c r="O646">
        <v>33</v>
      </c>
      <c r="P646">
        <v>5.4</v>
      </c>
      <c r="Q646">
        <v>1050</v>
      </c>
      <c r="R646">
        <v>1</v>
      </c>
      <c r="S646">
        <v>23</v>
      </c>
      <c r="T646">
        <v>79</v>
      </c>
      <c r="U646">
        <v>187</v>
      </c>
      <c r="V646">
        <v>49</v>
      </c>
      <c r="W646">
        <v>2</v>
      </c>
      <c r="X646">
        <v>730</v>
      </c>
      <c r="Y646">
        <v>95</v>
      </c>
      <c r="Z646">
        <v>2.1</v>
      </c>
      <c r="AA646">
        <v>10</v>
      </c>
    </row>
    <row r="647" spans="1:27" x14ac:dyDescent="0.3">
      <c r="A647" t="s">
        <v>2513</v>
      </c>
      <c r="B647" t="s">
        <v>2514</v>
      </c>
      <c r="C647" s="1" t="str">
        <f t="shared" si="40"/>
        <v>21:0042</v>
      </c>
      <c r="D647" s="1" t="str">
        <f t="shared" si="41"/>
        <v>21:0037</v>
      </c>
      <c r="E647" t="s">
        <v>2515</v>
      </c>
      <c r="F647" t="s">
        <v>2516</v>
      </c>
      <c r="H647">
        <v>47.347337699999997</v>
      </c>
      <c r="I647">
        <v>-66.123758499999994</v>
      </c>
      <c r="J647" s="1" t="str">
        <f t="shared" si="42"/>
        <v>Till</v>
      </c>
      <c r="K647" s="1" t="str">
        <f t="shared" si="43"/>
        <v>&lt;2 micron</v>
      </c>
      <c r="M647">
        <v>18</v>
      </c>
      <c r="N647">
        <v>56</v>
      </c>
      <c r="O647">
        <v>38</v>
      </c>
      <c r="P647">
        <v>6.6</v>
      </c>
      <c r="Q647">
        <v>600</v>
      </c>
      <c r="R647">
        <v>1</v>
      </c>
      <c r="S647">
        <v>22</v>
      </c>
      <c r="T647">
        <v>91</v>
      </c>
      <c r="U647">
        <v>142</v>
      </c>
      <c r="V647">
        <v>49</v>
      </c>
      <c r="W647">
        <v>4</v>
      </c>
      <c r="X647">
        <v>770</v>
      </c>
      <c r="Y647">
        <v>30</v>
      </c>
      <c r="Z647">
        <v>3.1</v>
      </c>
      <c r="AA647">
        <v>6</v>
      </c>
    </row>
    <row r="648" spans="1:27" x14ac:dyDescent="0.3">
      <c r="A648" t="s">
        <v>2517</v>
      </c>
      <c r="B648" t="s">
        <v>2518</v>
      </c>
      <c r="C648" s="1" t="str">
        <f t="shared" si="40"/>
        <v>21:0042</v>
      </c>
      <c r="D648" s="1" t="str">
        <f t="shared" si="41"/>
        <v>21:0037</v>
      </c>
      <c r="E648" t="s">
        <v>2519</v>
      </c>
      <c r="F648" t="s">
        <v>2520</v>
      </c>
      <c r="H648">
        <v>47.352913000000001</v>
      </c>
      <c r="I648">
        <v>-66.1128614</v>
      </c>
      <c r="J648" s="1" t="str">
        <f t="shared" si="42"/>
        <v>Till</v>
      </c>
      <c r="K648" s="1" t="str">
        <f t="shared" si="43"/>
        <v>&lt;2 micron</v>
      </c>
      <c r="M648">
        <v>17</v>
      </c>
      <c r="N648">
        <v>52</v>
      </c>
      <c r="O648">
        <v>23</v>
      </c>
      <c r="P648">
        <v>5.6</v>
      </c>
      <c r="Q648">
        <v>520</v>
      </c>
      <c r="R648">
        <v>1</v>
      </c>
      <c r="S648">
        <v>20</v>
      </c>
      <c r="T648">
        <v>88</v>
      </c>
      <c r="U648">
        <v>180</v>
      </c>
      <c r="V648">
        <v>35</v>
      </c>
      <c r="W648">
        <v>4</v>
      </c>
      <c r="X648">
        <v>650</v>
      </c>
      <c r="Y648">
        <v>150</v>
      </c>
      <c r="Z648">
        <v>2.2999999999999998</v>
      </c>
      <c r="AA648">
        <v>4</v>
      </c>
    </row>
    <row r="649" spans="1:27" x14ac:dyDescent="0.3">
      <c r="A649" t="s">
        <v>2521</v>
      </c>
      <c r="B649" t="s">
        <v>2522</v>
      </c>
      <c r="C649" s="1" t="str">
        <f t="shared" si="40"/>
        <v>21:0042</v>
      </c>
      <c r="D649" s="1" t="str">
        <f t="shared" si="41"/>
        <v>21:0037</v>
      </c>
      <c r="E649" t="s">
        <v>2523</v>
      </c>
      <c r="F649" t="s">
        <v>2524</v>
      </c>
      <c r="H649">
        <v>47.365427500000003</v>
      </c>
      <c r="I649">
        <v>-66.127410600000005</v>
      </c>
      <c r="J649" s="1" t="str">
        <f t="shared" si="42"/>
        <v>Till</v>
      </c>
      <c r="K649" s="1" t="str">
        <f t="shared" si="43"/>
        <v>&lt;2 micron</v>
      </c>
      <c r="M649">
        <v>23</v>
      </c>
      <c r="N649">
        <v>43</v>
      </c>
      <c r="O649">
        <v>43</v>
      </c>
      <c r="P649">
        <v>6.1</v>
      </c>
      <c r="Q649">
        <v>1200</v>
      </c>
      <c r="R649">
        <v>3</v>
      </c>
      <c r="S649">
        <v>20</v>
      </c>
      <c r="T649">
        <v>129</v>
      </c>
      <c r="U649">
        <v>271</v>
      </c>
      <c r="V649">
        <v>141</v>
      </c>
      <c r="W649">
        <v>6</v>
      </c>
      <c r="X649">
        <v>940</v>
      </c>
      <c r="Y649">
        <v>145</v>
      </c>
      <c r="Z649">
        <v>2.7</v>
      </c>
      <c r="AA649">
        <v>11</v>
      </c>
    </row>
    <row r="650" spans="1:27" x14ac:dyDescent="0.3">
      <c r="A650" t="s">
        <v>2525</v>
      </c>
      <c r="B650" t="s">
        <v>2526</v>
      </c>
      <c r="C650" s="1" t="str">
        <f t="shared" si="40"/>
        <v>21:0042</v>
      </c>
      <c r="D650" s="1" t="str">
        <f t="shared" si="41"/>
        <v>21:0037</v>
      </c>
      <c r="E650" t="s">
        <v>2527</v>
      </c>
      <c r="F650" t="s">
        <v>2528</v>
      </c>
      <c r="H650">
        <v>47.3646411</v>
      </c>
      <c r="I650">
        <v>-66.149970600000003</v>
      </c>
      <c r="J650" s="1" t="str">
        <f t="shared" si="42"/>
        <v>Till</v>
      </c>
      <c r="K650" s="1" t="str">
        <f t="shared" si="43"/>
        <v>&lt;2 micron</v>
      </c>
      <c r="M650">
        <v>25</v>
      </c>
      <c r="N650">
        <v>80</v>
      </c>
      <c r="O650">
        <v>55</v>
      </c>
      <c r="P650">
        <v>6</v>
      </c>
      <c r="Q650">
        <v>940</v>
      </c>
      <c r="R650">
        <v>1</v>
      </c>
      <c r="S650">
        <v>38</v>
      </c>
      <c r="T650">
        <v>58</v>
      </c>
      <c r="U650">
        <v>153</v>
      </c>
      <c r="V650">
        <v>45</v>
      </c>
      <c r="W650">
        <v>2</v>
      </c>
      <c r="X650">
        <v>700</v>
      </c>
      <c r="Y650">
        <v>125</v>
      </c>
      <c r="Z650">
        <v>2.5</v>
      </c>
      <c r="AA650">
        <v>6</v>
      </c>
    </row>
    <row r="651" spans="1:27" x14ac:dyDescent="0.3">
      <c r="A651" t="s">
        <v>2529</v>
      </c>
      <c r="B651" t="s">
        <v>2530</v>
      </c>
      <c r="C651" s="1" t="str">
        <f t="shared" si="40"/>
        <v>21:0042</v>
      </c>
      <c r="D651" s="1" t="str">
        <f t="shared" si="41"/>
        <v>21:0037</v>
      </c>
      <c r="E651" t="s">
        <v>2531</v>
      </c>
      <c r="F651" t="s">
        <v>2532</v>
      </c>
      <c r="H651">
        <v>47.380122900000003</v>
      </c>
      <c r="I651">
        <v>-66.1213123</v>
      </c>
      <c r="J651" s="1" t="str">
        <f t="shared" si="42"/>
        <v>Till</v>
      </c>
      <c r="K651" s="1" t="str">
        <f t="shared" si="43"/>
        <v>&lt;2 micron</v>
      </c>
      <c r="M651">
        <v>12</v>
      </c>
      <c r="N651">
        <v>48</v>
      </c>
      <c r="O651">
        <v>23</v>
      </c>
      <c r="P651">
        <v>6.3</v>
      </c>
      <c r="Q651">
        <v>540</v>
      </c>
      <c r="R651">
        <v>1</v>
      </c>
      <c r="S651">
        <v>19</v>
      </c>
      <c r="T651">
        <v>36</v>
      </c>
      <c r="U651">
        <v>160</v>
      </c>
      <c r="V651">
        <v>68</v>
      </c>
      <c r="W651">
        <v>4</v>
      </c>
      <c r="X651">
        <v>620</v>
      </c>
      <c r="Y651">
        <v>100</v>
      </c>
      <c r="Z651">
        <v>1.7</v>
      </c>
      <c r="AA651">
        <v>4</v>
      </c>
    </row>
    <row r="652" spans="1:27" x14ac:dyDescent="0.3">
      <c r="A652" t="s">
        <v>2533</v>
      </c>
      <c r="B652" t="s">
        <v>2534</v>
      </c>
      <c r="C652" s="1" t="str">
        <f t="shared" si="40"/>
        <v>21:0042</v>
      </c>
      <c r="D652" s="1" t="str">
        <f t="shared" si="41"/>
        <v>21:0037</v>
      </c>
      <c r="E652" t="s">
        <v>2535</v>
      </c>
      <c r="F652" t="s">
        <v>2536</v>
      </c>
      <c r="H652">
        <v>47.385114799999997</v>
      </c>
      <c r="I652">
        <v>-66.105139699999995</v>
      </c>
      <c r="J652" s="1" t="str">
        <f t="shared" si="42"/>
        <v>Till</v>
      </c>
      <c r="K652" s="1" t="str">
        <f t="shared" si="43"/>
        <v>&lt;2 micron</v>
      </c>
      <c r="M652">
        <v>34</v>
      </c>
      <c r="N652">
        <v>102</v>
      </c>
      <c r="O652">
        <v>55</v>
      </c>
      <c r="P652">
        <v>7</v>
      </c>
      <c r="Q652">
        <v>2400</v>
      </c>
      <c r="R652">
        <v>3</v>
      </c>
      <c r="S652">
        <v>83</v>
      </c>
      <c r="T652">
        <v>44</v>
      </c>
      <c r="U652">
        <v>155</v>
      </c>
      <c r="V652">
        <v>136</v>
      </c>
      <c r="W652">
        <v>14</v>
      </c>
      <c r="X652">
        <v>800</v>
      </c>
      <c r="Y652">
        <v>115</v>
      </c>
      <c r="Z652">
        <v>1.7</v>
      </c>
      <c r="AA652">
        <v>8</v>
      </c>
    </row>
    <row r="653" spans="1:27" x14ac:dyDescent="0.3">
      <c r="A653" t="s">
        <v>2537</v>
      </c>
      <c r="B653" t="s">
        <v>2538</v>
      </c>
      <c r="C653" s="1" t="str">
        <f t="shared" si="40"/>
        <v>21:0042</v>
      </c>
      <c r="D653" s="1" t="str">
        <f t="shared" si="41"/>
        <v>21:0037</v>
      </c>
      <c r="E653" t="s">
        <v>2539</v>
      </c>
      <c r="F653" t="s">
        <v>2540</v>
      </c>
      <c r="H653">
        <v>47.373794199999999</v>
      </c>
      <c r="I653">
        <v>-66.084563200000005</v>
      </c>
      <c r="J653" s="1" t="str">
        <f t="shared" si="42"/>
        <v>Till</v>
      </c>
      <c r="K653" s="1" t="str">
        <f t="shared" si="43"/>
        <v>&lt;2 micron</v>
      </c>
      <c r="M653">
        <v>57</v>
      </c>
      <c r="N653">
        <v>88</v>
      </c>
      <c r="O653">
        <v>124</v>
      </c>
      <c r="P653">
        <v>7.8</v>
      </c>
      <c r="Q653">
        <v>8200</v>
      </c>
      <c r="R653">
        <v>6</v>
      </c>
      <c r="S653">
        <v>166</v>
      </c>
      <c r="T653">
        <v>58</v>
      </c>
      <c r="U653">
        <v>147</v>
      </c>
      <c r="V653">
        <v>132</v>
      </c>
      <c r="W653">
        <v>6</v>
      </c>
      <c r="X653">
        <v>940</v>
      </c>
      <c r="Y653">
        <v>40</v>
      </c>
      <c r="Z653">
        <v>2.2000000000000002</v>
      </c>
      <c r="AA653">
        <v>11</v>
      </c>
    </row>
    <row r="654" spans="1:27" x14ac:dyDescent="0.3">
      <c r="A654" t="s">
        <v>2541</v>
      </c>
      <c r="B654" t="s">
        <v>2542</v>
      </c>
      <c r="C654" s="1" t="str">
        <f t="shared" si="40"/>
        <v>21:0042</v>
      </c>
      <c r="D654" s="1" t="str">
        <f t="shared" si="41"/>
        <v>21:0037</v>
      </c>
      <c r="E654" t="s">
        <v>2543</v>
      </c>
      <c r="F654" t="s">
        <v>2544</v>
      </c>
      <c r="H654">
        <v>47.358790599999999</v>
      </c>
      <c r="I654">
        <v>-66.060888899999995</v>
      </c>
      <c r="J654" s="1" t="str">
        <f t="shared" si="42"/>
        <v>Till</v>
      </c>
      <c r="K654" s="1" t="str">
        <f t="shared" si="43"/>
        <v>&lt;2 micron</v>
      </c>
      <c r="M654">
        <v>12</v>
      </c>
      <c r="N654">
        <v>36</v>
      </c>
      <c r="O654">
        <v>19</v>
      </c>
      <c r="P654">
        <v>4.5999999999999996</v>
      </c>
      <c r="Q654">
        <v>740</v>
      </c>
      <c r="R654">
        <v>1</v>
      </c>
      <c r="S654">
        <v>16</v>
      </c>
      <c r="T654">
        <v>77</v>
      </c>
      <c r="U654">
        <v>100</v>
      </c>
      <c r="V654">
        <v>55</v>
      </c>
      <c r="W654">
        <v>4</v>
      </c>
      <c r="X654">
        <v>680</v>
      </c>
      <c r="Y654">
        <v>40</v>
      </c>
      <c r="Z654">
        <v>1.1000000000000001</v>
      </c>
      <c r="AA654">
        <v>7</v>
      </c>
    </row>
    <row r="655" spans="1:27" x14ac:dyDescent="0.3">
      <c r="A655" t="s">
        <v>2545</v>
      </c>
      <c r="B655" t="s">
        <v>2546</v>
      </c>
      <c r="C655" s="1" t="str">
        <f t="shared" si="40"/>
        <v>21:0042</v>
      </c>
      <c r="D655" s="1" t="str">
        <f t="shared" si="41"/>
        <v>21:0037</v>
      </c>
      <c r="E655" t="s">
        <v>2547</v>
      </c>
      <c r="F655" t="s">
        <v>2548</v>
      </c>
      <c r="H655">
        <v>47.270358199999997</v>
      </c>
      <c r="I655">
        <v>-66.158345400000002</v>
      </c>
      <c r="J655" s="1" t="str">
        <f t="shared" si="42"/>
        <v>Till</v>
      </c>
      <c r="K655" s="1" t="str">
        <f t="shared" si="43"/>
        <v>&lt;2 micron</v>
      </c>
      <c r="M655">
        <v>18</v>
      </c>
      <c r="N655">
        <v>44</v>
      </c>
      <c r="O655">
        <v>40</v>
      </c>
      <c r="P655">
        <v>7.2</v>
      </c>
      <c r="Q655">
        <v>1300</v>
      </c>
      <c r="R655">
        <v>1</v>
      </c>
      <c r="S655">
        <v>18</v>
      </c>
      <c r="T655">
        <v>118</v>
      </c>
      <c r="U655">
        <v>150</v>
      </c>
      <c r="V655">
        <v>32</v>
      </c>
      <c r="W655">
        <v>4</v>
      </c>
      <c r="X655">
        <v>680</v>
      </c>
      <c r="Y655">
        <v>110</v>
      </c>
      <c r="Z655">
        <v>3.7</v>
      </c>
      <c r="AA655">
        <v>0.5</v>
      </c>
    </row>
    <row r="656" spans="1:27" x14ac:dyDescent="0.3">
      <c r="A656" t="s">
        <v>2549</v>
      </c>
      <c r="B656" t="s">
        <v>2550</v>
      </c>
      <c r="C656" s="1" t="str">
        <f t="shared" si="40"/>
        <v>21:0042</v>
      </c>
      <c r="D656" s="1" t="str">
        <f t="shared" si="41"/>
        <v>21:0037</v>
      </c>
      <c r="E656" t="s">
        <v>2551</v>
      </c>
      <c r="F656" t="s">
        <v>2552</v>
      </c>
      <c r="H656">
        <v>47.2662403</v>
      </c>
      <c r="I656">
        <v>-66.173769899999996</v>
      </c>
      <c r="J656" s="1" t="str">
        <f t="shared" si="42"/>
        <v>Till</v>
      </c>
      <c r="K656" s="1" t="str">
        <f t="shared" si="43"/>
        <v>&lt;2 micron</v>
      </c>
      <c r="M656">
        <v>10</v>
      </c>
      <c r="N656">
        <v>42</v>
      </c>
      <c r="O656">
        <v>22</v>
      </c>
      <c r="P656">
        <v>6.5</v>
      </c>
      <c r="Q656">
        <v>660</v>
      </c>
      <c r="R656">
        <v>2</v>
      </c>
      <c r="S656">
        <v>14</v>
      </c>
      <c r="T656">
        <v>119</v>
      </c>
      <c r="U656">
        <v>227</v>
      </c>
      <c r="V656">
        <v>63</v>
      </c>
      <c r="W656">
        <v>2</v>
      </c>
      <c r="X656">
        <v>460</v>
      </c>
      <c r="Y656">
        <v>220</v>
      </c>
      <c r="Z656">
        <v>1.7</v>
      </c>
      <c r="AA656">
        <v>0.5</v>
      </c>
    </row>
    <row r="657" spans="1:27" x14ac:dyDescent="0.3">
      <c r="A657" t="s">
        <v>2553</v>
      </c>
      <c r="B657" t="s">
        <v>2554</v>
      </c>
      <c r="C657" s="1" t="str">
        <f t="shared" si="40"/>
        <v>21:0042</v>
      </c>
      <c r="D657" s="1" t="str">
        <f t="shared" si="41"/>
        <v>21:0037</v>
      </c>
      <c r="E657" t="s">
        <v>2555</v>
      </c>
      <c r="F657" t="s">
        <v>2556</v>
      </c>
      <c r="H657">
        <v>47.267322100000001</v>
      </c>
      <c r="I657">
        <v>-66.199493200000006</v>
      </c>
      <c r="J657" s="1" t="str">
        <f t="shared" si="42"/>
        <v>Till</v>
      </c>
      <c r="K657" s="1" t="str">
        <f t="shared" si="43"/>
        <v>&lt;2 micron</v>
      </c>
      <c r="M657">
        <v>22</v>
      </c>
      <c r="N657">
        <v>44</v>
      </c>
      <c r="O657">
        <v>33</v>
      </c>
      <c r="P657">
        <v>6.8</v>
      </c>
      <c r="Q657">
        <v>860</v>
      </c>
      <c r="R657">
        <v>1</v>
      </c>
      <c r="S657">
        <v>23</v>
      </c>
      <c r="T657">
        <v>113</v>
      </c>
      <c r="U657">
        <v>208</v>
      </c>
      <c r="V657">
        <v>24</v>
      </c>
      <c r="W657">
        <v>2</v>
      </c>
      <c r="X657">
        <v>590</v>
      </c>
      <c r="Y657">
        <v>295</v>
      </c>
      <c r="Z657">
        <v>1.7</v>
      </c>
      <c r="AA657">
        <v>6</v>
      </c>
    </row>
    <row r="658" spans="1:27" x14ac:dyDescent="0.3">
      <c r="A658" t="s">
        <v>2557</v>
      </c>
      <c r="B658" t="s">
        <v>2558</v>
      </c>
      <c r="C658" s="1" t="str">
        <f t="shared" si="40"/>
        <v>21:0042</v>
      </c>
      <c r="D658" s="1" t="str">
        <f t="shared" si="41"/>
        <v>21:0037</v>
      </c>
      <c r="E658" t="s">
        <v>2559</v>
      </c>
      <c r="F658" t="s">
        <v>2560</v>
      </c>
      <c r="H658">
        <v>47.272651699999997</v>
      </c>
      <c r="I658">
        <v>-66.215078599999998</v>
      </c>
      <c r="J658" s="1" t="str">
        <f t="shared" si="42"/>
        <v>Till</v>
      </c>
      <c r="K658" s="1" t="str">
        <f t="shared" si="43"/>
        <v>&lt;2 micron</v>
      </c>
      <c r="M658">
        <v>10</v>
      </c>
      <c r="N658">
        <v>59</v>
      </c>
      <c r="O658">
        <v>16</v>
      </c>
      <c r="P658">
        <v>5.4</v>
      </c>
      <c r="Q658">
        <v>390</v>
      </c>
      <c r="R658">
        <v>2</v>
      </c>
      <c r="S658">
        <v>15</v>
      </c>
      <c r="T658">
        <v>78</v>
      </c>
      <c r="U658">
        <v>142</v>
      </c>
      <c r="V658">
        <v>32</v>
      </c>
      <c r="W658">
        <v>4</v>
      </c>
      <c r="X658">
        <v>400</v>
      </c>
      <c r="Y658">
        <v>370</v>
      </c>
      <c r="Z658">
        <v>3.3</v>
      </c>
      <c r="AA658">
        <v>2</v>
      </c>
    </row>
    <row r="659" spans="1:27" x14ac:dyDescent="0.3">
      <c r="A659" t="s">
        <v>2561</v>
      </c>
      <c r="B659" t="s">
        <v>2562</v>
      </c>
      <c r="C659" s="1" t="str">
        <f t="shared" si="40"/>
        <v>21:0042</v>
      </c>
      <c r="D659" s="1" t="str">
        <f t="shared" si="41"/>
        <v>21:0037</v>
      </c>
      <c r="E659" t="s">
        <v>2563</v>
      </c>
      <c r="F659" t="s">
        <v>2564</v>
      </c>
      <c r="H659">
        <v>47.276325100000001</v>
      </c>
      <c r="I659">
        <v>-66.236704000000003</v>
      </c>
      <c r="J659" s="1" t="str">
        <f t="shared" si="42"/>
        <v>Till</v>
      </c>
      <c r="K659" s="1" t="str">
        <f t="shared" si="43"/>
        <v>&lt;2 micron</v>
      </c>
      <c r="M659">
        <v>29</v>
      </c>
      <c r="N659">
        <v>64</v>
      </c>
      <c r="O659">
        <v>53</v>
      </c>
      <c r="P659">
        <v>6</v>
      </c>
      <c r="Q659">
        <v>1400</v>
      </c>
      <c r="R659">
        <v>1</v>
      </c>
      <c r="S659">
        <v>68</v>
      </c>
      <c r="T659">
        <v>73</v>
      </c>
      <c r="U659">
        <v>133</v>
      </c>
      <c r="V659">
        <v>26</v>
      </c>
      <c r="W659">
        <v>4</v>
      </c>
      <c r="X659">
        <v>700</v>
      </c>
      <c r="Y659">
        <v>40</v>
      </c>
      <c r="Z659">
        <v>1.7</v>
      </c>
      <c r="AA659">
        <v>4</v>
      </c>
    </row>
    <row r="660" spans="1:27" x14ac:dyDescent="0.3">
      <c r="A660" t="s">
        <v>2565</v>
      </c>
      <c r="B660" t="s">
        <v>2566</v>
      </c>
      <c r="C660" s="1" t="str">
        <f t="shared" si="40"/>
        <v>21:0042</v>
      </c>
      <c r="D660" s="1" t="str">
        <f t="shared" si="41"/>
        <v>21:0037</v>
      </c>
      <c r="E660" t="s">
        <v>2563</v>
      </c>
      <c r="F660" t="s">
        <v>2567</v>
      </c>
      <c r="H660">
        <v>47.276325100000001</v>
      </c>
      <c r="I660">
        <v>-66.236704000000003</v>
      </c>
      <c r="J660" s="1" t="str">
        <f t="shared" si="42"/>
        <v>Till</v>
      </c>
      <c r="K660" s="1" t="str">
        <f t="shared" si="43"/>
        <v>&lt;2 micron</v>
      </c>
      <c r="L660">
        <v>0.05</v>
      </c>
      <c r="M660">
        <v>29</v>
      </c>
      <c r="N660">
        <v>64</v>
      </c>
      <c r="O660">
        <v>55</v>
      </c>
      <c r="P660">
        <v>6.2</v>
      </c>
      <c r="Q660">
        <v>1400</v>
      </c>
      <c r="R660">
        <v>2</v>
      </c>
      <c r="S660">
        <v>75</v>
      </c>
      <c r="T660">
        <v>82</v>
      </c>
      <c r="U660">
        <v>121</v>
      </c>
      <c r="V660">
        <v>26</v>
      </c>
      <c r="W660">
        <v>4</v>
      </c>
      <c r="X660">
        <v>730</v>
      </c>
      <c r="Y660">
        <v>45</v>
      </c>
      <c r="Z660">
        <v>0.9</v>
      </c>
      <c r="AA660">
        <v>4</v>
      </c>
    </row>
    <row r="661" spans="1:27" x14ac:dyDescent="0.3">
      <c r="A661" t="s">
        <v>2568</v>
      </c>
      <c r="B661" t="s">
        <v>2569</v>
      </c>
      <c r="C661" s="1" t="str">
        <f t="shared" si="40"/>
        <v>21:0042</v>
      </c>
      <c r="D661" s="1" t="str">
        <f t="shared" si="41"/>
        <v>21:0037</v>
      </c>
      <c r="E661" t="s">
        <v>2570</v>
      </c>
      <c r="F661" t="s">
        <v>2571</v>
      </c>
      <c r="H661">
        <v>47.276375700000003</v>
      </c>
      <c r="I661">
        <v>-66.257527899999999</v>
      </c>
      <c r="J661" s="1" t="str">
        <f t="shared" si="42"/>
        <v>Till</v>
      </c>
      <c r="K661" s="1" t="str">
        <f t="shared" si="43"/>
        <v>&lt;2 micron</v>
      </c>
      <c r="M661">
        <v>19</v>
      </c>
      <c r="N661">
        <v>56</v>
      </c>
      <c r="O661">
        <v>32</v>
      </c>
      <c r="P661">
        <v>6.1</v>
      </c>
      <c r="Q661">
        <v>840</v>
      </c>
      <c r="R661">
        <v>1</v>
      </c>
      <c r="S661">
        <v>26</v>
      </c>
      <c r="T661">
        <v>49</v>
      </c>
      <c r="U661">
        <v>164</v>
      </c>
      <c r="V661">
        <v>21</v>
      </c>
      <c r="W661">
        <v>4</v>
      </c>
      <c r="X661">
        <v>530</v>
      </c>
      <c r="Y661">
        <v>150</v>
      </c>
      <c r="Z661">
        <v>1.5</v>
      </c>
      <c r="AA661">
        <v>3</v>
      </c>
    </row>
    <row r="662" spans="1:27" x14ac:dyDescent="0.3">
      <c r="A662" t="s">
        <v>2572</v>
      </c>
      <c r="B662" t="s">
        <v>2573</v>
      </c>
      <c r="C662" s="1" t="str">
        <f t="shared" si="40"/>
        <v>21:0042</v>
      </c>
      <c r="D662" s="1" t="str">
        <f t="shared" si="41"/>
        <v>21:0037</v>
      </c>
      <c r="E662" t="s">
        <v>2574</v>
      </c>
      <c r="F662" t="s">
        <v>2575</v>
      </c>
      <c r="H662">
        <v>47.363123000000002</v>
      </c>
      <c r="I662">
        <v>-66.019588299999995</v>
      </c>
      <c r="J662" s="1" t="str">
        <f t="shared" si="42"/>
        <v>Till</v>
      </c>
      <c r="K662" s="1" t="str">
        <f t="shared" si="43"/>
        <v>&lt;2 micron</v>
      </c>
      <c r="L662">
        <v>0.05</v>
      </c>
      <c r="M662">
        <v>17</v>
      </c>
      <c r="N662">
        <v>46</v>
      </c>
      <c r="O662">
        <v>34</v>
      </c>
      <c r="P662">
        <v>5.4</v>
      </c>
      <c r="Q662">
        <v>760</v>
      </c>
      <c r="R662">
        <v>3</v>
      </c>
      <c r="S662">
        <v>24</v>
      </c>
      <c r="T662">
        <v>79</v>
      </c>
      <c r="U662">
        <v>143</v>
      </c>
      <c r="V662">
        <v>90</v>
      </c>
      <c r="W662">
        <v>6</v>
      </c>
      <c r="X662">
        <v>920</v>
      </c>
      <c r="Y662">
        <v>60</v>
      </c>
      <c r="Z662">
        <v>3.8</v>
      </c>
      <c r="AA662">
        <v>5</v>
      </c>
    </row>
    <row r="663" spans="1:27" x14ac:dyDescent="0.3">
      <c r="A663" t="s">
        <v>2576</v>
      </c>
      <c r="B663" t="s">
        <v>2577</v>
      </c>
      <c r="C663" s="1" t="str">
        <f t="shared" si="40"/>
        <v>21:0042</v>
      </c>
      <c r="D663" s="1" t="str">
        <f t="shared" si="41"/>
        <v>21:0037</v>
      </c>
      <c r="E663" t="s">
        <v>2578</v>
      </c>
      <c r="F663" t="s">
        <v>2579</v>
      </c>
      <c r="H663">
        <v>47.361732000000003</v>
      </c>
      <c r="I663">
        <v>-65.980749599999996</v>
      </c>
      <c r="J663" s="1" t="str">
        <f t="shared" si="42"/>
        <v>Till</v>
      </c>
      <c r="K663" s="1" t="str">
        <f t="shared" si="43"/>
        <v>&lt;2 micron</v>
      </c>
      <c r="L663">
        <v>0.05</v>
      </c>
      <c r="M663">
        <v>16</v>
      </c>
      <c r="N663">
        <v>36</v>
      </c>
      <c r="O663">
        <v>33</v>
      </c>
      <c r="P663">
        <v>6</v>
      </c>
      <c r="Q663">
        <v>840</v>
      </c>
      <c r="R663">
        <v>3</v>
      </c>
      <c r="S663">
        <v>20</v>
      </c>
      <c r="T663">
        <v>116</v>
      </c>
      <c r="U663">
        <v>160</v>
      </c>
      <c r="V663">
        <v>89</v>
      </c>
      <c r="W663">
        <v>4</v>
      </c>
      <c r="X663">
        <v>960</v>
      </c>
      <c r="Y663">
        <v>100</v>
      </c>
      <c r="Z663">
        <v>4.9000000000000004</v>
      </c>
      <c r="AA663">
        <v>5</v>
      </c>
    </row>
    <row r="664" spans="1:27" x14ac:dyDescent="0.3">
      <c r="A664" t="s">
        <v>2580</v>
      </c>
      <c r="B664" t="s">
        <v>2581</v>
      </c>
      <c r="C664" s="1" t="str">
        <f t="shared" si="40"/>
        <v>21:0042</v>
      </c>
      <c r="D664" s="1" t="str">
        <f t="shared" si="41"/>
        <v>21:0037</v>
      </c>
      <c r="E664" t="s">
        <v>2578</v>
      </c>
      <c r="F664" t="s">
        <v>2582</v>
      </c>
      <c r="H664">
        <v>47.361732000000003</v>
      </c>
      <c r="I664">
        <v>-65.980749599999996</v>
      </c>
      <c r="J664" s="1" t="str">
        <f t="shared" si="42"/>
        <v>Till</v>
      </c>
      <c r="K664" s="1" t="str">
        <f t="shared" si="43"/>
        <v>&lt;2 micron</v>
      </c>
      <c r="L664">
        <v>0.05</v>
      </c>
      <c r="M664">
        <v>18</v>
      </c>
      <c r="N664">
        <v>33</v>
      </c>
      <c r="O664">
        <v>32</v>
      </c>
      <c r="P664">
        <v>6.2</v>
      </c>
      <c r="Q664">
        <v>780</v>
      </c>
      <c r="R664">
        <v>3</v>
      </c>
      <c r="S664">
        <v>20</v>
      </c>
      <c r="T664">
        <v>108</v>
      </c>
      <c r="U664">
        <v>132</v>
      </c>
      <c r="V664">
        <v>96</v>
      </c>
      <c r="W664">
        <v>2</v>
      </c>
      <c r="X664">
        <v>980</v>
      </c>
      <c r="Y664">
        <v>105</v>
      </c>
      <c r="Z664">
        <v>3.8</v>
      </c>
      <c r="AA664">
        <v>4</v>
      </c>
    </row>
    <row r="665" spans="1:27" x14ac:dyDescent="0.3">
      <c r="A665" t="s">
        <v>2583</v>
      </c>
      <c r="B665" t="s">
        <v>2584</v>
      </c>
      <c r="C665" s="1" t="str">
        <f t="shared" si="40"/>
        <v>21:0042</v>
      </c>
      <c r="D665" s="1" t="str">
        <f t="shared" si="41"/>
        <v>21:0037</v>
      </c>
      <c r="E665" t="s">
        <v>2585</v>
      </c>
      <c r="F665" t="s">
        <v>2586</v>
      </c>
      <c r="H665">
        <v>47.357671099999997</v>
      </c>
      <c r="I665">
        <v>-65.946418300000005</v>
      </c>
      <c r="J665" s="1" t="str">
        <f t="shared" si="42"/>
        <v>Till</v>
      </c>
      <c r="K665" s="1" t="str">
        <f t="shared" si="43"/>
        <v>&lt;2 micron</v>
      </c>
      <c r="M665">
        <v>18</v>
      </c>
      <c r="N665">
        <v>40</v>
      </c>
      <c r="O665">
        <v>43</v>
      </c>
      <c r="P665">
        <v>6.4</v>
      </c>
      <c r="Q665">
        <v>840</v>
      </c>
      <c r="R665">
        <v>2</v>
      </c>
      <c r="S665">
        <v>19</v>
      </c>
      <c r="T665">
        <v>147</v>
      </c>
      <c r="U665">
        <v>238</v>
      </c>
      <c r="V665">
        <v>58</v>
      </c>
      <c r="W665">
        <v>4</v>
      </c>
      <c r="X665">
        <v>770</v>
      </c>
      <c r="Y665">
        <v>100</v>
      </c>
      <c r="Z665">
        <v>2.9</v>
      </c>
      <c r="AA665">
        <v>14</v>
      </c>
    </row>
    <row r="666" spans="1:27" x14ac:dyDescent="0.3">
      <c r="A666" t="s">
        <v>2587</v>
      </c>
      <c r="B666" t="s">
        <v>2588</v>
      </c>
      <c r="C666" s="1" t="str">
        <f t="shared" si="40"/>
        <v>21:0042</v>
      </c>
      <c r="D666" s="1" t="str">
        <f t="shared" si="41"/>
        <v>21:0037</v>
      </c>
      <c r="E666" t="s">
        <v>2589</v>
      </c>
      <c r="F666" t="s">
        <v>2590</v>
      </c>
      <c r="H666">
        <v>47.358211500000003</v>
      </c>
      <c r="I666">
        <v>-65.9603544</v>
      </c>
      <c r="J666" s="1" t="str">
        <f t="shared" si="42"/>
        <v>Till</v>
      </c>
      <c r="K666" s="1" t="str">
        <f t="shared" si="43"/>
        <v>&lt;2 micron</v>
      </c>
      <c r="L666">
        <v>0.05</v>
      </c>
      <c r="M666">
        <v>20</v>
      </c>
      <c r="N666">
        <v>36</v>
      </c>
      <c r="O666">
        <v>45</v>
      </c>
      <c r="P666">
        <v>6.7</v>
      </c>
      <c r="Q666">
        <v>1200</v>
      </c>
      <c r="R666">
        <v>1</v>
      </c>
      <c r="S666">
        <v>17</v>
      </c>
      <c r="T666">
        <v>58</v>
      </c>
      <c r="U666">
        <v>203</v>
      </c>
      <c r="V666">
        <v>57</v>
      </c>
      <c r="W666">
        <v>4</v>
      </c>
      <c r="X666">
        <v>770</v>
      </c>
      <c r="Y666">
        <v>40</v>
      </c>
      <c r="Z666">
        <v>2.9</v>
      </c>
      <c r="AA666">
        <v>8</v>
      </c>
    </row>
    <row r="667" spans="1:27" x14ac:dyDescent="0.3">
      <c r="A667" t="s">
        <v>2591</v>
      </c>
      <c r="B667" t="s">
        <v>2592</v>
      </c>
      <c r="C667" s="1" t="str">
        <f t="shared" si="40"/>
        <v>21:0042</v>
      </c>
      <c r="D667" s="1" t="str">
        <f t="shared" si="41"/>
        <v>21:0037</v>
      </c>
      <c r="E667" t="s">
        <v>2593</v>
      </c>
      <c r="F667" t="s">
        <v>2594</v>
      </c>
      <c r="H667">
        <v>47.373246199999997</v>
      </c>
      <c r="I667">
        <v>-65.961858800000002</v>
      </c>
      <c r="J667" s="1" t="str">
        <f t="shared" si="42"/>
        <v>Till</v>
      </c>
      <c r="K667" s="1" t="str">
        <f t="shared" si="43"/>
        <v>&lt;2 micron</v>
      </c>
      <c r="L667">
        <v>0.05</v>
      </c>
      <c r="M667">
        <v>29</v>
      </c>
      <c r="N667">
        <v>40</v>
      </c>
      <c r="O667">
        <v>74</v>
      </c>
      <c r="P667">
        <v>5.5</v>
      </c>
      <c r="Q667">
        <v>2800</v>
      </c>
      <c r="R667">
        <v>3</v>
      </c>
      <c r="S667">
        <v>55</v>
      </c>
      <c r="T667">
        <v>101</v>
      </c>
      <c r="U667">
        <v>141</v>
      </c>
      <c r="V667">
        <v>148</v>
      </c>
      <c r="W667">
        <v>6</v>
      </c>
      <c r="X667">
        <v>1000</v>
      </c>
      <c r="Y667">
        <v>230</v>
      </c>
      <c r="Z667">
        <v>2.9</v>
      </c>
      <c r="AA667">
        <v>7</v>
      </c>
    </row>
    <row r="668" spans="1:27" x14ac:dyDescent="0.3">
      <c r="A668" t="s">
        <v>2595</v>
      </c>
      <c r="B668" t="s">
        <v>2596</v>
      </c>
      <c r="C668" s="1" t="str">
        <f t="shared" si="40"/>
        <v>21:0042</v>
      </c>
      <c r="D668" s="1" t="str">
        <f t="shared" si="41"/>
        <v>21:0037</v>
      </c>
      <c r="E668" t="s">
        <v>2597</v>
      </c>
      <c r="F668" t="s">
        <v>2598</v>
      </c>
      <c r="H668">
        <v>47.337565400000003</v>
      </c>
      <c r="I668">
        <v>-65.9843525</v>
      </c>
      <c r="J668" s="1" t="str">
        <f t="shared" si="42"/>
        <v>Till</v>
      </c>
      <c r="K668" s="1" t="str">
        <f t="shared" si="43"/>
        <v>&lt;2 micron</v>
      </c>
      <c r="L668">
        <v>0.05</v>
      </c>
      <c r="M668">
        <v>17</v>
      </c>
      <c r="N668">
        <v>40</v>
      </c>
      <c r="O668">
        <v>43</v>
      </c>
      <c r="P668">
        <v>6.9</v>
      </c>
      <c r="Q668">
        <v>940</v>
      </c>
      <c r="R668">
        <v>2</v>
      </c>
      <c r="S668">
        <v>19</v>
      </c>
      <c r="T668">
        <v>91</v>
      </c>
      <c r="U668">
        <v>247</v>
      </c>
      <c r="V668">
        <v>59</v>
      </c>
      <c r="W668">
        <v>6</v>
      </c>
      <c r="X668">
        <v>800</v>
      </c>
      <c r="Y668">
        <v>90</v>
      </c>
      <c r="Z668">
        <v>2.4</v>
      </c>
      <c r="AA668">
        <v>1</v>
      </c>
    </row>
    <row r="669" spans="1:27" x14ac:dyDescent="0.3">
      <c r="A669" t="s">
        <v>2599</v>
      </c>
      <c r="B669" t="s">
        <v>2600</v>
      </c>
      <c r="C669" s="1" t="str">
        <f t="shared" si="40"/>
        <v>21:0042</v>
      </c>
      <c r="D669" s="1" t="str">
        <f t="shared" si="41"/>
        <v>21:0037</v>
      </c>
      <c r="E669" t="s">
        <v>2601</v>
      </c>
      <c r="F669" t="s">
        <v>2602</v>
      </c>
      <c r="H669">
        <v>47.3492119</v>
      </c>
      <c r="I669">
        <v>-65.977726700000005</v>
      </c>
      <c r="J669" s="1" t="str">
        <f t="shared" si="42"/>
        <v>Till</v>
      </c>
      <c r="K669" s="1" t="str">
        <f t="shared" si="43"/>
        <v>&lt;2 micron</v>
      </c>
      <c r="L669">
        <v>0.05</v>
      </c>
      <c r="M669">
        <v>17</v>
      </c>
      <c r="N669">
        <v>36</v>
      </c>
      <c r="O669">
        <v>44</v>
      </c>
      <c r="P669">
        <v>6.9</v>
      </c>
      <c r="Q669">
        <v>1100</v>
      </c>
      <c r="R669">
        <v>2</v>
      </c>
      <c r="S669">
        <v>17</v>
      </c>
      <c r="T669">
        <v>157</v>
      </c>
      <c r="U669">
        <v>272</v>
      </c>
      <c r="V669">
        <v>38</v>
      </c>
      <c r="W669">
        <v>4</v>
      </c>
      <c r="X669">
        <v>920</v>
      </c>
      <c r="Y669">
        <v>65</v>
      </c>
      <c r="Z669">
        <v>2.6</v>
      </c>
      <c r="AA669">
        <v>5</v>
      </c>
    </row>
    <row r="670" spans="1:27" x14ac:dyDescent="0.3">
      <c r="A670" t="s">
        <v>2603</v>
      </c>
      <c r="B670" t="s">
        <v>2604</v>
      </c>
      <c r="C670" s="1" t="str">
        <f t="shared" si="40"/>
        <v>21:0042</v>
      </c>
      <c r="D670" s="1" t="str">
        <f t="shared" si="41"/>
        <v>21:0037</v>
      </c>
      <c r="E670" t="s">
        <v>2605</v>
      </c>
      <c r="F670" t="s">
        <v>2606</v>
      </c>
      <c r="H670">
        <v>47.359101600000002</v>
      </c>
      <c r="I670">
        <v>-66.038025599999997</v>
      </c>
      <c r="J670" s="1" t="str">
        <f t="shared" si="42"/>
        <v>Till</v>
      </c>
      <c r="K670" s="1" t="str">
        <f t="shared" si="43"/>
        <v>&lt;2 micron</v>
      </c>
      <c r="L670">
        <v>0.05</v>
      </c>
      <c r="M670">
        <v>19</v>
      </c>
      <c r="N670">
        <v>36</v>
      </c>
      <c r="O670">
        <v>62</v>
      </c>
      <c r="P670">
        <v>6.7</v>
      </c>
      <c r="Q670">
        <v>1000</v>
      </c>
      <c r="R670">
        <v>2</v>
      </c>
      <c r="S670">
        <v>19</v>
      </c>
      <c r="T670">
        <v>269</v>
      </c>
      <c r="U670">
        <v>349</v>
      </c>
      <c r="V670">
        <v>54</v>
      </c>
      <c r="W670">
        <v>4</v>
      </c>
      <c r="X670">
        <v>880</v>
      </c>
      <c r="Y670">
        <v>85</v>
      </c>
      <c r="Z670">
        <v>4.3</v>
      </c>
      <c r="AA670">
        <v>6</v>
      </c>
    </row>
    <row r="671" spans="1:27" x14ac:dyDescent="0.3">
      <c r="A671" t="s">
        <v>2607</v>
      </c>
      <c r="B671" t="s">
        <v>2608</v>
      </c>
      <c r="C671" s="1" t="str">
        <f t="shared" si="40"/>
        <v>21:0042</v>
      </c>
      <c r="D671" s="1" t="str">
        <f t="shared" si="41"/>
        <v>21:0037</v>
      </c>
      <c r="E671" t="s">
        <v>2609</v>
      </c>
      <c r="F671" t="s">
        <v>2610</v>
      </c>
      <c r="H671">
        <v>47.312460000000002</v>
      </c>
      <c r="I671">
        <v>-66.061475999999999</v>
      </c>
      <c r="J671" s="1" t="str">
        <f t="shared" si="42"/>
        <v>Till</v>
      </c>
      <c r="K671" s="1" t="str">
        <f t="shared" si="43"/>
        <v>&lt;2 micron</v>
      </c>
      <c r="M671">
        <v>19</v>
      </c>
      <c r="N671">
        <v>44</v>
      </c>
      <c r="O671">
        <v>39</v>
      </c>
      <c r="P671">
        <v>5.9</v>
      </c>
      <c r="Q671">
        <v>1200</v>
      </c>
      <c r="R671">
        <v>2</v>
      </c>
      <c r="S671">
        <v>29</v>
      </c>
      <c r="T671">
        <v>75</v>
      </c>
      <c r="U671">
        <v>152</v>
      </c>
      <c r="V671">
        <v>53</v>
      </c>
      <c r="W671">
        <v>4</v>
      </c>
      <c r="X671">
        <v>800</v>
      </c>
      <c r="Y671">
        <v>160</v>
      </c>
      <c r="Z671">
        <v>3.4</v>
      </c>
      <c r="AA671">
        <v>6</v>
      </c>
    </row>
    <row r="672" spans="1:27" x14ac:dyDescent="0.3">
      <c r="A672" t="s">
        <v>2611</v>
      </c>
      <c r="B672" t="s">
        <v>2612</v>
      </c>
      <c r="C672" s="1" t="str">
        <f t="shared" si="40"/>
        <v>21:0042</v>
      </c>
      <c r="D672" s="1" t="str">
        <f t="shared" si="41"/>
        <v>21:0037</v>
      </c>
      <c r="E672" t="s">
        <v>2613</v>
      </c>
      <c r="F672" t="s">
        <v>2614</v>
      </c>
      <c r="H672">
        <v>47.329330300000002</v>
      </c>
      <c r="I672">
        <v>-66.052597500000005</v>
      </c>
      <c r="J672" s="1" t="str">
        <f t="shared" si="42"/>
        <v>Till</v>
      </c>
      <c r="K672" s="1" t="str">
        <f t="shared" si="43"/>
        <v>&lt;2 micron</v>
      </c>
      <c r="M672">
        <v>29</v>
      </c>
      <c r="N672">
        <v>38</v>
      </c>
      <c r="O672">
        <v>40</v>
      </c>
      <c r="P672">
        <v>5.9</v>
      </c>
      <c r="Q672">
        <v>1800</v>
      </c>
      <c r="R672">
        <v>1</v>
      </c>
      <c r="S672">
        <v>19</v>
      </c>
      <c r="T672">
        <v>96</v>
      </c>
      <c r="U672">
        <v>181</v>
      </c>
      <c r="V672">
        <v>37</v>
      </c>
      <c r="W672">
        <v>6</v>
      </c>
      <c r="X672">
        <v>920</v>
      </c>
      <c r="Y672">
        <v>50</v>
      </c>
      <c r="Z672">
        <v>0.7</v>
      </c>
      <c r="AA672">
        <v>8</v>
      </c>
    </row>
    <row r="673" spans="1:27" x14ac:dyDescent="0.3">
      <c r="A673" t="s">
        <v>2615</v>
      </c>
      <c r="B673" t="s">
        <v>2616</v>
      </c>
      <c r="C673" s="1" t="str">
        <f t="shared" si="40"/>
        <v>21:0042</v>
      </c>
      <c r="D673" s="1" t="str">
        <f t="shared" si="41"/>
        <v>21:0037</v>
      </c>
      <c r="E673" t="s">
        <v>2617</v>
      </c>
      <c r="F673" t="s">
        <v>2618</v>
      </c>
      <c r="H673">
        <v>47.2950005</v>
      </c>
      <c r="I673">
        <v>-66.030035699999999</v>
      </c>
      <c r="J673" s="1" t="str">
        <f t="shared" si="42"/>
        <v>Till</v>
      </c>
      <c r="K673" s="1" t="str">
        <f t="shared" si="43"/>
        <v>&lt;2 micron</v>
      </c>
      <c r="L673">
        <v>0.05</v>
      </c>
      <c r="M673">
        <v>25</v>
      </c>
      <c r="N673">
        <v>46</v>
      </c>
      <c r="O673">
        <v>102</v>
      </c>
      <c r="P673">
        <v>7.2</v>
      </c>
      <c r="Q673">
        <v>1500</v>
      </c>
      <c r="R673">
        <v>2</v>
      </c>
      <c r="S673">
        <v>25</v>
      </c>
      <c r="T673">
        <v>349</v>
      </c>
      <c r="U673">
        <v>362</v>
      </c>
      <c r="V673">
        <v>117</v>
      </c>
      <c r="W673">
        <v>4</v>
      </c>
      <c r="X673">
        <v>880</v>
      </c>
      <c r="Y673">
        <v>65</v>
      </c>
      <c r="Z673">
        <v>4.2</v>
      </c>
      <c r="AA673">
        <v>8</v>
      </c>
    </row>
    <row r="674" spans="1:27" x14ac:dyDescent="0.3">
      <c r="A674" t="s">
        <v>2619</v>
      </c>
      <c r="B674" t="s">
        <v>2620</v>
      </c>
      <c r="C674" s="1" t="str">
        <f t="shared" si="40"/>
        <v>21:0042</v>
      </c>
      <c r="D674" s="1" t="str">
        <f t="shared" si="41"/>
        <v>21:0037</v>
      </c>
      <c r="E674" t="s">
        <v>2621</v>
      </c>
      <c r="F674" t="s">
        <v>2622</v>
      </c>
      <c r="H674">
        <v>47.306711399999998</v>
      </c>
      <c r="I674">
        <v>-66.047902399999998</v>
      </c>
      <c r="J674" s="1" t="str">
        <f t="shared" si="42"/>
        <v>Till</v>
      </c>
      <c r="K674" s="1" t="str">
        <f t="shared" si="43"/>
        <v>&lt;2 micron</v>
      </c>
      <c r="M674">
        <v>17</v>
      </c>
      <c r="N674">
        <v>36</v>
      </c>
      <c r="O674">
        <v>29</v>
      </c>
      <c r="P674">
        <v>6.7</v>
      </c>
      <c r="Q674">
        <v>960</v>
      </c>
      <c r="R674">
        <v>2</v>
      </c>
      <c r="S674">
        <v>18</v>
      </c>
      <c r="T674">
        <v>151</v>
      </c>
      <c r="U674">
        <v>288</v>
      </c>
      <c r="V674">
        <v>50</v>
      </c>
      <c r="W674">
        <v>4</v>
      </c>
      <c r="X674">
        <v>640</v>
      </c>
      <c r="Y674">
        <v>240</v>
      </c>
      <c r="Z674">
        <v>2.6</v>
      </c>
      <c r="AA674">
        <v>3</v>
      </c>
    </row>
    <row r="675" spans="1:27" x14ac:dyDescent="0.3">
      <c r="A675" t="s">
        <v>2623</v>
      </c>
      <c r="B675" t="s">
        <v>2624</v>
      </c>
      <c r="C675" s="1" t="str">
        <f t="shared" si="40"/>
        <v>21:0042</v>
      </c>
      <c r="D675" s="1" t="str">
        <f t="shared" si="41"/>
        <v>21:0037</v>
      </c>
      <c r="E675" t="s">
        <v>2625</v>
      </c>
      <c r="F675" t="s">
        <v>2626</v>
      </c>
      <c r="H675">
        <v>47.343492400000002</v>
      </c>
      <c r="I675">
        <v>-66.017384199999995</v>
      </c>
      <c r="J675" s="1" t="str">
        <f t="shared" si="42"/>
        <v>Till</v>
      </c>
      <c r="K675" s="1" t="str">
        <f t="shared" si="43"/>
        <v>&lt;2 micron</v>
      </c>
      <c r="L675">
        <v>0.05</v>
      </c>
      <c r="M675">
        <v>17</v>
      </c>
      <c r="N675">
        <v>40</v>
      </c>
      <c r="O675">
        <v>27</v>
      </c>
      <c r="P675">
        <v>6.7</v>
      </c>
      <c r="Q675">
        <v>590</v>
      </c>
      <c r="R675">
        <v>2</v>
      </c>
      <c r="S675">
        <v>17</v>
      </c>
      <c r="T675">
        <v>139</v>
      </c>
      <c r="U675">
        <v>273</v>
      </c>
      <c r="V675">
        <v>61</v>
      </c>
      <c r="W675">
        <v>6</v>
      </c>
      <c r="X675">
        <v>700</v>
      </c>
      <c r="Y675">
        <v>15</v>
      </c>
      <c r="Z675">
        <v>0.9</v>
      </c>
      <c r="AA675">
        <v>13</v>
      </c>
    </row>
    <row r="676" spans="1:27" x14ac:dyDescent="0.3">
      <c r="A676" t="s">
        <v>2627</v>
      </c>
      <c r="B676" t="s">
        <v>2628</v>
      </c>
      <c r="C676" s="1" t="str">
        <f t="shared" si="40"/>
        <v>21:0042</v>
      </c>
      <c r="D676" s="1" t="str">
        <f t="shared" si="41"/>
        <v>21:0037</v>
      </c>
      <c r="E676" t="s">
        <v>2629</v>
      </c>
      <c r="F676" t="s">
        <v>2630</v>
      </c>
      <c r="H676">
        <v>47.316189299999998</v>
      </c>
      <c r="I676">
        <v>-66.014290799999998</v>
      </c>
      <c r="J676" s="1" t="str">
        <f t="shared" si="42"/>
        <v>Till</v>
      </c>
      <c r="K676" s="1" t="str">
        <f t="shared" si="43"/>
        <v>&lt;2 micron</v>
      </c>
      <c r="L676">
        <v>0.05</v>
      </c>
      <c r="M676">
        <v>20</v>
      </c>
      <c r="N676">
        <v>50</v>
      </c>
      <c r="O676">
        <v>92</v>
      </c>
      <c r="P676">
        <v>7.3</v>
      </c>
      <c r="Q676">
        <v>1200</v>
      </c>
      <c r="R676">
        <v>2</v>
      </c>
      <c r="S676">
        <v>22</v>
      </c>
      <c r="T676">
        <v>271</v>
      </c>
      <c r="U676">
        <v>346</v>
      </c>
      <c r="V676">
        <v>98</v>
      </c>
      <c r="W676">
        <v>4</v>
      </c>
      <c r="X676">
        <v>960</v>
      </c>
      <c r="Y676">
        <v>65</v>
      </c>
      <c r="Z676">
        <v>3.7</v>
      </c>
      <c r="AA676">
        <v>6</v>
      </c>
    </row>
    <row r="677" spans="1:27" x14ac:dyDescent="0.3">
      <c r="A677" t="s">
        <v>2631</v>
      </c>
      <c r="B677" t="s">
        <v>2632</v>
      </c>
      <c r="C677" s="1" t="str">
        <f t="shared" si="40"/>
        <v>21:0042</v>
      </c>
      <c r="D677" s="1" t="str">
        <f t="shared" si="41"/>
        <v>21:0037</v>
      </c>
      <c r="E677" t="s">
        <v>2633</v>
      </c>
      <c r="F677" t="s">
        <v>2634</v>
      </c>
      <c r="H677">
        <v>47.290527400000002</v>
      </c>
      <c r="I677">
        <v>-65.985010099999997</v>
      </c>
      <c r="J677" s="1" t="str">
        <f t="shared" si="42"/>
        <v>Till</v>
      </c>
      <c r="K677" s="1" t="str">
        <f t="shared" si="43"/>
        <v>&lt;2 micron</v>
      </c>
      <c r="L677">
        <v>0.05</v>
      </c>
      <c r="M677">
        <v>28</v>
      </c>
      <c r="N677">
        <v>160</v>
      </c>
      <c r="O677">
        <v>66</v>
      </c>
      <c r="P677">
        <v>7.2</v>
      </c>
      <c r="Q677">
        <v>1200</v>
      </c>
      <c r="R677">
        <v>2</v>
      </c>
      <c r="S677">
        <v>79</v>
      </c>
      <c r="T677">
        <v>89</v>
      </c>
      <c r="U677">
        <v>192</v>
      </c>
      <c r="V677">
        <v>51</v>
      </c>
      <c r="W677">
        <v>4</v>
      </c>
      <c r="X677">
        <v>740</v>
      </c>
      <c r="Y677">
        <v>65</v>
      </c>
      <c r="Z677">
        <v>2.1</v>
      </c>
      <c r="AA677">
        <v>6</v>
      </c>
    </row>
    <row r="678" spans="1:27" x14ac:dyDescent="0.3">
      <c r="A678" t="s">
        <v>2635</v>
      </c>
      <c r="B678" t="s">
        <v>2636</v>
      </c>
      <c r="C678" s="1" t="str">
        <f t="shared" si="40"/>
        <v>21:0042</v>
      </c>
      <c r="D678" s="1" t="str">
        <f t="shared" si="41"/>
        <v>21:0037</v>
      </c>
      <c r="E678" t="s">
        <v>2637</v>
      </c>
      <c r="F678" t="s">
        <v>2638</v>
      </c>
      <c r="H678">
        <v>47.303894399999997</v>
      </c>
      <c r="I678">
        <v>-65.990062899999998</v>
      </c>
      <c r="J678" s="1" t="str">
        <f t="shared" si="42"/>
        <v>Till</v>
      </c>
      <c r="K678" s="1" t="str">
        <f t="shared" si="43"/>
        <v>&lt;2 micron</v>
      </c>
      <c r="L678">
        <v>0.05</v>
      </c>
      <c r="M678">
        <v>13</v>
      </c>
      <c r="N678">
        <v>50</v>
      </c>
      <c r="O678">
        <v>35</v>
      </c>
      <c r="P678">
        <v>7.3</v>
      </c>
      <c r="Q678">
        <v>860</v>
      </c>
      <c r="R678">
        <v>2</v>
      </c>
      <c r="S678">
        <v>14</v>
      </c>
      <c r="T678">
        <v>201</v>
      </c>
      <c r="U678">
        <v>164</v>
      </c>
      <c r="V678">
        <v>79</v>
      </c>
      <c r="W678">
        <v>6</v>
      </c>
      <c r="X678">
        <v>540</v>
      </c>
      <c r="Y678">
        <v>260</v>
      </c>
      <c r="Z678">
        <v>0.7</v>
      </c>
      <c r="AA678">
        <v>6</v>
      </c>
    </row>
    <row r="679" spans="1:27" x14ac:dyDescent="0.3">
      <c r="A679" t="s">
        <v>2639</v>
      </c>
      <c r="B679" t="s">
        <v>2640</v>
      </c>
      <c r="C679" s="1" t="str">
        <f t="shared" si="40"/>
        <v>21:0042</v>
      </c>
      <c r="D679" s="1" t="str">
        <f t="shared" si="41"/>
        <v>21:0037</v>
      </c>
      <c r="E679" t="s">
        <v>2641</v>
      </c>
      <c r="F679" t="s">
        <v>2642</v>
      </c>
      <c r="H679">
        <v>47.308872800000003</v>
      </c>
      <c r="I679">
        <v>-65.954288399999996</v>
      </c>
      <c r="J679" s="1" t="str">
        <f t="shared" si="42"/>
        <v>Till</v>
      </c>
      <c r="K679" s="1" t="str">
        <f t="shared" si="43"/>
        <v>&lt;2 micron</v>
      </c>
      <c r="M679">
        <v>24</v>
      </c>
      <c r="N679">
        <v>128</v>
      </c>
      <c r="O679">
        <v>63</v>
      </c>
      <c r="P679">
        <v>6.3</v>
      </c>
      <c r="Q679">
        <v>860</v>
      </c>
      <c r="R679">
        <v>2</v>
      </c>
      <c r="S679">
        <v>69</v>
      </c>
      <c r="T679">
        <v>107</v>
      </c>
      <c r="U679">
        <v>284</v>
      </c>
      <c r="V679">
        <v>57</v>
      </c>
      <c r="W679">
        <v>4</v>
      </c>
      <c r="X679">
        <v>700</v>
      </c>
      <c r="Y679">
        <v>160</v>
      </c>
      <c r="Z679">
        <v>2.4</v>
      </c>
      <c r="AA679">
        <v>7</v>
      </c>
    </row>
    <row r="680" spans="1:27" x14ac:dyDescent="0.3">
      <c r="A680" t="s">
        <v>2643</v>
      </c>
      <c r="B680" t="s">
        <v>2644</v>
      </c>
      <c r="C680" s="1" t="str">
        <f t="shared" si="40"/>
        <v>21:0042</v>
      </c>
      <c r="D680" s="1" t="str">
        <f t="shared" si="41"/>
        <v>21:0037</v>
      </c>
      <c r="E680" t="s">
        <v>2641</v>
      </c>
      <c r="F680" t="s">
        <v>2645</v>
      </c>
      <c r="H680">
        <v>47.308872800000003</v>
      </c>
      <c r="I680">
        <v>-65.954288399999996</v>
      </c>
      <c r="J680" s="1" t="str">
        <f t="shared" si="42"/>
        <v>Till</v>
      </c>
      <c r="K680" s="1" t="str">
        <f t="shared" si="43"/>
        <v>&lt;2 micron</v>
      </c>
      <c r="L680">
        <v>0.05</v>
      </c>
      <c r="M680">
        <v>25</v>
      </c>
      <c r="N680">
        <v>124</v>
      </c>
      <c r="O680">
        <v>67</v>
      </c>
      <c r="P680">
        <v>6.9</v>
      </c>
      <c r="Q680">
        <v>940</v>
      </c>
      <c r="R680">
        <v>2</v>
      </c>
      <c r="S680">
        <v>71</v>
      </c>
      <c r="T680">
        <v>102</v>
      </c>
      <c r="U680">
        <v>289</v>
      </c>
      <c r="V680">
        <v>56</v>
      </c>
      <c r="W680">
        <v>4</v>
      </c>
      <c r="X680">
        <v>840</v>
      </c>
      <c r="Y680">
        <v>155</v>
      </c>
      <c r="Z680">
        <v>1.4</v>
      </c>
      <c r="AA680">
        <v>3</v>
      </c>
    </row>
    <row r="681" spans="1:27" x14ac:dyDescent="0.3">
      <c r="A681" t="s">
        <v>2646</v>
      </c>
      <c r="B681" t="s">
        <v>2647</v>
      </c>
      <c r="C681" s="1" t="str">
        <f t="shared" si="40"/>
        <v>21:0042</v>
      </c>
      <c r="D681" s="1" t="str">
        <f t="shared" si="41"/>
        <v>21:0037</v>
      </c>
      <c r="E681" t="s">
        <v>2648</v>
      </c>
      <c r="F681" t="s">
        <v>2649</v>
      </c>
      <c r="H681">
        <v>47.325074800000003</v>
      </c>
      <c r="I681">
        <v>-65.936662600000005</v>
      </c>
      <c r="J681" s="1" t="str">
        <f t="shared" si="42"/>
        <v>Till</v>
      </c>
      <c r="K681" s="1" t="str">
        <f t="shared" si="43"/>
        <v>&lt;2 micron</v>
      </c>
      <c r="M681">
        <v>22</v>
      </c>
      <c r="N681">
        <v>76</v>
      </c>
      <c r="O681">
        <v>79</v>
      </c>
      <c r="P681">
        <v>8.1</v>
      </c>
      <c r="Q681">
        <v>740</v>
      </c>
      <c r="R681">
        <v>3</v>
      </c>
      <c r="S681">
        <v>51</v>
      </c>
      <c r="T681">
        <v>125</v>
      </c>
      <c r="U681">
        <v>390</v>
      </c>
      <c r="V681">
        <v>77</v>
      </c>
      <c r="W681">
        <v>4</v>
      </c>
      <c r="X681">
        <v>930</v>
      </c>
      <c r="Y681">
        <v>130</v>
      </c>
      <c r="Z681">
        <v>3.2</v>
      </c>
      <c r="AA681">
        <v>5</v>
      </c>
    </row>
    <row r="682" spans="1:27" x14ac:dyDescent="0.3">
      <c r="A682" t="s">
        <v>2650</v>
      </c>
      <c r="B682" t="s">
        <v>2651</v>
      </c>
      <c r="C682" s="1" t="str">
        <f t="shared" si="40"/>
        <v>21:0042</v>
      </c>
      <c r="D682" s="1" t="str">
        <f t="shared" si="41"/>
        <v>21:0037</v>
      </c>
      <c r="E682" t="s">
        <v>2652</v>
      </c>
      <c r="F682" t="s">
        <v>2653</v>
      </c>
      <c r="H682">
        <v>47.342928700000002</v>
      </c>
      <c r="I682">
        <v>-65.942287300000004</v>
      </c>
      <c r="J682" s="1" t="str">
        <f t="shared" si="42"/>
        <v>Till</v>
      </c>
      <c r="K682" s="1" t="str">
        <f t="shared" si="43"/>
        <v>&lt;2 micron</v>
      </c>
      <c r="M682">
        <v>24</v>
      </c>
      <c r="N682">
        <v>54</v>
      </c>
      <c r="O682">
        <v>98</v>
      </c>
      <c r="P682">
        <v>8.5</v>
      </c>
      <c r="Q682">
        <v>960</v>
      </c>
      <c r="R682">
        <v>2</v>
      </c>
      <c r="S682">
        <v>24</v>
      </c>
      <c r="T682">
        <v>174</v>
      </c>
      <c r="U682">
        <v>289</v>
      </c>
      <c r="V682">
        <v>69</v>
      </c>
      <c r="W682">
        <v>4</v>
      </c>
      <c r="X682">
        <v>1000</v>
      </c>
      <c r="Y682">
        <v>70</v>
      </c>
      <c r="Z682">
        <v>3.7</v>
      </c>
      <c r="AA682">
        <v>6</v>
      </c>
    </row>
    <row r="683" spans="1:27" x14ac:dyDescent="0.3">
      <c r="A683" t="s">
        <v>2654</v>
      </c>
      <c r="B683" t="s">
        <v>2655</v>
      </c>
      <c r="C683" s="1" t="str">
        <f t="shared" si="40"/>
        <v>21:0042</v>
      </c>
      <c r="D683" s="1" t="str">
        <f t="shared" si="41"/>
        <v>21:0037</v>
      </c>
      <c r="E683" t="s">
        <v>2656</v>
      </c>
      <c r="F683" t="s">
        <v>2657</v>
      </c>
      <c r="H683">
        <v>47.307142300000002</v>
      </c>
      <c r="I683">
        <v>-65.916483900000003</v>
      </c>
      <c r="J683" s="1" t="str">
        <f t="shared" si="42"/>
        <v>Till</v>
      </c>
      <c r="K683" s="1" t="str">
        <f t="shared" si="43"/>
        <v>&lt;2 micron</v>
      </c>
      <c r="M683">
        <v>42</v>
      </c>
      <c r="N683">
        <v>112</v>
      </c>
      <c r="O683">
        <v>111</v>
      </c>
      <c r="P683">
        <v>6.9</v>
      </c>
      <c r="Q683">
        <v>1550</v>
      </c>
      <c r="R683">
        <v>2</v>
      </c>
      <c r="S683">
        <v>75</v>
      </c>
      <c r="T683">
        <v>68</v>
      </c>
      <c r="U683">
        <v>160</v>
      </c>
      <c r="V683">
        <v>91</v>
      </c>
      <c r="W683">
        <v>4</v>
      </c>
      <c r="X683">
        <v>970</v>
      </c>
      <c r="Y683">
        <v>160</v>
      </c>
      <c r="Z683">
        <v>3.1</v>
      </c>
      <c r="AA683">
        <v>6</v>
      </c>
    </row>
    <row r="684" spans="1:27" x14ac:dyDescent="0.3">
      <c r="A684" t="s">
        <v>2658</v>
      </c>
      <c r="B684" t="s">
        <v>2659</v>
      </c>
      <c r="C684" s="1" t="str">
        <f t="shared" si="40"/>
        <v>21:0042</v>
      </c>
      <c r="D684" s="1" t="str">
        <f t="shared" si="41"/>
        <v>21:0037</v>
      </c>
      <c r="E684" t="s">
        <v>2660</v>
      </c>
      <c r="F684" t="s">
        <v>2661</v>
      </c>
      <c r="H684">
        <v>47.297519299999998</v>
      </c>
      <c r="I684">
        <v>-65.887844000000001</v>
      </c>
      <c r="J684" s="1" t="str">
        <f t="shared" si="42"/>
        <v>Till</v>
      </c>
      <c r="K684" s="1" t="str">
        <f t="shared" si="43"/>
        <v>&lt;2 micron</v>
      </c>
      <c r="M684">
        <v>28</v>
      </c>
      <c r="N684">
        <v>70</v>
      </c>
      <c r="O684">
        <v>71</v>
      </c>
      <c r="P684">
        <v>8.3000000000000007</v>
      </c>
      <c r="Q684">
        <v>440</v>
      </c>
      <c r="R684">
        <v>4</v>
      </c>
      <c r="S684">
        <v>72</v>
      </c>
      <c r="T684">
        <v>71</v>
      </c>
      <c r="U684">
        <v>254</v>
      </c>
      <c r="V684">
        <v>104</v>
      </c>
      <c r="W684">
        <v>2</v>
      </c>
      <c r="X684">
        <v>930</v>
      </c>
      <c r="Y684">
        <v>315</v>
      </c>
      <c r="Z684">
        <v>3.7</v>
      </c>
      <c r="AA684">
        <v>7</v>
      </c>
    </row>
    <row r="685" spans="1:27" x14ac:dyDescent="0.3">
      <c r="A685" t="s">
        <v>2662</v>
      </c>
      <c r="B685" t="s">
        <v>2663</v>
      </c>
      <c r="C685" s="1" t="str">
        <f t="shared" si="40"/>
        <v>21:0042</v>
      </c>
      <c r="D685" s="1" t="str">
        <f t="shared" si="41"/>
        <v>21:0037</v>
      </c>
      <c r="E685" t="s">
        <v>2664</v>
      </c>
      <c r="F685" t="s">
        <v>2665</v>
      </c>
      <c r="H685">
        <v>47.332916900000001</v>
      </c>
      <c r="I685">
        <v>-65.893745300000006</v>
      </c>
      <c r="J685" s="1" t="str">
        <f t="shared" si="42"/>
        <v>Till</v>
      </c>
      <c r="K685" s="1" t="str">
        <f t="shared" si="43"/>
        <v>&lt;2 micron</v>
      </c>
      <c r="L685">
        <v>0.2</v>
      </c>
      <c r="M685">
        <v>37</v>
      </c>
      <c r="N685">
        <v>128</v>
      </c>
      <c r="O685">
        <v>77</v>
      </c>
      <c r="P685">
        <v>7.8</v>
      </c>
      <c r="Q685">
        <v>830</v>
      </c>
      <c r="R685">
        <v>2</v>
      </c>
      <c r="S685">
        <v>77</v>
      </c>
      <c r="T685">
        <v>73</v>
      </c>
      <c r="U685">
        <v>187</v>
      </c>
      <c r="V685">
        <v>99</v>
      </c>
      <c r="W685">
        <v>4</v>
      </c>
      <c r="X685">
        <v>800</v>
      </c>
      <c r="Y685">
        <v>140</v>
      </c>
      <c r="Z685">
        <v>2.6</v>
      </c>
      <c r="AA685">
        <v>6</v>
      </c>
    </row>
    <row r="686" spans="1:27" x14ac:dyDescent="0.3">
      <c r="A686" t="s">
        <v>2666</v>
      </c>
      <c r="B686" t="s">
        <v>2667</v>
      </c>
      <c r="C686" s="1" t="str">
        <f t="shared" si="40"/>
        <v>21:0042</v>
      </c>
      <c r="D686" s="1" t="str">
        <f t="shared" si="41"/>
        <v>21:0037</v>
      </c>
      <c r="E686" t="s">
        <v>2668</v>
      </c>
      <c r="F686" t="s">
        <v>2669</v>
      </c>
      <c r="H686">
        <v>47.3246696</v>
      </c>
      <c r="I686">
        <v>-65.863846300000006</v>
      </c>
      <c r="J686" s="1" t="str">
        <f t="shared" si="42"/>
        <v>Till</v>
      </c>
      <c r="K686" s="1" t="str">
        <f t="shared" si="43"/>
        <v>&lt;2 micron</v>
      </c>
      <c r="M686">
        <v>20</v>
      </c>
      <c r="N686">
        <v>70</v>
      </c>
      <c r="O686">
        <v>68</v>
      </c>
      <c r="P686">
        <v>6.5</v>
      </c>
      <c r="Q686">
        <v>300</v>
      </c>
      <c r="R686">
        <v>4</v>
      </c>
      <c r="S686">
        <v>55</v>
      </c>
      <c r="T686">
        <v>69</v>
      </c>
      <c r="U686">
        <v>125</v>
      </c>
      <c r="V686">
        <v>84</v>
      </c>
      <c r="W686">
        <v>4</v>
      </c>
      <c r="X686">
        <v>860</v>
      </c>
      <c r="Y686">
        <v>130</v>
      </c>
      <c r="Z686">
        <v>6.3</v>
      </c>
      <c r="AA686">
        <v>8</v>
      </c>
    </row>
    <row r="687" spans="1:27" x14ac:dyDescent="0.3">
      <c r="A687" t="s">
        <v>2670</v>
      </c>
      <c r="B687" t="s">
        <v>2671</v>
      </c>
      <c r="C687" s="1" t="str">
        <f t="shared" si="40"/>
        <v>21:0042</v>
      </c>
      <c r="D687" s="1" t="str">
        <f t="shared" si="41"/>
        <v>21:0037</v>
      </c>
      <c r="E687" t="s">
        <v>2668</v>
      </c>
      <c r="F687" t="s">
        <v>2672</v>
      </c>
      <c r="H687">
        <v>47.3246696</v>
      </c>
      <c r="I687">
        <v>-65.863846300000006</v>
      </c>
      <c r="J687" s="1" t="str">
        <f t="shared" si="42"/>
        <v>Till</v>
      </c>
      <c r="K687" s="1" t="str">
        <f t="shared" si="43"/>
        <v>&lt;2 micron</v>
      </c>
      <c r="L687">
        <v>0.05</v>
      </c>
      <c r="M687">
        <v>18</v>
      </c>
      <c r="N687">
        <v>64</v>
      </c>
      <c r="O687">
        <v>65</v>
      </c>
      <c r="P687">
        <v>5.7</v>
      </c>
      <c r="Q687">
        <v>330</v>
      </c>
      <c r="R687">
        <v>4</v>
      </c>
      <c r="S687">
        <v>51</v>
      </c>
      <c r="T687">
        <v>64</v>
      </c>
      <c r="U687">
        <v>104</v>
      </c>
      <c r="V687">
        <v>83</v>
      </c>
      <c r="W687">
        <v>4</v>
      </c>
      <c r="X687">
        <v>950</v>
      </c>
      <c r="Y687">
        <v>150</v>
      </c>
      <c r="Z687">
        <v>4.9000000000000004</v>
      </c>
    </row>
    <row r="688" spans="1:27" x14ac:dyDescent="0.3">
      <c r="A688" t="s">
        <v>2673</v>
      </c>
      <c r="B688" t="s">
        <v>2674</v>
      </c>
      <c r="C688" s="1" t="str">
        <f t="shared" si="40"/>
        <v>21:0042</v>
      </c>
      <c r="D688" s="1" t="str">
        <f t="shared" si="41"/>
        <v>21:0037</v>
      </c>
      <c r="E688" t="s">
        <v>2675</v>
      </c>
      <c r="F688" t="s">
        <v>2676</v>
      </c>
      <c r="H688">
        <v>47.328807900000001</v>
      </c>
      <c r="I688">
        <v>-65.842230400000005</v>
      </c>
      <c r="J688" s="1" t="str">
        <f t="shared" si="42"/>
        <v>Till</v>
      </c>
      <c r="K688" s="1" t="str">
        <f t="shared" si="43"/>
        <v>&lt;2 micron</v>
      </c>
      <c r="M688">
        <v>32</v>
      </c>
      <c r="N688">
        <v>62</v>
      </c>
      <c r="O688">
        <v>86</v>
      </c>
      <c r="P688">
        <v>7.6</v>
      </c>
      <c r="Q688">
        <v>700</v>
      </c>
      <c r="R688">
        <v>3</v>
      </c>
      <c r="S688">
        <v>64</v>
      </c>
      <c r="T688">
        <v>59</v>
      </c>
      <c r="U688">
        <v>153</v>
      </c>
      <c r="V688">
        <v>108</v>
      </c>
      <c r="W688">
        <v>4</v>
      </c>
      <c r="X688">
        <v>970</v>
      </c>
      <c r="Y688">
        <v>70</v>
      </c>
      <c r="Z688">
        <v>4.3</v>
      </c>
      <c r="AA688">
        <v>10</v>
      </c>
    </row>
    <row r="689" spans="1:27" x14ac:dyDescent="0.3">
      <c r="A689" t="s">
        <v>2677</v>
      </c>
      <c r="B689" t="s">
        <v>2678</v>
      </c>
      <c r="C689" s="1" t="str">
        <f t="shared" si="40"/>
        <v>21:0042</v>
      </c>
      <c r="D689" s="1" t="str">
        <f t="shared" si="41"/>
        <v>21:0037</v>
      </c>
      <c r="E689" t="s">
        <v>2679</v>
      </c>
      <c r="F689" t="s">
        <v>2680</v>
      </c>
      <c r="H689">
        <v>47.343210599999999</v>
      </c>
      <c r="I689">
        <v>-65.878089399999993</v>
      </c>
      <c r="J689" s="1" t="str">
        <f t="shared" si="42"/>
        <v>Till</v>
      </c>
      <c r="K689" s="1" t="str">
        <f t="shared" si="43"/>
        <v>&lt;2 micron</v>
      </c>
      <c r="M689">
        <v>27</v>
      </c>
      <c r="N689">
        <v>56</v>
      </c>
      <c r="O689">
        <v>95</v>
      </c>
      <c r="P689">
        <v>8.1999999999999993</v>
      </c>
      <c r="Q689">
        <v>880</v>
      </c>
      <c r="R689">
        <v>4</v>
      </c>
      <c r="S689">
        <v>53</v>
      </c>
      <c r="T689">
        <v>69</v>
      </c>
      <c r="U689">
        <v>131</v>
      </c>
      <c r="V689">
        <v>135</v>
      </c>
      <c r="W689">
        <v>4</v>
      </c>
      <c r="X689">
        <v>1050</v>
      </c>
      <c r="Y689">
        <v>130</v>
      </c>
      <c r="Z689">
        <v>4.9000000000000004</v>
      </c>
      <c r="AA689">
        <v>9</v>
      </c>
    </row>
    <row r="690" spans="1:27" x14ac:dyDescent="0.3">
      <c r="A690" t="s">
        <v>2681</v>
      </c>
      <c r="B690" t="s">
        <v>2682</v>
      </c>
      <c r="C690" s="1" t="str">
        <f t="shared" si="40"/>
        <v>21:0042</v>
      </c>
      <c r="D690" s="1" t="str">
        <f t="shared" si="41"/>
        <v>21:0037</v>
      </c>
      <c r="E690" t="s">
        <v>2683</v>
      </c>
      <c r="F690" t="s">
        <v>2684</v>
      </c>
      <c r="H690">
        <v>47.349954599999997</v>
      </c>
      <c r="I690">
        <v>-65.913877499999998</v>
      </c>
      <c r="J690" s="1" t="str">
        <f t="shared" si="42"/>
        <v>Till</v>
      </c>
      <c r="K690" s="1" t="str">
        <f t="shared" si="43"/>
        <v>&lt;2 micron</v>
      </c>
      <c r="M690">
        <v>29</v>
      </c>
      <c r="N690">
        <v>84</v>
      </c>
      <c r="O690">
        <v>82</v>
      </c>
      <c r="P690">
        <v>7.1</v>
      </c>
      <c r="Q690">
        <v>1200</v>
      </c>
      <c r="R690">
        <v>2</v>
      </c>
      <c r="S690">
        <v>48</v>
      </c>
      <c r="T690">
        <v>149</v>
      </c>
      <c r="U690">
        <v>278</v>
      </c>
      <c r="V690">
        <v>68</v>
      </c>
      <c r="W690">
        <v>4</v>
      </c>
      <c r="X690">
        <v>1100</v>
      </c>
      <c r="Y690">
        <v>215</v>
      </c>
      <c r="Z690">
        <v>2.5</v>
      </c>
      <c r="AA690">
        <v>5</v>
      </c>
    </row>
    <row r="691" spans="1:27" x14ac:dyDescent="0.3">
      <c r="A691" t="s">
        <v>2685</v>
      </c>
      <c r="B691" t="s">
        <v>2686</v>
      </c>
      <c r="C691" s="1" t="str">
        <f t="shared" si="40"/>
        <v>21:0042</v>
      </c>
      <c r="D691" s="1" t="str">
        <f t="shared" si="41"/>
        <v>21:0037</v>
      </c>
      <c r="E691" t="s">
        <v>2687</v>
      </c>
      <c r="F691" t="s">
        <v>2688</v>
      </c>
      <c r="H691">
        <v>47.367789399999999</v>
      </c>
      <c r="I691">
        <v>-65.929100000000005</v>
      </c>
      <c r="J691" s="1" t="str">
        <f t="shared" si="42"/>
        <v>Till</v>
      </c>
      <c r="K691" s="1" t="str">
        <f t="shared" si="43"/>
        <v>&lt;2 micron</v>
      </c>
      <c r="L691">
        <v>0.3</v>
      </c>
      <c r="M691">
        <v>18</v>
      </c>
      <c r="N691">
        <v>44</v>
      </c>
      <c r="O691">
        <v>38</v>
      </c>
      <c r="P691">
        <v>6.7</v>
      </c>
      <c r="Q691">
        <v>520</v>
      </c>
      <c r="R691">
        <v>2</v>
      </c>
      <c r="S691">
        <v>24</v>
      </c>
      <c r="T691">
        <v>113</v>
      </c>
      <c r="U691">
        <v>253</v>
      </c>
      <c r="V691">
        <v>70</v>
      </c>
      <c r="W691">
        <v>4</v>
      </c>
      <c r="X691">
        <v>1050</v>
      </c>
      <c r="Y691">
        <v>110</v>
      </c>
      <c r="Z691">
        <v>1.6</v>
      </c>
      <c r="AA691">
        <v>4</v>
      </c>
    </row>
    <row r="692" spans="1:27" x14ac:dyDescent="0.3">
      <c r="A692" t="s">
        <v>2689</v>
      </c>
      <c r="B692" t="s">
        <v>2690</v>
      </c>
      <c r="C692" s="1" t="str">
        <f t="shared" si="40"/>
        <v>21:0042</v>
      </c>
      <c r="D692" s="1" t="str">
        <f t="shared" si="41"/>
        <v>21:0037</v>
      </c>
      <c r="E692" t="s">
        <v>2691</v>
      </c>
      <c r="F692" t="s">
        <v>2692</v>
      </c>
      <c r="H692">
        <v>47.356749000000001</v>
      </c>
      <c r="I692">
        <v>-65.885447799999994</v>
      </c>
      <c r="J692" s="1" t="str">
        <f t="shared" si="42"/>
        <v>Till</v>
      </c>
      <c r="K692" s="1" t="str">
        <f t="shared" si="43"/>
        <v>&lt;2 micron</v>
      </c>
      <c r="M692">
        <v>40</v>
      </c>
      <c r="N692">
        <v>100</v>
      </c>
      <c r="O692">
        <v>90</v>
      </c>
      <c r="P692">
        <v>8.1</v>
      </c>
      <c r="Q692">
        <v>2000</v>
      </c>
      <c r="R692">
        <v>2</v>
      </c>
      <c r="S692">
        <v>67</v>
      </c>
      <c r="T692">
        <v>76</v>
      </c>
      <c r="U692">
        <v>186</v>
      </c>
      <c r="V692">
        <v>79</v>
      </c>
      <c r="W692">
        <v>2</v>
      </c>
      <c r="X692">
        <v>1000</v>
      </c>
      <c r="Y692">
        <v>20</v>
      </c>
      <c r="Z692">
        <v>2.4</v>
      </c>
      <c r="AA692">
        <v>9</v>
      </c>
    </row>
    <row r="693" spans="1:27" x14ac:dyDescent="0.3">
      <c r="A693" t="s">
        <v>2693</v>
      </c>
      <c r="B693" t="s">
        <v>2694</v>
      </c>
      <c r="C693" s="1" t="str">
        <f t="shared" si="40"/>
        <v>21:0042</v>
      </c>
      <c r="D693" s="1" t="str">
        <f t="shared" si="41"/>
        <v>21:0037</v>
      </c>
      <c r="E693" t="s">
        <v>2695</v>
      </c>
      <c r="F693" t="s">
        <v>2696</v>
      </c>
      <c r="H693">
        <v>47.3488136</v>
      </c>
      <c r="I693">
        <v>-65.788023300000006</v>
      </c>
      <c r="J693" s="1" t="str">
        <f t="shared" si="42"/>
        <v>Till</v>
      </c>
      <c r="K693" s="1" t="str">
        <f t="shared" si="43"/>
        <v>&lt;2 micron</v>
      </c>
      <c r="M693">
        <v>23</v>
      </c>
      <c r="N693">
        <v>56</v>
      </c>
      <c r="O693">
        <v>82</v>
      </c>
      <c r="P693">
        <v>7</v>
      </c>
      <c r="Q693">
        <v>770</v>
      </c>
      <c r="R693">
        <v>1</v>
      </c>
      <c r="S693">
        <v>61</v>
      </c>
      <c r="T693">
        <v>31</v>
      </c>
      <c r="U693">
        <v>107</v>
      </c>
      <c r="V693">
        <v>59</v>
      </c>
      <c r="W693">
        <v>2</v>
      </c>
      <c r="X693">
        <v>1150</v>
      </c>
      <c r="Y693">
        <v>60</v>
      </c>
      <c r="Z693">
        <v>4</v>
      </c>
      <c r="AA693">
        <v>11</v>
      </c>
    </row>
    <row r="694" spans="1:27" x14ac:dyDescent="0.3">
      <c r="A694" t="s">
        <v>2697</v>
      </c>
      <c r="B694" t="s">
        <v>2698</v>
      </c>
      <c r="C694" s="1" t="str">
        <f t="shared" si="40"/>
        <v>21:0042</v>
      </c>
      <c r="D694" s="1" t="str">
        <f t="shared" si="41"/>
        <v>21:0037</v>
      </c>
      <c r="E694" t="s">
        <v>2699</v>
      </c>
      <c r="F694" t="s">
        <v>2700</v>
      </c>
      <c r="H694">
        <v>47.283741999999997</v>
      </c>
      <c r="I694">
        <v>-65.790220700000006</v>
      </c>
      <c r="J694" s="1" t="str">
        <f t="shared" si="42"/>
        <v>Till</v>
      </c>
      <c r="K694" s="1" t="str">
        <f t="shared" si="43"/>
        <v>&lt;2 micron</v>
      </c>
      <c r="M694">
        <v>24</v>
      </c>
      <c r="N694">
        <v>68</v>
      </c>
      <c r="O694">
        <v>54</v>
      </c>
      <c r="P694">
        <v>6.7</v>
      </c>
      <c r="Q694">
        <v>960</v>
      </c>
      <c r="R694">
        <v>1</v>
      </c>
      <c r="S694">
        <v>63</v>
      </c>
      <c r="T694">
        <v>41</v>
      </c>
      <c r="U694">
        <v>117</v>
      </c>
      <c r="V694">
        <v>48</v>
      </c>
      <c r="W694">
        <v>4</v>
      </c>
      <c r="X694">
        <v>1050</v>
      </c>
      <c r="Y694">
        <v>30</v>
      </c>
      <c r="Z694">
        <v>3.7</v>
      </c>
      <c r="AA694">
        <v>10</v>
      </c>
    </row>
    <row r="695" spans="1:27" x14ac:dyDescent="0.3">
      <c r="A695" t="s">
        <v>2701</v>
      </c>
      <c r="B695" t="s">
        <v>2702</v>
      </c>
      <c r="C695" s="1" t="str">
        <f t="shared" si="40"/>
        <v>21:0042</v>
      </c>
      <c r="D695" s="1" t="str">
        <f t="shared" si="41"/>
        <v>21:0037</v>
      </c>
      <c r="E695" t="s">
        <v>2703</v>
      </c>
      <c r="F695" t="s">
        <v>2704</v>
      </c>
      <c r="H695">
        <v>47.280057999999997</v>
      </c>
      <c r="I695">
        <v>-66.061288700000006</v>
      </c>
      <c r="J695" s="1" t="str">
        <f t="shared" si="42"/>
        <v>Till</v>
      </c>
      <c r="K695" s="1" t="str">
        <f t="shared" si="43"/>
        <v>&lt;2 micron</v>
      </c>
      <c r="M695">
        <v>23</v>
      </c>
      <c r="N695">
        <v>56</v>
      </c>
      <c r="O695">
        <v>38</v>
      </c>
      <c r="P695">
        <v>7.4</v>
      </c>
      <c r="Q695">
        <v>1400</v>
      </c>
      <c r="R695">
        <v>2</v>
      </c>
      <c r="S695">
        <v>26</v>
      </c>
      <c r="T695">
        <v>188</v>
      </c>
      <c r="U695">
        <v>353</v>
      </c>
      <c r="V695">
        <v>62</v>
      </c>
      <c r="W695">
        <v>4</v>
      </c>
      <c r="X695">
        <v>970</v>
      </c>
      <c r="Y695">
        <v>70</v>
      </c>
      <c r="Z695">
        <v>4</v>
      </c>
      <c r="AA695">
        <v>5</v>
      </c>
    </row>
    <row r="696" spans="1:27" x14ac:dyDescent="0.3">
      <c r="A696" t="s">
        <v>2705</v>
      </c>
      <c r="B696" t="s">
        <v>2706</v>
      </c>
      <c r="C696" s="1" t="str">
        <f t="shared" si="40"/>
        <v>21:0042</v>
      </c>
      <c r="D696" s="1" t="str">
        <f t="shared" si="41"/>
        <v>21:0037</v>
      </c>
      <c r="E696" t="s">
        <v>2707</v>
      </c>
      <c r="F696" t="s">
        <v>2708</v>
      </c>
      <c r="H696">
        <v>47.270469599999998</v>
      </c>
      <c r="I696">
        <v>-66.055870200000001</v>
      </c>
      <c r="J696" s="1" t="str">
        <f t="shared" si="42"/>
        <v>Till</v>
      </c>
      <c r="K696" s="1" t="str">
        <f t="shared" si="43"/>
        <v>&lt;2 micron</v>
      </c>
      <c r="M696">
        <v>9</v>
      </c>
      <c r="N696">
        <v>52</v>
      </c>
      <c r="O696">
        <v>22</v>
      </c>
      <c r="P696">
        <v>2.8</v>
      </c>
      <c r="Q696">
        <v>240</v>
      </c>
      <c r="R696">
        <v>1</v>
      </c>
      <c r="S696">
        <v>17</v>
      </c>
      <c r="T696">
        <v>81</v>
      </c>
      <c r="U696">
        <v>95</v>
      </c>
      <c r="V696">
        <v>13</v>
      </c>
      <c r="W696">
        <v>8</v>
      </c>
      <c r="X696">
        <v>860</v>
      </c>
      <c r="Y696">
        <v>45</v>
      </c>
      <c r="Z696">
        <v>2.6</v>
      </c>
      <c r="AA696">
        <v>16</v>
      </c>
    </row>
    <row r="697" spans="1:27" x14ac:dyDescent="0.3">
      <c r="A697" t="s">
        <v>2709</v>
      </c>
      <c r="B697" t="s">
        <v>2710</v>
      </c>
      <c r="C697" s="1" t="str">
        <f t="shared" si="40"/>
        <v>21:0042</v>
      </c>
      <c r="D697" s="1" t="str">
        <f t="shared" si="41"/>
        <v>21:0037</v>
      </c>
      <c r="E697" t="s">
        <v>2711</v>
      </c>
      <c r="F697" t="s">
        <v>2712</v>
      </c>
      <c r="H697">
        <v>47.307949800000003</v>
      </c>
      <c r="I697">
        <v>-66.061064599999995</v>
      </c>
      <c r="J697" s="1" t="str">
        <f t="shared" si="42"/>
        <v>Till</v>
      </c>
      <c r="K697" s="1" t="str">
        <f t="shared" si="43"/>
        <v>&lt;2 micron</v>
      </c>
      <c r="M697">
        <v>22</v>
      </c>
      <c r="N697">
        <v>38</v>
      </c>
      <c r="O697">
        <v>40</v>
      </c>
      <c r="P697">
        <v>7.7</v>
      </c>
      <c r="Q697">
        <v>880</v>
      </c>
      <c r="R697">
        <v>2</v>
      </c>
      <c r="S697">
        <v>13</v>
      </c>
      <c r="T697">
        <v>178</v>
      </c>
      <c r="U697">
        <v>317</v>
      </c>
      <c r="V697">
        <v>38</v>
      </c>
      <c r="W697">
        <v>2</v>
      </c>
      <c r="X697">
        <v>830</v>
      </c>
      <c r="Y697">
        <v>173</v>
      </c>
      <c r="Z697">
        <v>2.4</v>
      </c>
      <c r="AA697">
        <v>6</v>
      </c>
    </row>
    <row r="698" spans="1:27" x14ac:dyDescent="0.3">
      <c r="A698" t="s">
        <v>2713</v>
      </c>
      <c r="B698" t="s">
        <v>2714</v>
      </c>
      <c r="C698" s="1" t="str">
        <f t="shared" si="40"/>
        <v>21:0042</v>
      </c>
      <c r="D698" s="1" t="str">
        <f t="shared" si="41"/>
        <v>21:0037</v>
      </c>
      <c r="E698" t="s">
        <v>2711</v>
      </c>
      <c r="F698" t="s">
        <v>2715</v>
      </c>
      <c r="H698">
        <v>47.307949800000003</v>
      </c>
      <c r="I698">
        <v>-66.061064599999995</v>
      </c>
      <c r="J698" s="1" t="str">
        <f t="shared" si="42"/>
        <v>Till</v>
      </c>
      <c r="K698" s="1" t="str">
        <f t="shared" si="43"/>
        <v>&lt;2 micron</v>
      </c>
      <c r="L698">
        <v>0.05</v>
      </c>
      <c r="M698">
        <v>20</v>
      </c>
      <c r="N698">
        <v>36</v>
      </c>
      <c r="O698">
        <v>46</v>
      </c>
      <c r="P698">
        <v>7</v>
      </c>
      <c r="Q698">
        <v>1000</v>
      </c>
      <c r="R698">
        <v>2</v>
      </c>
      <c r="S698">
        <v>14</v>
      </c>
      <c r="T698">
        <v>192</v>
      </c>
      <c r="U698">
        <v>315</v>
      </c>
      <c r="V698">
        <v>44</v>
      </c>
      <c r="W698">
        <v>2</v>
      </c>
      <c r="X698">
        <v>920</v>
      </c>
      <c r="Y698">
        <v>155</v>
      </c>
      <c r="Z698">
        <v>0.9</v>
      </c>
      <c r="AA698">
        <v>6</v>
      </c>
    </row>
    <row r="699" spans="1:27" x14ac:dyDescent="0.3">
      <c r="A699" t="s">
        <v>2716</v>
      </c>
      <c r="B699" t="s">
        <v>2717</v>
      </c>
      <c r="C699" s="1" t="str">
        <f t="shared" si="40"/>
        <v>21:0042</v>
      </c>
      <c r="D699" s="1" t="str">
        <f t="shared" si="41"/>
        <v>21:0037</v>
      </c>
      <c r="E699" t="s">
        <v>2718</v>
      </c>
      <c r="F699" t="s">
        <v>2719</v>
      </c>
      <c r="H699">
        <v>47.307923099999996</v>
      </c>
      <c r="I699">
        <v>-66.0776051</v>
      </c>
      <c r="J699" s="1" t="str">
        <f t="shared" si="42"/>
        <v>Till</v>
      </c>
      <c r="K699" s="1" t="str">
        <f t="shared" si="43"/>
        <v>&lt;2 micron</v>
      </c>
      <c r="L699">
        <v>0.2</v>
      </c>
      <c r="M699">
        <v>20</v>
      </c>
      <c r="N699">
        <v>27</v>
      </c>
      <c r="O699">
        <v>148</v>
      </c>
      <c r="P699">
        <v>7.8</v>
      </c>
      <c r="Q699">
        <v>1200</v>
      </c>
      <c r="R699">
        <v>2</v>
      </c>
      <c r="S699">
        <v>8</v>
      </c>
      <c r="T699">
        <v>1613</v>
      </c>
      <c r="U699">
        <v>803</v>
      </c>
      <c r="V699">
        <v>100</v>
      </c>
      <c r="W699">
        <v>2</v>
      </c>
      <c r="X699">
        <v>1000</v>
      </c>
      <c r="Y699">
        <v>270</v>
      </c>
      <c r="Z699">
        <v>2.6</v>
      </c>
      <c r="AA699">
        <v>4</v>
      </c>
    </row>
    <row r="700" spans="1:27" x14ac:dyDescent="0.3">
      <c r="A700" t="s">
        <v>2720</v>
      </c>
      <c r="B700" t="s">
        <v>2721</v>
      </c>
      <c r="C700" s="1" t="str">
        <f t="shared" si="40"/>
        <v>21:0042</v>
      </c>
      <c r="D700" s="1" t="str">
        <f t="shared" si="41"/>
        <v>21:0037</v>
      </c>
      <c r="E700" t="s">
        <v>2722</v>
      </c>
      <c r="F700" t="s">
        <v>2723</v>
      </c>
      <c r="H700">
        <v>47.3102412</v>
      </c>
      <c r="I700">
        <v>-66.097986500000005</v>
      </c>
      <c r="J700" s="1" t="str">
        <f t="shared" si="42"/>
        <v>Till</v>
      </c>
      <c r="K700" s="1" t="str">
        <f t="shared" si="43"/>
        <v>&lt;2 micron</v>
      </c>
      <c r="M700">
        <v>15</v>
      </c>
      <c r="N700">
        <v>22</v>
      </c>
      <c r="O700">
        <v>77</v>
      </c>
      <c r="P700">
        <v>6</v>
      </c>
      <c r="Q700">
        <v>1100</v>
      </c>
      <c r="R700">
        <v>2</v>
      </c>
      <c r="S700">
        <v>12</v>
      </c>
      <c r="T700">
        <v>333</v>
      </c>
      <c r="U700">
        <v>518</v>
      </c>
      <c r="V700">
        <v>124</v>
      </c>
      <c r="W700">
        <v>2</v>
      </c>
      <c r="X700">
        <v>1300</v>
      </c>
      <c r="Y700">
        <v>230</v>
      </c>
      <c r="Z700">
        <v>2.8</v>
      </c>
      <c r="AA700">
        <v>9</v>
      </c>
    </row>
    <row r="701" spans="1:27" x14ac:dyDescent="0.3">
      <c r="A701" t="s">
        <v>2724</v>
      </c>
      <c r="B701" t="s">
        <v>2725</v>
      </c>
      <c r="C701" s="1" t="str">
        <f t="shared" si="40"/>
        <v>21:0042</v>
      </c>
      <c r="D701" s="1" t="str">
        <f t="shared" si="41"/>
        <v>21:0037</v>
      </c>
      <c r="E701" t="s">
        <v>2726</v>
      </c>
      <c r="F701" t="s">
        <v>2727</v>
      </c>
      <c r="H701">
        <v>47.307546299999998</v>
      </c>
      <c r="I701">
        <v>-66.115996199999998</v>
      </c>
      <c r="J701" s="1" t="str">
        <f t="shared" si="42"/>
        <v>Till</v>
      </c>
      <c r="K701" s="1" t="str">
        <f t="shared" si="43"/>
        <v>&lt;2 micron</v>
      </c>
      <c r="L701">
        <v>0.9</v>
      </c>
      <c r="M701">
        <v>13</v>
      </c>
      <c r="N701">
        <v>36</v>
      </c>
      <c r="O701">
        <v>305</v>
      </c>
      <c r="P701">
        <v>7.2</v>
      </c>
      <c r="Q701">
        <v>740</v>
      </c>
      <c r="R701">
        <v>3</v>
      </c>
      <c r="S701">
        <v>14</v>
      </c>
      <c r="T701">
        <v>2931</v>
      </c>
      <c r="U701">
        <v>713</v>
      </c>
      <c r="V701">
        <v>190</v>
      </c>
      <c r="W701">
        <v>2</v>
      </c>
      <c r="X701">
        <v>1350</v>
      </c>
      <c r="Y701">
        <v>255</v>
      </c>
      <c r="Z701">
        <v>1.2</v>
      </c>
      <c r="AA701">
        <v>5</v>
      </c>
    </row>
    <row r="702" spans="1:27" x14ac:dyDescent="0.3">
      <c r="A702" t="s">
        <v>2728</v>
      </c>
      <c r="B702" t="s">
        <v>2729</v>
      </c>
      <c r="C702" s="1" t="str">
        <f t="shared" si="40"/>
        <v>21:0042</v>
      </c>
      <c r="D702" s="1" t="str">
        <f t="shared" si="41"/>
        <v>21:0037</v>
      </c>
      <c r="E702" t="s">
        <v>2730</v>
      </c>
      <c r="F702" t="s">
        <v>2731</v>
      </c>
      <c r="H702">
        <v>47.297116600000003</v>
      </c>
      <c r="I702">
        <v>-66.114579599999999</v>
      </c>
      <c r="J702" s="1" t="str">
        <f t="shared" si="42"/>
        <v>Till</v>
      </c>
      <c r="K702" s="1" t="str">
        <f t="shared" si="43"/>
        <v>&lt;2 micron</v>
      </c>
      <c r="M702">
        <v>14</v>
      </c>
      <c r="N702">
        <v>48</v>
      </c>
      <c r="O702">
        <v>31</v>
      </c>
      <c r="P702">
        <v>7.1</v>
      </c>
      <c r="Q702">
        <v>660</v>
      </c>
      <c r="R702">
        <v>2</v>
      </c>
      <c r="S702">
        <v>19</v>
      </c>
      <c r="T702">
        <v>116</v>
      </c>
      <c r="U702">
        <v>239</v>
      </c>
      <c r="V702">
        <v>35</v>
      </c>
      <c r="W702">
        <v>4</v>
      </c>
      <c r="X702">
        <v>830</v>
      </c>
      <c r="Y702">
        <v>235</v>
      </c>
      <c r="Z702">
        <v>2.4</v>
      </c>
      <c r="AA702">
        <v>6</v>
      </c>
    </row>
    <row r="703" spans="1:27" x14ac:dyDescent="0.3">
      <c r="A703" t="s">
        <v>2732</v>
      </c>
      <c r="B703" t="s">
        <v>2733</v>
      </c>
      <c r="C703" s="1" t="str">
        <f t="shared" si="40"/>
        <v>21:0042</v>
      </c>
      <c r="D703" s="1" t="str">
        <f t="shared" si="41"/>
        <v>21:0037</v>
      </c>
      <c r="E703" t="s">
        <v>2734</v>
      </c>
      <c r="F703" t="s">
        <v>2735</v>
      </c>
      <c r="H703">
        <v>47.283464299999999</v>
      </c>
      <c r="I703">
        <v>-66.124580300000005</v>
      </c>
      <c r="J703" s="1" t="str">
        <f t="shared" si="42"/>
        <v>Till</v>
      </c>
      <c r="K703" s="1" t="str">
        <f t="shared" si="43"/>
        <v>&lt;2 micron</v>
      </c>
      <c r="M703">
        <v>29</v>
      </c>
      <c r="N703">
        <v>40</v>
      </c>
      <c r="O703">
        <v>33</v>
      </c>
      <c r="P703">
        <v>8.6999999999999993</v>
      </c>
      <c r="Q703">
        <v>1800</v>
      </c>
      <c r="R703">
        <v>1</v>
      </c>
      <c r="S703">
        <v>12</v>
      </c>
      <c r="T703">
        <v>75</v>
      </c>
      <c r="U703">
        <v>248</v>
      </c>
      <c r="V703">
        <v>28</v>
      </c>
      <c r="W703">
        <v>4</v>
      </c>
      <c r="X703">
        <v>970</v>
      </c>
      <c r="Y703">
        <v>90</v>
      </c>
      <c r="Z703">
        <v>1.6</v>
      </c>
      <c r="AA703">
        <v>0.5</v>
      </c>
    </row>
    <row r="704" spans="1:27" x14ac:dyDescent="0.3">
      <c r="A704" t="s">
        <v>2736</v>
      </c>
      <c r="B704" t="s">
        <v>2737</v>
      </c>
      <c r="C704" s="1" t="str">
        <f t="shared" si="40"/>
        <v>21:0042</v>
      </c>
      <c r="D704" s="1" t="str">
        <f t="shared" si="41"/>
        <v>21:0037</v>
      </c>
      <c r="E704" t="s">
        <v>2738</v>
      </c>
      <c r="F704" t="s">
        <v>2739</v>
      </c>
      <c r="H704">
        <v>47.283722599999997</v>
      </c>
      <c r="I704">
        <v>-66.189369499999998</v>
      </c>
      <c r="J704" s="1" t="str">
        <f t="shared" si="42"/>
        <v>Till</v>
      </c>
      <c r="K704" s="1" t="str">
        <f t="shared" si="43"/>
        <v>&lt;2 micron</v>
      </c>
      <c r="L704">
        <v>0.05</v>
      </c>
      <c r="M704">
        <v>24</v>
      </c>
      <c r="N704">
        <v>56</v>
      </c>
      <c r="O704">
        <v>51</v>
      </c>
      <c r="P704">
        <v>10.199999999999999</v>
      </c>
      <c r="Q704">
        <v>2000</v>
      </c>
      <c r="R704">
        <v>1</v>
      </c>
      <c r="S704">
        <v>15</v>
      </c>
      <c r="T704">
        <v>233</v>
      </c>
      <c r="U704">
        <v>463</v>
      </c>
      <c r="V704">
        <v>29</v>
      </c>
      <c r="W704">
        <v>2</v>
      </c>
      <c r="X704">
        <v>740</v>
      </c>
      <c r="Y704">
        <v>285</v>
      </c>
      <c r="Z704">
        <v>1.4</v>
      </c>
      <c r="AA704">
        <v>1</v>
      </c>
    </row>
    <row r="705" spans="1:27" x14ac:dyDescent="0.3">
      <c r="A705" t="s">
        <v>2740</v>
      </c>
      <c r="B705" t="s">
        <v>2741</v>
      </c>
      <c r="C705" s="1" t="str">
        <f t="shared" si="40"/>
        <v>21:0042</v>
      </c>
      <c r="D705" s="1" t="str">
        <f t="shared" si="41"/>
        <v>21:0037</v>
      </c>
      <c r="E705" t="s">
        <v>2738</v>
      </c>
      <c r="F705" t="s">
        <v>2742</v>
      </c>
      <c r="H705">
        <v>47.283722599999997</v>
      </c>
      <c r="I705">
        <v>-66.189369499999998</v>
      </c>
      <c r="J705" s="1" t="str">
        <f t="shared" si="42"/>
        <v>Till</v>
      </c>
      <c r="K705" s="1" t="str">
        <f t="shared" si="43"/>
        <v>&lt;2 micron</v>
      </c>
      <c r="L705">
        <v>0.05</v>
      </c>
      <c r="M705">
        <v>17</v>
      </c>
      <c r="N705">
        <v>40</v>
      </c>
      <c r="O705">
        <v>29</v>
      </c>
      <c r="P705">
        <v>7.7</v>
      </c>
      <c r="Q705">
        <v>1300</v>
      </c>
      <c r="R705">
        <v>1</v>
      </c>
      <c r="S705">
        <v>16</v>
      </c>
      <c r="T705">
        <v>67</v>
      </c>
      <c r="U705">
        <v>192</v>
      </c>
      <c r="V705">
        <v>24</v>
      </c>
      <c r="W705">
        <v>2</v>
      </c>
      <c r="X705">
        <v>1050</v>
      </c>
      <c r="Y705">
        <v>35</v>
      </c>
      <c r="Z705">
        <v>3.7</v>
      </c>
      <c r="AA705">
        <v>1</v>
      </c>
    </row>
    <row r="706" spans="1:27" x14ac:dyDescent="0.3">
      <c r="A706" t="s">
        <v>2743</v>
      </c>
      <c r="B706" t="s">
        <v>2744</v>
      </c>
      <c r="C706" s="1" t="str">
        <f t="shared" ref="C706:C743" si="44">HYPERLINK("http://geochem.nrcan.gc.ca/cdogs/content/bdl/bdl210042_e.htm", "21:0042")</f>
        <v>21:0042</v>
      </c>
      <c r="D706" s="1" t="str">
        <f t="shared" ref="D706:D743" si="45">HYPERLINK("http://geochem.nrcan.gc.ca/cdogs/content/svy/svy210037_e.htm", "21:0037")</f>
        <v>21:0037</v>
      </c>
      <c r="E706" t="s">
        <v>2745</v>
      </c>
      <c r="F706" t="s">
        <v>2746</v>
      </c>
      <c r="H706">
        <v>47.375762700000003</v>
      </c>
      <c r="I706">
        <v>-66.055970799999997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>
        <v>0.05</v>
      </c>
      <c r="M706">
        <v>26</v>
      </c>
      <c r="N706">
        <v>140</v>
      </c>
      <c r="O706">
        <v>170</v>
      </c>
      <c r="P706">
        <v>10</v>
      </c>
      <c r="Q706">
        <v>1400</v>
      </c>
      <c r="R706">
        <v>24</v>
      </c>
      <c r="S706">
        <v>102</v>
      </c>
      <c r="T706">
        <v>146</v>
      </c>
      <c r="U706">
        <v>159</v>
      </c>
      <c r="V706">
        <v>168</v>
      </c>
      <c r="W706">
        <v>6</v>
      </c>
      <c r="X706">
        <v>1000</v>
      </c>
      <c r="Y706">
        <v>445</v>
      </c>
      <c r="Z706">
        <v>1.8</v>
      </c>
      <c r="AA706">
        <v>5</v>
      </c>
    </row>
    <row r="707" spans="1:27" x14ac:dyDescent="0.3">
      <c r="A707" t="s">
        <v>2747</v>
      </c>
      <c r="B707" t="s">
        <v>2748</v>
      </c>
      <c r="C707" s="1" t="str">
        <f t="shared" si="44"/>
        <v>21:0042</v>
      </c>
      <c r="D707" s="1" t="str">
        <f t="shared" si="45"/>
        <v>21:0037</v>
      </c>
      <c r="E707" t="s">
        <v>2745</v>
      </c>
      <c r="F707" t="s">
        <v>2749</v>
      </c>
      <c r="H707">
        <v>47.375762700000003</v>
      </c>
      <c r="I707">
        <v>-66.055970799999997</v>
      </c>
      <c r="J707" s="1" t="str">
        <f t="shared" si="46"/>
        <v>Till</v>
      </c>
      <c r="K707" s="1" t="str">
        <f t="shared" si="47"/>
        <v>&lt;2 micron</v>
      </c>
      <c r="L707">
        <v>0.05</v>
      </c>
      <c r="M707">
        <v>24</v>
      </c>
      <c r="N707">
        <v>124</v>
      </c>
      <c r="O707">
        <v>168</v>
      </c>
      <c r="P707">
        <v>9.4</v>
      </c>
      <c r="Q707">
        <v>1200</v>
      </c>
      <c r="R707">
        <v>22</v>
      </c>
      <c r="S707">
        <v>98</v>
      </c>
      <c r="T707">
        <v>145</v>
      </c>
      <c r="U707">
        <v>137</v>
      </c>
      <c r="V707">
        <v>170</v>
      </c>
      <c r="W707">
        <v>8</v>
      </c>
      <c r="X707">
        <v>1000</v>
      </c>
      <c r="Y707">
        <v>155</v>
      </c>
      <c r="Z707">
        <v>2.2999999999999998</v>
      </c>
      <c r="AA707">
        <v>0.5</v>
      </c>
    </row>
    <row r="708" spans="1:27" x14ac:dyDescent="0.3">
      <c r="A708" t="s">
        <v>2750</v>
      </c>
      <c r="B708" t="s">
        <v>2751</v>
      </c>
      <c r="C708" s="1" t="str">
        <f t="shared" si="44"/>
        <v>21:0042</v>
      </c>
      <c r="D708" s="1" t="str">
        <f t="shared" si="45"/>
        <v>21:0037</v>
      </c>
      <c r="E708" t="s">
        <v>2752</v>
      </c>
      <c r="F708" t="s">
        <v>2753</v>
      </c>
      <c r="H708">
        <v>47.380092900000001</v>
      </c>
      <c r="I708">
        <v>-66.014656400000007</v>
      </c>
      <c r="J708" s="1" t="str">
        <f t="shared" si="46"/>
        <v>Till</v>
      </c>
      <c r="K708" s="1" t="str">
        <f t="shared" si="47"/>
        <v>&lt;2 micron</v>
      </c>
      <c r="L708">
        <v>0.8</v>
      </c>
      <c r="M708">
        <v>31</v>
      </c>
      <c r="N708">
        <v>76</v>
      </c>
      <c r="O708">
        <v>71</v>
      </c>
      <c r="P708">
        <v>7.4</v>
      </c>
      <c r="Q708">
        <v>1000</v>
      </c>
      <c r="R708">
        <v>4</v>
      </c>
      <c r="S708">
        <v>63</v>
      </c>
      <c r="T708">
        <v>370</v>
      </c>
      <c r="U708">
        <v>280</v>
      </c>
      <c r="V708">
        <v>135</v>
      </c>
      <c r="W708">
        <v>6</v>
      </c>
      <c r="X708">
        <v>930</v>
      </c>
      <c r="Y708">
        <v>300</v>
      </c>
      <c r="Z708">
        <v>1.8</v>
      </c>
      <c r="AA708">
        <v>8</v>
      </c>
    </row>
    <row r="709" spans="1:27" x14ac:dyDescent="0.3">
      <c r="A709" t="s">
        <v>2754</v>
      </c>
      <c r="B709" t="s">
        <v>2755</v>
      </c>
      <c r="C709" s="1" t="str">
        <f t="shared" si="44"/>
        <v>21:0042</v>
      </c>
      <c r="D709" s="1" t="str">
        <f t="shared" si="45"/>
        <v>21:0037</v>
      </c>
      <c r="E709" t="s">
        <v>2756</v>
      </c>
      <c r="F709" t="s">
        <v>2757</v>
      </c>
      <c r="H709">
        <v>47.389071100000002</v>
      </c>
      <c r="I709">
        <v>-66.083720299999996</v>
      </c>
      <c r="J709" s="1" t="str">
        <f t="shared" si="46"/>
        <v>Till</v>
      </c>
      <c r="K709" s="1" t="str">
        <f t="shared" si="47"/>
        <v>&lt;2 micron</v>
      </c>
      <c r="M709">
        <v>60</v>
      </c>
      <c r="N709">
        <v>88</v>
      </c>
      <c r="O709">
        <v>125</v>
      </c>
      <c r="P709">
        <v>7.6</v>
      </c>
      <c r="Q709">
        <v>4400</v>
      </c>
      <c r="R709">
        <v>4</v>
      </c>
      <c r="S709">
        <v>141</v>
      </c>
      <c r="T709">
        <v>70</v>
      </c>
      <c r="U709">
        <v>195</v>
      </c>
      <c r="V709">
        <v>99</v>
      </c>
      <c r="W709">
        <v>6</v>
      </c>
      <c r="X709">
        <v>1150</v>
      </c>
      <c r="Y709">
        <v>265</v>
      </c>
      <c r="Z709">
        <v>2.2000000000000002</v>
      </c>
      <c r="AA709">
        <v>2</v>
      </c>
    </row>
    <row r="710" spans="1:27" x14ac:dyDescent="0.3">
      <c r="A710" t="s">
        <v>2758</v>
      </c>
      <c r="B710" t="s">
        <v>2759</v>
      </c>
      <c r="C710" s="1" t="str">
        <f t="shared" si="44"/>
        <v>21:0042</v>
      </c>
      <c r="D710" s="1" t="str">
        <f t="shared" si="45"/>
        <v>21:0037</v>
      </c>
      <c r="E710" t="s">
        <v>2760</v>
      </c>
      <c r="F710" t="s">
        <v>2761</v>
      </c>
      <c r="H710">
        <v>47.400807299999997</v>
      </c>
      <c r="I710">
        <v>-66.138741400000001</v>
      </c>
      <c r="J710" s="1" t="str">
        <f t="shared" si="46"/>
        <v>Till</v>
      </c>
      <c r="K710" s="1" t="str">
        <f t="shared" si="47"/>
        <v>&lt;2 micron</v>
      </c>
      <c r="M710">
        <v>68</v>
      </c>
      <c r="N710">
        <v>80</v>
      </c>
      <c r="O710">
        <v>167</v>
      </c>
      <c r="P710">
        <v>7.5</v>
      </c>
      <c r="Q710">
        <v>5000</v>
      </c>
      <c r="R710">
        <v>3</v>
      </c>
      <c r="S710">
        <v>60</v>
      </c>
      <c r="T710">
        <v>86</v>
      </c>
      <c r="U710">
        <v>155</v>
      </c>
      <c r="V710">
        <v>330</v>
      </c>
      <c r="W710">
        <v>4</v>
      </c>
      <c r="X710">
        <v>1200</v>
      </c>
      <c r="Y710">
        <v>130</v>
      </c>
      <c r="Z710">
        <v>2.8</v>
      </c>
      <c r="AA710">
        <v>7</v>
      </c>
    </row>
    <row r="711" spans="1:27" x14ac:dyDescent="0.3">
      <c r="A711" t="s">
        <v>2762</v>
      </c>
      <c r="B711" t="s">
        <v>2763</v>
      </c>
      <c r="C711" s="1" t="str">
        <f t="shared" si="44"/>
        <v>21:0042</v>
      </c>
      <c r="D711" s="1" t="str">
        <f t="shared" si="45"/>
        <v>21:0037</v>
      </c>
      <c r="E711" t="s">
        <v>2764</v>
      </c>
      <c r="F711" t="s">
        <v>2765</v>
      </c>
      <c r="H711">
        <v>47.406145600000002</v>
      </c>
      <c r="I711">
        <v>-66.154359200000002</v>
      </c>
      <c r="J711" s="1" t="str">
        <f t="shared" si="46"/>
        <v>Till</v>
      </c>
      <c r="K711" s="1" t="str">
        <f t="shared" si="47"/>
        <v>&lt;2 micron</v>
      </c>
      <c r="M711">
        <v>15</v>
      </c>
      <c r="N711">
        <v>45</v>
      </c>
      <c r="O711">
        <v>152</v>
      </c>
      <c r="P711">
        <v>10.4</v>
      </c>
      <c r="Q711">
        <v>560</v>
      </c>
      <c r="R711">
        <v>22</v>
      </c>
      <c r="S711">
        <v>29</v>
      </c>
      <c r="T711">
        <v>147</v>
      </c>
      <c r="U711">
        <v>175</v>
      </c>
      <c r="V711">
        <v>258</v>
      </c>
      <c r="W711">
        <v>4</v>
      </c>
      <c r="X711">
        <v>590</v>
      </c>
      <c r="Y711">
        <v>165</v>
      </c>
      <c r="Z711">
        <v>2.4</v>
      </c>
      <c r="AA711">
        <v>3</v>
      </c>
    </row>
    <row r="712" spans="1:27" x14ac:dyDescent="0.3">
      <c r="A712" t="s">
        <v>2766</v>
      </c>
      <c r="B712" t="s">
        <v>2767</v>
      </c>
      <c r="C712" s="1" t="str">
        <f t="shared" si="44"/>
        <v>21:0042</v>
      </c>
      <c r="D712" s="1" t="str">
        <f t="shared" si="45"/>
        <v>21:0037</v>
      </c>
      <c r="E712" t="s">
        <v>2768</v>
      </c>
      <c r="F712" t="s">
        <v>2769</v>
      </c>
      <c r="H712">
        <v>47.441293000000002</v>
      </c>
      <c r="I712">
        <v>-66.192920299999997</v>
      </c>
      <c r="J712" s="1" t="str">
        <f t="shared" si="46"/>
        <v>Till</v>
      </c>
      <c r="K712" s="1" t="str">
        <f t="shared" si="47"/>
        <v>&lt;2 micron</v>
      </c>
      <c r="M712">
        <v>19</v>
      </c>
      <c r="N712">
        <v>56</v>
      </c>
      <c r="O712">
        <v>53</v>
      </c>
      <c r="P712">
        <v>4.3</v>
      </c>
      <c r="Q712">
        <v>1300</v>
      </c>
      <c r="R712">
        <v>2</v>
      </c>
      <c r="S712">
        <v>51</v>
      </c>
      <c r="T712">
        <v>49</v>
      </c>
      <c r="U712">
        <v>200</v>
      </c>
      <c r="V712">
        <v>55</v>
      </c>
      <c r="W712">
        <v>2</v>
      </c>
      <c r="X712">
        <v>510</v>
      </c>
      <c r="Y712">
        <v>40</v>
      </c>
      <c r="Z712">
        <v>1.6</v>
      </c>
      <c r="AA712">
        <v>4</v>
      </c>
    </row>
    <row r="713" spans="1:27" x14ac:dyDescent="0.3">
      <c r="A713" t="s">
        <v>2770</v>
      </c>
      <c r="B713" t="s">
        <v>2771</v>
      </c>
      <c r="C713" s="1" t="str">
        <f t="shared" si="44"/>
        <v>21:0042</v>
      </c>
      <c r="D713" s="1" t="str">
        <f t="shared" si="45"/>
        <v>21:0037</v>
      </c>
      <c r="E713" t="s">
        <v>2772</v>
      </c>
      <c r="F713" t="s">
        <v>2773</v>
      </c>
      <c r="H713">
        <v>47.441786200000003</v>
      </c>
      <c r="I713">
        <v>-66.2131227</v>
      </c>
      <c r="J713" s="1" t="str">
        <f t="shared" si="46"/>
        <v>Till</v>
      </c>
      <c r="K713" s="1" t="str">
        <f t="shared" si="47"/>
        <v>&lt;2 micron</v>
      </c>
      <c r="L713">
        <v>0.05</v>
      </c>
      <c r="M713">
        <v>18</v>
      </c>
      <c r="N713">
        <v>50</v>
      </c>
      <c r="O713">
        <v>42</v>
      </c>
      <c r="P713">
        <v>3.7</v>
      </c>
      <c r="Q713">
        <v>940</v>
      </c>
      <c r="R713">
        <v>2</v>
      </c>
      <c r="S713">
        <v>34</v>
      </c>
      <c r="T713">
        <v>45</v>
      </c>
      <c r="U713">
        <v>132</v>
      </c>
      <c r="V713">
        <v>40</v>
      </c>
      <c r="W713">
        <v>2</v>
      </c>
      <c r="X713">
        <v>700</v>
      </c>
      <c r="Y713">
        <v>25</v>
      </c>
      <c r="Z713">
        <v>0.8</v>
      </c>
      <c r="AA713">
        <v>6</v>
      </c>
    </row>
    <row r="714" spans="1:27" x14ac:dyDescent="0.3">
      <c r="A714" t="s">
        <v>2774</v>
      </c>
      <c r="B714" t="s">
        <v>2775</v>
      </c>
      <c r="C714" s="1" t="str">
        <f t="shared" si="44"/>
        <v>21:0042</v>
      </c>
      <c r="D714" s="1" t="str">
        <f t="shared" si="45"/>
        <v>21:0037</v>
      </c>
      <c r="E714" t="s">
        <v>2772</v>
      </c>
      <c r="F714" t="s">
        <v>2776</v>
      </c>
      <c r="H714">
        <v>47.441786200000003</v>
      </c>
      <c r="I714">
        <v>-66.2131227</v>
      </c>
      <c r="J714" s="1" t="str">
        <f t="shared" si="46"/>
        <v>Till</v>
      </c>
      <c r="K714" s="1" t="str">
        <f t="shared" si="47"/>
        <v>&lt;2 micron</v>
      </c>
      <c r="M714">
        <v>18</v>
      </c>
      <c r="N714">
        <v>48</v>
      </c>
      <c r="O714">
        <v>39</v>
      </c>
      <c r="P714">
        <v>4.8</v>
      </c>
      <c r="Q714">
        <v>830</v>
      </c>
      <c r="R714">
        <v>2</v>
      </c>
      <c r="S714">
        <v>39</v>
      </c>
      <c r="T714">
        <v>49</v>
      </c>
      <c r="U714">
        <v>145</v>
      </c>
      <c r="V714">
        <v>34</v>
      </c>
      <c r="W714">
        <v>4</v>
      </c>
      <c r="Z714">
        <v>1.9</v>
      </c>
      <c r="AA714">
        <v>6</v>
      </c>
    </row>
    <row r="715" spans="1:27" x14ac:dyDescent="0.3">
      <c r="A715" t="s">
        <v>2777</v>
      </c>
      <c r="B715" t="s">
        <v>2778</v>
      </c>
      <c r="C715" s="1" t="str">
        <f t="shared" si="44"/>
        <v>21:0042</v>
      </c>
      <c r="D715" s="1" t="str">
        <f t="shared" si="45"/>
        <v>21:0037</v>
      </c>
      <c r="E715" t="s">
        <v>2779</v>
      </c>
      <c r="F715" t="s">
        <v>2780</v>
      </c>
      <c r="H715">
        <v>47.4468654</v>
      </c>
      <c r="I715">
        <v>-66.237064599999997</v>
      </c>
      <c r="J715" s="1" t="str">
        <f t="shared" si="46"/>
        <v>Till</v>
      </c>
      <c r="K715" s="1" t="str">
        <f t="shared" si="47"/>
        <v>&lt;2 micron</v>
      </c>
      <c r="M715">
        <v>23</v>
      </c>
      <c r="N715">
        <v>52</v>
      </c>
      <c r="O715">
        <v>41</v>
      </c>
      <c r="P715">
        <v>4.8</v>
      </c>
      <c r="Q715">
        <v>1400</v>
      </c>
      <c r="R715">
        <v>3</v>
      </c>
      <c r="S715">
        <v>37</v>
      </c>
      <c r="T715">
        <v>88</v>
      </c>
      <c r="U715">
        <v>187</v>
      </c>
      <c r="V715">
        <v>150</v>
      </c>
      <c r="W715">
        <v>4</v>
      </c>
      <c r="X715">
        <v>730</v>
      </c>
      <c r="Y715">
        <v>25</v>
      </c>
      <c r="Z715">
        <v>2.2000000000000002</v>
      </c>
      <c r="AA715">
        <v>3</v>
      </c>
    </row>
    <row r="716" spans="1:27" x14ac:dyDescent="0.3">
      <c r="A716" t="s">
        <v>2781</v>
      </c>
      <c r="B716" t="s">
        <v>2782</v>
      </c>
      <c r="C716" s="1" t="str">
        <f t="shared" si="44"/>
        <v>21:0042</v>
      </c>
      <c r="D716" s="1" t="str">
        <f t="shared" si="45"/>
        <v>21:0037</v>
      </c>
      <c r="E716" t="s">
        <v>2783</v>
      </c>
      <c r="F716" t="s">
        <v>2784</v>
      </c>
      <c r="H716">
        <v>47.4492768</v>
      </c>
      <c r="I716">
        <v>-66.169942199999994</v>
      </c>
      <c r="J716" s="1" t="str">
        <f t="shared" si="46"/>
        <v>Till</v>
      </c>
      <c r="K716" s="1" t="str">
        <f t="shared" si="47"/>
        <v>&lt;2 micron</v>
      </c>
      <c r="M716">
        <v>15</v>
      </c>
      <c r="N716">
        <v>58</v>
      </c>
      <c r="O716">
        <v>28</v>
      </c>
      <c r="P716">
        <v>3.6</v>
      </c>
      <c r="Q716">
        <v>860</v>
      </c>
      <c r="R716">
        <v>3</v>
      </c>
      <c r="S716">
        <v>46</v>
      </c>
      <c r="T716">
        <v>47</v>
      </c>
      <c r="U716">
        <v>240</v>
      </c>
      <c r="V716">
        <v>50</v>
      </c>
      <c r="W716">
        <v>4</v>
      </c>
      <c r="X716">
        <v>640</v>
      </c>
      <c r="Y716">
        <v>105</v>
      </c>
      <c r="Z716">
        <v>0.5</v>
      </c>
      <c r="AA716">
        <v>4</v>
      </c>
    </row>
    <row r="717" spans="1:27" x14ac:dyDescent="0.3">
      <c r="A717" t="s">
        <v>2785</v>
      </c>
      <c r="B717" t="s">
        <v>2786</v>
      </c>
      <c r="C717" s="1" t="str">
        <f t="shared" si="44"/>
        <v>21:0042</v>
      </c>
      <c r="D717" s="1" t="str">
        <f t="shared" si="45"/>
        <v>21:0037</v>
      </c>
      <c r="E717" t="s">
        <v>2787</v>
      </c>
      <c r="F717" t="s">
        <v>2788</v>
      </c>
      <c r="H717">
        <v>47.4550257</v>
      </c>
      <c r="I717">
        <v>-66.147741100000005</v>
      </c>
      <c r="J717" s="1" t="str">
        <f t="shared" si="46"/>
        <v>Till</v>
      </c>
      <c r="K717" s="1" t="str">
        <f t="shared" si="47"/>
        <v>&lt;2 micron</v>
      </c>
      <c r="M717">
        <v>27</v>
      </c>
      <c r="N717">
        <v>100</v>
      </c>
      <c r="O717">
        <v>54</v>
      </c>
      <c r="P717">
        <v>3.7</v>
      </c>
      <c r="Q717">
        <v>1400</v>
      </c>
      <c r="R717">
        <v>2</v>
      </c>
      <c r="S717">
        <v>65</v>
      </c>
      <c r="T717">
        <v>52</v>
      </c>
      <c r="U717">
        <v>121</v>
      </c>
      <c r="V717">
        <v>48</v>
      </c>
      <c r="W717">
        <v>4</v>
      </c>
      <c r="X717">
        <v>730</v>
      </c>
      <c r="Y717">
        <v>40</v>
      </c>
      <c r="Z717">
        <v>0.6</v>
      </c>
      <c r="AA717">
        <v>4</v>
      </c>
    </row>
    <row r="718" spans="1:27" x14ac:dyDescent="0.3">
      <c r="A718" t="s">
        <v>2789</v>
      </c>
      <c r="B718" t="s">
        <v>2790</v>
      </c>
      <c r="C718" s="1" t="str">
        <f t="shared" si="44"/>
        <v>21:0042</v>
      </c>
      <c r="D718" s="1" t="str">
        <f t="shared" si="45"/>
        <v>21:0037</v>
      </c>
      <c r="E718" t="s">
        <v>2791</v>
      </c>
      <c r="F718" t="s">
        <v>2792</v>
      </c>
      <c r="H718">
        <v>47.310607400000002</v>
      </c>
      <c r="I718">
        <v>-66.068194700000006</v>
      </c>
      <c r="J718" s="1" t="str">
        <f t="shared" si="46"/>
        <v>Till</v>
      </c>
      <c r="K718" s="1" t="str">
        <f t="shared" si="47"/>
        <v>&lt;2 micron</v>
      </c>
      <c r="L718">
        <v>0.2</v>
      </c>
      <c r="M718">
        <v>13</v>
      </c>
      <c r="N718">
        <v>34</v>
      </c>
      <c r="O718">
        <v>74</v>
      </c>
      <c r="P718">
        <v>6.3</v>
      </c>
      <c r="Q718">
        <v>1200</v>
      </c>
      <c r="R718">
        <v>2</v>
      </c>
      <c r="S718">
        <v>16</v>
      </c>
      <c r="T718">
        <v>320</v>
      </c>
      <c r="U718">
        <v>456</v>
      </c>
      <c r="V718">
        <v>56</v>
      </c>
      <c r="W718">
        <v>4</v>
      </c>
      <c r="X718">
        <v>1050</v>
      </c>
      <c r="Y718">
        <v>140</v>
      </c>
      <c r="Z718">
        <v>3.4</v>
      </c>
      <c r="AA718">
        <v>5</v>
      </c>
    </row>
    <row r="719" spans="1:27" x14ac:dyDescent="0.3">
      <c r="A719" t="s">
        <v>2793</v>
      </c>
      <c r="B719" t="s">
        <v>2794</v>
      </c>
      <c r="C719" s="1" t="str">
        <f t="shared" si="44"/>
        <v>21:0042</v>
      </c>
      <c r="D719" s="1" t="str">
        <f t="shared" si="45"/>
        <v>21:0037</v>
      </c>
      <c r="E719" t="s">
        <v>2795</v>
      </c>
      <c r="F719" t="s">
        <v>2796</v>
      </c>
      <c r="H719">
        <v>47.310818500000003</v>
      </c>
      <c r="I719">
        <v>-66.076453000000001</v>
      </c>
      <c r="J719" s="1" t="str">
        <f t="shared" si="46"/>
        <v>Till</v>
      </c>
      <c r="K719" s="1" t="str">
        <f t="shared" si="47"/>
        <v>&lt;2 micron</v>
      </c>
      <c r="L719">
        <v>0.6</v>
      </c>
      <c r="M719">
        <v>14</v>
      </c>
      <c r="N719">
        <v>28</v>
      </c>
      <c r="O719">
        <v>154</v>
      </c>
      <c r="P719">
        <v>7.6</v>
      </c>
      <c r="Q719">
        <v>1500</v>
      </c>
      <c r="R719">
        <v>2</v>
      </c>
      <c r="S719">
        <v>11</v>
      </c>
      <c r="T719">
        <v>748</v>
      </c>
      <c r="U719">
        <v>556</v>
      </c>
      <c r="V719">
        <v>90</v>
      </c>
      <c r="W719">
        <v>4</v>
      </c>
      <c r="X719">
        <v>1250</v>
      </c>
      <c r="Y719">
        <v>255</v>
      </c>
      <c r="Z719">
        <v>3.2</v>
      </c>
      <c r="AA719">
        <v>8</v>
      </c>
    </row>
    <row r="720" spans="1:27" x14ac:dyDescent="0.3">
      <c r="A720" t="s">
        <v>2797</v>
      </c>
      <c r="B720" t="s">
        <v>2798</v>
      </c>
      <c r="C720" s="1" t="str">
        <f t="shared" si="44"/>
        <v>21:0042</v>
      </c>
      <c r="D720" s="1" t="str">
        <f t="shared" si="45"/>
        <v>21:0037</v>
      </c>
      <c r="E720" t="s">
        <v>2795</v>
      </c>
      <c r="F720" t="s">
        <v>2799</v>
      </c>
      <c r="H720">
        <v>47.310818500000003</v>
      </c>
      <c r="I720">
        <v>-66.076453000000001</v>
      </c>
      <c r="J720" s="1" t="str">
        <f t="shared" si="46"/>
        <v>Till</v>
      </c>
      <c r="K720" s="1" t="str">
        <f t="shared" si="47"/>
        <v>&lt;2 micron</v>
      </c>
      <c r="M720">
        <v>14</v>
      </c>
      <c r="N720">
        <v>23</v>
      </c>
      <c r="O720">
        <v>156</v>
      </c>
      <c r="P720">
        <v>6.4</v>
      </c>
      <c r="Q720">
        <v>1400</v>
      </c>
      <c r="R720">
        <v>2</v>
      </c>
      <c r="S720">
        <v>13</v>
      </c>
      <c r="T720">
        <v>912</v>
      </c>
      <c r="U720">
        <v>504</v>
      </c>
      <c r="V720">
        <v>69</v>
      </c>
      <c r="W720">
        <v>4</v>
      </c>
      <c r="Z720">
        <v>3.3</v>
      </c>
      <c r="AA720">
        <v>6</v>
      </c>
    </row>
    <row r="721" spans="1:27" x14ac:dyDescent="0.3">
      <c r="A721" t="s">
        <v>2800</v>
      </c>
      <c r="B721" t="s">
        <v>2801</v>
      </c>
      <c r="C721" s="1" t="str">
        <f t="shared" si="44"/>
        <v>21:0042</v>
      </c>
      <c r="D721" s="1" t="str">
        <f t="shared" si="45"/>
        <v>21:0037</v>
      </c>
      <c r="E721" t="s">
        <v>2802</v>
      </c>
      <c r="F721" t="s">
        <v>2803</v>
      </c>
      <c r="H721">
        <v>47.312177499999997</v>
      </c>
      <c r="I721">
        <v>-66.085640499999997</v>
      </c>
      <c r="J721" s="1" t="str">
        <f t="shared" si="46"/>
        <v>Till</v>
      </c>
      <c r="K721" s="1" t="str">
        <f t="shared" si="47"/>
        <v>&lt;2 micron</v>
      </c>
      <c r="L721">
        <v>1.1000000000000001</v>
      </c>
      <c r="M721">
        <v>12</v>
      </c>
      <c r="N721">
        <v>30</v>
      </c>
      <c r="O721">
        <v>141</v>
      </c>
      <c r="P721">
        <v>5.9</v>
      </c>
      <c r="Q721">
        <v>1000</v>
      </c>
      <c r="R721">
        <v>3</v>
      </c>
      <c r="S721">
        <v>17</v>
      </c>
      <c r="T721">
        <v>756</v>
      </c>
      <c r="U721">
        <v>1205</v>
      </c>
      <c r="V721">
        <v>126</v>
      </c>
      <c r="W721">
        <v>4</v>
      </c>
      <c r="X721">
        <v>1250</v>
      </c>
      <c r="Y721">
        <v>175</v>
      </c>
      <c r="Z721">
        <v>2.2999999999999998</v>
      </c>
      <c r="AA721">
        <v>12</v>
      </c>
    </row>
    <row r="722" spans="1:27" x14ac:dyDescent="0.3">
      <c r="A722" t="s">
        <v>2804</v>
      </c>
      <c r="B722" t="s">
        <v>2805</v>
      </c>
      <c r="C722" s="1" t="str">
        <f t="shared" si="44"/>
        <v>21:0042</v>
      </c>
      <c r="D722" s="1" t="str">
        <f t="shared" si="45"/>
        <v>21:0037</v>
      </c>
      <c r="E722" t="s">
        <v>2806</v>
      </c>
      <c r="F722" t="s">
        <v>2807</v>
      </c>
      <c r="H722">
        <v>47.310140699999998</v>
      </c>
      <c r="I722">
        <v>-66.094022499999994</v>
      </c>
      <c r="J722" s="1" t="str">
        <f t="shared" si="46"/>
        <v>Till</v>
      </c>
      <c r="K722" s="1" t="str">
        <f t="shared" si="47"/>
        <v>&lt;2 micron</v>
      </c>
      <c r="L722">
        <v>0.9</v>
      </c>
      <c r="M722">
        <v>12</v>
      </c>
      <c r="N722">
        <v>24</v>
      </c>
      <c r="O722">
        <v>95</v>
      </c>
      <c r="P722">
        <v>5.6</v>
      </c>
      <c r="Q722">
        <v>1300</v>
      </c>
      <c r="R722">
        <v>3</v>
      </c>
      <c r="S722">
        <v>13</v>
      </c>
      <c r="T722">
        <v>365</v>
      </c>
      <c r="U722">
        <v>793</v>
      </c>
      <c r="V722">
        <v>144</v>
      </c>
      <c r="W722">
        <v>4</v>
      </c>
      <c r="X722">
        <v>1250</v>
      </c>
      <c r="Y722">
        <v>225</v>
      </c>
      <c r="Z722">
        <v>3.4</v>
      </c>
      <c r="AA722">
        <v>9</v>
      </c>
    </row>
    <row r="723" spans="1:27" x14ac:dyDescent="0.3">
      <c r="A723" t="s">
        <v>2808</v>
      </c>
      <c r="B723" t="s">
        <v>2809</v>
      </c>
      <c r="C723" s="1" t="str">
        <f t="shared" si="44"/>
        <v>21:0042</v>
      </c>
      <c r="D723" s="1" t="str">
        <f t="shared" si="45"/>
        <v>21:0037</v>
      </c>
      <c r="E723" t="s">
        <v>2810</v>
      </c>
      <c r="F723" t="s">
        <v>2811</v>
      </c>
      <c r="H723">
        <v>47.309875499999997</v>
      </c>
      <c r="I723">
        <v>-66.101314500000001</v>
      </c>
      <c r="J723" s="1" t="str">
        <f t="shared" si="46"/>
        <v>Till</v>
      </c>
      <c r="K723" s="1" t="str">
        <f t="shared" si="47"/>
        <v>&lt;2 micron</v>
      </c>
      <c r="L723">
        <v>0.5</v>
      </c>
      <c r="M723">
        <v>16</v>
      </c>
      <c r="N723">
        <v>32</v>
      </c>
      <c r="O723">
        <v>111</v>
      </c>
      <c r="P723">
        <v>5.9</v>
      </c>
      <c r="Q723">
        <v>1300</v>
      </c>
      <c r="R723">
        <v>3</v>
      </c>
      <c r="S723">
        <v>16</v>
      </c>
      <c r="T723">
        <v>494</v>
      </c>
      <c r="U723">
        <v>624</v>
      </c>
      <c r="V723">
        <v>121</v>
      </c>
      <c r="W723">
        <v>4</v>
      </c>
      <c r="X723">
        <v>1350</v>
      </c>
      <c r="Y723">
        <v>140</v>
      </c>
      <c r="Z723">
        <v>4.2</v>
      </c>
      <c r="AA723">
        <v>5</v>
      </c>
    </row>
    <row r="724" spans="1:27" x14ac:dyDescent="0.3">
      <c r="A724" t="s">
        <v>2812</v>
      </c>
      <c r="B724" t="s">
        <v>2813</v>
      </c>
      <c r="C724" s="1" t="str">
        <f t="shared" si="44"/>
        <v>21:0042</v>
      </c>
      <c r="D724" s="1" t="str">
        <f t="shared" si="45"/>
        <v>21:0037</v>
      </c>
      <c r="E724" t="s">
        <v>2814</v>
      </c>
      <c r="F724" t="s">
        <v>2815</v>
      </c>
      <c r="H724">
        <v>47.309826200000003</v>
      </c>
      <c r="I724">
        <v>-66.108263800000003</v>
      </c>
      <c r="J724" s="1" t="str">
        <f t="shared" si="46"/>
        <v>Till</v>
      </c>
      <c r="K724" s="1" t="str">
        <f t="shared" si="47"/>
        <v>&lt;2 micron</v>
      </c>
      <c r="L724">
        <v>0.9</v>
      </c>
      <c r="M724">
        <v>11</v>
      </c>
      <c r="N724">
        <v>40</v>
      </c>
      <c r="O724">
        <v>67</v>
      </c>
      <c r="P724">
        <v>5.6</v>
      </c>
      <c r="Q724">
        <v>800</v>
      </c>
      <c r="R724">
        <v>3</v>
      </c>
      <c r="S724">
        <v>20</v>
      </c>
      <c r="T724">
        <v>419</v>
      </c>
      <c r="U724">
        <v>558</v>
      </c>
      <c r="V724">
        <v>73</v>
      </c>
      <c r="W724">
        <v>2</v>
      </c>
      <c r="X724">
        <v>1350</v>
      </c>
      <c r="Y724">
        <v>145</v>
      </c>
      <c r="Z724">
        <v>2</v>
      </c>
      <c r="AA724">
        <v>11</v>
      </c>
    </row>
    <row r="725" spans="1:27" x14ac:dyDescent="0.3">
      <c r="A725" t="s">
        <v>2816</v>
      </c>
      <c r="B725" t="s">
        <v>2817</v>
      </c>
      <c r="C725" s="1" t="str">
        <f t="shared" si="44"/>
        <v>21:0042</v>
      </c>
      <c r="D725" s="1" t="str">
        <f t="shared" si="45"/>
        <v>21:0037</v>
      </c>
      <c r="E725" t="s">
        <v>2818</v>
      </c>
      <c r="F725" t="s">
        <v>2819</v>
      </c>
      <c r="H725">
        <v>47.307945799999999</v>
      </c>
      <c r="I725">
        <v>-66.113989799999999</v>
      </c>
      <c r="J725" s="1" t="str">
        <f t="shared" si="46"/>
        <v>Till</v>
      </c>
      <c r="K725" s="1" t="str">
        <f t="shared" si="47"/>
        <v>&lt;2 micron</v>
      </c>
      <c r="L725">
        <v>1.7</v>
      </c>
      <c r="M725">
        <v>10</v>
      </c>
      <c r="N725">
        <v>34</v>
      </c>
      <c r="O725">
        <v>183</v>
      </c>
      <c r="P725">
        <v>6.7</v>
      </c>
      <c r="Q725">
        <v>1100</v>
      </c>
      <c r="R725">
        <v>4</v>
      </c>
      <c r="S725">
        <v>15</v>
      </c>
      <c r="T725">
        <v>2660</v>
      </c>
      <c r="U725">
        <v>695</v>
      </c>
      <c r="V725">
        <v>130</v>
      </c>
      <c r="W725">
        <v>4</v>
      </c>
      <c r="X725">
        <v>1300</v>
      </c>
      <c r="Y725">
        <v>175</v>
      </c>
      <c r="Z725">
        <v>1.8</v>
      </c>
      <c r="AA725">
        <v>7</v>
      </c>
    </row>
    <row r="726" spans="1:27" x14ac:dyDescent="0.3">
      <c r="A726" t="s">
        <v>2820</v>
      </c>
      <c r="B726" t="s">
        <v>2821</v>
      </c>
      <c r="C726" s="1" t="str">
        <f t="shared" si="44"/>
        <v>21:0042</v>
      </c>
      <c r="D726" s="1" t="str">
        <f t="shared" si="45"/>
        <v>21:0037</v>
      </c>
      <c r="E726" t="s">
        <v>2822</v>
      </c>
      <c r="F726" t="s">
        <v>2823</v>
      </c>
      <c r="H726">
        <v>47.298853999999999</v>
      </c>
      <c r="I726">
        <v>-65.742070200000001</v>
      </c>
      <c r="J726" s="1" t="str">
        <f t="shared" si="46"/>
        <v>Till</v>
      </c>
      <c r="K726" s="1" t="str">
        <f t="shared" si="47"/>
        <v>&lt;2 micron</v>
      </c>
      <c r="M726">
        <v>22</v>
      </c>
      <c r="N726">
        <v>56</v>
      </c>
      <c r="O726">
        <v>51</v>
      </c>
      <c r="P726">
        <v>3.3</v>
      </c>
      <c r="Q726">
        <v>600</v>
      </c>
      <c r="S726">
        <v>48</v>
      </c>
      <c r="T726">
        <v>17</v>
      </c>
      <c r="U726">
        <v>95</v>
      </c>
      <c r="V726">
        <v>14</v>
      </c>
      <c r="W726">
        <v>4</v>
      </c>
      <c r="X726">
        <v>1030</v>
      </c>
      <c r="Y726">
        <v>20</v>
      </c>
      <c r="Z726">
        <v>1.9</v>
      </c>
      <c r="AA726">
        <v>2</v>
      </c>
    </row>
    <row r="727" spans="1:27" x14ac:dyDescent="0.3">
      <c r="A727" t="s">
        <v>2824</v>
      </c>
      <c r="B727" t="s">
        <v>2825</v>
      </c>
      <c r="C727" s="1" t="str">
        <f t="shared" si="44"/>
        <v>21:0042</v>
      </c>
      <c r="D727" s="1" t="str">
        <f t="shared" si="45"/>
        <v>21:0037</v>
      </c>
      <c r="E727" t="s">
        <v>2822</v>
      </c>
      <c r="F727" t="s">
        <v>2826</v>
      </c>
      <c r="H727">
        <v>47.298853999999999</v>
      </c>
      <c r="I727">
        <v>-65.742070200000001</v>
      </c>
      <c r="J727" s="1" t="str">
        <f t="shared" si="46"/>
        <v>Till</v>
      </c>
      <c r="K727" s="1" t="str">
        <f t="shared" si="47"/>
        <v>&lt;2 micron</v>
      </c>
      <c r="M727">
        <v>19</v>
      </c>
      <c r="N727">
        <v>60</v>
      </c>
      <c r="O727">
        <v>49</v>
      </c>
      <c r="P727">
        <v>4.4000000000000004</v>
      </c>
      <c r="Q727">
        <v>650</v>
      </c>
      <c r="S727">
        <v>56</v>
      </c>
      <c r="T727">
        <v>22</v>
      </c>
      <c r="U727">
        <v>109</v>
      </c>
      <c r="V727">
        <v>8</v>
      </c>
      <c r="W727">
        <v>4</v>
      </c>
      <c r="Z727">
        <v>2.2999999999999998</v>
      </c>
      <c r="AA727">
        <v>7</v>
      </c>
    </row>
    <row r="728" spans="1:27" x14ac:dyDescent="0.3">
      <c r="A728" t="s">
        <v>2827</v>
      </c>
      <c r="B728" t="s">
        <v>2828</v>
      </c>
      <c r="C728" s="1" t="str">
        <f t="shared" si="44"/>
        <v>21:0042</v>
      </c>
      <c r="D728" s="1" t="str">
        <f t="shared" si="45"/>
        <v>21:0037</v>
      </c>
      <c r="E728" t="s">
        <v>2829</v>
      </c>
      <c r="F728" t="s">
        <v>2830</v>
      </c>
      <c r="H728">
        <v>47.3255421</v>
      </c>
      <c r="I728">
        <v>-65.7361729</v>
      </c>
      <c r="J728" s="1" t="str">
        <f t="shared" si="46"/>
        <v>Till</v>
      </c>
      <c r="K728" s="1" t="str">
        <f t="shared" si="47"/>
        <v>&lt;2 micron</v>
      </c>
      <c r="M728">
        <v>11</v>
      </c>
      <c r="N728">
        <v>102</v>
      </c>
      <c r="O728">
        <v>15</v>
      </c>
      <c r="P728">
        <v>2.7</v>
      </c>
      <c r="Q728">
        <v>130</v>
      </c>
      <c r="S728">
        <v>76</v>
      </c>
      <c r="T728">
        <v>15</v>
      </c>
      <c r="U728">
        <v>72</v>
      </c>
      <c r="V728">
        <v>18</v>
      </c>
      <c r="W728">
        <v>2</v>
      </c>
      <c r="X728">
        <v>830</v>
      </c>
      <c r="Y728">
        <v>85</v>
      </c>
      <c r="Z728">
        <v>0.8</v>
      </c>
      <c r="AA728">
        <v>5</v>
      </c>
    </row>
    <row r="729" spans="1:27" x14ac:dyDescent="0.3">
      <c r="A729" t="s">
        <v>2831</v>
      </c>
      <c r="B729" t="s">
        <v>2832</v>
      </c>
      <c r="C729" s="1" t="str">
        <f t="shared" si="44"/>
        <v>21:0042</v>
      </c>
      <c r="D729" s="1" t="str">
        <f t="shared" si="45"/>
        <v>21:0037</v>
      </c>
      <c r="E729" t="s">
        <v>2833</v>
      </c>
      <c r="F729" t="s">
        <v>2834</v>
      </c>
      <c r="H729">
        <v>47.335596700000004</v>
      </c>
      <c r="I729">
        <v>-65.767139400000005</v>
      </c>
      <c r="J729" s="1" t="str">
        <f t="shared" si="46"/>
        <v>Till</v>
      </c>
      <c r="K729" s="1" t="str">
        <f t="shared" si="47"/>
        <v>&lt;2 micron</v>
      </c>
      <c r="M729">
        <v>25</v>
      </c>
      <c r="N729">
        <v>62</v>
      </c>
      <c r="O729">
        <v>57</v>
      </c>
      <c r="P729">
        <v>4.3</v>
      </c>
      <c r="Q729">
        <v>770</v>
      </c>
      <c r="R729">
        <v>1</v>
      </c>
      <c r="S729">
        <v>57</v>
      </c>
      <c r="T729">
        <v>37</v>
      </c>
      <c r="U729">
        <v>116</v>
      </c>
      <c r="V729">
        <v>40</v>
      </c>
      <c r="W729">
        <v>6</v>
      </c>
      <c r="X729">
        <v>900</v>
      </c>
      <c r="Y729">
        <v>75</v>
      </c>
      <c r="Z729">
        <v>3.3</v>
      </c>
      <c r="AA729">
        <v>2</v>
      </c>
    </row>
    <row r="730" spans="1:27" x14ac:dyDescent="0.3">
      <c r="A730" t="s">
        <v>2835</v>
      </c>
      <c r="B730" t="s">
        <v>2836</v>
      </c>
      <c r="C730" s="1" t="str">
        <f t="shared" si="44"/>
        <v>21:0042</v>
      </c>
      <c r="D730" s="1" t="str">
        <f t="shared" si="45"/>
        <v>21:0037</v>
      </c>
      <c r="E730" t="s">
        <v>2837</v>
      </c>
      <c r="F730" t="s">
        <v>2838</v>
      </c>
      <c r="H730">
        <v>47.279242799999999</v>
      </c>
      <c r="I730">
        <v>-65.817754100000002</v>
      </c>
      <c r="J730" s="1" t="str">
        <f t="shared" si="46"/>
        <v>Till</v>
      </c>
      <c r="K730" s="1" t="str">
        <f t="shared" si="47"/>
        <v>&lt;2 micron</v>
      </c>
      <c r="M730">
        <v>27</v>
      </c>
      <c r="N730">
        <v>56</v>
      </c>
      <c r="O730">
        <v>73</v>
      </c>
      <c r="P730">
        <v>5.5</v>
      </c>
      <c r="Q730">
        <v>940</v>
      </c>
      <c r="R730">
        <v>1</v>
      </c>
      <c r="S730">
        <v>61</v>
      </c>
      <c r="T730">
        <v>41</v>
      </c>
      <c r="U730">
        <v>144</v>
      </c>
      <c r="V730">
        <v>51</v>
      </c>
      <c r="W730">
        <v>4</v>
      </c>
      <c r="X730">
        <v>1180</v>
      </c>
      <c r="Y730">
        <v>35</v>
      </c>
      <c r="Z730">
        <v>4.3</v>
      </c>
      <c r="AA730">
        <v>4</v>
      </c>
    </row>
    <row r="731" spans="1:27" x14ac:dyDescent="0.3">
      <c r="A731" t="s">
        <v>2839</v>
      </c>
      <c r="B731" t="s">
        <v>2840</v>
      </c>
      <c r="C731" s="1" t="str">
        <f t="shared" si="44"/>
        <v>21:0042</v>
      </c>
      <c r="D731" s="1" t="str">
        <f t="shared" si="45"/>
        <v>21:0037</v>
      </c>
      <c r="E731" t="s">
        <v>2841</v>
      </c>
      <c r="F731" t="s">
        <v>2842</v>
      </c>
      <c r="H731">
        <v>47.252489099999998</v>
      </c>
      <c r="I731">
        <v>-65.816994699999995</v>
      </c>
      <c r="J731" s="1" t="str">
        <f t="shared" si="46"/>
        <v>Till</v>
      </c>
      <c r="K731" s="1" t="str">
        <f t="shared" si="47"/>
        <v>&lt;2 micron</v>
      </c>
      <c r="L731">
        <v>0.05</v>
      </c>
      <c r="M731">
        <v>29</v>
      </c>
      <c r="N731">
        <v>64</v>
      </c>
      <c r="O731">
        <v>84</v>
      </c>
      <c r="P731">
        <v>4.5</v>
      </c>
      <c r="Q731">
        <v>900</v>
      </c>
      <c r="R731">
        <v>1</v>
      </c>
      <c r="S731">
        <v>74</v>
      </c>
      <c r="T731">
        <v>46</v>
      </c>
      <c r="U731">
        <v>142</v>
      </c>
      <c r="V731">
        <v>65</v>
      </c>
      <c r="W731">
        <v>4</v>
      </c>
      <c r="X731">
        <v>1000</v>
      </c>
      <c r="Y731">
        <v>40</v>
      </c>
      <c r="Z731">
        <v>2.9</v>
      </c>
      <c r="AA731">
        <v>4</v>
      </c>
    </row>
    <row r="732" spans="1:27" x14ac:dyDescent="0.3">
      <c r="A732" t="s">
        <v>2843</v>
      </c>
      <c r="B732" t="s">
        <v>2844</v>
      </c>
      <c r="C732" s="1" t="str">
        <f t="shared" si="44"/>
        <v>21:0042</v>
      </c>
      <c r="D732" s="1" t="str">
        <f t="shared" si="45"/>
        <v>21:0037</v>
      </c>
      <c r="E732" t="s">
        <v>2845</v>
      </c>
      <c r="F732" t="s">
        <v>2846</v>
      </c>
      <c r="H732">
        <v>47.328451999999999</v>
      </c>
      <c r="I732">
        <v>-66.044704600000003</v>
      </c>
      <c r="J732" s="1" t="str">
        <f t="shared" si="46"/>
        <v>Till</v>
      </c>
      <c r="K732" s="1" t="str">
        <f t="shared" si="47"/>
        <v>&lt;2 micron</v>
      </c>
      <c r="M732">
        <v>19</v>
      </c>
      <c r="N732">
        <v>38</v>
      </c>
      <c r="O732">
        <v>35</v>
      </c>
      <c r="P732">
        <v>4.9000000000000004</v>
      </c>
      <c r="Q732">
        <v>950</v>
      </c>
      <c r="R732">
        <v>1</v>
      </c>
      <c r="S732">
        <v>18</v>
      </c>
      <c r="T732">
        <v>110</v>
      </c>
      <c r="U732">
        <v>214</v>
      </c>
      <c r="V732">
        <v>35</v>
      </c>
      <c r="W732">
        <v>2</v>
      </c>
      <c r="X732">
        <v>1180</v>
      </c>
      <c r="Y732">
        <v>130</v>
      </c>
      <c r="Z732">
        <v>1.5</v>
      </c>
      <c r="AA732">
        <v>0.5</v>
      </c>
    </row>
    <row r="733" spans="1:27" x14ac:dyDescent="0.3">
      <c r="A733" t="s">
        <v>2847</v>
      </c>
      <c r="B733" t="s">
        <v>2848</v>
      </c>
      <c r="C733" s="1" t="str">
        <f t="shared" si="44"/>
        <v>21:0042</v>
      </c>
      <c r="D733" s="1" t="str">
        <f t="shared" si="45"/>
        <v>21:0037</v>
      </c>
      <c r="E733" t="s">
        <v>2849</v>
      </c>
      <c r="F733" t="s">
        <v>2850</v>
      </c>
      <c r="H733">
        <v>47.321937300000002</v>
      </c>
      <c r="I733">
        <v>-66.024223599999999</v>
      </c>
      <c r="J733" s="1" t="str">
        <f t="shared" si="46"/>
        <v>Till</v>
      </c>
      <c r="K733" s="1" t="str">
        <f t="shared" si="47"/>
        <v>&lt;2 micron</v>
      </c>
      <c r="L733">
        <v>0.05</v>
      </c>
      <c r="M733">
        <v>17</v>
      </c>
      <c r="N733">
        <v>38</v>
      </c>
      <c r="O733">
        <v>34</v>
      </c>
      <c r="P733">
        <v>6.4</v>
      </c>
      <c r="Q733">
        <v>940</v>
      </c>
      <c r="R733">
        <v>1</v>
      </c>
      <c r="S733">
        <v>18</v>
      </c>
      <c r="T733">
        <v>150</v>
      </c>
      <c r="U733">
        <v>300</v>
      </c>
      <c r="V733">
        <v>52</v>
      </c>
      <c r="W733">
        <v>2</v>
      </c>
      <c r="X733">
        <v>870</v>
      </c>
      <c r="Y733">
        <v>100</v>
      </c>
      <c r="Z733">
        <v>1.3</v>
      </c>
      <c r="AA733">
        <v>6</v>
      </c>
    </row>
    <row r="734" spans="1:27" x14ac:dyDescent="0.3">
      <c r="A734" t="s">
        <v>2851</v>
      </c>
      <c r="B734" t="s">
        <v>2852</v>
      </c>
      <c r="C734" s="1" t="str">
        <f t="shared" si="44"/>
        <v>21:0042</v>
      </c>
      <c r="D734" s="1" t="str">
        <f t="shared" si="45"/>
        <v>21:0037</v>
      </c>
      <c r="E734" t="s">
        <v>2853</v>
      </c>
      <c r="F734" t="s">
        <v>2854</v>
      </c>
      <c r="H734">
        <v>47.343863300000002</v>
      </c>
      <c r="I734">
        <v>-66.022990500000006</v>
      </c>
      <c r="J734" s="1" t="str">
        <f t="shared" si="46"/>
        <v>Till</v>
      </c>
      <c r="K734" s="1" t="str">
        <f t="shared" si="47"/>
        <v>&lt;2 micron</v>
      </c>
      <c r="L734">
        <v>0.05</v>
      </c>
      <c r="M734">
        <v>14</v>
      </c>
      <c r="N734">
        <v>39</v>
      </c>
      <c r="O734">
        <v>21</v>
      </c>
      <c r="P734">
        <v>6.3</v>
      </c>
      <c r="Q734">
        <v>520</v>
      </c>
      <c r="R734">
        <v>1</v>
      </c>
      <c r="S734">
        <v>12</v>
      </c>
      <c r="T734">
        <v>128</v>
      </c>
      <c r="U734">
        <v>265</v>
      </c>
      <c r="V734">
        <v>96</v>
      </c>
      <c r="W734">
        <v>4</v>
      </c>
      <c r="X734">
        <v>900</v>
      </c>
      <c r="Y734">
        <v>200</v>
      </c>
      <c r="Z734">
        <v>1.1000000000000001</v>
      </c>
      <c r="AA734">
        <v>4</v>
      </c>
    </row>
    <row r="735" spans="1:27" x14ac:dyDescent="0.3">
      <c r="A735" t="s">
        <v>2855</v>
      </c>
      <c r="B735" t="s">
        <v>2856</v>
      </c>
      <c r="C735" s="1" t="str">
        <f t="shared" si="44"/>
        <v>21:0042</v>
      </c>
      <c r="D735" s="1" t="str">
        <f t="shared" si="45"/>
        <v>21:0037</v>
      </c>
      <c r="E735" t="s">
        <v>2857</v>
      </c>
      <c r="F735" t="s">
        <v>2858</v>
      </c>
      <c r="H735">
        <v>47.341736900000001</v>
      </c>
      <c r="I735">
        <v>-66.027743999999998</v>
      </c>
      <c r="J735" s="1" t="str">
        <f t="shared" si="46"/>
        <v>Till</v>
      </c>
      <c r="K735" s="1" t="str">
        <f t="shared" si="47"/>
        <v>&lt;2 micron</v>
      </c>
      <c r="L735">
        <v>0.05</v>
      </c>
      <c r="M735">
        <v>19</v>
      </c>
      <c r="N735">
        <v>42</v>
      </c>
      <c r="O735">
        <v>40</v>
      </c>
      <c r="P735">
        <v>6.3</v>
      </c>
      <c r="Q735">
        <v>920</v>
      </c>
      <c r="R735">
        <v>2</v>
      </c>
      <c r="S735">
        <v>18</v>
      </c>
      <c r="T735">
        <v>109</v>
      </c>
      <c r="U735">
        <v>193</v>
      </c>
      <c r="V735">
        <v>48</v>
      </c>
      <c r="W735">
        <v>4</v>
      </c>
      <c r="X735">
        <v>840</v>
      </c>
      <c r="Y735">
        <v>145</v>
      </c>
      <c r="Z735">
        <v>2.2000000000000002</v>
      </c>
      <c r="AA735">
        <v>4</v>
      </c>
    </row>
    <row r="736" spans="1:27" x14ac:dyDescent="0.3">
      <c r="A736" t="s">
        <v>2859</v>
      </c>
      <c r="B736" t="s">
        <v>2860</v>
      </c>
      <c r="C736" s="1" t="str">
        <f t="shared" si="44"/>
        <v>21:0042</v>
      </c>
      <c r="D736" s="1" t="str">
        <f t="shared" si="45"/>
        <v>21:0037</v>
      </c>
      <c r="E736" t="s">
        <v>2861</v>
      </c>
      <c r="F736" t="s">
        <v>2862</v>
      </c>
      <c r="H736">
        <v>47.341464100000003</v>
      </c>
      <c r="I736">
        <v>-66.0345777</v>
      </c>
      <c r="J736" s="1" t="str">
        <f t="shared" si="46"/>
        <v>Till</v>
      </c>
      <c r="K736" s="1" t="str">
        <f t="shared" si="47"/>
        <v>&lt;2 micron</v>
      </c>
      <c r="L736">
        <v>0.05</v>
      </c>
      <c r="M736">
        <v>14</v>
      </c>
      <c r="N736">
        <v>44</v>
      </c>
      <c r="O736">
        <v>29</v>
      </c>
      <c r="P736">
        <v>6.4</v>
      </c>
      <c r="Q736">
        <v>520</v>
      </c>
      <c r="R736">
        <v>3</v>
      </c>
      <c r="S736">
        <v>18</v>
      </c>
      <c r="T736">
        <v>127</v>
      </c>
      <c r="U736">
        <v>188</v>
      </c>
      <c r="V736">
        <v>64</v>
      </c>
      <c r="W736">
        <v>2</v>
      </c>
      <c r="X736">
        <v>730</v>
      </c>
      <c r="Y736">
        <v>395</v>
      </c>
      <c r="Z736">
        <v>2.1</v>
      </c>
      <c r="AA736">
        <v>8</v>
      </c>
    </row>
    <row r="737" spans="1:27" x14ac:dyDescent="0.3">
      <c r="A737" t="s">
        <v>2863</v>
      </c>
      <c r="B737" t="s">
        <v>2864</v>
      </c>
      <c r="C737" s="1" t="str">
        <f t="shared" si="44"/>
        <v>21:0042</v>
      </c>
      <c r="D737" s="1" t="str">
        <f t="shared" si="45"/>
        <v>21:0037</v>
      </c>
      <c r="E737" t="s">
        <v>2861</v>
      </c>
      <c r="F737" t="s">
        <v>2865</v>
      </c>
      <c r="H737">
        <v>47.341464100000003</v>
      </c>
      <c r="I737">
        <v>-66.0345777</v>
      </c>
      <c r="J737" s="1" t="str">
        <f t="shared" si="46"/>
        <v>Till</v>
      </c>
      <c r="K737" s="1" t="str">
        <f t="shared" si="47"/>
        <v>&lt;2 micron</v>
      </c>
      <c r="L737">
        <v>0.05</v>
      </c>
      <c r="M737">
        <v>13</v>
      </c>
      <c r="N737">
        <v>44</v>
      </c>
      <c r="O737">
        <v>28</v>
      </c>
      <c r="P737">
        <v>6.5</v>
      </c>
      <c r="Q737">
        <v>520</v>
      </c>
      <c r="R737">
        <v>2</v>
      </c>
      <c r="S737">
        <v>18</v>
      </c>
      <c r="T737">
        <v>125</v>
      </c>
      <c r="U737">
        <v>202</v>
      </c>
      <c r="V737">
        <v>78</v>
      </c>
      <c r="W737">
        <v>2</v>
      </c>
      <c r="X737">
        <v>870</v>
      </c>
      <c r="Y737">
        <v>400</v>
      </c>
      <c r="Z737">
        <v>1.7</v>
      </c>
      <c r="AA737">
        <v>2</v>
      </c>
    </row>
    <row r="738" spans="1:27" x14ac:dyDescent="0.3">
      <c r="A738" t="s">
        <v>2866</v>
      </c>
      <c r="B738" t="s">
        <v>2867</v>
      </c>
      <c r="C738" s="1" t="str">
        <f t="shared" si="44"/>
        <v>21:0042</v>
      </c>
      <c r="D738" s="1" t="str">
        <f t="shared" si="45"/>
        <v>21:0037</v>
      </c>
      <c r="E738" t="s">
        <v>2868</v>
      </c>
      <c r="F738" t="s">
        <v>2869</v>
      </c>
      <c r="H738">
        <v>47.338319800000001</v>
      </c>
      <c r="I738">
        <v>-66.043491599999996</v>
      </c>
      <c r="J738" s="1" t="str">
        <f t="shared" si="46"/>
        <v>Till</v>
      </c>
      <c r="K738" s="1" t="str">
        <f t="shared" si="47"/>
        <v>&lt;2 micron</v>
      </c>
      <c r="M738">
        <v>18</v>
      </c>
      <c r="N738">
        <v>46</v>
      </c>
      <c r="O738">
        <v>33</v>
      </c>
      <c r="P738">
        <v>7.6</v>
      </c>
      <c r="Q738">
        <v>680</v>
      </c>
      <c r="R738">
        <v>2</v>
      </c>
      <c r="S738">
        <v>21</v>
      </c>
      <c r="T738">
        <v>72</v>
      </c>
      <c r="U738">
        <v>231</v>
      </c>
      <c r="V738">
        <v>54</v>
      </c>
      <c r="W738">
        <v>2</v>
      </c>
      <c r="X738">
        <v>800</v>
      </c>
      <c r="Y738">
        <v>110</v>
      </c>
      <c r="Z738">
        <v>0.9</v>
      </c>
      <c r="AA738">
        <v>0.5</v>
      </c>
    </row>
    <row r="739" spans="1:27" x14ac:dyDescent="0.3">
      <c r="A739" t="s">
        <v>2870</v>
      </c>
      <c r="B739" t="s">
        <v>2871</v>
      </c>
      <c r="C739" s="1" t="str">
        <f t="shared" si="44"/>
        <v>21:0042</v>
      </c>
      <c r="D739" s="1" t="str">
        <f t="shared" si="45"/>
        <v>21:0037</v>
      </c>
      <c r="E739" t="s">
        <v>2872</v>
      </c>
      <c r="F739" t="s">
        <v>2873</v>
      </c>
      <c r="H739">
        <v>47.8024354</v>
      </c>
      <c r="I739">
        <v>-65.830596499999999</v>
      </c>
      <c r="J739" s="1" t="str">
        <f t="shared" si="46"/>
        <v>Till</v>
      </c>
      <c r="K739" s="1" t="str">
        <f t="shared" si="47"/>
        <v>&lt;2 micron</v>
      </c>
      <c r="L739">
        <v>0.6</v>
      </c>
      <c r="M739">
        <v>13</v>
      </c>
      <c r="N739">
        <v>92</v>
      </c>
      <c r="O739">
        <v>53</v>
      </c>
      <c r="P739">
        <v>6.6</v>
      </c>
      <c r="Q739">
        <v>300</v>
      </c>
      <c r="R739">
        <v>3</v>
      </c>
      <c r="S739">
        <v>62</v>
      </c>
      <c r="T739">
        <v>124</v>
      </c>
      <c r="U739">
        <v>315</v>
      </c>
      <c r="V739">
        <v>105</v>
      </c>
      <c r="W739">
        <v>4</v>
      </c>
      <c r="X739">
        <v>570</v>
      </c>
      <c r="Y739">
        <v>230</v>
      </c>
      <c r="Z739">
        <v>2.7</v>
      </c>
      <c r="AA739">
        <v>1</v>
      </c>
    </row>
    <row r="740" spans="1:27" x14ac:dyDescent="0.3">
      <c r="A740" t="s">
        <v>2874</v>
      </c>
      <c r="B740" t="s">
        <v>2875</v>
      </c>
      <c r="C740" s="1" t="str">
        <f t="shared" si="44"/>
        <v>21:0042</v>
      </c>
      <c r="D740" s="1" t="str">
        <f t="shared" si="45"/>
        <v>21:0037</v>
      </c>
      <c r="E740" t="s">
        <v>2876</v>
      </c>
      <c r="F740" t="s">
        <v>2877</v>
      </c>
      <c r="H740">
        <v>47.801005000000004</v>
      </c>
      <c r="I740">
        <v>-65.833857699999996</v>
      </c>
      <c r="J740" s="1" t="str">
        <f t="shared" si="46"/>
        <v>Till</v>
      </c>
      <c r="K740" s="1" t="str">
        <f t="shared" si="47"/>
        <v>&lt;2 micron</v>
      </c>
      <c r="L740">
        <v>0.2</v>
      </c>
      <c r="M740">
        <v>10</v>
      </c>
      <c r="N740">
        <v>78</v>
      </c>
      <c r="O740">
        <v>50</v>
      </c>
      <c r="P740">
        <v>6.6</v>
      </c>
      <c r="Q740">
        <v>380</v>
      </c>
      <c r="R740">
        <v>3</v>
      </c>
      <c r="S740">
        <v>42</v>
      </c>
      <c r="T740">
        <v>93</v>
      </c>
      <c r="U740">
        <v>214</v>
      </c>
      <c r="V740">
        <v>49</v>
      </c>
      <c r="W740">
        <v>4</v>
      </c>
      <c r="X740">
        <v>700</v>
      </c>
      <c r="Y740">
        <v>210</v>
      </c>
      <c r="Z740">
        <v>1.5</v>
      </c>
      <c r="AA740">
        <v>4</v>
      </c>
    </row>
    <row r="741" spans="1:27" x14ac:dyDescent="0.3">
      <c r="A741" t="s">
        <v>2878</v>
      </c>
      <c r="B741" t="s">
        <v>2879</v>
      </c>
      <c r="C741" s="1" t="str">
        <f t="shared" si="44"/>
        <v>21:0042</v>
      </c>
      <c r="D741" s="1" t="str">
        <f t="shared" si="45"/>
        <v>21:0037</v>
      </c>
      <c r="E741" t="s">
        <v>2880</v>
      </c>
      <c r="F741" t="s">
        <v>2881</v>
      </c>
      <c r="H741">
        <v>47.798543899999999</v>
      </c>
      <c r="I741">
        <v>-65.842404799999997</v>
      </c>
      <c r="J741" s="1" t="str">
        <f t="shared" si="46"/>
        <v>Till</v>
      </c>
      <c r="K741" s="1" t="str">
        <f t="shared" si="47"/>
        <v>&lt;2 micron</v>
      </c>
      <c r="L741">
        <v>0.4</v>
      </c>
      <c r="M741">
        <v>13</v>
      </c>
      <c r="N741">
        <v>70</v>
      </c>
      <c r="O741">
        <v>35</v>
      </c>
      <c r="P741">
        <v>5.2</v>
      </c>
      <c r="Q741">
        <v>860</v>
      </c>
      <c r="R741">
        <v>2</v>
      </c>
      <c r="S741">
        <v>62</v>
      </c>
      <c r="T741">
        <v>35</v>
      </c>
      <c r="U741">
        <v>255</v>
      </c>
      <c r="V741">
        <v>38</v>
      </c>
      <c r="W741">
        <v>4</v>
      </c>
      <c r="X741">
        <v>1200</v>
      </c>
      <c r="Y741">
        <v>55</v>
      </c>
      <c r="Z741">
        <v>0.4</v>
      </c>
      <c r="AA741">
        <v>5</v>
      </c>
    </row>
    <row r="742" spans="1:27" x14ac:dyDescent="0.3">
      <c r="A742" t="s">
        <v>2882</v>
      </c>
      <c r="B742" t="s">
        <v>2883</v>
      </c>
      <c r="C742" s="1" t="str">
        <f t="shared" si="44"/>
        <v>21:0042</v>
      </c>
      <c r="D742" s="1" t="str">
        <f t="shared" si="45"/>
        <v>21:0037</v>
      </c>
      <c r="E742" t="s">
        <v>2880</v>
      </c>
      <c r="F742" t="s">
        <v>2884</v>
      </c>
      <c r="H742">
        <v>47.798543899999999</v>
      </c>
      <c r="I742">
        <v>-65.842404799999997</v>
      </c>
      <c r="J742" s="1" t="str">
        <f t="shared" si="46"/>
        <v>Till</v>
      </c>
      <c r="K742" s="1" t="str">
        <f t="shared" si="47"/>
        <v>&lt;2 micron</v>
      </c>
      <c r="L742">
        <v>0.05</v>
      </c>
      <c r="M742">
        <v>12</v>
      </c>
      <c r="N742">
        <v>68</v>
      </c>
      <c r="O742">
        <v>34</v>
      </c>
      <c r="P742">
        <v>4.9000000000000004</v>
      </c>
      <c r="Q742">
        <v>900</v>
      </c>
      <c r="R742">
        <v>2</v>
      </c>
      <c r="S742">
        <v>59</v>
      </c>
      <c r="T742">
        <v>37</v>
      </c>
      <c r="U742">
        <v>207</v>
      </c>
      <c r="V742">
        <v>29</v>
      </c>
      <c r="W742">
        <v>2</v>
      </c>
      <c r="X742">
        <v>1350</v>
      </c>
      <c r="Y742">
        <v>50</v>
      </c>
      <c r="Z742">
        <v>11.4</v>
      </c>
      <c r="AA742">
        <v>5</v>
      </c>
    </row>
    <row r="743" spans="1:27" x14ac:dyDescent="0.3">
      <c r="A743" t="s">
        <v>2885</v>
      </c>
      <c r="B743" t="s">
        <v>2886</v>
      </c>
      <c r="C743" s="1" t="str">
        <f t="shared" si="44"/>
        <v>21:0042</v>
      </c>
      <c r="D743" s="1" t="str">
        <f t="shared" si="45"/>
        <v>21:0037</v>
      </c>
      <c r="E743" t="s">
        <v>2887</v>
      </c>
      <c r="F743" t="s">
        <v>2888</v>
      </c>
      <c r="H743">
        <v>47.788773999999997</v>
      </c>
      <c r="I743">
        <v>-65.837197500000002</v>
      </c>
      <c r="J743" s="1" t="str">
        <f t="shared" si="46"/>
        <v>Till</v>
      </c>
      <c r="K743" s="1" t="str">
        <f t="shared" si="47"/>
        <v>&lt;2 micron</v>
      </c>
      <c r="L743">
        <v>0.4</v>
      </c>
      <c r="M743">
        <v>14</v>
      </c>
      <c r="N743">
        <v>84</v>
      </c>
      <c r="O743">
        <v>64</v>
      </c>
      <c r="P743">
        <v>6</v>
      </c>
      <c r="Q743">
        <v>1400</v>
      </c>
      <c r="R743">
        <v>6</v>
      </c>
      <c r="S743">
        <v>70</v>
      </c>
      <c r="T743">
        <v>31</v>
      </c>
      <c r="U743">
        <v>520</v>
      </c>
      <c r="V743">
        <v>187</v>
      </c>
      <c r="W743">
        <v>4</v>
      </c>
      <c r="X743">
        <v>1000</v>
      </c>
      <c r="Y743">
        <v>85</v>
      </c>
      <c r="Z743">
        <v>2.7</v>
      </c>
      <c r="AA743">
        <v>8</v>
      </c>
    </row>
    <row r="744" spans="1:27" hidden="1" x14ac:dyDescent="0.3">
      <c r="A744" t="s">
        <v>2889</v>
      </c>
      <c r="B744" t="s">
        <v>2890</v>
      </c>
      <c r="C744" s="1" t="str">
        <f t="shared" ref="C744:C807" si="48">HYPERLINK("http://geochem.nrcan.gc.ca/cdogs/content/bdl/bdl210046_e.htm", "21:0046")</f>
        <v>21:0046</v>
      </c>
      <c r="D744" s="1" t="str">
        <f t="shared" ref="D744:D807" si="49">HYPERLINK("http://geochem.nrcan.gc.ca/cdogs/content/svy/svy210038_e.htm", "21:0038")</f>
        <v>21:0038</v>
      </c>
      <c r="E744" t="s">
        <v>2891</v>
      </c>
      <c r="F744" t="s">
        <v>2892</v>
      </c>
      <c r="H744">
        <v>46.6266563</v>
      </c>
      <c r="I744">
        <v>-67.497270999999998</v>
      </c>
      <c r="J744" s="1" t="str">
        <f t="shared" si="46"/>
        <v>Till</v>
      </c>
      <c r="K744" s="1" t="str">
        <f t="shared" si="47"/>
        <v>&lt;2 micron</v>
      </c>
      <c r="L744">
        <v>0.05</v>
      </c>
      <c r="M744">
        <v>20</v>
      </c>
      <c r="N744">
        <v>76</v>
      </c>
      <c r="O744">
        <v>53</v>
      </c>
      <c r="P744">
        <v>6.5</v>
      </c>
      <c r="Q744">
        <v>1250</v>
      </c>
      <c r="R744">
        <v>0.5</v>
      </c>
      <c r="S744">
        <v>93</v>
      </c>
      <c r="T744">
        <v>23</v>
      </c>
      <c r="U744">
        <v>129</v>
      </c>
      <c r="V744">
        <v>23</v>
      </c>
    </row>
    <row r="745" spans="1:27" hidden="1" x14ac:dyDescent="0.3">
      <c r="A745" t="s">
        <v>2893</v>
      </c>
      <c r="B745" t="s">
        <v>2894</v>
      </c>
      <c r="C745" s="1" t="str">
        <f t="shared" si="48"/>
        <v>21:0046</v>
      </c>
      <c r="D745" s="1" t="str">
        <f t="shared" si="49"/>
        <v>21:0038</v>
      </c>
      <c r="E745" t="s">
        <v>2895</v>
      </c>
      <c r="F745" t="s">
        <v>2896</v>
      </c>
      <c r="H745">
        <v>46.591800900000003</v>
      </c>
      <c r="I745">
        <v>-67.481590299999993</v>
      </c>
      <c r="J745" s="1" t="str">
        <f t="shared" si="46"/>
        <v>Till</v>
      </c>
      <c r="K745" s="1" t="str">
        <f t="shared" si="47"/>
        <v>&lt;2 micron</v>
      </c>
      <c r="L745">
        <v>0.05</v>
      </c>
      <c r="M745">
        <v>19</v>
      </c>
      <c r="N745">
        <v>77</v>
      </c>
      <c r="O745">
        <v>43</v>
      </c>
      <c r="P745">
        <v>6.3</v>
      </c>
      <c r="Q745">
        <v>1400</v>
      </c>
      <c r="R745">
        <v>0.5</v>
      </c>
      <c r="S745">
        <v>86</v>
      </c>
      <c r="T745">
        <v>25</v>
      </c>
      <c r="U745">
        <v>112</v>
      </c>
      <c r="V745">
        <v>35</v>
      </c>
    </row>
    <row r="746" spans="1:27" hidden="1" x14ac:dyDescent="0.3">
      <c r="A746" t="s">
        <v>2897</v>
      </c>
      <c r="B746" t="s">
        <v>2898</v>
      </c>
      <c r="C746" s="1" t="str">
        <f t="shared" si="48"/>
        <v>21:0046</v>
      </c>
      <c r="D746" s="1" t="str">
        <f t="shared" si="49"/>
        <v>21:0038</v>
      </c>
      <c r="E746" t="s">
        <v>2899</v>
      </c>
      <c r="F746" t="s">
        <v>2900</v>
      </c>
      <c r="H746">
        <v>46.516196700000002</v>
      </c>
      <c r="I746">
        <v>-67.467466900000005</v>
      </c>
      <c r="J746" s="1" t="str">
        <f t="shared" si="46"/>
        <v>Till</v>
      </c>
      <c r="K746" s="1" t="str">
        <f t="shared" si="47"/>
        <v>&lt;2 micron</v>
      </c>
      <c r="L746">
        <v>0.05</v>
      </c>
      <c r="M746">
        <v>19</v>
      </c>
      <c r="N746">
        <v>90</v>
      </c>
      <c r="O746">
        <v>47</v>
      </c>
      <c r="P746">
        <v>3.2</v>
      </c>
      <c r="Q746">
        <v>1850</v>
      </c>
      <c r="R746">
        <v>3</v>
      </c>
      <c r="S746">
        <v>83</v>
      </c>
      <c r="T746">
        <v>20</v>
      </c>
      <c r="U746">
        <v>88</v>
      </c>
      <c r="V746">
        <v>25</v>
      </c>
    </row>
    <row r="747" spans="1:27" hidden="1" x14ac:dyDescent="0.3">
      <c r="A747" t="s">
        <v>2901</v>
      </c>
      <c r="B747" t="s">
        <v>2902</v>
      </c>
      <c r="C747" s="1" t="str">
        <f t="shared" si="48"/>
        <v>21:0046</v>
      </c>
      <c r="D747" s="1" t="str">
        <f t="shared" si="49"/>
        <v>21:0038</v>
      </c>
      <c r="E747" t="s">
        <v>2903</v>
      </c>
      <c r="F747" t="s">
        <v>2904</v>
      </c>
      <c r="H747">
        <v>46.549800500000003</v>
      </c>
      <c r="I747">
        <v>-67.420474400000003</v>
      </c>
      <c r="J747" s="1" t="str">
        <f t="shared" si="46"/>
        <v>Till</v>
      </c>
      <c r="K747" s="1" t="str">
        <f t="shared" si="47"/>
        <v>&lt;2 micron</v>
      </c>
      <c r="L747">
        <v>0.05</v>
      </c>
      <c r="M747">
        <v>24</v>
      </c>
      <c r="N747">
        <v>88</v>
      </c>
      <c r="O747">
        <v>47</v>
      </c>
      <c r="P747">
        <v>6.2</v>
      </c>
      <c r="Q747">
        <v>2500</v>
      </c>
      <c r="R747">
        <v>2</v>
      </c>
      <c r="S747">
        <v>80</v>
      </c>
      <c r="T747">
        <v>35</v>
      </c>
      <c r="U747">
        <v>100</v>
      </c>
      <c r="V747">
        <v>33</v>
      </c>
    </row>
    <row r="748" spans="1:27" hidden="1" x14ac:dyDescent="0.3">
      <c r="A748" t="s">
        <v>2905</v>
      </c>
      <c r="B748" t="s">
        <v>2906</v>
      </c>
      <c r="C748" s="1" t="str">
        <f t="shared" si="48"/>
        <v>21:0046</v>
      </c>
      <c r="D748" s="1" t="str">
        <f t="shared" si="49"/>
        <v>21:0038</v>
      </c>
      <c r="E748" t="s">
        <v>2907</v>
      </c>
      <c r="F748" t="s">
        <v>2908</v>
      </c>
      <c r="H748">
        <v>46.523693100000003</v>
      </c>
      <c r="I748">
        <v>-67.436225399999998</v>
      </c>
      <c r="J748" s="1" t="str">
        <f t="shared" si="46"/>
        <v>Till</v>
      </c>
      <c r="K748" s="1" t="str">
        <f t="shared" si="47"/>
        <v>&lt;2 micron</v>
      </c>
      <c r="L748">
        <v>0.05</v>
      </c>
      <c r="M748">
        <v>21</v>
      </c>
      <c r="N748">
        <v>80</v>
      </c>
      <c r="O748">
        <v>53</v>
      </c>
      <c r="P748">
        <v>6.4</v>
      </c>
      <c r="Q748">
        <v>2500</v>
      </c>
      <c r="R748">
        <v>2</v>
      </c>
      <c r="S748">
        <v>86</v>
      </c>
      <c r="T748">
        <v>22</v>
      </c>
      <c r="U748">
        <v>116</v>
      </c>
      <c r="V748">
        <v>32</v>
      </c>
    </row>
    <row r="749" spans="1:27" hidden="1" x14ac:dyDescent="0.3">
      <c r="A749" t="s">
        <v>2909</v>
      </c>
      <c r="B749" t="s">
        <v>2910</v>
      </c>
      <c r="C749" s="1" t="str">
        <f t="shared" si="48"/>
        <v>21:0046</v>
      </c>
      <c r="D749" s="1" t="str">
        <f t="shared" si="49"/>
        <v>21:0038</v>
      </c>
      <c r="E749" t="s">
        <v>2911</v>
      </c>
      <c r="F749" t="s">
        <v>2912</v>
      </c>
      <c r="H749">
        <v>46.5040233</v>
      </c>
      <c r="I749">
        <v>-67.355656800000006</v>
      </c>
      <c r="J749" s="1" t="str">
        <f t="shared" si="46"/>
        <v>Till</v>
      </c>
      <c r="K749" s="1" t="str">
        <f t="shared" si="47"/>
        <v>&lt;2 micron</v>
      </c>
      <c r="L749">
        <v>0.05</v>
      </c>
      <c r="M749">
        <v>22</v>
      </c>
      <c r="N749">
        <v>94</v>
      </c>
      <c r="O749">
        <v>57</v>
      </c>
      <c r="P749">
        <v>6.2</v>
      </c>
      <c r="Q749">
        <v>1750</v>
      </c>
      <c r="R749">
        <v>0.5</v>
      </c>
      <c r="S749">
        <v>91</v>
      </c>
      <c r="T749">
        <v>35</v>
      </c>
      <c r="U749">
        <v>102</v>
      </c>
      <c r="V749">
        <v>45</v>
      </c>
    </row>
    <row r="750" spans="1:27" hidden="1" x14ac:dyDescent="0.3">
      <c r="A750" t="s">
        <v>2913</v>
      </c>
      <c r="B750" t="s">
        <v>2914</v>
      </c>
      <c r="C750" s="1" t="str">
        <f t="shared" si="48"/>
        <v>21:0046</v>
      </c>
      <c r="D750" s="1" t="str">
        <f t="shared" si="49"/>
        <v>21:0038</v>
      </c>
      <c r="E750" t="s">
        <v>2915</v>
      </c>
      <c r="F750" t="s">
        <v>2916</v>
      </c>
      <c r="H750">
        <v>46.5661475</v>
      </c>
      <c r="I750">
        <v>-67.344971000000001</v>
      </c>
      <c r="J750" s="1" t="str">
        <f t="shared" si="46"/>
        <v>Till</v>
      </c>
      <c r="K750" s="1" t="str">
        <f t="shared" si="47"/>
        <v>&lt;2 micron</v>
      </c>
      <c r="L750">
        <v>0.05</v>
      </c>
      <c r="M750">
        <v>20</v>
      </c>
      <c r="N750">
        <v>102</v>
      </c>
      <c r="O750">
        <v>51</v>
      </c>
      <c r="P750">
        <v>6.2</v>
      </c>
      <c r="Q750">
        <v>950</v>
      </c>
      <c r="R750">
        <v>3</v>
      </c>
      <c r="S750">
        <v>92</v>
      </c>
      <c r="T750">
        <v>36</v>
      </c>
      <c r="U750">
        <v>153</v>
      </c>
      <c r="V750">
        <v>31</v>
      </c>
    </row>
    <row r="751" spans="1:27" hidden="1" x14ac:dyDescent="0.3">
      <c r="A751" t="s">
        <v>2917</v>
      </c>
      <c r="B751" t="s">
        <v>2918</v>
      </c>
      <c r="C751" s="1" t="str">
        <f t="shared" si="48"/>
        <v>21:0046</v>
      </c>
      <c r="D751" s="1" t="str">
        <f t="shared" si="49"/>
        <v>21:0038</v>
      </c>
      <c r="E751" t="s">
        <v>2919</v>
      </c>
      <c r="F751" t="s">
        <v>2920</v>
      </c>
      <c r="H751">
        <v>46.538549600000003</v>
      </c>
      <c r="I751">
        <v>-67.340919900000003</v>
      </c>
      <c r="J751" s="1" t="str">
        <f t="shared" si="46"/>
        <v>Till</v>
      </c>
      <c r="K751" s="1" t="str">
        <f t="shared" si="47"/>
        <v>&lt;2 micron</v>
      </c>
      <c r="L751">
        <v>0.05</v>
      </c>
      <c r="M751">
        <v>21</v>
      </c>
      <c r="N751">
        <v>78</v>
      </c>
      <c r="O751">
        <v>48</v>
      </c>
      <c r="P751">
        <v>6</v>
      </c>
      <c r="Q751">
        <v>1070</v>
      </c>
      <c r="R751">
        <v>0.5</v>
      </c>
      <c r="S751">
        <v>88</v>
      </c>
      <c r="T751">
        <v>24</v>
      </c>
      <c r="U751">
        <v>110</v>
      </c>
      <c r="V751">
        <v>36</v>
      </c>
    </row>
    <row r="752" spans="1:27" hidden="1" x14ac:dyDescent="0.3">
      <c r="A752" t="s">
        <v>2921</v>
      </c>
      <c r="B752" t="s">
        <v>2922</v>
      </c>
      <c r="C752" s="1" t="str">
        <f t="shared" si="48"/>
        <v>21:0046</v>
      </c>
      <c r="D752" s="1" t="str">
        <f t="shared" si="49"/>
        <v>21:0038</v>
      </c>
      <c r="E752" t="s">
        <v>2923</v>
      </c>
      <c r="F752" t="s">
        <v>2924</v>
      </c>
      <c r="H752">
        <v>46.543400800000001</v>
      </c>
      <c r="I752">
        <v>-67.261535499999994</v>
      </c>
      <c r="J752" s="1" t="str">
        <f t="shared" si="46"/>
        <v>Till</v>
      </c>
      <c r="K752" s="1" t="str">
        <f t="shared" si="47"/>
        <v>&lt;2 micron</v>
      </c>
      <c r="L752">
        <v>0.05</v>
      </c>
      <c r="M752">
        <v>20</v>
      </c>
      <c r="N752">
        <v>78</v>
      </c>
      <c r="O752">
        <v>42</v>
      </c>
      <c r="P752">
        <v>6</v>
      </c>
      <c r="Q752">
        <v>1650</v>
      </c>
      <c r="R752">
        <v>2</v>
      </c>
      <c r="S752">
        <v>84</v>
      </c>
      <c r="T752">
        <v>28</v>
      </c>
      <c r="U752">
        <v>103</v>
      </c>
      <c r="V752">
        <v>13</v>
      </c>
    </row>
    <row r="753" spans="1:27" hidden="1" x14ac:dyDescent="0.3">
      <c r="A753" t="s">
        <v>2925</v>
      </c>
      <c r="B753" t="s">
        <v>2926</v>
      </c>
      <c r="C753" s="1" t="str">
        <f t="shared" si="48"/>
        <v>21:0046</v>
      </c>
      <c r="D753" s="1" t="str">
        <f t="shared" si="49"/>
        <v>21:0038</v>
      </c>
      <c r="E753" t="s">
        <v>2927</v>
      </c>
      <c r="F753" t="s">
        <v>2928</v>
      </c>
      <c r="H753">
        <v>46.522060099999997</v>
      </c>
      <c r="I753">
        <v>-66.527511599999997</v>
      </c>
      <c r="J753" s="1" t="str">
        <f t="shared" si="46"/>
        <v>Till</v>
      </c>
      <c r="K753" s="1" t="str">
        <f t="shared" si="47"/>
        <v>&lt;2 micron</v>
      </c>
      <c r="M753">
        <v>29</v>
      </c>
      <c r="N753">
        <v>115</v>
      </c>
      <c r="O753">
        <v>86</v>
      </c>
      <c r="P753">
        <v>6.6</v>
      </c>
      <c r="Q753">
        <v>1400</v>
      </c>
      <c r="R753">
        <v>3</v>
      </c>
      <c r="S753">
        <v>90</v>
      </c>
      <c r="T753">
        <v>33</v>
      </c>
      <c r="U753">
        <v>220</v>
      </c>
      <c r="V753">
        <v>54</v>
      </c>
      <c r="W753">
        <v>4</v>
      </c>
      <c r="X753">
        <v>1000</v>
      </c>
      <c r="Z753">
        <v>2.9</v>
      </c>
      <c r="AA753">
        <v>6</v>
      </c>
    </row>
    <row r="754" spans="1:27" hidden="1" x14ac:dyDescent="0.3">
      <c r="A754" t="s">
        <v>2929</v>
      </c>
      <c r="B754" t="s">
        <v>2930</v>
      </c>
      <c r="C754" s="1" t="str">
        <f t="shared" si="48"/>
        <v>21:0046</v>
      </c>
      <c r="D754" s="1" t="str">
        <f t="shared" si="49"/>
        <v>21:0038</v>
      </c>
      <c r="E754" t="s">
        <v>2931</v>
      </c>
      <c r="F754" t="s">
        <v>2932</v>
      </c>
      <c r="H754">
        <v>46.540547599999996</v>
      </c>
      <c r="I754">
        <v>-66.550149000000005</v>
      </c>
      <c r="J754" s="1" t="str">
        <f t="shared" si="46"/>
        <v>Till</v>
      </c>
      <c r="K754" s="1" t="str">
        <f t="shared" si="47"/>
        <v>&lt;2 micron</v>
      </c>
      <c r="L754">
        <v>0.1</v>
      </c>
      <c r="M754">
        <v>25</v>
      </c>
      <c r="N754">
        <v>89</v>
      </c>
      <c r="O754">
        <v>59</v>
      </c>
      <c r="P754">
        <v>5.8</v>
      </c>
      <c r="Q754">
        <v>1200</v>
      </c>
      <c r="R754">
        <v>2</v>
      </c>
      <c r="S754">
        <v>87</v>
      </c>
      <c r="T754">
        <v>33</v>
      </c>
      <c r="U754">
        <v>120</v>
      </c>
      <c r="V754">
        <v>36</v>
      </c>
      <c r="W754">
        <v>2</v>
      </c>
      <c r="X754">
        <v>790</v>
      </c>
      <c r="Z754">
        <v>1.7</v>
      </c>
      <c r="AA754">
        <v>15</v>
      </c>
    </row>
    <row r="755" spans="1:27" hidden="1" x14ac:dyDescent="0.3">
      <c r="A755" t="s">
        <v>2933</v>
      </c>
      <c r="B755" t="s">
        <v>2934</v>
      </c>
      <c r="C755" s="1" t="str">
        <f t="shared" si="48"/>
        <v>21:0046</v>
      </c>
      <c r="D755" s="1" t="str">
        <f t="shared" si="49"/>
        <v>21:0038</v>
      </c>
      <c r="E755" t="s">
        <v>2935</v>
      </c>
      <c r="F755" t="s">
        <v>2936</v>
      </c>
      <c r="H755">
        <v>46.540396800000003</v>
      </c>
      <c r="I755">
        <v>-66.5853714</v>
      </c>
      <c r="J755" s="1" t="str">
        <f t="shared" si="46"/>
        <v>Till</v>
      </c>
      <c r="K755" s="1" t="str">
        <f t="shared" si="47"/>
        <v>&lt;2 micron</v>
      </c>
      <c r="L755">
        <v>0.1</v>
      </c>
      <c r="M755">
        <v>22</v>
      </c>
      <c r="N755">
        <v>72</v>
      </c>
      <c r="O755">
        <v>60</v>
      </c>
      <c r="P755">
        <v>6</v>
      </c>
      <c r="Q755">
        <v>850</v>
      </c>
      <c r="R755">
        <v>1</v>
      </c>
      <c r="S755">
        <v>67</v>
      </c>
      <c r="T755">
        <v>28</v>
      </c>
      <c r="U755">
        <v>120</v>
      </c>
      <c r="V755">
        <v>40</v>
      </c>
      <c r="W755">
        <v>4</v>
      </c>
      <c r="X755">
        <v>1030</v>
      </c>
      <c r="Z755">
        <v>1.8</v>
      </c>
      <c r="AA755">
        <v>13</v>
      </c>
    </row>
    <row r="756" spans="1:27" hidden="1" x14ac:dyDescent="0.3">
      <c r="A756" t="s">
        <v>2937</v>
      </c>
      <c r="B756" t="s">
        <v>2938</v>
      </c>
      <c r="C756" s="1" t="str">
        <f t="shared" si="48"/>
        <v>21:0046</v>
      </c>
      <c r="D756" s="1" t="str">
        <f t="shared" si="49"/>
        <v>21:0038</v>
      </c>
      <c r="E756" t="s">
        <v>2939</v>
      </c>
      <c r="F756" t="s">
        <v>2940</v>
      </c>
      <c r="H756">
        <v>46.512286000000003</v>
      </c>
      <c r="I756">
        <v>-67.098930300000006</v>
      </c>
      <c r="J756" s="1" t="str">
        <f t="shared" si="46"/>
        <v>Till</v>
      </c>
      <c r="K756" s="1" t="str">
        <f t="shared" si="47"/>
        <v>&lt;2 micron</v>
      </c>
      <c r="L756">
        <v>0.2</v>
      </c>
      <c r="M756">
        <v>16</v>
      </c>
      <c r="N756">
        <v>50</v>
      </c>
      <c r="O756">
        <v>25</v>
      </c>
      <c r="P756">
        <v>5.2</v>
      </c>
      <c r="Q756">
        <v>490</v>
      </c>
      <c r="R756">
        <v>3</v>
      </c>
      <c r="S756">
        <v>35</v>
      </c>
      <c r="T756">
        <v>48</v>
      </c>
      <c r="U756">
        <v>120</v>
      </c>
      <c r="V756">
        <v>11</v>
      </c>
      <c r="W756">
        <v>4</v>
      </c>
      <c r="X756">
        <v>1300</v>
      </c>
      <c r="Z756">
        <v>11.1</v>
      </c>
      <c r="AA756">
        <v>18</v>
      </c>
    </row>
    <row r="757" spans="1:27" hidden="1" x14ac:dyDescent="0.3">
      <c r="A757" t="s">
        <v>2941</v>
      </c>
      <c r="B757" t="s">
        <v>2942</v>
      </c>
      <c r="C757" s="1" t="str">
        <f t="shared" si="48"/>
        <v>21:0046</v>
      </c>
      <c r="D757" s="1" t="str">
        <f t="shared" si="49"/>
        <v>21:0038</v>
      </c>
      <c r="E757" t="s">
        <v>2943</v>
      </c>
      <c r="F757" t="s">
        <v>2944</v>
      </c>
      <c r="H757">
        <v>46.5153052</v>
      </c>
      <c r="I757">
        <v>-67.159771199999994</v>
      </c>
      <c r="J757" s="1" t="str">
        <f t="shared" si="46"/>
        <v>Till</v>
      </c>
      <c r="K757" s="1" t="str">
        <f t="shared" si="47"/>
        <v>&lt;2 micron</v>
      </c>
      <c r="L757">
        <v>0.1</v>
      </c>
      <c r="M757">
        <v>24</v>
      </c>
      <c r="N757">
        <v>70</v>
      </c>
      <c r="O757">
        <v>29</v>
      </c>
      <c r="P757">
        <v>5.0999999999999996</v>
      </c>
      <c r="Q757">
        <v>1500</v>
      </c>
      <c r="R757">
        <v>3</v>
      </c>
      <c r="S757">
        <v>48</v>
      </c>
      <c r="T757">
        <v>42</v>
      </c>
      <c r="U757">
        <v>65</v>
      </c>
      <c r="V757">
        <v>49</v>
      </c>
      <c r="W757">
        <v>4</v>
      </c>
      <c r="X757">
        <v>530</v>
      </c>
      <c r="Z757">
        <v>4</v>
      </c>
      <c r="AA757">
        <v>4</v>
      </c>
    </row>
    <row r="758" spans="1:27" hidden="1" x14ac:dyDescent="0.3">
      <c r="A758" t="s">
        <v>2945</v>
      </c>
      <c r="B758" t="s">
        <v>2946</v>
      </c>
      <c r="C758" s="1" t="str">
        <f t="shared" si="48"/>
        <v>21:0046</v>
      </c>
      <c r="D758" s="1" t="str">
        <f t="shared" si="49"/>
        <v>21:0038</v>
      </c>
      <c r="E758" t="s">
        <v>2947</v>
      </c>
      <c r="F758" t="s">
        <v>2948</v>
      </c>
      <c r="H758">
        <v>46.508995300000002</v>
      </c>
      <c r="I758">
        <v>-66.837693900000005</v>
      </c>
      <c r="J758" s="1" t="str">
        <f t="shared" si="46"/>
        <v>Till</v>
      </c>
      <c r="K758" s="1" t="str">
        <f t="shared" si="47"/>
        <v>&lt;2 micron</v>
      </c>
      <c r="L758">
        <v>0.1</v>
      </c>
      <c r="M758">
        <v>23</v>
      </c>
      <c r="N758">
        <v>75</v>
      </c>
      <c r="O758">
        <v>56</v>
      </c>
      <c r="P758">
        <v>5.3</v>
      </c>
      <c r="Q758">
        <v>560</v>
      </c>
      <c r="R758">
        <v>1</v>
      </c>
      <c r="S758">
        <v>66</v>
      </c>
      <c r="T758">
        <v>26</v>
      </c>
      <c r="U758">
        <v>149</v>
      </c>
      <c r="V758">
        <v>27</v>
      </c>
      <c r="W758">
        <v>2</v>
      </c>
      <c r="X758">
        <v>970</v>
      </c>
      <c r="Z758">
        <v>1.8</v>
      </c>
      <c r="AA758">
        <v>8</v>
      </c>
    </row>
    <row r="759" spans="1:27" hidden="1" x14ac:dyDescent="0.3">
      <c r="A759" t="s">
        <v>2949</v>
      </c>
      <c r="B759" t="s">
        <v>2950</v>
      </c>
      <c r="C759" s="1" t="str">
        <f t="shared" si="48"/>
        <v>21:0046</v>
      </c>
      <c r="D759" s="1" t="str">
        <f t="shared" si="49"/>
        <v>21:0038</v>
      </c>
      <c r="E759" t="s">
        <v>2951</v>
      </c>
      <c r="F759" t="s">
        <v>2952</v>
      </c>
      <c r="H759">
        <v>46.564868599999997</v>
      </c>
      <c r="I759">
        <v>-66.817856399999997</v>
      </c>
      <c r="J759" s="1" t="str">
        <f t="shared" si="46"/>
        <v>Till</v>
      </c>
      <c r="K759" s="1" t="str">
        <f t="shared" si="47"/>
        <v>&lt;2 micron</v>
      </c>
      <c r="L759">
        <v>0.05</v>
      </c>
      <c r="M759">
        <v>25</v>
      </c>
      <c r="N759">
        <v>75</v>
      </c>
      <c r="O759">
        <v>59</v>
      </c>
      <c r="P759">
        <v>6.4</v>
      </c>
      <c r="Q759">
        <v>1000</v>
      </c>
      <c r="R759">
        <v>7</v>
      </c>
      <c r="S759">
        <v>71</v>
      </c>
      <c r="T759">
        <v>31</v>
      </c>
      <c r="U759">
        <v>155</v>
      </c>
      <c r="V759">
        <v>43</v>
      </c>
      <c r="W759">
        <v>16</v>
      </c>
      <c r="X759">
        <v>1350</v>
      </c>
      <c r="Z759">
        <v>6.2</v>
      </c>
      <c r="AA759">
        <v>25</v>
      </c>
    </row>
    <row r="760" spans="1:27" hidden="1" x14ac:dyDescent="0.3">
      <c r="A760" t="s">
        <v>2953</v>
      </c>
      <c r="B760" t="s">
        <v>2954</v>
      </c>
      <c r="C760" s="1" t="str">
        <f t="shared" si="48"/>
        <v>21:0046</v>
      </c>
      <c r="D760" s="1" t="str">
        <f t="shared" si="49"/>
        <v>21:0038</v>
      </c>
      <c r="E760" t="s">
        <v>2951</v>
      </c>
      <c r="F760" t="s">
        <v>2955</v>
      </c>
      <c r="H760">
        <v>46.564868599999997</v>
      </c>
      <c r="I760">
        <v>-66.817856399999997</v>
      </c>
      <c r="J760" s="1" t="str">
        <f t="shared" si="46"/>
        <v>Till</v>
      </c>
      <c r="K760" s="1" t="str">
        <f t="shared" si="47"/>
        <v>&lt;2 micron</v>
      </c>
      <c r="L760">
        <v>0.1</v>
      </c>
      <c r="M760">
        <v>23</v>
      </c>
      <c r="N760">
        <v>74</v>
      </c>
      <c r="O760">
        <v>61</v>
      </c>
      <c r="P760">
        <v>6</v>
      </c>
      <c r="Q760">
        <v>1000</v>
      </c>
      <c r="R760">
        <v>6</v>
      </c>
      <c r="S760">
        <v>69</v>
      </c>
      <c r="T760">
        <v>31</v>
      </c>
      <c r="U760">
        <v>140</v>
      </c>
      <c r="V760">
        <v>49</v>
      </c>
      <c r="W760">
        <v>12</v>
      </c>
      <c r="X760">
        <v>1270</v>
      </c>
      <c r="Z760">
        <v>5.9</v>
      </c>
      <c r="AA760">
        <v>20</v>
      </c>
    </row>
    <row r="761" spans="1:27" hidden="1" x14ac:dyDescent="0.3">
      <c r="A761" t="s">
        <v>2956</v>
      </c>
      <c r="B761" t="s">
        <v>2957</v>
      </c>
      <c r="C761" s="1" t="str">
        <f t="shared" si="48"/>
        <v>21:0046</v>
      </c>
      <c r="D761" s="1" t="str">
        <f t="shared" si="49"/>
        <v>21:0038</v>
      </c>
      <c r="E761" t="s">
        <v>2958</v>
      </c>
      <c r="F761" t="s">
        <v>2959</v>
      </c>
      <c r="H761">
        <v>46.534613800000002</v>
      </c>
      <c r="I761">
        <v>-66.836023900000001</v>
      </c>
      <c r="J761" s="1" t="str">
        <f t="shared" si="46"/>
        <v>Till</v>
      </c>
      <c r="K761" s="1" t="str">
        <f t="shared" si="47"/>
        <v>&lt;2 micron</v>
      </c>
      <c r="L761">
        <v>0.1</v>
      </c>
      <c r="M761">
        <v>26</v>
      </c>
      <c r="N761">
        <v>73</v>
      </c>
      <c r="O761">
        <v>49</v>
      </c>
      <c r="P761">
        <v>4.8</v>
      </c>
      <c r="Q761">
        <v>650</v>
      </c>
      <c r="R761">
        <v>2</v>
      </c>
      <c r="S761">
        <v>71</v>
      </c>
      <c r="T761">
        <v>76</v>
      </c>
      <c r="U761">
        <v>275</v>
      </c>
      <c r="V761">
        <v>59</v>
      </c>
      <c r="W761">
        <v>4</v>
      </c>
      <c r="X761">
        <v>500</v>
      </c>
      <c r="Z761">
        <v>3.1</v>
      </c>
      <c r="AA761">
        <v>15</v>
      </c>
    </row>
    <row r="762" spans="1:27" hidden="1" x14ac:dyDescent="0.3">
      <c r="A762" t="s">
        <v>2960</v>
      </c>
      <c r="B762" t="s">
        <v>2961</v>
      </c>
      <c r="C762" s="1" t="str">
        <f t="shared" si="48"/>
        <v>21:0046</v>
      </c>
      <c r="D762" s="1" t="str">
        <f t="shared" si="49"/>
        <v>21:0038</v>
      </c>
      <c r="E762" t="s">
        <v>2962</v>
      </c>
      <c r="F762" t="s">
        <v>2963</v>
      </c>
      <c r="H762">
        <v>46.808032900000001</v>
      </c>
      <c r="I762">
        <v>-66.168387800000005</v>
      </c>
      <c r="J762" s="1" t="str">
        <f t="shared" si="46"/>
        <v>Till</v>
      </c>
      <c r="K762" s="1" t="str">
        <f t="shared" si="47"/>
        <v>&lt;2 micron</v>
      </c>
      <c r="M762">
        <v>10</v>
      </c>
      <c r="N762">
        <v>32</v>
      </c>
      <c r="O762">
        <v>17</v>
      </c>
      <c r="P762">
        <v>3</v>
      </c>
      <c r="Q762">
        <v>620</v>
      </c>
      <c r="S762">
        <v>40</v>
      </c>
      <c r="T762">
        <v>33</v>
      </c>
      <c r="U762">
        <v>52</v>
      </c>
      <c r="V762">
        <v>23</v>
      </c>
      <c r="W762">
        <v>2</v>
      </c>
      <c r="X762">
        <v>1150</v>
      </c>
      <c r="Z762">
        <v>0.6</v>
      </c>
      <c r="AA762">
        <v>9</v>
      </c>
    </row>
    <row r="763" spans="1:27" hidden="1" x14ac:dyDescent="0.3">
      <c r="A763" t="s">
        <v>2964</v>
      </c>
      <c r="B763" t="s">
        <v>2965</v>
      </c>
      <c r="C763" s="1" t="str">
        <f t="shared" si="48"/>
        <v>21:0046</v>
      </c>
      <c r="D763" s="1" t="str">
        <f t="shared" si="49"/>
        <v>21:0038</v>
      </c>
      <c r="E763" t="s">
        <v>2966</v>
      </c>
      <c r="F763" t="s">
        <v>2967</v>
      </c>
      <c r="H763">
        <v>46.790377100000001</v>
      </c>
      <c r="I763">
        <v>-66.2191081</v>
      </c>
      <c r="J763" s="1" t="str">
        <f t="shared" si="46"/>
        <v>Till</v>
      </c>
      <c r="K763" s="1" t="str">
        <f t="shared" si="47"/>
        <v>&lt;2 micron</v>
      </c>
      <c r="M763">
        <v>8</v>
      </c>
      <c r="N763">
        <v>35</v>
      </c>
      <c r="O763">
        <v>22</v>
      </c>
      <c r="P763">
        <v>3.1</v>
      </c>
      <c r="Q763">
        <v>440</v>
      </c>
      <c r="S763">
        <v>33</v>
      </c>
      <c r="T763">
        <v>26</v>
      </c>
      <c r="U763">
        <v>56</v>
      </c>
      <c r="V763">
        <v>9</v>
      </c>
      <c r="W763">
        <v>2</v>
      </c>
      <c r="X763">
        <v>1030</v>
      </c>
      <c r="Z763">
        <v>0.9</v>
      </c>
      <c r="AA763">
        <v>10</v>
      </c>
    </row>
    <row r="764" spans="1:27" hidden="1" x14ac:dyDescent="0.3">
      <c r="A764" t="s">
        <v>2968</v>
      </c>
      <c r="B764" t="s">
        <v>2969</v>
      </c>
      <c r="C764" s="1" t="str">
        <f t="shared" si="48"/>
        <v>21:0046</v>
      </c>
      <c r="D764" s="1" t="str">
        <f t="shared" si="49"/>
        <v>21:0038</v>
      </c>
      <c r="E764" t="s">
        <v>2966</v>
      </c>
      <c r="F764" t="s">
        <v>2970</v>
      </c>
      <c r="H764">
        <v>46.790377100000001</v>
      </c>
      <c r="I764">
        <v>-66.2191081</v>
      </c>
      <c r="J764" s="1" t="str">
        <f t="shared" si="46"/>
        <v>Till</v>
      </c>
      <c r="K764" s="1" t="str">
        <f t="shared" si="47"/>
        <v>&lt;2 micron</v>
      </c>
      <c r="M764">
        <v>16</v>
      </c>
      <c r="N764">
        <v>65</v>
      </c>
      <c r="O764">
        <v>53</v>
      </c>
      <c r="P764">
        <v>5</v>
      </c>
      <c r="Q764">
        <v>1200</v>
      </c>
      <c r="R764">
        <v>1</v>
      </c>
      <c r="S764">
        <v>73</v>
      </c>
      <c r="T764">
        <v>26</v>
      </c>
      <c r="U764">
        <v>125</v>
      </c>
      <c r="V764">
        <v>27</v>
      </c>
      <c r="W764">
        <v>2</v>
      </c>
      <c r="X764">
        <v>950</v>
      </c>
      <c r="Z764">
        <v>1.8</v>
      </c>
      <c r="AA764">
        <v>9</v>
      </c>
    </row>
    <row r="765" spans="1:27" hidden="1" x14ac:dyDescent="0.3">
      <c r="A765" t="s">
        <v>2971</v>
      </c>
      <c r="B765" t="s">
        <v>2972</v>
      </c>
      <c r="C765" s="1" t="str">
        <f t="shared" si="48"/>
        <v>21:0046</v>
      </c>
      <c r="D765" s="1" t="str">
        <f t="shared" si="49"/>
        <v>21:0038</v>
      </c>
      <c r="E765" t="s">
        <v>2973</v>
      </c>
      <c r="F765" t="s">
        <v>2974</v>
      </c>
      <c r="H765">
        <v>46.782351200000001</v>
      </c>
      <c r="I765">
        <v>-66.259481399999999</v>
      </c>
      <c r="J765" s="1" t="str">
        <f t="shared" si="46"/>
        <v>Till</v>
      </c>
      <c r="K765" s="1" t="str">
        <f t="shared" si="47"/>
        <v>&lt;2 micron</v>
      </c>
      <c r="L765">
        <v>0.1</v>
      </c>
      <c r="M765">
        <v>22</v>
      </c>
      <c r="N765">
        <v>82</v>
      </c>
      <c r="O765">
        <v>71</v>
      </c>
      <c r="P765">
        <v>6.8</v>
      </c>
      <c r="Q765">
        <v>1000</v>
      </c>
      <c r="S765">
        <v>73</v>
      </c>
      <c r="T765">
        <v>23</v>
      </c>
      <c r="U765">
        <v>145</v>
      </c>
      <c r="V765">
        <v>25</v>
      </c>
      <c r="W765">
        <v>4</v>
      </c>
      <c r="X765">
        <v>920</v>
      </c>
      <c r="Z765">
        <v>4.9000000000000004</v>
      </c>
      <c r="AA765">
        <v>11</v>
      </c>
    </row>
    <row r="766" spans="1:27" hidden="1" x14ac:dyDescent="0.3">
      <c r="A766" t="s">
        <v>2975</v>
      </c>
      <c r="B766" t="s">
        <v>2976</v>
      </c>
      <c r="C766" s="1" t="str">
        <f t="shared" si="48"/>
        <v>21:0046</v>
      </c>
      <c r="D766" s="1" t="str">
        <f t="shared" si="49"/>
        <v>21:0038</v>
      </c>
      <c r="E766" t="s">
        <v>2973</v>
      </c>
      <c r="F766" t="s">
        <v>2977</v>
      </c>
      <c r="H766">
        <v>46.782351200000001</v>
      </c>
      <c r="I766">
        <v>-66.259481399999999</v>
      </c>
      <c r="J766" s="1" t="str">
        <f t="shared" si="46"/>
        <v>Till</v>
      </c>
      <c r="K766" s="1" t="str">
        <f t="shared" si="47"/>
        <v>&lt;2 micron</v>
      </c>
      <c r="L766">
        <v>0.05</v>
      </c>
      <c r="M766">
        <v>22</v>
      </c>
      <c r="N766">
        <v>86</v>
      </c>
      <c r="O766">
        <v>71</v>
      </c>
      <c r="P766">
        <v>6.7</v>
      </c>
      <c r="Q766">
        <v>1050</v>
      </c>
      <c r="R766">
        <v>0.5</v>
      </c>
      <c r="S766">
        <v>75</v>
      </c>
      <c r="T766">
        <v>25</v>
      </c>
      <c r="U766">
        <v>155</v>
      </c>
      <c r="V766">
        <v>32</v>
      </c>
      <c r="W766">
        <v>4</v>
      </c>
      <c r="X766">
        <v>710</v>
      </c>
      <c r="Z766">
        <v>4.7</v>
      </c>
      <c r="AA766">
        <v>7</v>
      </c>
    </row>
    <row r="767" spans="1:27" hidden="1" x14ac:dyDescent="0.3">
      <c r="A767" t="s">
        <v>2978</v>
      </c>
      <c r="B767" t="s">
        <v>2979</v>
      </c>
      <c r="C767" s="1" t="str">
        <f t="shared" si="48"/>
        <v>21:0046</v>
      </c>
      <c r="D767" s="1" t="str">
        <f t="shared" si="49"/>
        <v>21:0038</v>
      </c>
      <c r="E767" t="s">
        <v>2980</v>
      </c>
      <c r="F767" t="s">
        <v>2981</v>
      </c>
      <c r="H767">
        <v>46.777254300000003</v>
      </c>
      <c r="I767">
        <v>-66.310176200000001</v>
      </c>
      <c r="J767" s="1" t="str">
        <f t="shared" si="46"/>
        <v>Till</v>
      </c>
      <c r="K767" s="1" t="str">
        <f t="shared" si="47"/>
        <v>&lt;2 micron</v>
      </c>
      <c r="M767">
        <v>21</v>
      </c>
      <c r="N767">
        <v>88</v>
      </c>
      <c r="O767">
        <v>66</v>
      </c>
      <c r="P767">
        <v>6.8</v>
      </c>
      <c r="Q767">
        <v>1300</v>
      </c>
      <c r="S767">
        <v>62</v>
      </c>
      <c r="T767">
        <v>20</v>
      </c>
      <c r="U767">
        <v>155</v>
      </c>
      <c r="V767">
        <v>20</v>
      </c>
      <c r="W767">
        <v>4</v>
      </c>
      <c r="X767">
        <v>140</v>
      </c>
      <c r="Z767">
        <v>6.3</v>
      </c>
      <c r="AA767">
        <v>20</v>
      </c>
    </row>
    <row r="768" spans="1:27" hidden="1" x14ac:dyDescent="0.3">
      <c r="A768" t="s">
        <v>2982</v>
      </c>
      <c r="B768" t="s">
        <v>2983</v>
      </c>
      <c r="C768" s="1" t="str">
        <f t="shared" si="48"/>
        <v>21:0046</v>
      </c>
      <c r="D768" s="1" t="str">
        <f t="shared" si="49"/>
        <v>21:0038</v>
      </c>
      <c r="E768" t="s">
        <v>2984</v>
      </c>
      <c r="F768" t="s">
        <v>2985</v>
      </c>
      <c r="H768">
        <v>46.7746681</v>
      </c>
      <c r="I768">
        <v>-66.373182900000003</v>
      </c>
      <c r="J768" s="1" t="str">
        <f t="shared" si="46"/>
        <v>Till</v>
      </c>
      <c r="K768" s="1" t="str">
        <f t="shared" si="47"/>
        <v>&lt;2 micron</v>
      </c>
      <c r="M768">
        <v>24</v>
      </c>
      <c r="N768">
        <v>85</v>
      </c>
      <c r="O768">
        <v>62</v>
      </c>
      <c r="P768">
        <v>6.9</v>
      </c>
      <c r="Q768">
        <v>1400</v>
      </c>
      <c r="R768">
        <v>1</v>
      </c>
      <c r="S768">
        <v>63</v>
      </c>
      <c r="T768">
        <v>24</v>
      </c>
      <c r="U768">
        <v>148</v>
      </c>
      <c r="V768">
        <v>17</v>
      </c>
      <c r="W768">
        <v>4</v>
      </c>
      <c r="X768">
        <v>1000</v>
      </c>
      <c r="Z768">
        <v>5.9</v>
      </c>
      <c r="AA768">
        <v>16</v>
      </c>
    </row>
    <row r="769" spans="1:27" hidden="1" x14ac:dyDescent="0.3">
      <c r="A769" t="s">
        <v>2986</v>
      </c>
      <c r="B769" t="s">
        <v>2987</v>
      </c>
      <c r="C769" s="1" t="str">
        <f t="shared" si="48"/>
        <v>21:0046</v>
      </c>
      <c r="D769" s="1" t="str">
        <f t="shared" si="49"/>
        <v>21:0038</v>
      </c>
      <c r="E769" t="s">
        <v>2988</v>
      </c>
      <c r="F769" t="s">
        <v>2989</v>
      </c>
      <c r="H769">
        <v>46.789357600000002</v>
      </c>
      <c r="I769">
        <v>-66.425535300000007</v>
      </c>
      <c r="J769" s="1" t="str">
        <f t="shared" si="46"/>
        <v>Till</v>
      </c>
      <c r="K769" s="1" t="str">
        <f t="shared" si="47"/>
        <v>&lt;2 micron</v>
      </c>
      <c r="L769">
        <v>0.05</v>
      </c>
      <c r="M769">
        <v>22</v>
      </c>
      <c r="N769">
        <v>65</v>
      </c>
      <c r="O769">
        <v>78</v>
      </c>
      <c r="P769">
        <v>6.2</v>
      </c>
      <c r="Q769">
        <v>760</v>
      </c>
      <c r="R769">
        <v>3</v>
      </c>
      <c r="S769">
        <v>51</v>
      </c>
      <c r="T769">
        <v>21</v>
      </c>
      <c r="U769">
        <v>153</v>
      </c>
      <c r="V769">
        <v>23</v>
      </c>
      <c r="W769">
        <v>6</v>
      </c>
      <c r="X769">
        <v>780</v>
      </c>
      <c r="Z769">
        <v>3.5</v>
      </c>
      <c r="AA769">
        <v>8</v>
      </c>
    </row>
    <row r="770" spans="1:27" hidden="1" x14ac:dyDescent="0.3">
      <c r="A770" t="s">
        <v>2990</v>
      </c>
      <c r="B770" t="s">
        <v>2991</v>
      </c>
      <c r="C770" s="1" t="str">
        <f t="shared" si="48"/>
        <v>21:0046</v>
      </c>
      <c r="D770" s="1" t="str">
        <f t="shared" si="49"/>
        <v>21:0038</v>
      </c>
      <c r="E770" t="s">
        <v>2992</v>
      </c>
      <c r="F770" t="s">
        <v>2993</v>
      </c>
      <c r="H770">
        <v>46.786894799999999</v>
      </c>
      <c r="I770">
        <v>-66.497060599999998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M770">
        <v>24</v>
      </c>
      <c r="N770">
        <v>80</v>
      </c>
      <c r="O770">
        <v>69</v>
      </c>
      <c r="P770">
        <v>7.2</v>
      </c>
      <c r="Q770">
        <v>940</v>
      </c>
      <c r="R770">
        <v>2</v>
      </c>
      <c r="S770">
        <v>47</v>
      </c>
      <c r="T770">
        <v>21</v>
      </c>
      <c r="U770">
        <v>167</v>
      </c>
      <c r="V770">
        <v>18</v>
      </c>
      <c r="W770">
        <v>6</v>
      </c>
      <c r="X770">
        <v>1400</v>
      </c>
      <c r="Z770">
        <v>5.9</v>
      </c>
      <c r="AA770">
        <v>8</v>
      </c>
    </row>
    <row r="771" spans="1:27" hidden="1" x14ac:dyDescent="0.3">
      <c r="A771" t="s">
        <v>2994</v>
      </c>
      <c r="B771" t="s">
        <v>2995</v>
      </c>
      <c r="C771" s="1" t="str">
        <f t="shared" si="48"/>
        <v>21:0046</v>
      </c>
      <c r="D771" s="1" t="str">
        <f t="shared" si="49"/>
        <v>21:0038</v>
      </c>
      <c r="E771" t="s">
        <v>2996</v>
      </c>
      <c r="F771" t="s">
        <v>2997</v>
      </c>
      <c r="H771">
        <v>46.791989899999997</v>
      </c>
      <c r="I771">
        <v>-66.545307399999999</v>
      </c>
      <c r="J771" s="1" t="str">
        <f t="shared" si="50"/>
        <v>Till</v>
      </c>
      <c r="K771" s="1" t="str">
        <f t="shared" si="51"/>
        <v>&lt;2 micron</v>
      </c>
      <c r="M771">
        <v>24</v>
      </c>
      <c r="N771">
        <v>86</v>
      </c>
      <c r="O771">
        <v>59</v>
      </c>
      <c r="P771">
        <v>6.3</v>
      </c>
      <c r="Q771">
        <v>780</v>
      </c>
      <c r="R771">
        <v>2</v>
      </c>
      <c r="S771">
        <v>56</v>
      </c>
      <c r="T771">
        <v>18</v>
      </c>
      <c r="U771">
        <v>135</v>
      </c>
      <c r="V771">
        <v>5</v>
      </c>
      <c r="W771">
        <v>6</v>
      </c>
      <c r="X771">
        <v>970</v>
      </c>
      <c r="Z771">
        <v>4.7</v>
      </c>
      <c r="AA771">
        <v>3</v>
      </c>
    </row>
    <row r="772" spans="1:27" hidden="1" x14ac:dyDescent="0.3">
      <c r="A772" t="s">
        <v>2998</v>
      </c>
      <c r="B772" t="s">
        <v>2999</v>
      </c>
      <c r="C772" s="1" t="str">
        <f t="shared" si="48"/>
        <v>21:0046</v>
      </c>
      <c r="D772" s="1" t="str">
        <f t="shared" si="49"/>
        <v>21:0038</v>
      </c>
      <c r="E772" t="s">
        <v>3000</v>
      </c>
      <c r="F772" t="s">
        <v>3001</v>
      </c>
      <c r="H772">
        <v>46.840021299999997</v>
      </c>
      <c r="I772">
        <v>-66.625088899999994</v>
      </c>
      <c r="J772" s="1" t="str">
        <f t="shared" si="50"/>
        <v>Till</v>
      </c>
      <c r="K772" s="1" t="str">
        <f t="shared" si="51"/>
        <v>&lt;2 micron</v>
      </c>
      <c r="M772">
        <v>17</v>
      </c>
      <c r="N772">
        <v>80</v>
      </c>
      <c r="O772">
        <v>38</v>
      </c>
      <c r="P772">
        <v>3.8</v>
      </c>
      <c r="Q772">
        <v>580</v>
      </c>
      <c r="R772">
        <v>1</v>
      </c>
      <c r="S772">
        <v>44</v>
      </c>
      <c r="T772">
        <v>34</v>
      </c>
      <c r="U772">
        <v>95</v>
      </c>
      <c r="V772">
        <v>10</v>
      </c>
      <c r="W772">
        <v>10</v>
      </c>
      <c r="X772">
        <v>850</v>
      </c>
      <c r="Z772">
        <v>9.9</v>
      </c>
      <c r="AA772">
        <v>13</v>
      </c>
    </row>
    <row r="773" spans="1:27" hidden="1" x14ac:dyDescent="0.3">
      <c r="A773" t="s">
        <v>3002</v>
      </c>
      <c r="B773" t="s">
        <v>3003</v>
      </c>
      <c r="C773" s="1" t="str">
        <f t="shared" si="48"/>
        <v>21:0046</v>
      </c>
      <c r="D773" s="1" t="str">
        <f t="shared" si="49"/>
        <v>21:0038</v>
      </c>
      <c r="E773" t="s">
        <v>3004</v>
      </c>
      <c r="F773" t="s">
        <v>3005</v>
      </c>
      <c r="H773">
        <v>46.870237299999999</v>
      </c>
      <c r="I773">
        <v>-66.628348200000005</v>
      </c>
      <c r="J773" s="1" t="str">
        <f t="shared" si="50"/>
        <v>Till</v>
      </c>
      <c r="K773" s="1" t="str">
        <f t="shared" si="51"/>
        <v>&lt;2 micron</v>
      </c>
      <c r="M773">
        <v>19</v>
      </c>
      <c r="N773">
        <v>74</v>
      </c>
      <c r="O773">
        <v>40</v>
      </c>
      <c r="P773">
        <v>5.0999999999999996</v>
      </c>
      <c r="Q773">
        <v>680</v>
      </c>
      <c r="S773">
        <v>51</v>
      </c>
      <c r="T773">
        <v>20</v>
      </c>
      <c r="U773">
        <v>130</v>
      </c>
      <c r="V773">
        <v>8</v>
      </c>
      <c r="W773">
        <v>2</v>
      </c>
      <c r="X773">
        <v>980</v>
      </c>
      <c r="Z773">
        <v>4.8</v>
      </c>
      <c r="AA773">
        <v>7</v>
      </c>
    </row>
    <row r="774" spans="1:27" hidden="1" x14ac:dyDescent="0.3">
      <c r="A774" t="s">
        <v>3006</v>
      </c>
      <c r="B774" t="s">
        <v>3007</v>
      </c>
      <c r="C774" s="1" t="str">
        <f t="shared" si="48"/>
        <v>21:0046</v>
      </c>
      <c r="D774" s="1" t="str">
        <f t="shared" si="49"/>
        <v>21:0038</v>
      </c>
      <c r="E774" t="s">
        <v>3008</v>
      </c>
      <c r="F774" t="s">
        <v>3009</v>
      </c>
      <c r="H774">
        <v>46.903163800000002</v>
      </c>
      <c r="I774">
        <v>-66.610482300000001</v>
      </c>
      <c r="J774" s="1" t="str">
        <f t="shared" si="50"/>
        <v>Till</v>
      </c>
      <c r="K774" s="1" t="str">
        <f t="shared" si="51"/>
        <v>&lt;2 micron</v>
      </c>
      <c r="L774">
        <v>0.1</v>
      </c>
      <c r="M774">
        <v>31</v>
      </c>
      <c r="N774">
        <v>72</v>
      </c>
      <c r="O774">
        <v>113</v>
      </c>
      <c r="P774">
        <v>3.8</v>
      </c>
      <c r="Q774">
        <v>1600</v>
      </c>
      <c r="R774">
        <v>3</v>
      </c>
      <c r="S774">
        <v>54</v>
      </c>
      <c r="T774">
        <v>20</v>
      </c>
      <c r="U774">
        <v>109</v>
      </c>
      <c r="V774">
        <v>7</v>
      </c>
      <c r="W774">
        <v>8</v>
      </c>
      <c r="X774">
        <v>725</v>
      </c>
      <c r="Z774">
        <v>4.9000000000000004</v>
      </c>
    </row>
    <row r="775" spans="1:27" hidden="1" x14ac:dyDescent="0.3">
      <c r="A775" t="s">
        <v>3010</v>
      </c>
      <c r="B775" t="s">
        <v>3011</v>
      </c>
      <c r="C775" s="1" t="str">
        <f t="shared" si="48"/>
        <v>21:0046</v>
      </c>
      <c r="D775" s="1" t="str">
        <f t="shared" si="49"/>
        <v>21:0038</v>
      </c>
      <c r="E775" t="s">
        <v>3012</v>
      </c>
      <c r="F775" t="s">
        <v>3013</v>
      </c>
      <c r="H775">
        <v>46.9338944</v>
      </c>
      <c r="I775">
        <v>-66.595319700000005</v>
      </c>
      <c r="J775" s="1" t="str">
        <f t="shared" si="50"/>
        <v>Till</v>
      </c>
      <c r="K775" s="1" t="str">
        <f t="shared" si="51"/>
        <v>&lt;2 micron</v>
      </c>
      <c r="L775">
        <v>0.3</v>
      </c>
      <c r="M775">
        <v>21</v>
      </c>
      <c r="N775">
        <v>70</v>
      </c>
      <c r="O775">
        <v>64</v>
      </c>
      <c r="P775">
        <v>4.7</v>
      </c>
      <c r="Q775">
        <v>1000</v>
      </c>
      <c r="R775">
        <v>1</v>
      </c>
      <c r="S775">
        <v>40</v>
      </c>
      <c r="T775">
        <v>29</v>
      </c>
      <c r="U775">
        <v>95</v>
      </c>
      <c r="V775">
        <v>7</v>
      </c>
      <c r="W775">
        <v>4</v>
      </c>
      <c r="X775">
        <v>560</v>
      </c>
      <c r="Z775">
        <v>3.4</v>
      </c>
      <c r="AA775">
        <v>10</v>
      </c>
    </row>
    <row r="776" spans="1:27" hidden="1" x14ac:dyDescent="0.3">
      <c r="A776" t="s">
        <v>3014</v>
      </c>
      <c r="B776" t="s">
        <v>3015</v>
      </c>
      <c r="C776" s="1" t="str">
        <f t="shared" si="48"/>
        <v>21:0046</v>
      </c>
      <c r="D776" s="1" t="str">
        <f t="shared" si="49"/>
        <v>21:0038</v>
      </c>
      <c r="E776" t="s">
        <v>3016</v>
      </c>
      <c r="F776" t="s">
        <v>3017</v>
      </c>
      <c r="H776">
        <v>46.930137799999997</v>
      </c>
      <c r="I776">
        <v>-66.630958300000003</v>
      </c>
      <c r="J776" s="1" t="str">
        <f t="shared" si="50"/>
        <v>Till</v>
      </c>
      <c r="K776" s="1" t="str">
        <f t="shared" si="51"/>
        <v>&lt;2 micron</v>
      </c>
      <c r="L776">
        <v>0.3</v>
      </c>
      <c r="M776">
        <v>19</v>
      </c>
      <c r="N776">
        <v>90</v>
      </c>
      <c r="O776">
        <v>68</v>
      </c>
      <c r="P776">
        <v>5.5</v>
      </c>
      <c r="Q776">
        <v>1250</v>
      </c>
      <c r="R776">
        <v>1</v>
      </c>
      <c r="S776">
        <v>45</v>
      </c>
      <c r="T776">
        <v>21</v>
      </c>
      <c r="U776">
        <v>152</v>
      </c>
      <c r="V776">
        <v>12</v>
      </c>
      <c r="W776">
        <v>4</v>
      </c>
      <c r="X776">
        <v>890</v>
      </c>
      <c r="Z776">
        <v>5.6</v>
      </c>
      <c r="AA776">
        <v>6</v>
      </c>
    </row>
    <row r="777" spans="1:27" hidden="1" x14ac:dyDescent="0.3">
      <c r="A777" t="s">
        <v>3018</v>
      </c>
      <c r="B777" t="s">
        <v>3019</v>
      </c>
      <c r="C777" s="1" t="str">
        <f t="shared" si="48"/>
        <v>21:0046</v>
      </c>
      <c r="D777" s="1" t="str">
        <f t="shared" si="49"/>
        <v>21:0038</v>
      </c>
      <c r="E777" t="s">
        <v>3020</v>
      </c>
      <c r="F777" t="s">
        <v>3021</v>
      </c>
      <c r="H777">
        <v>46.978631700000001</v>
      </c>
      <c r="I777">
        <v>-66.540717200000003</v>
      </c>
      <c r="J777" s="1" t="str">
        <f t="shared" si="50"/>
        <v>Till</v>
      </c>
      <c r="K777" s="1" t="str">
        <f t="shared" si="51"/>
        <v>&lt;2 micron</v>
      </c>
      <c r="L777">
        <v>0.1</v>
      </c>
      <c r="M777">
        <v>21</v>
      </c>
      <c r="N777">
        <v>65</v>
      </c>
      <c r="O777">
        <v>28</v>
      </c>
      <c r="P777">
        <v>3.3</v>
      </c>
      <c r="Q777">
        <v>1400</v>
      </c>
      <c r="R777">
        <v>4</v>
      </c>
      <c r="S777">
        <v>27</v>
      </c>
      <c r="T777">
        <v>53</v>
      </c>
      <c r="U777">
        <v>145</v>
      </c>
      <c r="V777">
        <v>17</v>
      </c>
      <c r="W777">
        <v>24</v>
      </c>
      <c r="X777">
        <v>670</v>
      </c>
      <c r="Z777">
        <v>18</v>
      </c>
      <c r="AA777">
        <v>10</v>
      </c>
    </row>
    <row r="778" spans="1:27" hidden="1" x14ac:dyDescent="0.3">
      <c r="A778" t="s">
        <v>3022</v>
      </c>
      <c r="B778" t="s">
        <v>3023</v>
      </c>
      <c r="C778" s="1" t="str">
        <f t="shared" si="48"/>
        <v>21:0046</v>
      </c>
      <c r="D778" s="1" t="str">
        <f t="shared" si="49"/>
        <v>21:0038</v>
      </c>
      <c r="E778" t="s">
        <v>3024</v>
      </c>
      <c r="F778" t="s">
        <v>3025</v>
      </c>
      <c r="H778">
        <v>46.6827471</v>
      </c>
      <c r="I778">
        <v>-66.603222700000003</v>
      </c>
      <c r="J778" s="1" t="str">
        <f t="shared" si="50"/>
        <v>Till</v>
      </c>
      <c r="K778" s="1" t="str">
        <f t="shared" si="51"/>
        <v>&lt;2 micron</v>
      </c>
      <c r="L778">
        <v>0.1</v>
      </c>
      <c r="M778">
        <v>30</v>
      </c>
      <c r="N778">
        <v>75</v>
      </c>
      <c r="O778">
        <v>59</v>
      </c>
      <c r="P778">
        <v>5</v>
      </c>
      <c r="Q778">
        <v>2300</v>
      </c>
      <c r="R778">
        <v>6</v>
      </c>
      <c r="S778">
        <v>53</v>
      </c>
      <c r="T778">
        <v>43</v>
      </c>
      <c r="U778">
        <v>150</v>
      </c>
      <c r="V778">
        <v>60</v>
      </c>
      <c r="W778">
        <v>16</v>
      </c>
      <c r="X778">
        <v>1000</v>
      </c>
      <c r="Z778">
        <v>25</v>
      </c>
      <c r="AA778">
        <v>28</v>
      </c>
    </row>
    <row r="779" spans="1:27" hidden="1" x14ac:dyDescent="0.3">
      <c r="A779" t="s">
        <v>3026</v>
      </c>
      <c r="B779" t="s">
        <v>3027</v>
      </c>
      <c r="C779" s="1" t="str">
        <f t="shared" si="48"/>
        <v>21:0046</v>
      </c>
      <c r="D779" s="1" t="str">
        <f t="shared" si="49"/>
        <v>21:0038</v>
      </c>
      <c r="E779" t="s">
        <v>3028</v>
      </c>
      <c r="F779" t="s">
        <v>3029</v>
      </c>
      <c r="H779">
        <v>46.508903699999998</v>
      </c>
      <c r="I779">
        <v>-66.762744799999993</v>
      </c>
      <c r="J779" s="1" t="str">
        <f t="shared" si="50"/>
        <v>Till</v>
      </c>
      <c r="K779" s="1" t="str">
        <f t="shared" si="51"/>
        <v>&lt;2 micron</v>
      </c>
      <c r="L779">
        <v>0.1</v>
      </c>
      <c r="M779">
        <v>15</v>
      </c>
      <c r="N779">
        <v>70</v>
      </c>
      <c r="O779">
        <v>46</v>
      </c>
      <c r="P779">
        <v>5.6</v>
      </c>
      <c r="Q779">
        <v>550</v>
      </c>
      <c r="R779">
        <v>4</v>
      </c>
      <c r="S779">
        <v>51</v>
      </c>
      <c r="T779">
        <v>16</v>
      </c>
      <c r="U779">
        <v>110</v>
      </c>
      <c r="V779">
        <v>40</v>
      </c>
      <c r="W779">
        <v>4</v>
      </c>
      <c r="X779">
        <v>750</v>
      </c>
      <c r="Z779">
        <v>1.8</v>
      </c>
    </row>
    <row r="780" spans="1:27" hidden="1" x14ac:dyDescent="0.3">
      <c r="A780" t="s">
        <v>3030</v>
      </c>
      <c r="B780" t="s">
        <v>3031</v>
      </c>
      <c r="C780" s="1" t="str">
        <f t="shared" si="48"/>
        <v>21:0046</v>
      </c>
      <c r="D780" s="1" t="str">
        <f t="shared" si="49"/>
        <v>21:0038</v>
      </c>
      <c r="E780" t="s">
        <v>3032</v>
      </c>
      <c r="F780" t="s">
        <v>3033</v>
      </c>
      <c r="H780">
        <v>46.544039400000003</v>
      </c>
      <c r="I780">
        <v>-66.764561200000003</v>
      </c>
      <c r="J780" s="1" t="str">
        <f t="shared" si="50"/>
        <v>Till</v>
      </c>
      <c r="K780" s="1" t="str">
        <f t="shared" si="51"/>
        <v>&lt;2 micron</v>
      </c>
      <c r="M780">
        <v>19</v>
      </c>
      <c r="N780">
        <v>104</v>
      </c>
      <c r="O780">
        <v>59</v>
      </c>
      <c r="P780">
        <v>5.7</v>
      </c>
      <c r="Q780">
        <v>950</v>
      </c>
      <c r="R780">
        <v>3</v>
      </c>
      <c r="S780">
        <v>71</v>
      </c>
      <c r="T780">
        <v>26</v>
      </c>
      <c r="U780">
        <v>160</v>
      </c>
      <c r="V780">
        <v>54</v>
      </c>
      <c r="W780">
        <v>4</v>
      </c>
      <c r="X780">
        <v>890</v>
      </c>
      <c r="Z780">
        <v>2.4</v>
      </c>
      <c r="AA780">
        <v>6</v>
      </c>
    </row>
    <row r="781" spans="1:27" hidden="1" x14ac:dyDescent="0.3">
      <c r="A781" t="s">
        <v>3034</v>
      </c>
      <c r="B781" t="s">
        <v>3035</v>
      </c>
      <c r="C781" s="1" t="str">
        <f t="shared" si="48"/>
        <v>21:0046</v>
      </c>
      <c r="D781" s="1" t="str">
        <f t="shared" si="49"/>
        <v>21:0038</v>
      </c>
      <c r="E781" t="s">
        <v>3036</v>
      </c>
      <c r="F781" t="s">
        <v>3037</v>
      </c>
      <c r="H781">
        <v>46.553462799999998</v>
      </c>
      <c r="I781">
        <v>-66.629147799999998</v>
      </c>
      <c r="J781" s="1" t="str">
        <f t="shared" si="50"/>
        <v>Till</v>
      </c>
      <c r="K781" s="1" t="str">
        <f t="shared" si="51"/>
        <v>&lt;2 micron</v>
      </c>
      <c r="L781">
        <v>0.1</v>
      </c>
      <c r="M781">
        <v>29</v>
      </c>
      <c r="N781">
        <v>63</v>
      </c>
      <c r="O781">
        <v>83</v>
      </c>
      <c r="P781">
        <v>5.0999999999999996</v>
      </c>
      <c r="Q781">
        <v>890</v>
      </c>
      <c r="R781">
        <v>4</v>
      </c>
      <c r="S781">
        <v>61</v>
      </c>
      <c r="T781">
        <v>25</v>
      </c>
      <c r="U781">
        <v>180</v>
      </c>
      <c r="V781">
        <v>262</v>
      </c>
      <c r="W781">
        <v>8</v>
      </c>
      <c r="X781">
        <v>950</v>
      </c>
      <c r="Z781">
        <v>2.6</v>
      </c>
      <c r="AA781">
        <v>20</v>
      </c>
    </row>
    <row r="782" spans="1:27" hidden="1" x14ac:dyDescent="0.3">
      <c r="A782" t="s">
        <v>3038</v>
      </c>
      <c r="B782" t="s">
        <v>3039</v>
      </c>
      <c r="C782" s="1" t="str">
        <f t="shared" si="48"/>
        <v>21:0046</v>
      </c>
      <c r="D782" s="1" t="str">
        <f t="shared" si="49"/>
        <v>21:0038</v>
      </c>
      <c r="E782" t="s">
        <v>3040</v>
      </c>
      <c r="F782" t="s">
        <v>3041</v>
      </c>
      <c r="H782">
        <v>46.566005699999998</v>
      </c>
      <c r="I782">
        <v>-66.648174299999994</v>
      </c>
      <c r="J782" s="1" t="str">
        <f t="shared" si="50"/>
        <v>Till</v>
      </c>
      <c r="K782" s="1" t="str">
        <f t="shared" si="51"/>
        <v>&lt;2 micron</v>
      </c>
      <c r="L782">
        <v>0.2</v>
      </c>
      <c r="M782">
        <v>24</v>
      </c>
      <c r="N782">
        <v>86</v>
      </c>
      <c r="O782">
        <v>52</v>
      </c>
      <c r="P782">
        <v>5.2</v>
      </c>
      <c r="Q782">
        <v>660</v>
      </c>
      <c r="R782">
        <v>5</v>
      </c>
      <c r="S782">
        <v>64</v>
      </c>
      <c r="T782">
        <v>28</v>
      </c>
      <c r="U782">
        <v>128</v>
      </c>
      <c r="V782">
        <v>88</v>
      </c>
      <c r="W782">
        <v>8</v>
      </c>
      <c r="X782">
        <v>750</v>
      </c>
      <c r="Z782">
        <v>3.6</v>
      </c>
      <c r="AA782">
        <v>12</v>
      </c>
    </row>
    <row r="783" spans="1:27" hidden="1" x14ac:dyDescent="0.3">
      <c r="A783" t="s">
        <v>3042</v>
      </c>
      <c r="B783" t="s">
        <v>3043</v>
      </c>
      <c r="C783" s="1" t="str">
        <f t="shared" si="48"/>
        <v>21:0046</v>
      </c>
      <c r="D783" s="1" t="str">
        <f t="shared" si="49"/>
        <v>21:0038</v>
      </c>
      <c r="E783" t="s">
        <v>3044</v>
      </c>
      <c r="F783" t="s">
        <v>3045</v>
      </c>
      <c r="H783">
        <v>46.558959799999997</v>
      </c>
      <c r="I783">
        <v>-66.700016000000005</v>
      </c>
      <c r="J783" s="1" t="str">
        <f t="shared" si="50"/>
        <v>Till</v>
      </c>
      <c r="K783" s="1" t="str">
        <f t="shared" si="51"/>
        <v>&lt;2 micron</v>
      </c>
      <c r="M783">
        <v>23</v>
      </c>
      <c r="N783">
        <v>62</v>
      </c>
      <c r="O783">
        <v>47</v>
      </c>
      <c r="P783">
        <v>5</v>
      </c>
      <c r="Q783">
        <v>1000</v>
      </c>
      <c r="R783">
        <v>3</v>
      </c>
      <c r="S783">
        <v>54</v>
      </c>
      <c r="T783">
        <v>39</v>
      </c>
      <c r="U783">
        <v>150</v>
      </c>
      <c r="V783">
        <v>44</v>
      </c>
      <c r="W783">
        <v>12</v>
      </c>
      <c r="X783">
        <v>950</v>
      </c>
      <c r="Z783">
        <v>7.8</v>
      </c>
      <c r="AA783">
        <v>12</v>
      </c>
    </row>
    <row r="784" spans="1:27" hidden="1" x14ac:dyDescent="0.3">
      <c r="A784" t="s">
        <v>3046</v>
      </c>
      <c r="B784" t="s">
        <v>3047</v>
      </c>
      <c r="C784" s="1" t="str">
        <f t="shared" si="48"/>
        <v>21:0046</v>
      </c>
      <c r="D784" s="1" t="str">
        <f t="shared" si="49"/>
        <v>21:0038</v>
      </c>
      <c r="E784" t="s">
        <v>3048</v>
      </c>
      <c r="F784" t="s">
        <v>3049</v>
      </c>
      <c r="H784">
        <v>46.933044600000002</v>
      </c>
      <c r="I784">
        <v>-66.0580073</v>
      </c>
      <c r="J784" s="1" t="str">
        <f t="shared" si="50"/>
        <v>Till</v>
      </c>
      <c r="K784" s="1" t="str">
        <f t="shared" si="51"/>
        <v>&lt;2 micron</v>
      </c>
      <c r="L784">
        <v>0.05</v>
      </c>
      <c r="M784">
        <v>19</v>
      </c>
      <c r="N784">
        <v>67</v>
      </c>
      <c r="O784">
        <v>67</v>
      </c>
      <c r="P784">
        <v>5.5</v>
      </c>
      <c r="Q784">
        <v>850</v>
      </c>
      <c r="R784">
        <v>3</v>
      </c>
      <c r="S784">
        <v>52</v>
      </c>
      <c r="T784">
        <v>37</v>
      </c>
      <c r="U784">
        <v>169</v>
      </c>
      <c r="V784">
        <v>32</v>
      </c>
      <c r="W784">
        <v>4</v>
      </c>
      <c r="X784">
        <v>890</v>
      </c>
      <c r="Z784">
        <v>5.6</v>
      </c>
      <c r="AA784">
        <v>8</v>
      </c>
    </row>
    <row r="785" spans="1:27" hidden="1" x14ac:dyDescent="0.3">
      <c r="A785" t="s">
        <v>3050</v>
      </c>
      <c r="B785" t="s">
        <v>3051</v>
      </c>
      <c r="C785" s="1" t="str">
        <f t="shared" si="48"/>
        <v>21:0046</v>
      </c>
      <c r="D785" s="1" t="str">
        <f t="shared" si="49"/>
        <v>21:0038</v>
      </c>
      <c r="E785" t="s">
        <v>3048</v>
      </c>
      <c r="F785" t="s">
        <v>3052</v>
      </c>
      <c r="H785">
        <v>46.933044600000002</v>
      </c>
      <c r="I785">
        <v>-66.0580073</v>
      </c>
      <c r="J785" s="1" t="str">
        <f t="shared" si="50"/>
        <v>Till</v>
      </c>
      <c r="K785" s="1" t="str">
        <f t="shared" si="51"/>
        <v>&lt;2 micron</v>
      </c>
      <c r="L785">
        <v>0.05</v>
      </c>
      <c r="M785">
        <v>23</v>
      </c>
      <c r="N785">
        <v>60</v>
      </c>
      <c r="O785">
        <v>62</v>
      </c>
      <c r="P785">
        <v>5.9</v>
      </c>
      <c r="Q785">
        <v>800</v>
      </c>
      <c r="R785">
        <v>2</v>
      </c>
      <c r="S785">
        <v>59</v>
      </c>
      <c r="T785">
        <v>36</v>
      </c>
      <c r="U785">
        <v>170</v>
      </c>
      <c r="V785">
        <v>32</v>
      </c>
      <c r="W785">
        <v>6</v>
      </c>
      <c r="X785">
        <v>920</v>
      </c>
      <c r="Z785">
        <v>4.7</v>
      </c>
      <c r="AA785">
        <v>7</v>
      </c>
    </row>
    <row r="786" spans="1:27" hidden="1" x14ac:dyDescent="0.3">
      <c r="A786" t="s">
        <v>3053</v>
      </c>
      <c r="B786" t="s">
        <v>3054</v>
      </c>
      <c r="C786" s="1" t="str">
        <f t="shared" si="48"/>
        <v>21:0046</v>
      </c>
      <c r="D786" s="1" t="str">
        <f t="shared" si="49"/>
        <v>21:0038</v>
      </c>
      <c r="E786" t="s">
        <v>3055</v>
      </c>
      <c r="F786" t="s">
        <v>3056</v>
      </c>
      <c r="H786">
        <v>46.933276300000003</v>
      </c>
      <c r="I786">
        <v>-66.138139499999994</v>
      </c>
      <c r="J786" s="1" t="str">
        <f t="shared" si="50"/>
        <v>Till</v>
      </c>
      <c r="K786" s="1" t="str">
        <f t="shared" si="51"/>
        <v>&lt;2 micron</v>
      </c>
      <c r="M786">
        <v>24</v>
      </c>
      <c r="N786">
        <v>58</v>
      </c>
      <c r="O786">
        <v>85</v>
      </c>
      <c r="P786">
        <v>5.6</v>
      </c>
      <c r="Q786">
        <v>800</v>
      </c>
      <c r="R786">
        <v>4</v>
      </c>
      <c r="S786">
        <v>55</v>
      </c>
      <c r="T786">
        <v>45</v>
      </c>
      <c r="U786">
        <v>135</v>
      </c>
      <c r="V786">
        <v>43</v>
      </c>
      <c r="W786">
        <v>4</v>
      </c>
      <c r="X786">
        <v>830</v>
      </c>
      <c r="Z786">
        <v>5.4</v>
      </c>
      <c r="AA786">
        <v>6</v>
      </c>
    </row>
    <row r="787" spans="1:27" hidden="1" x14ac:dyDescent="0.3">
      <c r="A787" t="s">
        <v>3057</v>
      </c>
      <c r="B787" t="s">
        <v>3058</v>
      </c>
      <c r="C787" s="1" t="str">
        <f t="shared" si="48"/>
        <v>21:0046</v>
      </c>
      <c r="D787" s="1" t="str">
        <f t="shared" si="49"/>
        <v>21:0038</v>
      </c>
      <c r="E787" t="s">
        <v>3059</v>
      </c>
      <c r="F787" t="s">
        <v>3060</v>
      </c>
      <c r="H787">
        <v>46.933774300000003</v>
      </c>
      <c r="I787">
        <v>-66.194608799999997</v>
      </c>
      <c r="J787" s="1" t="str">
        <f t="shared" si="50"/>
        <v>Till</v>
      </c>
      <c r="K787" s="1" t="str">
        <f t="shared" si="51"/>
        <v>&lt;2 micron</v>
      </c>
      <c r="M787">
        <v>17</v>
      </c>
      <c r="N787">
        <v>60</v>
      </c>
      <c r="O787">
        <v>153</v>
      </c>
      <c r="P787">
        <v>6.8</v>
      </c>
      <c r="Q787">
        <v>550</v>
      </c>
      <c r="R787">
        <v>6</v>
      </c>
      <c r="S787">
        <v>37</v>
      </c>
      <c r="T787">
        <v>105</v>
      </c>
      <c r="U787">
        <v>170</v>
      </c>
      <c r="V787">
        <v>47</v>
      </c>
      <c r="W787">
        <v>6</v>
      </c>
      <c r="X787">
        <v>800</v>
      </c>
      <c r="Z787">
        <v>5.2</v>
      </c>
      <c r="AA787">
        <v>7</v>
      </c>
    </row>
    <row r="788" spans="1:27" hidden="1" x14ac:dyDescent="0.3">
      <c r="A788" t="s">
        <v>3061</v>
      </c>
      <c r="B788" t="s">
        <v>3062</v>
      </c>
      <c r="C788" s="1" t="str">
        <f t="shared" si="48"/>
        <v>21:0046</v>
      </c>
      <c r="D788" s="1" t="str">
        <f t="shared" si="49"/>
        <v>21:0038</v>
      </c>
      <c r="E788" t="s">
        <v>3063</v>
      </c>
      <c r="F788" t="s">
        <v>3064</v>
      </c>
      <c r="H788">
        <v>46.947466800000001</v>
      </c>
      <c r="I788">
        <v>-66.258287899999999</v>
      </c>
      <c r="J788" s="1" t="str">
        <f t="shared" si="50"/>
        <v>Till</v>
      </c>
      <c r="K788" s="1" t="str">
        <f t="shared" si="51"/>
        <v>&lt;2 micron</v>
      </c>
      <c r="M788">
        <v>24</v>
      </c>
      <c r="N788">
        <v>65</v>
      </c>
      <c r="O788">
        <v>89</v>
      </c>
      <c r="P788">
        <v>5.8</v>
      </c>
      <c r="Q788">
        <v>850</v>
      </c>
      <c r="R788">
        <v>4</v>
      </c>
      <c r="S788">
        <v>47</v>
      </c>
      <c r="T788">
        <v>49</v>
      </c>
      <c r="U788">
        <v>154</v>
      </c>
      <c r="V788">
        <v>88</v>
      </c>
      <c r="W788">
        <v>6</v>
      </c>
      <c r="X788">
        <v>830</v>
      </c>
      <c r="Z788">
        <v>6</v>
      </c>
      <c r="AA788">
        <v>15</v>
      </c>
    </row>
    <row r="789" spans="1:27" hidden="1" x14ac:dyDescent="0.3">
      <c r="A789" t="s">
        <v>3065</v>
      </c>
      <c r="B789" t="s">
        <v>3066</v>
      </c>
      <c r="C789" s="1" t="str">
        <f t="shared" si="48"/>
        <v>21:0046</v>
      </c>
      <c r="D789" s="1" t="str">
        <f t="shared" si="49"/>
        <v>21:0038</v>
      </c>
      <c r="E789" t="s">
        <v>3067</v>
      </c>
      <c r="F789" t="s">
        <v>3068</v>
      </c>
      <c r="H789">
        <v>46.9462799</v>
      </c>
      <c r="I789">
        <v>-66.3030294</v>
      </c>
      <c r="J789" s="1" t="str">
        <f t="shared" si="50"/>
        <v>Till</v>
      </c>
      <c r="K789" s="1" t="str">
        <f t="shared" si="51"/>
        <v>&lt;2 micron</v>
      </c>
      <c r="M789">
        <v>18</v>
      </c>
      <c r="N789">
        <v>65</v>
      </c>
      <c r="O789">
        <v>55</v>
      </c>
      <c r="P789">
        <v>5</v>
      </c>
      <c r="Q789">
        <v>825</v>
      </c>
      <c r="R789">
        <v>3</v>
      </c>
      <c r="S789">
        <v>41</v>
      </c>
      <c r="T789">
        <v>50</v>
      </c>
      <c r="U789">
        <v>188</v>
      </c>
      <c r="V789">
        <v>18</v>
      </c>
      <c r="W789">
        <v>6</v>
      </c>
      <c r="X789">
        <v>1000</v>
      </c>
      <c r="Z789">
        <v>6.2</v>
      </c>
      <c r="AA789">
        <v>16</v>
      </c>
    </row>
    <row r="790" spans="1:27" hidden="1" x14ac:dyDescent="0.3">
      <c r="A790" t="s">
        <v>3069</v>
      </c>
      <c r="B790" t="s">
        <v>3070</v>
      </c>
      <c r="C790" s="1" t="str">
        <f t="shared" si="48"/>
        <v>21:0046</v>
      </c>
      <c r="D790" s="1" t="str">
        <f t="shared" si="49"/>
        <v>21:0038</v>
      </c>
      <c r="E790" t="s">
        <v>3071</v>
      </c>
      <c r="F790" t="s">
        <v>3072</v>
      </c>
      <c r="H790">
        <v>46.896520199999998</v>
      </c>
      <c r="I790">
        <v>-66.180141899999995</v>
      </c>
      <c r="J790" s="1" t="str">
        <f t="shared" si="50"/>
        <v>Till</v>
      </c>
      <c r="K790" s="1" t="str">
        <f t="shared" si="51"/>
        <v>&lt;2 micron</v>
      </c>
      <c r="M790">
        <v>20</v>
      </c>
      <c r="N790">
        <v>63</v>
      </c>
      <c r="O790">
        <v>51</v>
      </c>
      <c r="P790">
        <v>4.9000000000000004</v>
      </c>
      <c r="Q790">
        <v>650</v>
      </c>
      <c r="R790">
        <v>4</v>
      </c>
      <c r="S790">
        <v>47</v>
      </c>
      <c r="T790">
        <v>36</v>
      </c>
      <c r="U790">
        <v>134</v>
      </c>
      <c r="V790">
        <v>32</v>
      </c>
      <c r="W790">
        <v>4</v>
      </c>
      <c r="X790">
        <v>645</v>
      </c>
      <c r="Z790">
        <v>4.5</v>
      </c>
      <c r="AA790">
        <v>11</v>
      </c>
    </row>
    <row r="791" spans="1:27" hidden="1" x14ac:dyDescent="0.3">
      <c r="A791" t="s">
        <v>3073</v>
      </c>
      <c r="B791" t="s">
        <v>3074</v>
      </c>
      <c r="C791" s="1" t="str">
        <f t="shared" si="48"/>
        <v>21:0046</v>
      </c>
      <c r="D791" s="1" t="str">
        <f t="shared" si="49"/>
        <v>21:0038</v>
      </c>
      <c r="E791" t="s">
        <v>3075</v>
      </c>
      <c r="F791" t="s">
        <v>3076</v>
      </c>
      <c r="H791">
        <v>46.896964199999999</v>
      </c>
      <c r="I791">
        <v>-66.125630799999996</v>
      </c>
      <c r="J791" s="1" t="str">
        <f t="shared" si="50"/>
        <v>Till</v>
      </c>
      <c r="K791" s="1" t="str">
        <f t="shared" si="51"/>
        <v>&lt;2 micron</v>
      </c>
      <c r="L791">
        <v>0.1</v>
      </c>
      <c r="M791">
        <v>28</v>
      </c>
      <c r="N791">
        <v>74</v>
      </c>
      <c r="O791">
        <v>66</v>
      </c>
      <c r="P791">
        <v>6.4</v>
      </c>
      <c r="Q791">
        <v>850</v>
      </c>
      <c r="R791">
        <v>5</v>
      </c>
      <c r="S791">
        <v>84</v>
      </c>
      <c r="T791">
        <v>55</v>
      </c>
      <c r="U791">
        <v>110</v>
      </c>
      <c r="V791">
        <v>49</v>
      </c>
      <c r="W791">
        <v>6</v>
      </c>
      <c r="X791">
        <v>700</v>
      </c>
      <c r="Z791">
        <v>2.4</v>
      </c>
      <c r="AA791">
        <v>5</v>
      </c>
    </row>
    <row r="792" spans="1:27" hidden="1" x14ac:dyDescent="0.3">
      <c r="A792" t="s">
        <v>3077</v>
      </c>
      <c r="B792" t="s">
        <v>3078</v>
      </c>
      <c r="C792" s="1" t="str">
        <f t="shared" si="48"/>
        <v>21:0046</v>
      </c>
      <c r="D792" s="1" t="str">
        <f t="shared" si="49"/>
        <v>21:0038</v>
      </c>
      <c r="E792" t="s">
        <v>3079</v>
      </c>
      <c r="F792" t="s">
        <v>3080</v>
      </c>
      <c r="H792">
        <v>46.892400600000002</v>
      </c>
      <c r="I792">
        <v>-66.052355199999994</v>
      </c>
      <c r="J792" s="1" t="str">
        <f t="shared" si="50"/>
        <v>Till</v>
      </c>
      <c r="K792" s="1" t="str">
        <f t="shared" si="51"/>
        <v>&lt;2 micron</v>
      </c>
      <c r="M792">
        <v>19</v>
      </c>
      <c r="N792">
        <v>73</v>
      </c>
      <c r="O792">
        <v>62</v>
      </c>
      <c r="P792">
        <v>5.3</v>
      </c>
      <c r="Q792">
        <v>850</v>
      </c>
      <c r="R792">
        <v>3</v>
      </c>
      <c r="S792">
        <v>57</v>
      </c>
      <c r="T792">
        <v>22</v>
      </c>
      <c r="U792">
        <v>130</v>
      </c>
      <c r="V792">
        <v>22</v>
      </c>
      <c r="W792">
        <v>6</v>
      </c>
      <c r="X792">
        <v>890</v>
      </c>
      <c r="Z792">
        <v>4</v>
      </c>
      <c r="AA792">
        <v>7</v>
      </c>
    </row>
    <row r="793" spans="1:27" hidden="1" x14ac:dyDescent="0.3">
      <c r="A793" t="s">
        <v>3081</v>
      </c>
      <c r="B793" t="s">
        <v>3082</v>
      </c>
      <c r="C793" s="1" t="str">
        <f t="shared" si="48"/>
        <v>21:0046</v>
      </c>
      <c r="D793" s="1" t="str">
        <f t="shared" si="49"/>
        <v>21:0038</v>
      </c>
      <c r="E793" t="s">
        <v>3083</v>
      </c>
      <c r="F793" t="s">
        <v>3084</v>
      </c>
      <c r="H793">
        <v>46.845235500000001</v>
      </c>
      <c r="I793">
        <v>-66.020833600000003</v>
      </c>
      <c r="J793" s="1" t="str">
        <f t="shared" si="50"/>
        <v>Till</v>
      </c>
      <c r="K793" s="1" t="str">
        <f t="shared" si="51"/>
        <v>&lt;2 micron</v>
      </c>
      <c r="L793">
        <v>0.05</v>
      </c>
      <c r="M793">
        <v>15</v>
      </c>
      <c r="N793">
        <v>55</v>
      </c>
      <c r="O793">
        <v>50</v>
      </c>
      <c r="P793">
        <v>5</v>
      </c>
      <c r="Q793">
        <v>760</v>
      </c>
      <c r="R793">
        <v>2</v>
      </c>
      <c r="S793">
        <v>48</v>
      </c>
      <c r="T793">
        <v>20</v>
      </c>
      <c r="U793">
        <v>97</v>
      </c>
      <c r="V793">
        <v>17</v>
      </c>
      <c r="W793">
        <v>4</v>
      </c>
      <c r="X793">
        <v>620</v>
      </c>
      <c r="Z793">
        <v>2.4</v>
      </c>
    </row>
    <row r="794" spans="1:27" hidden="1" x14ac:dyDescent="0.3">
      <c r="A794" t="s">
        <v>3085</v>
      </c>
      <c r="B794" t="s">
        <v>3086</v>
      </c>
      <c r="C794" s="1" t="str">
        <f t="shared" si="48"/>
        <v>21:0046</v>
      </c>
      <c r="D794" s="1" t="str">
        <f t="shared" si="49"/>
        <v>21:0038</v>
      </c>
      <c r="E794" t="s">
        <v>3083</v>
      </c>
      <c r="F794" t="s">
        <v>3087</v>
      </c>
      <c r="H794">
        <v>46.845235500000001</v>
      </c>
      <c r="I794">
        <v>-66.020833600000003</v>
      </c>
      <c r="J794" s="1" t="str">
        <f t="shared" si="50"/>
        <v>Till</v>
      </c>
      <c r="K794" s="1" t="str">
        <f t="shared" si="51"/>
        <v>&lt;2 micron</v>
      </c>
      <c r="L794">
        <v>0.05</v>
      </c>
      <c r="M794">
        <v>20</v>
      </c>
      <c r="N794">
        <v>52</v>
      </c>
      <c r="O794">
        <v>48</v>
      </c>
      <c r="P794">
        <v>5.3</v>
      </c>
      <c r="Q794">
        <v>740</v>
      </c>
      <c r="R794">
        <v>2</v>
      </c>
      <c r="S794">
        <v>57</v>
      </c>
      <c r="T794">
        <v>18</v>
      </c>
      <c r="U794">
        <v>110</v>
      </c>
      <c r="V794">
        <v>16</v>
      </c>
      <c r="W794">
        <v>2</v>
      </c>
      <c r="X794">
        <v>830</v>
      </c>
      <c r="Z794">
        <v>2</v>
      </c>
      <c r="AA794">
        <v>5</v>
      </c>
    </row>
    <row r="795" spans="1:27" hidden="1" x14ac:dyDescent="0.3">
      <c r="A795" t="s">
        <v>3088</v>
      </c>
      <c r="B795" t="s">
        <v>3089</v>
      </c>
      <c r="C795" s="1" t="str">
        <f t="shared" si="48"/>
        <v>21:0046</v>
      </c>
      <c r="D795" s="1" t="str">
        <f t="shared" si="49"/>
        <v>21:0038</v>
      </c>
      <c r="E795" t="s">
        <v>3090</v>
      </c>
      <c r="F795" t="s">
        <v>3091</v>
      </c>
      <c r="H795">
        <v>46.845482099999998</v>
      </c>
      <c r="I795">
        <v>-66.136250200000006</v>
      </c>
      <c r="J795" s="1" t="str">
        <f t="shared" si="50"/>
        <v>Till</v>
      </c>
      <c r="K795" s="1" t="str">
        <f t="shared" si="51"/>
        <v>&lt;2 micron</v>
      </c>
      <c r="M795">
        <v>21</v>
      </c>
      <c r="N795">
        <v>76</v>
      </c>
      <c r="O795">
        <v>65</v>
      </c>
      <c r="P795">
        <v>5.3</v>
      </c>
      <c r="Q795">
        <v>975</v>
      </c>
      <c r="R795">
        <v>2</v>
      </c>
      <c r="S795">
        <v>58</v>
      </c>
      <c r="T795">
        <v>30</v>
      </c>
      <c r="U795">
        <v>115</v>
      </c>
      <c r="V795">
        <v>26</v>
      </c>
      <c r="W795">
        <v>4</v>
      </c>
      <c r="X795">
        <v>700</v>
      </c>
      <c r="Z795">
        <v>2.6</v>
      </c>
      <c r="AA795">
        <v>10</v>
      </c>
    </row>
    <row r="796" spans="1:27" hidden="1" x14ac:dyDescent="0.3">
      <c r="A796" t="s">
        <v>3092</v>
      </c>
      <c r="B796" t="s">
        <v>3093</v>
      </c>
      <c r="C796" s="1" t="str">
        <f t="shared" si="48"/>
        <v>21:0046</v>
      </c>
      <c r="D796" s="1" t="str">
        <f t="shared" si="49"/>
        <v>21:0038</v>
      </c>
      <c r="E796" t="s">
        <v>3094</v>
      </c>
      <c r="F796" t="s">
        <v>3095</v>
      </c>
      <c r="H796">
        <v>46.856090000000002</v>
      </c>
      <c r="I796">
        <v>-66.182916399999996</v>
      </c>
      <c r="J796" s="1" t="str">
        <f t="shared" si="50"/>
        <v>Till</v>
      </c>
      <c r="K796" s="1" t="str">
        <f t="shared" si="51"/>
        <v>&lt;2 micron</v>
      </c>
      <c r="M796">
        <v>21</v>
      </c>
      <c r="N796">
        <v>75</v>
      </c>
      <c r="O796">
        <v>58</v>
      </c>
      <c r="P796">
        <v>6.8</v>
      </c>
      <c r="Q796">
        <v>1200</v>
      </c>
      <c r="R796">
        <v>2</v>
      </c>
      <c r="S796">
        <v>64</v>
      </c>
      <c r="T796">
        <v>22</v>
      </c>
      <c r="U796">
        <v>160</v>
      </c>
      <c r="V796">
        <v>21</v>
      </c>
      <c r="W796">
        <v>4</v>
      </c>
      <c r="X796">
        <v>1050</v>
      </c>
      <c r="Z796">
        <v>3.2</v>
      </c>
      <c r="AA796">
        <v>7</v>
      </c>
    </row>
    <row r="797" spans="1:27" hidden="1" x14ac:dyDescent="0.3">
      <c r="A797" t="s">
        <v>3096</v>
      </c>
      <c r="B797" t="s">
        <v>3097</v>
      </c>
      <c r="C797" s="1" t="str">
        <f t="shared" si="48"/>
        <v>21:0046</v>
      </c>
      <c r="D797" s="1" t="str">
        <f t="shared" si="49"/>
        <v>21:0038</v>
      </c>
      <c r="E797" t="s">
        <v>3098</v>
      </c>
      <c r="F797" t="s">
        <v>3099</v>
      </c>
      <c r="H797">
        <v>46.871103699999999</v>
      </c>
      <c r="I797">
        <v>-66.245121699999999</v>
      </c>
      <c r="J797" s="1" t="str">
        <f t="shared" si="50"/>
        <v>Till</v>
      </c>
      <c r="K797" s="1" t="str">
        <f t="shared" si="51"/>
        <v>&lt;2 micron</v>
      </c>
      <c r="M797">
        <v>28</v>
      </c>
      <c r="N797">
        <v>65</v>
      </c>
      <c r="O797">
        <v>55</v>
      </c>
      <c r="P797">
        <v>5.2</v>
      </c>
      <c r="Q797">
        <v>650</v>
      </c>
      <c r="R797">
        <v>3</v>
      </c>
      <c r="S797">
        <v>51</v>
      </c>
      <c r="T797">
        <v>27</v>
      </c>
      <c r="U797">
        <v>114</v>
      </c>
      <c r="V797">
        <v>27</v>
      </c>
      <c r="W797">
        <v>8</v>
      </c>
      <c r="X797">
        <v>870</v>
      </c>
      <c r="Z797">
        <v>4.2</v>
      </c>
      <c r="AA797">
        <v>12</v>
      </c>
    </row>
    <row r="798" spans="1:27" hidden="1" x14ac:dyDescent="0.3">
      <c r="A798" t="s">
        <v>3100</v>
      </c>
      <c r="B798" t="s">
        <v>3101</v>
      </c>
      <c r="C798" s="1" t="str">
        <f t="shared" si="48"/>
        <v>21:0046</v>
      </c>
      <c r="D798" s="1" t="str">
        <f t="shared" si="49"/>
        <v>21:0038</v>
      </c>
      <c r="E798" t="s">
        <v>3102</v>
      </c>
      <c r="F798" t="s">
        <v>3103</v>
      </c>
      <c r="H798">
        <v>46.874957500000001</v>
      </c>
      <c r="I798">
        <v>-66.293483300000005</v>
      </c>
      <c r="J798" s="1" t="str">
        <f t="shared" si="50"/>
        <v>Till</v>
      </c>
      <c r="K798" s="1" t="str">
        <f t="shared" si="51"/>
        <v>&lt;2 micron</v>
      </c>
      <c r="M798">
        <v>24</v>
      </c>
      <c r="N798">
        <v>70</v>
      </c>
      <c r="O798">
        <v>52</v>
      </c>
      <c r="P798">
        <v>5.7</v>
      </c>
      <c r="Q798">
        <v>740</v>
      </c>
      <c r="R798">
        <v>2</v>
      </c>
      <c r="S798">
        <v>48</v>
      </c>
      <c r="T798">
        <v>27</v>
      </c>
      <c r="U798">
        <v>120</v>
      </c>
      <c r="V798">
        <v>31</v>
      </c>
      <c r="W798">
        <v>8</v>
      </c>
      <c r="X798">
        <v>950</v>
      </c>
      <c r="Z798">
        <v>6.1</v>
      </c>
      <c r="AA798">
        <v>8</v>
      </c>
    </row>
    <row r="799" spans="1:27" hidden="1" x14ac:dyDescent="0.3">
      <c r="A799" t="s">
        <v>3104</v>
      </c>
      <c r="B799" t="s">
        <v>3105</v>
      </c>
      <c r="C799" s="1" t="str">
        <f t="shared" si="48"/>
        <v>21:0046</v>
      </c>
      <c r="D799" s="1" t="str">
        <f t="shared" si="49"/>
        <v>21:0038</v>
      </c>
      <c r="E799" t="s">
        <v>3106</v>
      </c>
      <c r="F799" t="s">
        <v>3107</v>
      </c>
      <c r="H799">
        <v>46.907190399999998</v>
      </c>
      <c r="I799">
        <v>-66.267566200000005</v>
      </c>
      <c r="J799" s="1" t="str">
        <f t="shared" si="50"/>
        <v>Till</v>
      </c>
      <c r="K799" s="1" t="str">
        <f t="shared" si="51"/>
        <v>&lt;2 micron</v>
      </c>
      <c r="L799">
        <v>0.1</v>
      </c>
      <c r="M799">
        <v>21</v>
      </c>
      <c r="N799">
        <v>84</v>
      </c>
      <c r="O799">
        <v>45</v>
      </c>
      <c r="P799">
        <v>6</v>
      </c>
      <c r="Q799">
        <v>660</v>
      </c>
      <c r="R799">
        <v>3</v>
      </c>
      <c r="S799">
        <v>43</v>
      </c>
      <c r="T799">
        <v>86</v>
      </c>
      <c r="U799">
        <v>125</v>
      </c>
      <c r="V799">
        <v>80</v>
      </c>
      <c r="W799">
        <v>12</v>
      </c>
      <c r="X799">
        <v>950</v>
      </c>
      <c r="Z799">
        <v>8.6999999999999993</v>
      </c>
      <c r="AA799">
        <v>10</v>
      </c>
    </row>
    <row r="800" spans="1:27" hidden="1" x14ac:dyDescent="0.3">
      <c r="A800" t="s">
        <v>3108</v>
      </c>
      <c r="B800" t="s">
        <v>3109</v>
      </c>
      <c r="C800" s="1" t="str">
        <f t="shared" si="48"/>
        <v>21:0046</v>
      </c>
      <c r="D800" s="1" t="str">
        <f t="shared" si="49"/>
        <v>21:0038</v>
      </c>
      <c r="E800" t="s">
        <v>3110</v>
      </c>
      <c r="F800" t="s">
        <v>3111</v>
      </c>
      <c r="H800">
        <v>46.862427500000003</v>
      </c>
      <c r="I800">
        <v>-66.130100100000007</v>
      </c>
      <c r="J800" s="1" t="str">
        <f t="shared" si="50"/>
        <v>Till</v>
      </c>
      <c r="K800" s="1" t="str">
        <f t="shared" si="51"/>
        <v>&lt;2 micron</v>
      </c>
      <c r="L800">
        <v>0.05</v>
      </c>
      <c r="M800">
        <v>20</v>
      </c>
      <c r="N800">
        <v>72</v>
      </c>
      <c r="O800">
        <v>55</v>
      </c>
      <c r="P800">
        <v>5.8</v>
      </c>
      <c r="Q800">
        <v>660</v>
      </c>
      <c r="R800">
        <v>2</v>
      </c>
      <c r="S800">
        <v>48</v>
      </c>
      <c r="T800">
        <v>23</v>
      </c>
      <c r="U800">
        <v>120</v>
      </c>
      <c r="V800">
        <v>24</v>
      </c>
      <c r="W800">
        <v>4</v>
      </c>
      <c r="X800">
        <v>660</v>
      </c>
      <c r="Z800">
        <v>4.7</v>
      </c>
      <c r="AA800">
        <v>10</v>
      </c>
    </row>
    <row r="801" spans="1:27" hidden="1" x14ac:dyDescent="0.3">
      <c r="A801" t="s">
        <v>3112</v>
      </c>
      <c r="B801" t="s">
        <v>3113</v>
      </c>
      <c r="C801" s="1" t="str">
        <f t="shared" si="48"/>
        <v>21:0046</v>
      </c>
      <c r="D801" s="1" t="str">
        <f t="shared" si="49"/>
        <v>21:0038</v>
      </c>
      <c r="E801" t="s">
        <v>3110</v>
      </c>
      <c r="F801" t="s">
        <v>3114</v>
      </c>
      <c r="H801">
        <v>46.862427500000003</v>
      </c>
      <c r="I801">
        <v>-66.130100100000007</v>
      </c>
      <c r="J801" s="1" t="str">
        <f t="shared" si="50"/>
        <v>Till</v>
      </c>
      <c r="K801" s="1" t="str">
        <f t="shared" si="51"/>
        <v>&lt;2 micron</v>
      </c>
      <c r="L801">
        <v>0.05</v>
      </c>
      <c r="M801">
        <v>22</v>
      </c>
      <c r="N801">
        <v>70</v>
      </c>
      <c r="O801">
        <v>56</v>
      </c>
      <c r="P801">
        <v>5.4</v>
      </c>
      <c r="Q801">
        <v>700</v>
      </c>
      <c r="R801">
        <v>3</v>
      </c>
      <c r="S801">
        <v>51</v>
      </c>
      <c r="T801">
        <v>25</v>
      </c>
      <c r="U801">
        <v>120</v>
      </c>
      <c r="V801">
        <v>23</v>
      </c>
      <c r="W801">
        <v>4</v>
      </c>
      <c r="X801">
        <v>750</v>
      </c>
      <c r="Z801">
        <v>4</v>
      </c>
      <c r="AA801">
        <v>4</v>
      </c>
    </row>
    <row r="802" spans="1:27" hidden="1" x14ac:dyDescent="0.3">
      <c r="A802" t="s">
        <v>3115</v>
      </c>
      <c r="B802" t="s">
        <v>3116</v>
      </c>
      <c r="C802" s="1" t="str">
        <f t="shared" si="48"/>
        <v>21:0046</v>
      </c>
      <c r="D802" s="1" t="str">
        <f t="shared" si="49"/>
        <v>21:0038</v>
      </c>
      <c r="E802" t="s">
        <v>3117</v>
      </c>
      <c r="F802" t="s">
        <v>3118</v>
      </c>
      <c r="H802">
        <v>46.864014400000002</v>
      </c>
      <c r="I802">
        <v>-66.766391200000001</v>
      </c>
      <c r="J802" s="1" t="str">
        <f t="shared" si="50"/>
        <v>Till</v>
      </c>
      <c r="K802" s="1" t="str">
        <f t="shared" si="51"/>
        <v>&lt;2 micron</v>
      </c>
      <c r="M802">
        <v>26</v>
      </c>
      <c r="N802">
        <v>114</v>
      </c>
      <c r="O802">
        <v>83</v>
      </c>
      <c r="P802">
        <v>4.8</v>
      </c>
      <c r="Q802">
        <v>700</v>
      </c>
      <c r="R802">
        <v>2</v>
      </c>
      <c r="S802">
        <v>56</v>
      </c>
      <c r="T802">
        <v>20</v>
      </c>
      <c r="U802">
        <v>110</v>
      </c>
      <c r="V802">
        <v>12</v>
      </c>
      <c r="W802">
        <v>4</v>
      </c>
      <c r="X802">
        <v>580</v>
      </c>
      <c r="Z802">
        <v>3.4</v>
      </c>
      <c r="AA802">
        <v>9</v>
      </c>
    </row>
    <row r="803" spans="1:27" hidden="1" x14ac:dyDescent="0.3">
      <c r="A803" t="s">
        <v>3119</v>
      </c>
      <c r="B803" t="s">
        <v>3120</v>
      </c>
      <c r="C803" s="1" t="str">
        <f t="shared" si="48"/>
        <v>21:0046</v>
      </c>
      <c r="D803" s="1" t="str">
        <f t="shared" si="49"/>
        <v>21:0038</v>
      </c>
      <c r="E803" t="s">
        <v>3121</v>
      </c>
      <c r="F803" t="s">
        <v>3122</v>
      </c>
      <c r="H803">
        <v>46.856507700000002</v>
      </c>
      <c r="I803">
        <v>-66.820490500000005</v>
      </c>
      <c r="J803" s="1" t="str">
        <f t="shared" si="50"/>
        <v>Till</v>
      </c>
      <c r="K803" s="1" t="str">
        <f t="shared" si="51"/>
        <v>&lt;2 micron</v>
      </c>
      <c r="L803">
        <v>0.1</v>
      </c>
      <c r="M803">
        <v>14</v>
      </c>
      <c r="N803">
        <v>88</v>
      </c>
      <c r="O803">
        <v>43</v>
      </c>
      <c r="P803">
        <v>4.5999999999999996</v>
      </c>
      <c r="Q803">
        <v>220</v>
      </c>
      <c r="R803">
        <v>3</v>
      </c>
      <c r="S803">
        <v>32</v>
      </c>
      <c r="T803">
        <v>15</v>
      </c>
      <c r="U803">
        <v>55</v>
      </c>
      <c r="V803">
        <v>7</v>
      </c>
      <c r="W803">
        <v>4</v>
      </c>
      <c r="X803">
        <v>490</v>
      </c>
      <c r="Z803">
        <v>3</v>
      </c>
      <c r="AA803">
        <v>5</v>
      </c>
    </row>
    <row r="804" spans="1:27" hidden="1" x14ac:dyDescent="0.3">
      <c r="A804" t="s">
        <v>3123</v>
      </c>
      <c r="B804" t="s">
        <v>3124</v>
      </c>
      <c r="C804" s="1" t="str">
        <f t="shared" si="48"/>
        <v>21:0046</v>
      </c>
      <c r="D804" s="1" t="str">
        <f t="shared" si="49"/>
        <v>21:0038</v>
      </c>
      <c r="E804" t="s">
        <v>3125</v>
      </c>
      <c r="F804" t="s">
        <v>3126</v>
      </c>
      <c r="H804">
        <v>46.861308600000001</v>
      </c>
      <c r="I804">
        <v>-66.860312699999994</v>
      </c>
      <c r="J804" s="1" t="str">
        <f t="shared" si="50"/>
        <v>Till</v>
      </c>
      <c r="K804" s="1" t="str">
        <f t="shared" si="51"/>
        <v>&lt;2 micron</v>
      </c>
      <c r="M804">
        <v>21</v>
      </c>
      <c r="N804">
        <v>105</v>
      </c>
      <c r="O804">
        <v>48</v>
      </c>
      <c r="P804">
        <v>6.3</v>
      </c>
      <c r="Q804">
        <v>580</v>
      </c>
      <c r="R804">
        <v>1</v>
      </c>
      <c r="S804">
        <v>87</v>
      </c>
      <c r="T804">
        <v>19</v>
      </c>
      <c r="U804">
        <v>120</v>
      </c>
      <c r="V804">
        <v>15</v>
      </c>
      <c r="W804">
        <v>4</v>
      </c>
      <c r="X804">
        <v>950</v>
      </c>
      <c r="Z804">
        <v>1.2</v>
      </c>
    </row>
    <row r="805" spans="1:27" hidden="1" x14ac:dyDescent="0.3">
      <c r="A805" t="s">
        <v>3127</v>
      </c>
      <c r="B805" t="s">
        <v>3128</v>
      </c>
      <c r="C805" s="1" t="str">
        <f t="shared" si="48"/>
        <v>21:0046</v>
      </c>
      <c r="D805" s="1" t="str">
        <f t="shared" si="49"/>
        <v>21:0038</v>
      </c>
      <c r="E805" t="s">
        <v>3129</v>
      </c>
      <c r="F805" t="s">
        <v>3130</v>
      </c>
      <c r="H805">
        <v>46.872282400000003</v>
      </c>
      <c r="I805">
        <v>-66.893996000000001</v>
      </c>
      <c r="J805" s="1" t="str">
        <f t="shared" si="50"/>
        <v>Till</v>
      </c>
      <c r="K805" s="1" t="str">
        <f t="shared" si="51"/>
        <v>&lt;2 micron</v>
      </c>
      <c r="M805">
        <v>21</v>
      </c>
      <c r="N805">
        <v>105</v>
      </c>
      <c r="O805">
        <v>41</v>
      </c>
      <c r="P805">
        <v>4.2</v>
      </c>
      <c r="Q805">
        <v>430</v>
      </c>
      <c r="R805">
        <v>2</v>
      </c>
      <c r="S805">
        <v>55</v>
      </c>
      <c r="T805">
        <v>11</v>
      </c>
      <c r="U805">
        <v>70</v>
      </c>
      <c r="V805">
        <v>7</v>
      </c>
      <c r="W805">
        <v>4</v>
      </c>
      <c r="X805">
        <v>600</v>
      </c>
      <c r="Z805">
        <v>2.1</v>
      </c>
      <c r="AA805">
        <v>7</v>
      </c>
    </row>
    <row r="806" spans="1:27" hidden="1" x14ac:dyDescent="0.3">
      <c r="A806" t="s">
        <v>3131</v>
      </c>
      <c r="B806" t="s">
        <v>3132</v>
      </c>
      <c r="C806" s="1" t="str">
        <f t="shared" si="48"/>
        <v>21:0046</v>
      </c>
      <c r="D806" s="1" t="str">
        <f t="shared" si="49"/>
        <v>21:0038</v>
      </c>
      <c r="E806" t="s">
        <v>3133</v>
      </c>
      <c r="F806" t="s">
        <v>3134</v>
      </c>
      <c r="H806">
        <v>46.876481300000002</v>
      </c>
      <c r="I806">
        <v>-66.977168699999993</v>
      </c>
      <c r="J806" s="1" t="str">
        <f t="shared" si="50"/>
        <v>Till</v>
      </c>
      <c r="K806" s="1" t="str">
        <f t="shared" si="51"/>
        <v>&lt;2 micron</v>
      </c>
      <c r="M806">
        <v>19</v>
      </c>
      <c r="N806">
        <v>85</v>
      </c>
      <c r="O806">
        <v>25</v>
      </c>
      <c r="P806">
        <v>4.5999999999999996</v>
      </c>
      <c r="Q806">
        <v>1300</v>
      </c>
      <c r="R806">
        <v>2</v>
      </c>
      <c r="S806">
        <v>57</v>
      </c>
      <c r="T806">
        <v>35</v>
      </c>
      <c r="U806">
        <v>90</v>
      </c>
      <c r="V806">
        <v>13</v>
      </c>
      <c r="W806">
        <v>4</v>
      </c>
      <c r="X806">
        <v>850</v>
      </c>
      <c r="Z806">
        <v>4</v>
      </c>
      <c r="AA806">
        <v>2</v>
      </c>
    </row>
    <row r="807" spans="1:27" hidden="1" x14ac:dyDescent="0.3">
      <c r="A807" t="s">
        <v>3135</v>
      </c>
      <c r="B807" t="s">
        <v>3136</v>
      </c>
      <c r="C807" s="1" t="str">
        <f t="shared" si="48"/>
        <v>21:0046</v>
      </c>
      <c r="D807" s="1" t="str">
        <f t="shared" si="49"/>
        <v>21:0038</v>
      </c>
      <c r="E807" t="s">
        <v>3137</v>
      </c>
      <c r="F807" t="s">
        <v>3138</v>
      </c>
      <c r="H807">
        <v>46.888120299999997</v>
      </c>
      <c r="I807">
        <v>-67.025300200000004</v>
      </c>
      <c r="J807" s="1" t="str">
        <f t="shared" si="50"/>
        <v>Till</v>
      </c>
      <c r="K807" s="1" t="str">
        <f t="shared" si="51"/>
        <v>&lt;2 micron</v>
      </c>
      <c r="L807">
        <v>0.1</v>
      </c>
      <c r="M807">
        <v>23</v>
      </c>
      <c r="N807">
        <v>100</v>
      </c>
      <c r="O807">
        <v>42</v>
      </c>
      <c r="P807">
        <v>6</v>
      </c>
      <c r="Q807">
        <v>760</v>
      </c>
      <c r="R807">
        <v>1</v>
      </c>
      <c r="S807">
        <v>92</v>
      </c>
      <c r="T807">
        <v>21</v>
      </c>
      <c r="V807">
        <v>15</v>
      </c>
      <c r="X807">
        <v>1250</v>
      </c>
    </row>
    <row r="808" spans="1:27" hidden="1" x14ac:dyDescent="0.3">
      <c r="A808" t="s">
        <v>3139</v>
      </c>
      <c r="B808" t="s">
        <v>3140</v>
      </c>
      <c r="C808" s="1" t="str">
        <f t="shared" ref="C808:C871" si="52">HYPERLINK("http://geochem.nrcan.gc.ca/cdogs/content/bdl/bdl210046_e.htm", "21:0046")</f>
        <v>21:0046</v>
      </c>
      <c r="D808" s="1" t="str">
        <f t="shared" ref="D808:D871" si="53">HYPERLINK("http://geochem.nrcan.gc.ca/cdogs/content/svy/svy210038_e.htm", "21:0038")</f>
        <v>21:0038</v>
      </c>
      <c r="E808" t="s">
        <v>3141</v>
      </c>
      <c r="F808" t="s">
        <v>3142</v>
      </c>
      <c r="H808">
        <v>46.745402200000001</v>
      </c>
      <c r="I808">
        <v>-66.513384200000004</v>
      </c>
      <c r="J808" s="1" t="str">
        <f t="shared" si="50"/>
        <v>Till</v>
      </c>
      <c r="K808" s="1" t="str">
        <f t="shared" si="51"/>
        <v>&lt;2 micron</v>
      </c>
      <c r="L808">
        <v>0.2</v>
      </c>
      <c r="M808">
        <v>25</v>
      </c>
      <c r="N808">
        <v>83</v>
      </c>
      <c r="O808">
        <v>55</v>
      </c>
      <c r="P808">
        <v>5.9</v>
      </c>
      <c r="Q808">
        <v>1100</v>
      </c>
      <c r="R808">
        <v>3</v>
      </c>
      <c r="S808">
        <v>51</v>
      </c>
      <c r="T808">
        <v>43</v>
      </c>
      <c r="U808">
        <v>142</v>
      </c>
      <c r="V808">
        <v>16</v>
      </c>
      <c r="W808">
        <v>4</v>
      </c>
      <c r="X808">
        <v>835</v>
      </c>
      <c r="Z808">
        <v>8.4</v>
      </c>
      <c r="AA808">
        <v>20</v>
      </c>
    </row>
    <row r="809" spans="1:27" hidden="1" x14ac:dyDescent="0.3">
      <c r="A809" t="s">
        <v>3143</v>
      </c>
      <c r="B809" t="s">
        <v>3144</v>
      </c>
      <c r="C809" s="1" t="str">
        <f t="shared" si="52"/>
        <v>21:0046</v>
      </c>
      <c r="D809" s="1" t="str">
        <f t="shared" si="53"/>
        <v>21:0038</v>
      </c>
      <c r="E809" t="s">
        <v>3145</v>
      </c>
      <c r="F809" t="s">
        <v>3146</v>
      </c>
      <c r="H809">
        <v>46.723299400000002</v>
      </c>
      <c r="I809">
        <v>-66.469904999999997</v>
      </c>
      <c r="J809" s="1" t="str">
        <f t="shared" si="50"/>
        <v>Till</v>
      </c>
      <c r="K809" s="1" t="str">
        <f t="shared" si="51"/>
        <v>&lt;2 micron</v>
      </c>
      <c r="L809">
        <v>0.1</v>
      </c>
      <c r="M809">
        <v>17</v>
      </c>
      <c r="N809">
        <v>68</v>
      </c>
      <c r="O809">
        <v>38</v>
      </c>
      <c r="P809">
        <v>5.8</v>
      </c>
      <c r="Q809">
        <v>960</v>
      </c>
      <c r="R809">
        <v>3</v>
      </c>
      <c r="S809">
        <v>42</v>
      </c>
      <c r="T809">
        <v>33</v>
      </c>
      <c r="U809">
        <v>140</v>
      </c>
      <c r="V809">
        <v>13</v>
      </c>
      <c r="W809">
        <v>12</v>
      </c>
      <c r="X809">
        <v>1170</v>
      </c>
      <c r="Z809">
        <v>18.2</v>
      </c>
      <c r="AA809">
        <v>42</v>
      </c>
    </row>
    <row r="810" spans="1:27" hidden="1" x14ac:dyDescent="0.3">
      <c r="A810" t="s">
        <v>3147</v>
      </c>
      <c r="B810" t="s">
        <v>3148</v>
      </c>
      <c r="C810" s="1" t="str">
        <f t="shared" si="52"/>
        <v>21:0046</v>
      </c>
      <c r="D810" s="1" t="str">
        <f t="shared" si="53"/>
        <v>21:0038</v>
      </c>
      <c r="E810" t="s">
        <v>3149</v>
      </c>
      <c r="F810" t="s">
        <v>3150</v>
      </c>
      <c r="H810">
        <v>46.708622200000001</v>
      </c>
      <c r="I810">
        <v>-66.437228700000006</v>
      </c>
      <c r="J810" s="1" t="str">
        <f t="shared" si="50"/>
        <v>Till</v>
      </c>
      <c r="K810" s="1" t="str">
        <f t="shared" si="51"/>
        <v>&lt;2 micron</v>
      </c>
      <c r="M810">
        <v>18</v>
      </c>
      <c r="N810">
        <v>75</v>
      </c>
      <c r="O810">
        <v>54</v>
      </c>
      <c r="P810">
        <v>6.8</v>
      </c>
      <c r="Q810">
        <v>1050</v>
      </c>
      <c r="R810">
        <v>3</v>
      </c>
      <c r="S810">
        <v>56</v>
      </c>
      <c r="T810">
        <v>30</v>
      </c>
      <c r="U810">
        <v>135</v>
      </c>
      <c r="V810">
        <v>27</v>
      </c>
      <c r="W810">
        <v>12</v>
      </c>
      <c r="X810">
        <v>1000</v>
      </c>
      <c r="Z810">
        <v>7.4</v>
      </c>
      <c r="AA810">
        <v>23</v>
      </c>
    </row>
    <row r="811" spans="1:27" hidden="1" x14ac:dyDescent="0.3">
      <c r="A811" t="s">
        <v>3151</v>
      </c>
      <c r="B811" t="s">
        <v>3152</v>
      </c>
      <c r="C811" s="1" t="str">
        <f t="shared" si="52"/>
        <v>21:0046</v>
      </c>
      <c r="D811" s="1" t="str">
        <f t="shared" si="53"/>
        <v>21:0038</v>
      </c>
      <c r="E811" t="s">
        <v>3153</v>
      </c>
      <c r="F811" t="s">
        <v>3154</v>
      </c>
      <c r="H811">
        <v>46.703671399999998</v>
      </c>
      <c r="I811">
        <v>-66.417185799999999</v>
      </c>
      <c r="J811" s="1" t="str">
        <f t="shared" si="50"/>
        <v>Till</v>
      </c>
      <c r="K811" s="1" t="str">
        <f t="shared" si="51"/>
        <v>&lt;2 micron</v>
      </c>
      <c r="L811">
        <v>0.3</v>
      </c>
      <c r="M811">
        <v>22</v>
      </c>
      <c r="N811">
        <v>80</v>
      </c>
      <c r="O811">
        <v>59</v>
      </c>
      <c r="P811">
        <v>6.4</v>
      </c>
      <c r="Q811">
        <v>1200</v>
      </c>
      <c r="R811">
        <v>3</v>
      </c>
      <c r="S811">
        <v>59</v>
      </c>
      <c r="T811">
        <v>28</v>
      </c>
      <c r="U811">
        <v>115</v>
      </c>
      <c r="V811">
        <v>26</v>
      </c>
      <c r="W811">
        <v>10</v>
      </c>
      <c r="X811">
        <v>880</v>
      </c>
      <c r="Z811">
        <v>6.3</v>
      </c>
      <c r="AA811">
        <v>18</v>
      </c>
    </row>
    <row r="812" spans="1:27" hidden="1" x14ac:dyDescent="0.3">
      <c r="A812" t="s">
        <v>3155</v>
      </c>
      <c r="B812" t="s">
        <v>3156</v>
      </c>
      <c r="C812" s="1" t="str">
        <f t="shared" si="52"/>
        <v>21:0046</v>
      </c>
      <c r="D812" s="1" t="str">
        <f t="shared" si="53"/>
        <v>21:0038</v>
      </c>
      <c r="E812" t="s">
        <v>3157</v>
      </c>
      <c r="F812" t="s">
        <v>3158</v>
      </c>
      <c r="H812">
        <v>46.696443299999999</v>
      </c>
      <c r="I812">
        <v>-66.476392300000001</v>
      </c>
      <c r="J812" s="1" t="str">
        <f t="shared" si="50"/>
        <v>Till</v>
      </c>
      <c r="K812" s="1" t="str">
        <f t="shared" si="51"/>
        <v>&lt;2 micron</v>
      </c>
      <c r="M812">
        <v>27</v>
      </c>
      <c r="N812">
        <v>110</v>
      </c>
      <c r="O812">
        <v>68</v>
      </c>
      <c r="P812">
        <v>7</v>
      </c>
      <c r="Q812">
        <v>1300</v>
      </c>
      <c r="R812">
        <v>3</v>
      </c>
      <c r="S812">
        <v>89</v>
      </c>
      <c r="T812">
        <v>31</v>
      </c>
      <c r="U812">
        <v>172</v>
      </c>
      <c r="V812">
        <v>47</v>
      </c>
      <c r="W812">
        <v>10</v>
      </c>
      <c r="X812">
        <v>970</v>
      </c>
      <c r="Z812">
        <v>7.8</v>
      </c>
      <c r="AA812">
        <v>22</v>
      </c>
    </row>
    <row r="813" spans="1:27" hidden="1" x14ac:dyDescent="0.3">
      <c r="A813" t="s">
        <v>3159</v>
      </c>
      <c r="B813" t="s">
        <v>3160</v>
      </c>
      <c r="C813" s="1" t="str">
        <f t="shared" si="52"/>
        <v>21:0046</v>
      </c>
      <c r="D813" s="1" t="str">
        <f t="shared" si="53"/>
        <v>21:0038</v>
      </c>
      <c r="E813" t="s">
        <v>3161</v>
      </c>
      <c r="F813" t="s">
        <v>3162</v>
      </c>
      <c r="H813">
        <v>46.6628805</v>
      </c>
      <c r="I813">
        <v>-66.505406800000003</v>
      </c>
      <c r="J813" s="1" t="str">
        <f t="shared" si="50"/>
        <v>Till</v>
      </c>
      <c r="K813" s="1" t="str">
        <f t="shared" si="51"/>
        <v>&lt;2 micron</v>
      </c>
      <c r="L813">
        <v>0.2</v>
      </c>
      <c r="M813">
        <v>29</v>
      </c>
      <c r="N813">
        <v>140</v>
      </c>
      <c r="O813">
        <v>72</v>
      </c>
      <c r="P813">
        <v>6.8</v>
      </c>
      <c r="Q813">
        <v>1000</v>
      </c>
      <c r="R813">
        <v>4</v>
      </c>
      <c r="S813">
        <v>92</v>
      </c>
      <c r="T813">
        <v>27</v>
      </c>
      <c r="U813">
        <v>150</v>
      </c>
      <c r="V813">
        <v>66</v>
      </c>
      <c r="W813">
        <v>4</v>
      </c>
      <c r="X813">
        <v>660</v>
      </c>
      <c r="Z813">
        <v>5</v>
      </c>
      <c r="AA813">
        <v>16</v>
      </c>
    </row>
    <row r="814" spans="1:27" hidden="1" x14ac:dyDescent="0.3">
      <c r="A814" t="s">
        <v>3163</v>
      </c>
      <c r="B814" t="s">
        <v>3164</v>
      </c>
      <c r="C814" s="1" t="str">
        <f t="shared" si="52"/>
        <v>21:0046</v>
      </c>
      <c r="D814" s="1" t="str">
        <f t="shared" si="53"/>
        <v>21:0038</v>
      </c>
      <c r="E814" t="s">
        <v>3165</v>
      </c>
      <c r="F814" t="s">
        <v>3166</v>
      </c>
      <c r="H814">
        <v>46.647543599999999</v>
      </c>
      <c r="I814">
        <v>-66.524408199999996</v>
      </c>
      <c r="J814" s="1" t="str">
        <f t="shared" si="50"/>
        <v>Till</v>
      </c>
      <c r="K814" s="1" t="str">
        <f t="shared" si="51"/>
        <v>&lt;2 micron</v>
      </c>
      <c r="L814">
        <v>0.3</v>
      </c>
      <c r="M814">
        <v>27</v>
      </c>
      <c r="N814">
        <v>148</v>
      </c>
      <c r="O814">
        <v>68</v>
      </c>
      <c r="P814">
        <v>7</v>
      </c>
      <c r="Q814">
        <v>880</v>
      </c>
      <c r="R814">
        <v>5</v>
      </c>
      <c r="S814">
        <v>90</v>
      </c>
      <c r="T814">
        <v>30</v>
      </c>
      <c r="U814">
        <v>135</v>
      </c>
      <c r="V814">
        <v>93</v>
      </c>
      <c r="W814">
        <v>12</v>
      </c>
      <c r="X814">
        <v>830</v>
      </c>
      <c r="Z814">
        <v>5.9</v>
      </c>
      <c r="AA814">
        <v>17</v>
      </c>
    </row>
    <row r="815" spans="1:27" hidden="1" x14ac:dyDescent="0.3">
      <c r="A815" t="s">
        <v>3167</v>
      </c>
      <c r="B815" t="s">
        <v>3168</v>
      </c>
      <c r="C815" s="1" t="str">
        <f t="shared" si="52"/>
        <v>21:0046</v>
      </c>
      <c r="D815" s="1" t="str">
        <f t="shared" si="53"/>
        <v>21:0038</v>
      </c>
      <c r="E815" t="s">
        <v>3169</v>
      </c>
      <c r="F815" t="s">
        <v>3170</v>
      </c>
      <c r="H815">
        <v>46.661310999999998</v>
      </c>
      <c r="I815">
        <v>-66.557765200000006</v>
      </c>
      <c r="J815" s="1" t="str">
        <f t="shared" si="50"/>
        <v>Till</v>
      </c>
      <c r="K815" s="1" t="str">
        <f t="shared" si="51"/>
        <v>&lt;2 micron</v>
      </c>
      <c r="L815">
        <v>0.05</v>
      </c>
      <c r="M815">
        <v>20</v>
      </c>
      <c r="N815">
        <v>105</v>
      </c>
      <c r="O815">
        <v>69</v>
      </c>
      <c r="P815">
        <v>6.3</v>
      </c>
      <c r="Q815">
        <v>850</v>
      </c>
      <c r="R815">
        <v>6</v>
      </c>
      <c r="S815">
        <v>67</v>
      </c>
      <c r="T815">
        <v>30</v>
      </c>
      <c r="U815">
        <v>135</v>
      </c>
      <c r="V815">
        <v>90</v>
      </c>
      <c r="W815">
        <v>12</v>
      </c>
      <c r="X815">
        <v>910</v>
      </c>
      <c r="Z815">
        <v>12.5</v>
      </c>
      <c r="AA815">
        <v>32</v>
      </c>
    </row>
    <row r="816" spans="1:27" hidden="1" x14ac:dyDescent="0.3">
      <c r="A816" t="s">
        <v>3171</v>
      </c>
      <c r="B816" t="s">
        <v>3172</v>
      </c>
      <c r="C816" s="1" t="str">
        <f t="shared" si="52"/>
        <v>21:0046</v>
      </c>
      <c r="D816" s="1" t="str">
        <f t="shared" si="53"/>
        <v>21:0038</v>
      </c>
      <c r="E816" t="s">
        <v>3173</v>
      </c>
      <c r="F816" t="s">
        <v>3174</v>
      </c>
      <c r="H816">
        <v>46.697664899999999</v>
      </c>
      <c r="I816">
        <v>-66.574438900000004</v>
      </c>
      <c r="J816" s="1" t="str">
        <f t="shared" si="50"/>
        <v>Till</v>
      </c>
      <c r="K816" s="1" t="str">
        <f t="shared" si="51"/>
        <v>&lt;2 micron</v>
      </c>
      <c r="L816">
        <v>0.05</v>
      </c>
      <c r="M816">
        <v>18</v>
      </c>
      <c r="N816">
        <v>68</v>
      </c>
      <c r="O816">
        <v>38</v>
      </c>
      <c r="P816">
        <v>6</v>
      </c>
      <c r="Q816">
        <v>1000</v>
      </c>
      <c r="R816">
        <v>3</v>
      </c>
      <c r="S816">
        <v>38</v>
      </c>
      <c r="T816">
        <v>51</v>
      </c>
      <c r="U816">
        <v>158</v>
      </c>
      <c r="V816">
        <v>16</v>
      </c>
      <c r="W816">
        <v>8</v>
      </c>
      <c r="X816">
        <v>1040</v>
      </c>
      <c r="Z816">
        <v>17.2</v>
      </c>
      <c r="AA816">
        <v>33</v>
      </c>
    </row>
    <row r="817" spans="1:27" hidden="1" x14ac:dyDescent="0.3">
      <c r="A817" t="s">
        <v>3175</v>
      </c>
      <c r="B817" t="s">
        <v>3176</v>
      </c>
      <c r="C817" s="1" t="str">
        <f t="shared" si="52"/>
        <v>21:0046</v>
      </c>
      <c r="D817" s="1" t="str">
        <f t="shared" si="53"/>
        <v>21:0038</v>
      </c>
      <c r="E817" t="s">
        <v>3173</v>
      </c>
      <c r="F817" t="s">
        <v>3177</v>
      </c>
      <c r="H817">
        <v>46.697664899999999</v>
      </c>
      <c r="I817">
        <v>-66.574438900000004</v>
      </c>
      <c r="J817" s="1" t="str">
        <f t="shared" si="50"/>
        <v>Till</v>
      </c>
      <c r="K817" s="1" t="str">
        <f t="shared" si="51"/>
        <v>&lt;2 micron</v>
      </c>
      <c r="L817">
        <v>0.05</v>
      </c>
      <c r="M817">
        <v>16</v>
      </c>
      <c r="N817">
        <v>60</v>
      </c>
      <c r="O817">
        <v>42</v>
      </c>
      <c r="P817">
        <v>6.8</v>
      </c>
      <c r="Q817">
        <v>1000</v>
      </c>
      <c r="R817">
        <v>3</v>
      </c>
      <c r="S817">
        <v>41</v>
      </c>
      <c r="T817">
        <v>52</v>
      </c>
      <c r="U817">
        <v>164</v>
      </c>
      <c r="V817">
        <v>15</v>
      </c>
      <c r="W817">
        <v>4</v>
      </c>
      <c r="X817">
        <v>1050</v>
      </c>
      <c r="Z817">
        <v>14.6</v>
      </c>
      <c r="AA817">
        <v>34</v>
      </c>
    </row>
    <row r="818" spans="1:27" hidden="1" x14ac:dyDescent="0.3">
      <c r="A818" t="s">
        <v>3178</v>
      </c>
      <c r="B818" t="s">
        <v>3179</v>
      </c>
      <c r="C818" s="1" t="str">
        <f t="shared" si="52"/>
        <v>21:0046</v>
      </c>
      <c r="D818" s="1" t="str">
        <f t="shared" si="53"/>
        <v>21:0038</v>
      </c>
      <c r="E818" t="s">
        <v>3180</v>
      </c>
      <c r="F818" t="s">
        <v>3181</v>
      </c>
      <c r="H818">
        <v>46.615713700000001</v>
      </c>
      <c r="I818">
        <v>-66.488637400000002</v>
      </c>
      <c r="J818" s="1" t="str">
        <f t="shared" si="50"/>
        <v>Till</v>
      </c>
      <c r="K818" s="1" t="str">
        <f t="shared" si="51"/>
        <v>&lt;2 micron</v>
      </c>
      <c r="M818">
        <v>22</v>
      </c>
      <c r="N818">
        <v>63</v>
      </c>
      <c r="O818">
        <v>55</v>
      </c>
      <c r="P818">
        <v>5.8</v>
      </c>
      <c r="Q818">
        <v>900</v>
      </c>
      <c r="R818">
        <v>4</v>
      </c>
      <c r="S818">
        <v>69</v>
      </c>
      <c r="T818">
        <v>25</v>
      </c>
      <c r="U818">
        <v>124</v>
      </c>
      <c r="V818">
        <v>46</v>
      </c>
      <c r="W818">
        <v>2</v>
      </c>
      <c r="X818">
        <v>870</v>
      </c>
      <c r="Z818">
        <v>1.7</v>
      </c>
      <c r="AA818">
        <v>10</v>
      </c>
    </row>
    <row r="819" spans="1:27" hidden="1" x14ac:dyDescent="0.3">
      <c r="A819" t="s">
        <v>3182</v>
      </c>
      <c r="B819" t="s">
        <v>3183</v>
      </c>
      <c r="C819" s="1" t="str">
        <f t="shared" si="52"/>
        <v>21:0046</v>
      </c>
      <c r="D819" s="1" t="str">
        <f t="shared" si="53"/>
        <v>21:0038</v>
      </c>
      <c r="E819" t="s">
        <v>3184</v>
      </c>
      <c r="F819" t="s">
        <v>3185</v>
      </c>
      <c r="H819">
        <v>46.559104400000002</v>
      </c>
      <c r="I819">
        <v>-66.472333899999995</v>
      </c>
      <c r="J819" s="1" t="str">
        <f t="shared" si="50"/>
        <v>Till</v>
      </c>
      <c r="K819" s="1" t="str">
        <f t="shared" si="51"/>
        <v>&lt;2 micron</v>
      </c>
      <c r="M819">
        <v>31</v>
      </c>
      <c r="N819">
        <v>129</v>
      </c>
      <c r="O819">
        <v>103</v>
      </c>
      <c r="P819">
        <v>5.6</v>
      </c>
      <c r="Q819">
        <v>1400</v>
      </c>
      <c r="R819">
        <v>2</v>
      </c>
      <c r="S819">
        <v>151</v>
      </c>
      <c r="T819">
        <v>36</v>
      </c>
      <c r="U819">
        <v>125</v>
      </c>
      <c r="V819">
        <v>53</v>
      </c>
      <c r="W819">
        <v>2</v>
      </c>
      <c r="X819">
        <v>500</v>
      </c>
      <c r="Z819">
        <v>1.8</v>
      </c>
      <c r="AA819">
        <v>10</v>
      </c>
    </row>
    <row r="820" spans="1:27" hidden="1" x14ac:dyDescent="0.3">
      <c r="A820" t="s">
        <v>3186</v>
      </c>
      <c r="B820" t="s">
        <v>3187</v>
      </c>
      <c r="C820" s="1" t="str">
        <f t="shared" si="52"/>
        <v>21:0046</v>
      </c>
      <c r="D820" s="1" t="str">
        <f t="shared" si="53"/>
        <v>21:0038</v>
      </c>
      <c r="E820" t="s">
        <v>3188</v>
      </c>
      <c r="F820" t="s">
        <v>3189</v>
      </c>
      <c r="H820">
        <v>46.853156599999998</v>
      </c>
      <c r="I820">
        <v>-66.981324099999995</v>
      </c>
      <c r="J820" s="1" t="str">
        <f t="shared" si="50"/>
        <v>Till</v>
      </c>
      <c r="K820" s="1" t="str">
        <f t="shared" si="51"/>
        <v>&lt;2 micron</v>
      </c>
      <c r="L820">
        <v>0.1</v>
      </c>
      <c r="M820">
        <v>15</v>
      </c>
      <c r="N820">
        <v>90</v>
      </c>
      <c r="O820">
        <v>59</v>
      </c>
      <c r="P820">
        <v>4.8</v>
      </c>
      <c r="Q820">
        <v>470</v>
      </c>
      <c r="R820">
        <v>4</v>
      </c>
      <c r="S820">
        <v>46</v>
      </c>
      <c r="T820">
        <v>44</v>
      </c>
      <c r="U820">
        <v>120</v>
      </c>
      <c r="V820">
        <v>13</v>
      </c>
      <c r="W820">
        <v>2</v>
      </c>
      <c r="X820">
        <v>340</v>
      </c>
      <c r="Z820">
        <v>3.1</v>
      </c>
    </row>
    <row r="821" spans="1:27" hidden="1" x14ac:dyDescent="0.3">
      <c r="A821" t="s">
        <v>3190</v>
      </c>
      <c r="B821" t="s">
        <v>3191</v>
      </c>
      <c r="C821" s="1" t="str">
        <f t="shared" si="52"/>
        <v>21:0046</v>
      </c>
      <c r="D821" s="1" t="str">
        <f t="shared" si="53"/>
        <v>21:0038</v>
      </c>
      <c r="E821" t="s">
        <v>3192</v>
      </c>
      <c r="F821" t="s">
        <v>3193</v>
      </c>
      <c r="H821">
        <v>46.804022600000003</v>
      </c>
      <c r="I821">
        <v>-66.951053400000006</v>
      </c>
      <c r="J821" s="1" t="str">
        <f t="shared" si="50"/>
        <v>Till</v>
      </c>
      <c r="K821" s="1" t="str">
        <f t="shared" si="51"/>
        <v>&lt;2 micron</v>
      </c>
      <c r="M821">
        <v>10</v>
      </c>
      <c r="N821">
        <v>78</v>
      </c>
      <c r="O821">
        <v>14</v>
      </c>
      <c r="P821">
        <v>4.2</v>
      </c>
      <c r="Q821">
        <v>380</v>
      </c>
      <c r="R821">
        <v>3</v>
      </c>
      <c r="S821">
        <v>21</v>
      </c>
      <c r="T821">
        <v>21</v>
      </c>
      <c r="U821">
        <v>38</v>
      </c>
      <c r="V821">
        <v>7</v>
      </c>
      <c r="W821">
        <v>2</v>
      </c>
      <c r="X821">
        <v>410</v>
      </c>
      <c r="Z821">
        <v>3.2</v>
      </c>
    </row>
    <row r="822" spans="1:27" hidden="1" x14ac:dyDescent="0.3">
      <c r="A822" t="s">
        <v>3194</v>
      </c>
      <c r="B822" t="s">
        <v>3195</v>
      </c>
      <c r="C822" s="1" t="str">
        <f t="shared" si="52"/>
        <v>21:0046</v>
      </c>
      <c r="D822" s="1" t="str">
        <f t="shared" si="53"/>
        <v>21:0038</v>
      </c>
      <c r="E822" t="s">
        <v>3196</v>
      </c>
      <c r="F822" t="s">
        <v>3197</v>
      </c>
      <c r="H822">
        <v>46.8190478</v>
      </c>
      <c r="I822">
        <v>-67.012098699999996</v>
      </c>
      <c r="J822" s="1" t="str">
        <f t="shared" si="50"/>
        <v>Till</v>
      </c>
      <c r="K822" s="1" t="str">
        <f t="shared" si="51"/>
        <v>&lt;2 micron</v>
      </c>
      <c r="L822">
        <v>0.05</v>
      </c>
      <c r="M822">
        <v>19</v>
      </c>
      <c r="N822">
        <v>104</v>
      </c>
      <c r="O822">
        <v>35</v>
      </c>
      <c r="P822">
        <v>5</v>
      </c>
      <c r="Q822">
        <v>1500</v>
      </c>
      <c r="R822">
        <v>2</v>
      </c>
      <c r="S822">
        <v>62</v>
      </c>
      <c r="T822">
        <v>27</v>
      </c>
      <c r="U822">
        <v>90</v>
      </c>
      <c r="V822">
        <v>12</v>
      </c>
      <c r="W822">
        <v>2</v>
      </c>
      <c r="X822">
        <v>490</v>
      </c>
      <c r="Z822">
        <v>1.7</v>
      </c>
      <c r="AA822">
        <v>6</v>
      </c>
    </row>
    <row r="823" spans="1:27" hidden="1" x14ac:dyDescent="0.3">
      <c r="A823" t="s">
        <v>3198</v>
      </c>
      <c r="B823" t="s">
        <v>3199</v>
      </c>
      <c r="C823" s="1" t="str">
        <f t="shared" si="52"/>
        <v>21:0046</v>
      </c>
      <c r="D823" s="1" t="str">
        <f t="shared" si="53"/>
        <v>21:0038</v>
      </c>
      <c r="E823" t="s">
        <v>3200</v>
      </c>
      <c r="F823" t="s">
        <v>3201</v>
      </c>
      <c r="H823">
        <v>46.760860600000001</v>
      </c>
      <c r="I823">
        <v>-67.0299567</v>
      </c>
      <c r="J823" s="1" t="str">
        <f t="shared" si="50"/>
        <v>Till</v>
      </c>
      <c r="K823" s="1" t="str">
        <f t="shared" si="51"/>
        <v>&lt;2 micron</v>
      </c>
      <c r="L823">
        <v>0.1</v>
      </c>
      <c r="M823">
        <v>23</v>
      </c>
      <c r="N823">
        <v>90</v>
      </c>
      <c r="O823">
        <v>37</v>
      </c>
      <c r="P823">
        <v>4.9000000000000004</v>
      </c>
      <c r="Q823">
        <v>750</v>
      </c>
      <c r="R823">
        <v>2</v>
      </c>
      <c r="S823">
        <v>56</v>
      </c>
      <c r="T823">
        <v>23</v>
      </c>
      <c r="U823">
        <v>120</v>
      </c>
      <c r="V823">
        <v>27</v>
      </c>
      <c r="W823">
        <v>4</v>
      </c>
      <c r="X823">
        <v>490</v>
      </c>
      <c r="Z823">
        <v>2.5</v>
      </c>
      <c r="AA823">
        <v>3</v>
      </c>
    </row>
    <row r="824" spans="1:27" hidden="1" x14ac:dyDescent="0.3">
      <c r="A824" t="s">
        <v>3202</v>
      </c>
      <c r="B824" t="s">
        <v>3203</v>
      </c>
      <c r="C824" s="1" t="str">
        <f t="shared" si="52"/>
        <v>21:0046</v>
      </c>
      <c r="D824" s="1" t="str">
        <f t="shared" si="53"/>
        <v>21:0038</v>
      </c>
      <c r="E824" t="s">
        <v>3204</v>
      </c>
      <c r="F824" t="s">
        <v>3205</v>
      </c>
      <c r="H824">
        <v>46.805738400000003</v>
      </c>
      <c r="I824">
        <v>-67.049288200000007</v>
      </c>
      <c r="J824" s="1" t="str">
        <f t="shared" si="50"/>
        <v>Till</v>
      </c>
      <c r="K824" s="1" t="str">
        <f t="shared" si="51"/>
        <v>&lt;2 micron</v>
      </c>
      <c r="L824">
        <v>0.05</v>
      </c>
      <c r="M824">
        <v>19</v>
      </c>
      <c r="N824">
        <v>98</v>
      </c>
      <c r="O824">
        <v>36</v>
      </c>
      <c r="P824">
        <v>4.8</v>
      </c>
      <c r="Q824">
        <v>800</v>
      </c>
      <c r="R824">
        <v>2</v>
      </c>
      <c r="S824">
        <v>65</v>
      </c>
      <c r="T824">
        <v>26</v>
      </c>
      <c r="U824">
        <v>97</v>
      </c>
      <c r="V824">
        <v>18</v>
      </c>
      <c r="W824">
        <v>2</v>
      </c>
      <c r="X824">
        <v>330</v>
      </c>
      <c r="Z824">
        <v>1.7</v>
      </c>
      <c r="AA824">
        <v>9</v>
      </c>
    </row>
    <row r="825" spans="1:27" hidden="1" x14ac:dyDescent="0.3">
      <c r="A825" t="s">
        <v>3206</v>
      </c>
      <c r="B825" t="s">
        <v>3207</v>
      </c>
      <c r="C825" s="1" t="str">
        <f t="shared" si="52"/>
        <v>21:0046</v>
      </c>
      <c r="D825" s="1" t="str">
        <f t="shared" si="53"/>
        <v>21:0038</v>
      </c>
      <c r="E825" t="s">
        <v>3208</v>
      </c>
      <c r="F825" t="s">
        <v>3209</v>
      </c>
      <c r="H825">
        <v>46.836870699999999</v>
      </c>
      <c r="I825">
        <v>-67.080946699999998</v>
      </c>
      <c r="J825" s="1" t="str">
        <f t="shared" si="50"/>
        <v>Till</v>
      </c>
      <c r="K825" s="1" t="str">
        <f t="shared" si="51"/>
        <v>&lt;2 micron</v>
      </c>
      <c r="L825">
        <v>0.1</v>
      </c>
      <c r="M825">
        <v>35</v>
      </c>
      <c r="N825">
        <v>185</v>
      </c>
      <c r="O825">
        <v>30</v>
      </c>
      <c r="P825">
        <v>6.6</v>
      </c>
      <c r="Q825">
        <v>1500</v>
      </c>
      <c r="R825">
        <v>3</v>
      </c>
      <c r="S825">
        <v>50</v>
      </c>
      <c r="T825">
        <v>34</v>
      </c>
      <c r="U825">
        <v>70</v>
      </c>
      <c r="V825">
        <v>30</v>
      </c>
      <c r="W825">
        <v>4</v>
      </c>
      <c r="X825">
        <v>490</v>
      </c>
      <c r="Z825">
        <v>3.2</v>
      </c>
    </row>
    <row r="826" spans="1:27" hidden="1" x14ac:dyDescent="0.3">
      <c r="A826" t="s">
        <v>3210</v>
      </c>
      <c r="B826" t="s">
        <v>3211</v>
      </c>
      <c r="C826" s="1" t="str">
        <f t="shared" si="52"/>
        <v>21:0046</v>
      </c>
      <c r="D826" s="1" t="str">
        <f t="shared" si="53"/>
        <v>21:0038</v>
      </c>
      <c r="E826" t="s">
        <v>3212</v>
      </c>
      <c r="F826" t="s">
        <v>3213</v>
      </c>
      <c r="H826">
        <v>46.862331599999997</v>
      </c>
      <c r="I826">
        <v>-67.043302400000002</v>
      </c>
      <c r="J826" s="1" t="str">
        <f t="shared" si="50"/>
        <v>Till</v>
      </c>
      <c r="K826" s="1" t="str">
        <f t="shared" si="51"/>
        <v>&lt;2 micron</v>
      </c>
      <c r="L826">
        <v>0.2</v>
      </c>
      <c r="M826">
        <v>16</v>
      </c>
      <c r="N826">
        <v>150</v>
      </c>
      <c r="O826">
        <v>27</v>
      </c>
      <c r="P826">
        <v>5.4</v>
      </c>
      <c r="Q826">
        <v>380</v>
      </c>
      <c r="R826">
        <v>3</v>
      </c>
      <c r="S826">
        <v>46</v>
      </c>
      <c r="T826">
        <v>38</v>
      </c>
      <c r="U826">
        <v>58</v>
      </c>
      <c r="V826">
        <v>20</v>
      </c>
      <c r="W826">
        <v>4</v>
      </c>
      <c r="X826">
        <v>475</v>
      </c>
      <c r="Z826">
        <v>2.9</v>
      </c>
      <c r="AA826">
        <v>10</v>
      </c>
    </row>
    <row r="827" spans="1:27" hidden="1" x14ac:dyDescent="0.3">
      <c r="A827" t="s">
        <v>3214</v>
      </c>
      <c r="B827" t="s">
        <v>3215</v>
      </c>
      <c r="C827" s="1" t="str">
        <f t="shared" si="52"/>
        <v>21:0046</v>
      </c>
      <c r="D827" s="1" t="str">
        <f t="shared" si="53"/>
        <v>21:0038</v>
      </c>
      <c r="E827" t="s">
        <v>3216</v>
      </c>
      <c r="F827" t="s">
        <v>3217</v>
      </c>
      <c r="H827">
        <v>46.862360199999998</v>
      </c>
      <c r="I827">
        <v>-67.098407199999997</v>
      </c>
      <c r="J827" s="1" t="str">
        <f t="shared" si="50"/>
        <v>Till</v>
      </c>
      <c r="K827" s="1" t="str">
        <f t="shared" si="51"/>
        <v>&lt;2 micron</v>
      </c>
      <c r="L827">
        <v>0.1</v>
      </c>
      <c r="M827">
        <v>29</v>
      </c>
      <c r="N827">
        <v>155</v>
      </c>
      <c r="O827">
        <v>37</v>
      </c>
      <c r="P827">
        <v>6.3</v>
      </c>
      <c r="Q827">
        <v>1000</v>
      </c>
      <c r="R827">
        <v>4</v>
      </c>
      <c r="S827">
        <v>78</v>
      </c>
      <c r="T827">
        <v>30</v>
      </c>
      <c r="U827">
        <v>100</v>
      </c>
      <c r="V827">
        <v>18</v>
      </c>
      <c r="W827">
        <v>4</v>
      </c>
      <c r="X827">
        <v>820</v>
      </c>
      <c r="Z827">
        <v>1.8</v>
      </c>
      <c r="AA827">
        <v>5</v>
      </c>
    </row>
    <row r="828" spans="1:27" hidden="1" x14ac:dyDescent="0.3">
      <c r="A828" t="s">
        <v>3218</v>
      </c>
      <c r="B828" t="s">
        <v>3219</v>
      </c>
      <c r="C828" s="1" t="str">
        <f t="shared" si="52"/>
        <v>21:0046</v>
      </c>
      <c r="D828" s="1" t="str">
        <f t="shared" si="53"/>
        <v>21:0038</v>
      </c>
      <c r="E828" t="s">
        <v>3220</v>
      </c>
      <c r="F828" t="s">
        <v>3221</v>
      </c>
      <c r="H828">
        <v>46.812269000000001</v>
      </c>
      <c r="I828">
        <v>-67.089687400000003</v>
      </c>
      <c r="J828" s="1" t="str">
        <f t="shared" si="50"/>
        <v>Till</v>
      </c>
      <c r="K828" s="1" t="str">
        <f t="shared" si="51"/>
        <v>&lt;2 micron</v>
      </c>
      <c r="L828">
        <v>0.05</v>
      </c>
      <c r="M828">
        <v>21</v>
      </c>
      <c r="N828">
        <v>126</v>
      </c>
      <c r="O828">
        <v>35</v>
      </c>
      <c r="P828">
        <v>5.2</v>
      </c>
      <c r="Q828">
        <v>750</v>
      </c>
      <c r="R828">
        <v>4</v>
      </c>
      <c r="S828">
        <v>56</v>
      </c>
      <c r="T828">
        <v>57</v>
      </c>
      <c r="U828">
        <v>75</v>
      </c>
      <c r="V828">
        <v>24</v>
      </c>
      <c r="W828">
        <v>4</v>
      </c>
      <c r="X828">
        <v>630</v>
      </c>
      <c r="Z828">
        <v>2.5</v>
      </c>
      <c r="AA828">
        <v>5</v>
      </c>
    </row>
    <row r="829" spans="1:27" hidden="1" x14ac:dyDescent="0.3">
      <c r="A829" t="s">
        <v>3222</v>
      </c>
      <c r="B829" t="s">
        <v>3223</v>
      </c>
      <c r="C829" s="1" t="str">
        <f t="shared" si="52"/>
        <v>21:0046</v>
      </c>
      <c r="D829" s="1" t="str">
        <f t="shared" si="53"/>
        <v>21:0038</v>
      </c>
      <c r="E829" t="s">
        <v>3224</v>
      </c>
      <c r="F829" t="s">
        <v>3225</v>
      </c>
      <c r="H829">
        <v>46.947746199999997</v>
      </c>
      <c r="I829">
        <v>-67.203142999999997</v>
      </c>
      <c r="J829" s="1" t="str">
        <f t="shared" si="50"/>
        <v>Till</v>
      </c>
      <c r="K829" s="1" t="str">
        <f t="shared" si="51"/>
        <v>&lt;2 micron</v>
      </c>
      <c r="L829">
        <v>0.05</v>
      </c>
      <c r="M829">
        <v>9</v>
      </c>
      <c r="N829">
        <v>26</v>
      </c>
      <c r="O829">
        <v>12</v>
      </c>
      <c r="P829">
        <v>2.2000000000000002</v>
      </c>
      <c r="Q829">
        <v>310</v>
      </c>
      <c r="R829">
        <v>2</v>
      </c>
      <c r="S829">
        <v>22</v>
      </c>
      <c r="T829">
        <v>23</v>
      </c>
      <c r="U829">
        <v>28</v>
      </c>
      <c r="V829">
        <v>20</v>
      </c>
      <c r="W829">
        <v>4</v>
      </c>
      <c r="X829">
        <v>1050</v>
      </c>
      <c r="Z829">
        <v>1.5</v>
      </c>
      <c r="AA829">
        <v>3</v>
      </c>
    </row>
    <row r="830" spans="1:27" hidden="1" x14ac:dyDescent="0.3">
      <c r="A830" t="s">
        <v>3226</v>
      </c>
      <c r="B830" t="s">
        <v>3227</v>
      </c>
      <c r="C830" s="1" t="str">
        <f t="shared" si="52"/>
        <v>21:0046</v>
      </c>
      <c r="D830" s="1" t="str">
        <f t="shared" si="53"/>
        <v>21:0038</v>
      </c>
      <c r="E830" t="s">
        <v>3228</v>
      </c>
      <c r="F830" t="s">
        <v>3229</v>
      </c>
      <c r="H830">
        <v>46.912934100000001</v>
      </c>
      <c r="I830">
        <v>-67.221379400000004</v>
      </c>
      <c r="J830" s="1" t="str">
        <f t="shared" si="50"/>
        <v>Till</v>
      </c>
      <c r="K830" s="1" t="str">
        <f t="shared" si="51"/>
        <v>&lt;2 micron</v>
      </c>
      <c r="L830">
        <v>0.05</v>
      </c>
      <c r="M830">
        <v>9</v>
      </c>
      <c r="N830">
        <v>43</v>
      </c>
      <c r="O830">
        <v>11</v>
      </c>
      <c r="P830">
        <v>4.0999999999999996</v>
      </c>
      <c r="Q830">
        <v>158</v>
      </c>
      <c r="R830">
        <v>2</v>
      </c>
      <c r="S830">
        <v>24</v>
      </c>
      <c r="T830">
        <v>18</v>
      </c>
      <c r="U830">
        <v>62</v>
      </c>
      <c r="V830">
        <v>10</v>
      </c>
      <c r="W830">
        <v>4</v>
      </c>
      <c r="X830">
        <v>970</v>
      </c>
      <c r="Z830">
        <v>1.5</v>
      </c>
      <c r="AA830">
        <v>8</v>
      </c>
    </row>
    <row r="831" spans="1:27" hidden="1" x14ac:dyDescent="0.3">
      <c r="A831" t="s">
        <v>3230</v>
      </c>
      <c r="B831" t="s">
        <v>3231</v>
      </c>
      <c r="C831" s="1" t="str">
        <f t="shared" si="52"/>
        <v>21:0046</v>
      </c>
      <c r="D831" s="1" t="str">
        <f t="shared" si="53"/>
        <v>21:0038</v>
      </c>
      <c r="E831" t="s">
        <v>3232</v>
      </c>
      <c r="F831" t="s">
        <v>3233</v>
      </c>
      <c r="H831">
        <v>46.913015600000001</v>
      </c>
      <c r="I831">
        <v>-67.169502499999993</v>
      </c>
      <c r="J831" s="1" t="str">
        <f t="shared" si="50"/>
        <v>Till</v>
      </c>
      <c r="K831" s="1" t="str">
        <f t="shared" si="51"/>
        <v>&lt;2 micron</v>
      </c>
      <c r="L831">
        <v>0.05</v>
      </c>
      <c r="M831">
        <v>25</v>
      </c>
      <c r="N831">
        <v>178</v>
      </c>
      <c r="O831">
        <v>38</v>
      </c>
      <c r="P831">
        <v>6.2</v>
      </c>
      <c r="Q831">
        <v>1200</v>
      </c>
      <c r="R831">
        <v>3</v>
      </c>
      <c r="S831">
        <v>97</v>
      </c>
      <c r="T831">
        <v>33</v>
      </c>
      <c r="U831">
        <v>100</v>
      </c>
      <c r="V831">
        <v>12</v>
      </c>
      <c r="W831">
        <v>4</v>
      </c>
      <c r="X831">
        <v>700</v>
      </c>
      <c r="Z831">
        <v>1.6</v>
      </c>
      <c r="AA831">
        <v>5</v>
      </c>
    </row>
    <row r="832" spans="1:27" hidden="1" x14ac:dyDescent="0.3">
      <c r="A832" t="s">
        <v>3234</v>
      </c>
      <c r="B832" t="s">
        <v>3235</v>
      </c>
      <c r="C832" s="1" t="str">
        <f t="shared" si="52"/>
        <v>21:0046</v>
      </c>
      <c r="D832" s="1" t="str">
        <f t="shared" si="53"/>
        <v>21:0038</v>
      </c>
      <c r="E832" t="s">
        <v>3236</v>
      </c>
      <c r="F832" t="s">
        <v>3237</v>
      </c>
      <c r="H832">
        <v>46.912276599999998</v>
      </c>
      <c r="I832">
        <v>-67.096642299999999</v>
      </c>
      <c r="J832" s="1" t="str">
        <f t="shared" si="50"/>
        <v>Till</v>
      </c>
      <c r="K832" s="1" t="str">
        <f t="shared" si="51"/>
        <v>&lt;2 micron</v>
      </c>
      <c r="L832">
        <v>0.05</v>
      </c>
      <c r="M832">
        <v>27</v>
      </c>
      <c r="N832">
        <v>100</v>
      </c>
      <c r="O832">
        <v>33</v>
      </c>
      <c r="P832">
        <v>6</v>
      </c>
      <c r="Q832">
        <v>760</v>
      </c>
      <c r="R832">
        <v>3</v>
      </c>
      <c r="S832">
        <v>85</v>
      </c>
      <c r="T832">
        <v>42</v>
      </c>
      <c r="U832">
        <v>82</v>
      </c>
      <c r="V832">
        <v>23</v>
      </c>
      <c r="W832">
        <v>4</v>
      </c>
      <c r="X832">
        <v>650</v>
      </c>
      <c r="Z832">
        <v>1.5</v>
      </c>
      <c r="AA832">
        <v>6</v>
      </c>
    </row>
    <row r="833" spans="1:27" hidden="1" x14ac:dyDescent="0.3">
      <c r="A833" t="s">
        <v>3238</v>
      </c>
      <c r="B833" t="s">
        <v>3239</v>
      </c>
      <c r="C833" s="1" t="str">
        <f t="shared" si="52"/>
        <v>21:0046</v>
      </c>
      <c r="D833" s="1" t="str">
        <f t="shared" si="53"/>
        <v>21:0038</v>
      </c>
      <c r="E833" t="s">
        <v>3240</v>
      </c>
      <c r="F833" t="s">
        <v>3241</v>
      </c>
      <c r="H833">
        <v>46.9205872</v>
      </c>
      <c r="I833">
        <v>-67.029361699999995</v>
      </c>
      <c r="J833" s="1" t="str">
        <f t="shared" si="50"/>
        <v>Till</v>
      </c>
      <c r="K833" s="1" t="str">
        <f t="shared" si="51"/>
        <v>&lt;2 micron</v>
      </c>
      <c r="L833">
        <v>0.05</v>
      </c>
      <c r="M833">
        <v>16</v>
      </c>
      <c r="N833">
        <v>75</v>
      </c>
      <c r="O833">
        <v>17</v>
      </c>
      <c r="P833">
        <v>4.4000000000000004</v>
      </c>
      <c r="Q833">
        <v>260</v>
      </c>
      <c r="R833">
        <v>2</v>
      </c>
      <c r="S833">
        <v>67</v>
      </c>
      <c r="T833">
        <v>46</v>
      </c>
      <c r="U833">
        <v>85</v>
      </c>
      <c r="V833">
        <v>12</v>
      </c>
      <c r="W833">
        <v>4</v>
      </c>
      <c r="X833">
        <v>1030</v>
      </c>
      <c r="Z833">
        <v>1.8</v>
      </c>
      <c r="AA833">
        <v>8</v>
      </c>
    </row>
    <row r="834" spans="1:27" hidden="1" x14ac:dyDescent="0.3">
      <c r="A834" t="s">
        <v>3242</v>
      </c>
      <c r="B834" t="s">
        <v>3243</v>
      </c>
      <c r="C834" s="1" t="str">
        <f t="shared" si="52"/>
        <v>21:0046</v>
      </c>
      <c r="D834" s="1" t="str">
        <f t="shared" si="53"/>
        <v>21:0038</v>
      </c>
      <c r="E834" t="s">
        <v>3244</v>
      </c>
      <c r="F834" t="s">
        <v>3245</v>
      </c>
      <c r="H834">
        <v>46.567406400000003</v>
      </c>
      <c r="I834">
        <v>-66.5645983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>
        <v>0.1</v>
      </c>
      <c r="M834">
        <v>17</v>
      </c>
      <c r="N834">
        <v>70</v>
      </c>
      <c r="O834">
        <v>67</v>
      </c>
      <c r="P834">
        <v>6.2</v>
      </c>
      <c r="Q834">
        <v>1400</v>
      </c>
      <c r="R834">
        <v>3</v>
      </c>
      <c r="S834">
        <v>58</v>
      </c>
      <c r="T834">
        <v>31</v>
      </c>
      <c r="U834">
        <v>180</v>
      </c>
      <c r="V834">
        <v>112</v>
      </c>
      <c r="W834">
        <v>8</v>
      </c>
      <c r="X834">
        <v>850</v>
      </c>
      <c r="Z834">
        <v>3.9</v>
      </c>
      <c r="AA834">
        <v>14</v>
      </c>
    </row>
    <row r="835" spans="1:27" hidden="1" x14ac:dyDescent="0.3">
      <c r="A835" t="s">
        <v>3246</v>
      </c>
      <c r="B835" t="s">
        <v>3247</v>
      </c>
      <c r="C835" s="1" t="str">
        <f t="shared" si="52"/>
        <v>21:0046</v>
      </c>
      <c r="D835" s="1" t="str">
        <f t="shared" si="53"/>
        <v>21:0038</v>
      </c>
      <c r="E835" t="s">
        <v>3244</v>
      </c>
      <c r="F835" t="s">
        <v>3248</v>
      </c>
      <c r="H835">
        <v>46.567406400000003</v>
      </c>
      <c r="I835">
        <v>-66.5645983</v>
      </c>
      <c r="J835" s="1" t="str">
        <f t="shared" si="54"/>
        <v>Till</v>
      </c>
      <c r="K835" s="1" t="str">
        <f t="shared" si="55"/>
        <v>&lt;2 micron</v>
      </c>
      <c r="L835">
        <v>0.05</v>
      </c>
      <c r="M835">
        <v>21</v>
      </c>
      <c r="N835">
        <v>66</v>
      </c>
      <c r="O835">
        <v>60</v>
      </c>
      <c r="P835">
        <v>5.9</v>
      </c>
      <c r="Q835">
        <v>1300</v>
      </c>
      <c r="R835">
        <v>1</v>
      </c>
      <c r="S835">
        <v>62</v>
      </c>
      <c r="T835">
        <v>33</v>
      </c>
      <c r="U835">
        <v>154</v>
      </c>
      <c r="V835">
        <v>123</v>
      </c>
      <c r="W835">
        <v>4</v>
      </c>
      <c r="X835">
        <v>820</v>
      </c>
      <c r="Z835">
        <v>3.8</v>
      </c>
      <c r="AA835">
        <v>12</v>
      </c>
    </row>
    <row r="836" spans="1:27" hidden="1" x14ac:dyDescent="0.3">
      <c r="A836" t="s">
        <v>3249</v>
      </c>
      <c r="B836" t="s">
        <v>3250</v>
      </c>
      <c r="C836" s="1" t="str">
        <f t="shared" si="52"/>
        <v>21:0046</v>
      </c>
      <c r="D836" s="1" t="str">
        <f t="shared" si="53"/>
        <v>21:0038</v>
      </c>
      <c r="E836" t="s">
        <v>3251</v>
      </c>
      <c r="F836" t="s">
        <v>3252</v>
      </c>
      <c r="H836">
        <v>46.603218300000002</v>
      </c>
      <c r="I836">
        <v>-66.598248499999997</v>
      </c>
      <c r="J836" s="1" t="str">
        <f t="shared" si="54"/>
        <v>Till</v>
      </c>
      <c r="K836" s="1" t="str">
        <f t="shared" si="55"/>
        <v>&lt;2 micron</v>
      </c>
      <c r="N836">
        <v>10</v>
      </c>
      <c r="O836">
        <v>7</v>
      </c>
      <c r="P836">
        <v>0.8</v>
      </c>
      <c r="Q836">
        <v>60</v>
      </c>
      <c r="R836">
        <v>2</v>
      </c>
      <c r="S836">
        <v>5</v>
      </c>
      <c r="T836">
        <v>2</v>
      </c>
      <c r="U836">
        <v>25</v>
      </c>
      <c r="V836">
        <v>124</v>
      </c>
      <c r="W836">
        <v>12</v>
      </c>
      <c r="X836">
        <v>910</v>
      </c>
      <c r="Z836">
        <v>9.5</v>
      </c>
      <c r="AA836">
        <v>35</v>
      </c>
    </row>
    <row r="837" spans="1:27" hidden="1" x14ac:dyDescent="0.3">
      <c r="A837" t="s">
        <v>3253</v>
      </c>
      <c r="B837" t="s">
        <v>3254</v>
      </c>
      <c r="C837" s="1" t="str">
        <f t="shared" si="52"/>
        <v>21:0046</v>
      </c>
      <c r="D837" s="1" t="str">
        <f t="shared" si="53"/>
        <v>21:0038</v>
      </c>
      <c r="E837" t="s">
        <v>3255</v>
      </c>
      <c r="F837" t="s">
        <v>3256</v>
      </c>
      <c r="H837">
        <v>46.6271013</v>
      </c>
      <c r="I837">
        <v>-66.621358999999998</v>
      </c>
      <c r="J837" s="1" t="str">
        <f t="shared" si="54"/>
        <v>Till</v>
      </c>
      <c r="K837" s="1" t="str">
        <f t="shared" si="55"/>
        <v>&lt;2 micron</v>
      </c>
      <c r="M837">
        <v>20</v>
      </c>
      <c r="N837">
        <v>70</v>
      </c>
      <c r="O837">
        <v>43</v>
      </c>
      <c r="P837">
        <v>5.7</v>
      </c>
      <c r="Q837">
        <v>1000</v>
      </c>
      <c r="R837">
        <v>3</v>
      </c>
      <c r="S837">
        <v>42</v>
      </c>
      <c r="T837">
        <v>37</v>
      </c>
      <c r="U837">
        <v>130</v>
      </c>
      <c r="V837">
        <v>15</v>
      </c>
      <c r="W837">
        <v>4</v>
      </c>
      <c r="X837">
        <v>940</v>
      </c>
      <c r="Z837">
        <v>17.399999999999999</v>
      </c>
      <c r="AA837">
        <v>19</v>
      </c>
    </row>
    <row r="838" spans="1:27" hidden="1" x14ac:dyDescent="0.3">
      <c r="A838" t="s">
        <v>3257</v>
      </c>
      <c r="B838" t="s">
        <v>3258</v>
      </c>
      <c r="C838" s="1" t="str">
        <f t="shared" si="52"/>
        <v>21:0046</v>
      </c>
      <c r="D838" s="1" t="str">
        <f t="shared" si="53"/>
        <v>21:0038</v>
      </c>
      <c r="E838" t="s">
        <v>3259</v>
      </c>
      <c r="F838" t="s">
        <v>3260</v>
      </c>
      <c r="H838">
        <v>46.681868799999997</v>
      </c>
      <c r="I838">
        <v>-66.725531399999994</v>
      </c>
      <c r="J838" s="1" t="str">
        <f t="shared" si="54"/>
        <v>Till</v>
      </c>
      <c r="K838" s="1" t="str">
        <f t="shared" si="55"/>
        <v>&lt;2 micron</v>
      </c>
      <c r="M838">
        <v>30</v>
      </c>
      <c r="N838">
        <v>64</v>
      </c>
      <c r="O838">
        <v>66</v>
      </c>
      <c r="P838">
        <v>5.4</v>
      </c>
      <c r="Q838">
        <v>820</v>
      </c>
      <c r="R838">
        <v>3</v>
      </c>
      <c r="S838">
        <v>54</v>
      </c>
      <c r="T838">
        <v>38</v>
      </c>
      <c r="U838">
        <v>133</v>
      </c>
      <c r="V838">
        <v>49</v>
      </c>
      <c r="W838">
        <v>10</v>
      </c>
      <c r="X838">
        <v>830</v>
      </c>
      <c r="Z838">
        <v>14.4</v>
      </c>
      <c r="AA838">
        <v>17</v>
      </c>
    </row>
    <row r="839" spans="1:27" hidden="1" x14ac:dyDescent="0.3">
      <c r="A839" t="s">
        <v>3261</v>
      </c>
      <c r="B839" t="s">
        <v>3262</v>
      </c>
      <c r="C839" s="1" t="str">
        <f t="shared" si="52"/>
        <v>21:0046</v>
      </c>
      <c r="D839" s="1" t="str">
        <f t="shared" si="53"/>
        <v>21:0038</v>
      </c>
      <c r="E839" t="s">
        <v>3263</v>
      </c>
      <c r="F839" t="s">
        <v>3264</v>
      </c>
      <c r="H839">
        <v>46.709523900000001</v>
      </c>
      <c r="I839">
        <v>-66.624934199999998</v>
      </c>
      <c r="J839" s="1" t="str">
        <f t="shared" si="54"/>
        <v>Till</v>
      </c>
      <c r="K839" s="1" t="str">
        <f t="shared" si="55"/>
        <v>&lt;2 micron</v>
      </c>
      <c r="M839">
        <v>21</v>
      </c>
      <c r="N839">
        <v>73</v>
      </c>
      <c r="O839">
        <v>44</v>
      </c>
      <c r="P839">
        <v>5.4</v>
      </c>
      <c r="Q839">
        <v>1040</v>
      </c>
      <c r="R839">
        <v>3</v>
      </c>
      <c r="S839">
        <v>47</v>
      </c>
      <c r="T839">
        <v>38</v>
      </c>
      <c r="U839">
        <v>130</v>
      </c>
      <c r="V839">
        <v>15</v>
      </c>
      <c r="W839">
        <v>6</v>
      </c>
      <c r="X839">
        <v>1040</v>
      </c>
      <c r="Z839">
        <v>17.5</v>
      </c>
      <c r="AA839">
        <v>24</v>
      </c>
    </row>
    <row r="840" spans="1:27" hidden="1" x14ac:dyDescent="0.3">
      <c r="A840" t="s">
        <v>3265</v>
      </c>
      <c r="B840" t="s">
        <v>3266</v>
      </c>
      <c r="C840" s="1" t="str">
        <f t="shared" si="52"/>
        <v>21:0046</v>
      </c>
      <c r="D840" s="1" t="str">
        <f t="shared" si="53"/>
        <v>21:0038</v>
      </c>
      <c r="E840" t="s">
        <v>3267</v>
      </c>
      <c r="F840" t="s">
        <v>3268</v>
      </c>
      <c r="H840">
        <v>46.734709799999997</v>
      </c>
      <c r="I840">
        <v>-66.646080900000001</v>
      </c>
      <c r="J840" s="1" t="str">
        <f t="shared" si="54"/>
        <v>Till</v>
      </c>
      <c r="K840" s="1" t="str">
        <f t="shared" si="55"/>
        <v>&lt;2 micron</v>
      </c>
      <c r="M840">
        <v>20</v>
      </c>
      <c r="N840">
        <v>84</v>
      </c>
      <c r="O840">
        <v>38</v>
      </c>
      <c r="P840">
        <v>5.6</v>
      </c>
      <c r="Q840">
        <v>800</v>
      </c>
      <c r="R840">
        <v>2</v>
      </c>
      <c r="S840">
        <v>52</v>
      </c>
      <c r="T840">
        <v>28</v>
      </c>
      <c r="U840">
        <v>120</v>
      </c>
      <c r="V840">
        <v>8</v>
      </c>
      <c r="W840">
        <v>4</v>
      </c>
      <c r="X840">
        <v>700</v>
      </c>
      <c r="Z840">
        <v>8.8000000000000007</v>
      </c>
      <c r="AA840">
        <v>17</v>
      </c>
    </row>
    <row r="841" spans="1:27" hidden="1" x14ac:dyDescent="0.3">
      <c r="A841" t="s">
        <v>3269</v>
      </c>
      <c r="B841" t="s">
        <v>3270</v>
      </c>
      <c r="C841" s="1" t="str">
        <f t="shared" si="52"/>
        <v>21:0046</v>
      </c>
      <c r="D841" s="1" t="str">
        <f t="shared" si="53"/>
        <v>21:0038</v>
      </c>
      <c r="E841" t="s">
        <v>3271</v>
      </c>
      <c r="F841" t="s">
        <v>3272</v>
      </c>
      <c r="H841">
        <v>46.691886400000001</v>
      </c>
      <c r="I841">
        <v>-66.6865272</v>
      </c>
      <c r="J841" s="1" t="str">
        <f t="shared" si="54"/>
        <v>Till</v>
      </c>
      <c r="K841" s="1" t="str">
        <f t="shared" si="55"/>
        <v>&lt;2 micron</v>
      </c>
      <c r="M841">
        <v>18</v>
      </c>
      <c r="N841">
        <v>58</v>
      </c>
      <c r="O841">
        <v>37</v>
      </c>
      <c r="P841">
        <v>5.6</v>
      </c>
      <c r="Q841">
        <v>590</v>
      </c>
      <c r="R841">
        <v>2</v>
      </c>
      <c r="S841">
        <v>46</v>
      </c>
      <c r="T841">
        <v>23</v>
      </c>
      <c r="U841">
        <v>102</v>
      </c>
      <c r="V841">
        <v>62</v>
      </c>
      <c r="W841">
        <v>4</v>
      </c>
      <c r="X841">
        <v>690</v>
      </c>
      <c r="Z841">
        <v>4.5999999999999996</v>
      </c>
      <c r="AA841">
        <v>16</v>
      </c>
    </row>
    <row r="842" spans="1:27" hidden="1" x14ac:dyDescent="0.3">
      <c r="A842" t="s">
        <v>3273</v>
      </c>
      <c r="B842" t="s">
        <v>3274</v>
      </c>
      <c r="C842" s="1" t="str">
        <f t="shared" si="52"/>
        <v>21:0046</v>
      </c>
      <c r="D842" s="1" t="str">
        <f t="shared" si="53"/>
        <v>21:0038</v>
      </c>
      <c r="E842" t="s">
        <v>3275</v>
      </c>
      <c r="F842" t="s">
        <v>3276</v>
      </c>
      <c r="H842">
        <v>46.719946</v>
      </c>
      <c r="I842">
        <v>-66.694487300000006</v>
      </c>
      <c r="J842" s="1" t="str">
        <f t="shared" si="54"/>
        <v>Till</v>
      </c>
      <c r="K842" s="1" t="str">
        <f t="shared" si="55"/>
        <v>&lt;2 micron</v>
      </c>
      <c r="M842">
        <v>23</v>
      </c>
      <c r="N842">
        <v>75</v>
      </c>
      <c r="O842">
        <v>35</v>
      </c>
      <c r="P842">
        <v>5.7</v>
      </c>
      <c r="Q842">
        <v>800</v>
      </c>
      <c r="R842">
        <v>3</v>
      </c>
      <c r="S842">
        <v>58</v>
      </c>
      <c r="T842">
        <v>28</v>
      </c>
      <c r="U842">
        <v>95</v>
      </c>
      <c r="V842">
        <v>9</v>
      </c>
      <c r="W842">
        <v>4</v>
      </c>
      <c r="X842">
        <v>830</v>
      </c>
      <c r="Z842">
        <v>7.4</v>
      </c>
      <c r="AA842">
        <v>20</v>
      </c>
    </row>
    <row r="843" spans="1:27" hidden="1" x14ac:dyDescent="0.3">
      <c r="A843" t="s">
        <v>3277</v>
      </c>
      <c r="B843" t="s">
        <v>3278</v>
      </c>
      <c r="C843" s="1" t="str">
        <f t="shared" si="52"/>
        <v>21:0046</v>
      </c>
      <c r="D843" s="1" t="str">
        <f t="shared" si="53"/>
        <v>21:0038</v>
      </c>
      <c r="E843" t="s">
        <v>3279</v>
      </c>
      <c r="F843" t="s">
        <v>3280</v>
      </c>
      <c r="H843">
        <v>46.992449000000001</v>
      </c>
      <c r="I843">
        <v>-66.513777899999994</v>
      </c>
      <c r="J843" s="1" t="str">
        <f t="shared" si="54"/>
        <v>Till</v>
      </c>
      <c r="K843" s="1" t="str">
        <f t="shared" si="55"/>
        <v>&lt;2 micron</v>
      </c>
      <c r="L843">
        <v>0.1</v>
      </c>
      <c r="M843">
        <v>22</v>
      </c>
      <c r="N843">
        <v>64</v>
      </c>
      <c r="O843">
        <v>43</v>
      </c>
      <c r="P843">
        <v>4.8</v>
      </c>
      <c r="Q843">
        <v>1000</v>
      </c>
      <c r="R843">
        <v>4</v>
      </c>
      <c r="S843">
        <v>44</v>
      </c>
      <c r="T843">
        <v>78</v>
      </c>
      <c r="U843">
        <v>170</v>
      </c>
      <c r="V843">
        <v>21</v>
      </c>
      <c r="W843">
        <v>8</v>
      </c>
      <c r="X843">
        <v>930</v>
      </c>
      <c r="Z843">
        <v>18.5</v>
      </c>
      <c r="AA843">
        <v>18</v>
      </c>
    </row>
    <row r="844" spans="1:27" hidden="1" x14ac:dyDescent="0.3">
      <c r="A844" t="s">
        <v>3281</v>
      </c>
      <c r="B844" t="s">
        <v>3282</v>
      </c>
      <c r="C844" s="1" t="str">
        <f t="shared" si="52"/>
        <v>21:0046</v>
      </c>
      <c r="D844" s="1" t="str">
        <f t="shared" si="53"/>
        <v>21:0038</v>
      </c>
      <c r="E844" t="s">
        <v>3283</v>
      </c>
      <c r="F844" t="s">
        <v>3284</v>
      </c>
      <c r="H844">
        <v>47.003875800000003</v>
      </c>
      <c r="I844">
        <v>-66.542846900000001</v>
      </c>
      <c r="J844" s="1" t="str">
        <f t="shared" si="54"/>
        <v>Till</v>
      </c>
      <c r="K844" s="1" t="str">
        <f t="shared" si="55"/>
        <v>&lt;2 micron</v>
      </c>
      <c r="L844">
        <v>0.4</v>
      </c>
      <c r="M844">
        <v>15</v>
      </c>
      <c r="N844">
        <v>70</v>
      </c>
      <c r="O844">
        <v>29</v>
      </c>
      <c r="P844">
        <v>5.6</v>
      </c>
      <c r="Q844">
        <v>600</v>
      </c>
      <c r="R844">
        <v>4</v>
      </c>
      <c r="S844">
        <v>37</v>
      </c>
      <c r="T844">
        <v>42</v>
      </c>
      <c r="U844">
        <v>156</v>
      </c>
      <c r="V844">
        <v>18</v>
      </c>
      <c r="W844">
        <v>8</v>
      </c>
      <c r="X844">
        <v>520</v>
      </c>
      <c r="Z844">
        <v>5.5</v>
      </c>
      <c r="AA844">
        <v>11</v>
      </c>
    </row>
    <row r="845" spans="1:27" hidden="1" x14ac:dyDescent="0.3">
      <c r="A845" t="s">
        <v>3285</v>
      </c>
      <c r="B845" t="s">
        <v>3286</v>
      </c>
      <c r="C845" s="1" t="str">
        <f t="shared" si="52"/>
        <v>21:0046</v>
      </c>
      <c r="D845" s="1" t="str">
        <f t="shared" si="53"/>
        <v>21:0038</v>
      </c>
      <c r="E845" t="s">
        <v>3287</v>
      </c>
      <c r="F845" t="s">
        <v>3288</v>
      </c>
      <c r="H845">
        <v>47.019197499999997</v>
      </c>
      <c r="I845">
        <v>-66.586226499999995</v>
      </c>
      <c r="J845" s="1" t="str">
        <f t="shared" si="54"/>
        <v>Till</v>
      </c>
      <c r="K845" s="1" t="str">
        <f t="shared" si="55"/>
        <v>&lt;2 micron</v>
      </c>
      <c r="L845">
        <v>0.1</v>
      </c>
      <c r="M845">
        <v>20</v>
      </c>
      <c r="N845">
        <v>58</v>
      </c>
      <c r="O845">
        <v>58</v>
      </c>
      <c r="P845">
        <v>4.7</v>
      </c>
      <c r="Q845">
        <v>1000</v>
      </c>
      <c r="R845">
        <v>3</v>
      </c>
      <c r="S845">
        <v>51</v>
      </c>
      <c r="T845">
        <v>50</v>
      </c>
      <c r="U845">
        <v>170</v>
      </c>
      <c r="V845">
        <v>27</v>
      </c>
      <c r="W845">
        <v>12</v>
      </c>
      <c r="X845">
        <v>820</v>
      </c>
      <c r="Z845">
        <v>6.4</v>
      </c>
      <c r="AA845">
        <v>10</v>
      </c>
    </row>
    <row r="846" spans="1:27" hidden="1" x14ac:dyDescent="0.3">
      <c r="A846" t="s">
        <v>3289</v>
      </c>
      <c r="B846" t="s">
        <v>3290</v>
      </c>
      <c r="C846" s="1" t="str">
        <f t="shared" si="52"/>
        <v>21:0046</v>
      </c>
      <c r="D846" s="1" t="str">
        <f t="shared" si="53"/>
        <v>21:0038</v>
      </c>
      <c r="E846" t="s">
        <v>3291</v>
      </c>
      <c r="F846" t="s">
        <v>3292</v>
      </c>
      <c r="H846">
        <v>47.0431253</v>
      </c>
      <c r="I846">
        <v>-66.611476800000005</v>
      </c>
      <c r="J846" s="1" t="str">
        <f t="shared" si="54"/>
        <v>Till</v>
      </c>
      <c r="K846" s="1" t="str">
        <f t="shared" si="55"/>
        <v>&lt;2 micron</v>
      </c>
      <c r="L846">
        <v>0.4</v>
      </c>
      <c r="M846">
        <v>16</v>
      </c>
      <c r="N846">
        <v>34</v>
      </c>
      <c r="O846">
        <v>18</v>
      </c>
      <c r="P846">
        <v>3.6</v>
      </c>
      <c r="Q846">
        <v>1200</v>
      </c>
      <c r="R846">
        <v>2</v>
      </c>
      <c r="S846">
        <v>24</v>
      </c>
      <c r="T846">
        <v>27</v>
      </c>
      <c r="U846">
        <v>130</v>
      </c>
      <c r="V846">
        <v>9</v>
      </c>
      <c r="W846">
        <v>8</v>
      </c>
      <c r="X846">
        <v>1020</v>
      </c>
      <c r="Z846">
        <v>8.5</v>
      </c>
    </row>
    <row r="847" spans="1:27" hidden="1" x14ac:dyDescent="0.3">
      <c r="A847" t="s">
        <v>3293</v>
      </c>
      <c r="B847" t="s">
        <v>3294</v>
      </c>
      <c r="C847" s="1" t="str">
        <f t="shared" si="52"/>
        <v>21:0046</v>
      </c>
      <c r="D847" s="1" t="str">
        <f t="shared" si="53"/>
        <v>21:0038</v>
      </c>
      <c r="E847" t="s">
        <v>3295</v>
      </c>
      <c r="F847" t="s">
        <v>3296</v>
      </c>
      <c r="H847">
        <v>46.833463600000002</v>
      </c>
      <c r="I847">
        <v>-66.987306799999999</v>
      </c>
      <c r="J847" s="1" t="str">
        <f t="shared" si="54"/>
        <v>Till</v>
      </c>
      <c r="K847" s="1" t="str">
        <f t="shared" si="55"/>
        <v>&lt;2 micron</v>
      </c>
      <c r="L847">
        <v>0.1</v>
      </c>
      <c r="M847">
        <v>19</v>
      </c>
      <c r="N847">
        <v>40</v>
      </c>
      <c r="O847">
        <v>25</v>
      </c>
      <c r="P847">
        <v>4.8</v>
      </c>
      <c r="Q847">
        <v>1500</v>
      </c>
      <c r="R847">
        <v>3</v>
      </c>
      <c r="S847">
        <v>23</v>
      </c>
      <c r="T847">
        <v>20</v>
      </c>
      <c r="U847">
        <v>95</v>
      </c>
      <c r="V847">
        <v>5</v>
      </c>
      <c r="W847">
        <v>8</v>
      </c>
      <c r="X847">
        <v>1620</v>
      </c>
      <c r="Z847">
        <v>5.7</v>
      </c>
      <c r="AA847">
        <v>7</v>
      </c>
    </row>
    <row r="848" spans="1:27" hidden="1" x14ac:dyDescent="0.3">
      <c r="A848" t="s">
        <v>3297</v>
      </c>
      <c r="B848" t="s">
        <v>3298</v>
      </c>
      <c r="C848" s="1" t="str">
        <f t="shared" si="52"/>
        <v>21:0046</v>
      </c>
      <c r="D848" s="1" t="str">
        <f t="shared" si="53"/>
        <v>21:0038</v>
      </c>
      <c r="E848" t="s">
        <v>3299</v>
      </c>
      <c r="F848" t="s">
        <v>3300</v>
      </c>
      <c r="H848">
        <v>47.097861399999999</v>
      </c>
      <c r="I848">
        <v>-66.6472464</v>
      </c>
      <c r="J848" s="1" t="str">
        <f t="shared" si="54"/>
        <v>Till</v>
      </c>
      <c r="K848" s="1" t="str">
        <f t="shared" si="55"/>
        <v>&lt;2 micron</v>
      </c>
      <c r="L848">
        <v>0.2</v>
      </c>
      <c r="M848">
        <v>15</v>
      </c>
      <c r="N848">
        <v>45</v>
      </c>
      <c r="O848">
        <v>12</v>
      </c>
      <c r="P848">
        <v>3.3</v>
      </c>
      <c r="Q848">
        <v>850</v>
      </c>
      <c r="R848">
        <v>3</v>
      </c>
      <c r="S848">
        <v>18</v>
      </c>
      <c r="T848">
        <v>28</v>
      </c>
      <c r="U848">
        <v>80</v>
      </c>
      <c r="V848">
        <v>8</v>
      </c>
      <c r="W848">
        <v>6</v>
      </c>
      <c r="X848">
        <v>620</v>
      </c>
      <c r="Z848">
        <v>9.1</v>
      </c>
      <c r="AA848">
        <v>13</v>
      </c>
    </row>
    <row r="849" spans="1:27" hidden="1" x14ac:dyDescent="0.3">
      <c r="A849" t="s">
        <v>3301</v>
      </c>
      <c r="B849" t="s">
        <v>3302</v>
      </c>
      <c r="C849" s="1" t="str">
        <f t="shared" si="52"/>
        <v>21:0046</v>
      </c>
      <c r="D849" s="1" t="str">
        <f t="shared" si="53"/>
        <v>21:0038</v>
      </c>
      <c r="E849" t="s">
        <v>3303</v>
      </c>
      <c r="F849" t="s">
        <v>3304</v>
      </c>
      <c r="H849">
        <v>47.0779195</v>
      </c>
      <c r="I849">
        <v>-66.684351899999996</v>
      </c>
      <c r="J849" s="1" t="str">
        <f t="shared" si="54"/>
        <v>Till</v>
      </c>
      <c r="K849" s="1" t="str">
        <f t="shared" si="55"/>
        <v>&lt;2 micron</v>
      </c>
      <c r="M849">
        <v>20</v>
      </c>
      <c r="N849">
        <v>50</v>
      </c>
      <c r="O849">
        <v>23</v>
      </c>
      <c r="P849">
        <v>4.7</v>
      </c>
      <c r="Q849">
        <v>710</v>
      </c>
      <c r="R849">
        <v>3</v>
      </c>
      <c r="S849">
        <v>31</v>
      </c>
      <c r="T849">
        <v>37</v>
      </c>
      <c r="U849">
        <v>120</v>
      </c>
      <c r="V849">
        <v>10</v>
      </c>
      <c r="W849">
        <v>8</v>
      </c>
      <c r="X849">
        <v>1020</v>
      </c>
      <c r="Z849">
        <v>8.9</v>
      </c>
      <c r="AA849">
        <v>18</v>
      </c>
    </row>
    <row r="850" spans="1:27" hidden="1" x14ac:dyDescent="0.3">
      <c r="A850" t="s">
        <v>3305</v>
      </c>
      <c r="B850" t="s">
        <v>3306</v>
      </c>
      <c r="C850" s="1" t="str">
        <f t="shared" si="52"/>
        <v>21:0046</v>
      </c>
      <c r="D850" s="1" t="str">
        <f t="shared" si="53"/>
        <v>21:0038</v>
      </c>
      <c r="E850" t="s">
        <v>3307</v>
      </c>
      <c r="F850" t="s">
        <v>3308</v>
      </c>
      <c r="H850">
        <v>47.056878300000001</v>
      </c>
      <c r="I850">
        <v>-66.559505799999997</v>
      </c>
      <c r="J850" s="1" t="str">
        <f t="shared" si="54"/>
        <v>Till</v>
      </c>
      <c r="K850" s="1" t="str">
        <f t="shared" si="55"/>
        <v>&lt;2 micron</v>
      </c>
      <c r="L850">
        <v>0.2</v>
      </c>
      <c r="M850">
        <v>24</v>
      </c>
      <c r="N850">
        <v>78</v>
      </c>
      <c r="O850">
        <v>76</v>
      </c>
      <c r="P850">
        <v>6.3</v>
      </c>
      <c r="Q850">
        <v>1000</v>
      </c>
      <c r="R850">
        <v>2</v>
      </c>
      <c r="S850">
        <v>59</v>
      </c>
      <c r="T850">
        <v>26</v>
      </c>
      <c r="U850">
        <v>140</v>
      </c>
      <c r="V850">
        <v>34</v>
      </c>
      <c r="W850">
        <v>16</v>
      </c>
      <c r="X850">
        <v>1000</v>
      </c>
      <c r="Z850">
        <v>5.9</v>
      </c>
      <c r="AA850">
        <v>7</v>
      </c>
    </row>
    <row r="851" spans="1:27" hidden="1" x14ac:dyDescent="0.3">
      <c r="A851" t="s">
        <v>3309</v>
      </c>
      <c r="B851" t="s">
        <v>3310</v>
      </c>
      <c r="C851" s="1" t="str">
        <f t="shared" si="52"/>
        <v>21:0046</v>
      </c>
      <c r="D851" s="1" t="str">
        <f t="shared" si="53"/>
        <v>21:0038</v>
      </c>
      <c r="E851" t="s">
        <v>3307</v>
      </c>
      <c r="F851" t="s">
        <v>3311</v>
      </c>
      <c r="H851">
        <v>47.056878300000001</v>
      </c>
      <c r="I851">
        <v>-66.559505799999997</v>
      </c>
      <c r="J851" s="1" t="str">
        <f t="shared" si="54"/>
        <v>Till</v>
      </c>
      <c r="K851" s="1" t="str">
        <f t="shared" si="55"/>
        <v>&lt;2 micron</v>
      </c>
      <c r="L851">
        <v>0.1</v>
      </c>
      <c r="M851">
        <v>25</v>
      </c>
      <c r="N851">
        <v>75</v>
      </c>
      <c r="O851">
        <v>83</v>
      </c>
      <c r="P851">
        <v>6</v>
      </c>
      <c r="Q851">
        <v>1000</v>
      </c>
      <c r="R851">
        <v>2</v>
      </c>
      <c r="S851">
        <v>63</v>
      </c>
      <c r="T851">
        <v>25</v>
      </c>
      <c r="U851">
        <v>135</v>
      </c>
      <c r="V851">
        <v>34</v>
      </c>
      <c r="W851">
        <v>16</v>
      </c>
      <c r="X851">
        <v>850</v>
      </c>
      <c r="Z851">
        <v>6.2</v>
      </c>
      <c r="AA851">
        <v>11</v>
      </c>
    </row>
    <row r="852" spans="1:27" hidden="1" x14ac:dyDescent="0.3">
      <c r="A852" t="s">
        <v>3312</v>
      </c>
      <c r="B852" t="s">
        <v>3313</v>
      </c>
      <c r="C852" s="1" t="str">
        <f t="shared" si="52"/>
        <v>21:0046</v>
      </c>
      <c r="D852" s="1" t="str">
        <f t="shared" si="53"/>
        <v>21:0038</v>
      </c>
      <c r="E852" t="s">
        <v>3314</v>
      </c>
      <c r="F852" t="s">
        <v>3315</v>
      </c>
      <c r="H852">
        <v>47.041678300000001</v>
      </c>
      <c r="I852">
        <v>-66.543085399999995</v>
      </c>
      <c r="J852" s="1" t="str">
        <f t="shared" si="54"/>
        <v>Till</v>
      </c>
      <c r="K852" s="1" t="str">
        <f t="shared" si="55"/>
        <v>&lt;2 micron</v>
      </c>
      <c r="L852">
        <v>0.1</v>
      </c>
      <c r="M852">
        <v>20</v>
      </c>
      <c r="N852">
        <v>44</v>
      </c>
      <c r="O852">
        <v>31</v>
      </c>
      <c r="P852">
        <v>4.5999999999999996</v>
      </c>
      <c r="Q852">
        <v>980</v>
      </c>
      <c r="R852">
        <v>3</v>
      </c>
      <c r="S852">
        <v>33</v>
      </c>
      <c r="T852">
        <v>30</v>
      </c>
      <c r="U852">
        <v>128</v>
      </c>
      <c r="V852">
        <v>8</v>
      </c>
      <c r="W852">
        <v>8</v>
      </c>
      <c r="X852">
        <v>1820</v>
      </c>
      <c r="Z852">
        <v>11.3</v>
      </c>
      <c r="AA852">
        <v>20</v>
      </c>
    </row>
    <row r="853" spans="1:27" hidden="1" x14ac:dyDescent="0.3">
      <c r="A853" t="s">
        <v>3316</v>
      </c>
      <c r="B853" t="s">
        <v>3317</v>
      </c>
      <c r="C853" s="1" t="str">
        <f t="shared" si="52"/>
        <v>21:0046</v>
      </c>
      <c r="D853" s="1" t="str">
        <f t="shared" si="53"/>
        <v>21:0038</v>
      </c>
      <c r="E853" t="s">
        <v>3318</v>
      </c>
      <c r="F853" t="s">
        <v>3319</v>
      </c>
      <c r="H853">
        <v>46.9715524</v>
      </c>
      <c r="I853">
        <v>-67.172107600000004</v>
      </c>
      <c r="J853" s="1" t="str">
        <f t="shared" si="54"/>
        <v>Till</v>
      </c>
      <c r="K853" s="1" t="str">
        <f t="shared" si="55"/>
        <v>&lt;2 micron</v>
      </c>
      <c r="M853">
        <v>8</v>
      </c>
      <c r="N853">
        <v>29</v>
      </c>
      <c r="O853">
        <v>13</v>
      </c>
      <c r="P853">
        <v>2.2000000000000002</v>
      </c>
      <c r="Q853">
        <v>275</v>
      </c>
      <c r="R853">
        <v>2</v>
      </c>
      <c r="S853">
        <v>24</v>
      </c>
      <c r="T853">
        <v>19</v>
      </c>
      <c r="U853">
        <v>32</v>
      </c>
      <c r="V853">
        <v>8</v>
      </c>
      <c r="W853">
        <v>2</v>
      </c>
      <c r="X853">
        <v>890</v>
      </c>
      <c r="Z853">
        <v>1.3</v>
      </c>
    </row>
    <row r="854" spans="1:27" hidden="1" x14ac:dyDescent="0.3">
      <c r="A854" t="s">
        <v>3320</v>
      </c>
      <c r="B854" t="s">
        <v>3321</v>
      </c>
      <c r="C854" s="1" t="str">
        <f t="shared" si="52"/>
        <v>21:0046</v>
      </c>
      <c r="D854" s="1" t="str">
        <f t="shared" si="53"/>
        <v>21:0038</v>
      </c>
      <c r="E854" t="s">
        <v>3322</v>
      </c>
      <c r="F854" t="s">
        <v>3323</v>
      </c>
      <c r="H854">
        <v>46.975219199999998</v>
      </c>
      <c r="I854">
        <v>-67.120705700000002</v>
      </c>
      <c r="J854" s="1" t="str">
        <f t="shared" si="54"/>
        <v>Till</v>
      </c>
      <c r="K854" s="1" t="str">
        <f t="shared" si="55"/>
        <v>&lt;2 micron</v>
      </c>
      <c r="M854">
        <v>16</v>
      </c>
      <c r="N854">
        <v>60</v>
      </c>
      <c r="O854">
        <v>23</v>
      </c>
      <c r="P854">
        <v>3.6</v>
      </c>
      <c r="Q854">
        <v>780</v>
      </c>
      <c r="S854">
        <v>52</v>
      </c>
      <c r="T854">
        <v>20</v>
      </c>
      <c r="U854">
        <v>75</v>
      </c>
      <c r="V854">
        <v>8</v>
      </c>
      <c r="W854">
        <v>1</v>
      </c>
      <c r="X854">
        <v>770</v>
      </c>
      <c r="Z854">
        <v>0.9</v>
      </c>
      <c r="AA854">
        <v>5</v>
      </c>
    </row>
    <row r="855" spans="1:27" hidden="1" x14ac:dyDescent="0.3">
      <c r="A855" t="s">
        <v>3324</v>
      </c>
      <c r="B855" t="s">
        <v>3325</v>
      </c>
      <c r="C855" s="1" t="str">
        <f t="shared" si="52"/>
        <v>21:0046</v>
      </c>
      <c r="D855" s="1" t="str">
        <f t="shared" si="53"/>
        <v>21:0038</v>
      </c>
      <c r="E855" t="s">
        <v>3326</v>
      </c>
      <c r="F855" t="s">
        <v>3327</v>
      </c>
      <c r="H855">
        <v>46.993627699999998</v>
      </c>
      <c r="I855">
        <v>-67.091124899999997</v>
      </c>
      <c r="J855" s="1" t="str">
        <f t="shared" si="54"/>
        <v>Till</v>
      </c>
      <c r="K855" s="1" t="str">
        <f t="shared" si="55"/>
        <v>&lt;2 micron</v>
      </c>
      <c r="M855">
        <v>20</v>
      </c>
      <c r="N855">
        <v>98</v>
      </c>
      <c r="O855">
        <v>37</v>
      </c>
      <c r="P855">
        <v>5.2</v>
      </c>
      <c r="Q855">
        <v>890</v>
      </c>
      <c r="R855">
        <v>2</v>
      </c>
      <c r="S855">
        <v>74</v>
      </c>
      <c r="T855">
        <v>18</v>
      </c>
      <c r="U855">
        <v>105</v>
      </c>
      <c r="V855">
        <v>11</v>
      </c>
      <c r="W855">
        <v>2</v>
      </c>
      <c r="X855">
        <v>720</v>
      </c>
      <c r="Z855">
        <v>1</v>
      </c>
    </row>
    <row r="856" spans="1:27" hidden="1" x14ac:dyDescent="0.3">
      <c r="A856" t="s">
        <v>3328</v>
      </c>
      <c r="B856" t="s">
        <v>3329</v>
      </c>
      <c r="C856" s="1" t="str">
        <f t="shared" si="52"/>
        <v>21:0046</v>
      </c>
      <c r="D856" s="1" t="str">
        <f t="shared" si="53"/>
        <v>21:0038</v>
      </c>
      <c r="E856" t="s">
        <v>3330</v>
      </c>
      <c r="F856" t="s">
        <v>3331</v>
      </c>
      <c r="H856">
        <v>47.0190828</v>
      </c>
      <c r="I856">
        <v>-67.000738299999995</v>
      </c>
      <c r="J856" s="1" t="str">
        <f t="shared" si="54"/>
        <v>Till</v>
      </c>
      <c r="K856" s="1" t="str">
        <f t="shared" si="55"/>
        <v>&lt;2 micron</v>
      </c>
      <c r="L856">
        <v>0.05</v>
      </c>
      <c r="M856">
        <v>15</v>
      </c>
      <c r="N856">
        <v>62</v>
      </c>
      <c r="O856">
        <v>24</v>
      </c>
      <c r="P856">
        <v>4</v>
      </c>
      <c r="Q856">
        <v>525</v>
      </c>
      <c r="R856">
        <v>2</v>
      </c>
      <c r="S856">
        <v>55</v>
      </c>
      <c r="T856">
        <v>20</v>
      </c>
      <c r="U856">
        <v>70</v>
      </c>
      <c r="V856">
        <v>10</v>
      </c>
      <c r="W856">
        <v>4</v>
      </c>
      <c r="X856">
        <v>860</v>
      </c>
      <c r="Z856">
        <v>1.5</v>
      </c>
    </row>
    <row r="857" spans="1:27" hidden="1" x14ac:dyDescent="0.3">
      <c r="A857" t="s">
        <v>3332</v>
      </c>
      <c r="B857" t="s">
        <v>3333</v>
      </c>
      <c r="C857" s="1" t="str">
        <f t="shared" si="52"/>
        <v>21:0046</v>
      </c>
      <c r="D857" s="1" t="str">
        <f t="shared" si="53"/>
        <v>21:0038</v>
      </c>
      <c r="E857" t="s">
        <v>3330</v>
      </c>
      <c r="F857" t="s">
        <v>3334</v>
      </c>
      <c r="H857">
        <v>47.0190828</v>
      </c>
      <c r="I857">
        <v>-67.000738299999995</v>
      </c>
      <c r="J857" s="1" t="str">
        <f t="shared" si="54"/>
        <v>Till</v>
      </c>
      <c r="K857" s="1" t="str">
        <f t="shared" si="55"/>
        <v>&lt;2 micron</v>
      </c>
      <c r="L857">
        <v>0.05</v>
      </c>
      <c r="M857">
        <v>15</v>
      </c>
      <c r="N857">
        <v>58</v>
      </c>
      <c r="O857">
        <v>25</v>
      </c>
      <c r="P857">
        <v>4.2</v>
      </c>
      <c r="Q857">
        <v>550</v>
      </c>
      <c r="R857">
        <v>2</v>
      </c>
      <c r="S857">
        <v>61</v>
      </c>
      <c r="T857">
        <v>24</v>
      </c>
      <c r="U857">
        <v>75</v>
      </c>
      <c r="V857">
        <v>10</v>
      </c>
      <c r="W857">
        <v>2</v>
      </c>
      <c r="X857">
        <v>850</v>
      </c>
      <c r="Z857">
        <v>1</v>
      </c>
      <c r="AA857">
        <v>3</v>
      </c>
    </row>
    <row r="858" spans="1:27" hidden="1" x14ac:dyDescent="0.3">
      <c r="A858" t="s">
        <v>3335</v>
      </c>
      <c r="B858" t="s">
        <v>3336</v>
      </c>
      <c r="C858" s="1" t="str">
        <f t="shared" si="52"/>
        <v>21:0046</v>
      </c>
      <c r="D858" s="1" t="str">
        <f t="shared" si="53"/>
        <v>21:0038</v>
      </c>
      <c r="E858" t="s">
        <v>3337</v>
      </c>
      <c r="F858" t="s">
        <v>3338</v>
      </c>
      <c r="H858">
        <v>47.059249700000002</v>
      </c>
      <c r="I858">
        <v>-66.931417199999999</v>
      </c>
      <c r="J858" s="1" t="str">
        <f t="shared" si="54"/>
        <v>Till</v>
      </c>
      <c r="K858" s="1" t="str">
        <f t="shared" si="55"/>
        <v>&lt;2 micron</v>
      </c>
      <c r="L858">
        <v>0.05</v>
      </c>
      <c r="M858">
        <v>25</v>
      </c>
      <c r="N858">
        <v>26</v>
      </c>
      <c r="O858">
        <v>59</v>
      </c>
      <c r="P858">
        <v>6.2</v>
      </c>
      <c r="Q858">
        <v>950</v>
      </c>
      <c r="R858">
        <v>3</v>
      </c>
      <c r="S858">
        <v>92</v>
      </c>
      <c r="T858">
        <v>24</v>
      </c>
      <c r="U858">
        <v>158</v>
      </c>
      <c r="V858">
        <v>21</v>
      </c>
      <c r="W858">
        <v>2</v>
      </c>
      <c r="X858">
        <v>600</v>
      </c>
      <c r="Z858">
        <v>1.8</v>
      </c>
    </row>
    <row r="859" spans="1:27" hidden="1" x14ac:dyDescent="0.3">
      <c r="A859" t="s">
        <v>3339</v>
      </c>
      <c r="B859" t="s">
        <v>3340</v>
      </c>
      <c r="C859" s="1" t="str">
        <f t="shared" si="52"/>
        <v>21:0046</v>
      </c>
      <c r="D859" s="1" t="str">
        <f t="shared" si="53"/>
        <v>21:0038</v>
      </c>
      <c r="E859" t="s">
        <v>3337</v>
      </c>
      <c r="F859" t="s">
        <v>3341</v>
      </c>
      <c r="H859">
        <v>47.059249700000002</v>
      </c>
      <c r="I859">
        <v>-66.931417199999999</v>
      </c>
      <c r="J859" s="1" t="str">
        <f t="shared" si="54"/>
        <v>Till</v>
      </c>
      <c r="K859" s="1" t="str">
        <f t="shared" si="55"/>
        <v>&lt;2 micron</v>
      </c>
      <c r="L859">
        <v>0.05</v>
      </c>
      <c r="M859">
        <v>27</v>
      </c>
      <c r="N859">
        <v>123</v>
      </c>
      <c r="O859">
        <v>65</v>
      </c>
      <c r="P859">
        <v>7</v>
      </c>
      <c r="Q859">
        <v>1000</v>
      </c>
      <c r="R859">
        <v>2</v>
      </c>
      <c r="S859">
        <v>100</v>
      </c>
      <c r="T859">
        <v>28</v>
      </c>
      <c r="U859">
        <v>165</v>
      </c>
      <c r="V859">
        <v>22</v>
      </c>
      <c r="W859">
        <v>2</v>
      </c>
      <c r="X859">
        <v>670</v>
      </c>
      <c r="Z859">
        <v>1.3</v>
      </c>
      <c r="AA859">
        <v>0.5</v>
      </c>
    </row>
    <row r="860" spans="1:27" hidden="1" x14ac:dyDescent="0.3">
      <c r="A860" t="s">
        <v>3342</v>
      </c>
      <c r="B860" t="s">
        <v>3343</v>
      </c>
      <c r="C860" s="1" t="str">
        <f t="shared" si="52"/>
        <v>21:0046</v>
      </c>
      <c r="D860" s="1" t="str">
        <f t="shared" si="53"/>
        <v>21:0038</v>
      </c>
      <c r="E860" t="s">
        <v>3344</v>
      </c>
      <c r="F860" t="s">
        <v>3345</v>
      </c>
      <c r="H860">
        <v>46.988183800000002</v>
      </c>
      <c r="I860">
        <v>-66.566581600000006</v>
      </c>
      <c r="J860" s="1" t="str">
        <f t="shared" si="54"/>
        <v>Till</v>
      </c>
      <c r="K860" s="1" t="str">
        <f t="shared" si="55"/>
        <v>&lt;2 micron</v>
      </c>
      <c r="L860">
        <v>0.3</v>
      </c>
      <c r="M860">
        <v>14</v>
      </c>
      <c r="N860">
        <v>75</v>
      </c>
      <c r="O860">
        <v>29</v>
      </c>
      <c r="P860">
        <v>4.5999999999999996</v>
      </c>
      <c r="Q860">
        <v>410</v>
      </c>
      <c r="R860">
        <v>4</v>
      </c>
      <c r="S860">
        <v>41</v>
      </c>
      <c r="T860">
        <v>56</v>
      </c>
      <c r="U860">
        <v>145</v>
      </c>
      <c r="V860">
        <v>19</v>
      </c>
      <c r="W860">
        <v>16</v>
      </c>
      <c r="X860">
        <v>690</v>
      </c>
      <c r="Z860">
        <v>6.8</v>
      </c>
      <c r="AA860">
        <v>11</v>
      </c>
    </row>
    <row r="861" spans="1:27" hidden="1" x14ac:dyDescent="0.3">
      <c r="A861" t="s">
        <v>3346</v>
      </c>
      <c r="B861" t="s">
        <v>3347</v>
      </c>
      <c r="C861" s="1" t="str">
        <f t="shared" si="52"/>
        <v>21:0046</v>
      </c>
      <c r="D861" s="1" t="str">
        <f t="shared" si="53"/>
        <v>21:0038</v>
      </c>
      <c r="E861" t="s">
        <v>3344</v>
      </c>
      <c r="F861" t="s">
        <v>3348</v>
      </c>
      <c r="H861">
        <v>46.988183800000002</v>
      </c>
      <c r="I861">
        <v>-66.566581600000006</v>
      </c>
      <c r="J861" s="1" t="str">
        <f t="shared" si="54"/>
        <v>Till</v>
      </c>
      <c r="K861" s="1" t="str">
        <f t="shared" si="55"/>
        <v>&lt;2 micron</v>
      </c>
      <c r="M861">
        <v>15</v>
      </c>
      <c r="N861">
        <v>60</v>
      </c>
      <c r="O861">
        <v>34</v>
      </c>
      <c r="P861">
        <v>5.2</v>
      </c>
      <c r="Q861">
        <v>1600</v>
      </c>
      <c r="R861">
        <v>1</v>
      </c>
      <c r="S861">
        <v>33</v>
      </c>
      <c r="T861">
        <v>39</v>
      </c>
      <c r="U861">
        <v>172</v>
      </c>
      <c r="V861">
        <v>15</v>
      </c>
      <c r="W861">
        <v>8</v>
      </c>
      <c r="X861">
        <v>870</v>
      </c>
      <c r="Z861">
        <v>6.3</v>
      </c>
      <c r="AA861">
        <v>15</v>
      </c>
    </row>
    <row r="862" spans="1:27" hidden="1" x14ac:dyDescent="0.3">
      <c r="A862" t="s">
        <v>3349</v>
      </c>
      <c r="B862" t="s">
        <v>3350</v>
      </c>
      <c r="C862" s="1" t="str">
        <f t="shared" si="52"/>
        <v>21:0046</v>
      </c>
      <c r="D862" s="1" t="str">
        <f t="shared" si="53"/>
        <v>21:0038</v>
      </c>
      <c r="E862" t="s">
        <v>3344</v>
      </c>
      <c r="F862" t="s">
        <v>3351</v>
      </c>
      <c r="H862">
        <v>46.988183800000002</v>
      </c>
      <c r="I862">
        <v>-66.566581600000006</v>
      </c>
      <c r="J862" s="1" t="str">
        <f t="shared" si="54"/>
        <v>Till</v>
      </c>
      <c r="K862" s="1" t="str">
        <f t="shared" si="55"/>
        <v>&lt;2 micron</v>
      </c>
      <c r="L862">
        <v>0.2</v>
      </c>
      <c r="M862">
        <v>10</v>
      </c>
      <c r="N862">
        <v>58</v>
      </c>
      <c r="O862">
        <v>22</v>
      </c>
      <c r="P862">
        <v>5</v>
      </c>
      <c r="Q862">
        <v>470</v>
      </c>
      <c r="S862">
        <v>23</v>
      </c>
      <c r="T862">
        <v>33</v>
      </c>
      <c r="U862">
        <v>110</v>
      </c>
      <c r="V862">
        <v>12</v>
      </c>
      <c r="W862">
        <v>12</v>
      </c>
      <c r="X862">
        <v>490</v>
      </c>
      <c r="Z862">
        <v>3.4</v>
      </c>
      <c r="AA862">
        <v>15</v>
      </c>
    </row>
    <row r="863" spans="1:27" hidden="1" x14ac:dyDescent="0.3">
      <c r="A863" t="s">
        <v>3352</v>
      </c>
      <c r="B863" t="s">
        <v>3353</v>
      </c>
      <c r="C863" s="1" t="str">
        <f t="shared" si="52"/>
        <v>21:0046</v>
      </c>
      <c r="D863" s="1" t="str">
        <f t="shared" si="53"/>
        <v>21:0038</v>
      </c>
      <c r="E863" t="s">
        <v>3344</v>
      </c>
      <c r="F863" t="s">
        <v>3354</v>
      </c>
      <c r="H863">
        <v>46.988183800000002</v>
      </c>
      <c r="I863">
        <v>-66.566581600000006</v>
      </c>
      <c r="J863" s="1" t="str">
        <f t="shared" si="54"/>
        <v>Till</v>
      </c>
      <c r="K863" s="1" t="str">
        <f t="shared" si="55"/>
        <v>&lt;2 micron</v>
      </c>
      <c r="L863">
        <v>0.3</v>
      </c>
      <c r="M863">
        <v>1</v>
      </c>
      <c r="N863">
        <v>24</v>
      </c>
      <c r="O863">
        <v>9</v>
      </c>
      <c r="P863">
        <v>0.5</v>
      </c>
      <c r="Q863">
        <v>17</v>
      </c>
      <c r="S863">
        <v>7</v>
      </c>
      <c r="T863">
        <v>13</v>
      </c>
      <c r="U863">
        <v>20</v>
      </c>
      <c r="V863">
        <v>1</v>
      </c>
      <c r="W863">
        <v>8</v>
      </c>
      <c r="X863">
        <v>410</v>
      </c>
      <c r="Z863">
        <v>0.6</v>
      </c>
      <c r="AA863">
        <v>20</v>
      </c>
    </row>
    <row r="864" spans="1:27" hidden="1" x14ac:dyDescent="0.3">
      <c r="A864" t="s">
        <v>3355</v>
      </c>
      <c r="B864" t="s">
        <v>3356</v>
      </c>
      <c r="C864" s="1" t="str">
        <f t="shared" si="52"/>
        <v>21:0046</v>
      </c>
      <c r="D864" s="1" t="str">
        <f t="shared" si="53"/>
        <v>21:0038</v>
      </c>
      <c r="E864" t="s">
        <v>3344</v>
      </c>
      <c r="F864" t="s">
        <v>3357</v>
      </c>
      <c r="H864">
        <v>46.988183800000002</v>
      </c>
      <c r="I864">
        <v>-66.566581600000006</v>
      </c>
      <c r="J864" s="1" t="str">
        <f t="shared" si="54"/>
        <v>Till</v>
      </c>
      <c r="K864" s="1" t="str">
        <f t="shared" si="55"/>
        <v>&lt;2 micron</v>
      </c>
      <c r="L864">
        <v>0.1</v>
      </c>
      <c r="M864">
        <v>19</v>
      </c>
      <c r="N864">
        <v>62</v>
      </c>
      <c r="O864">
        <v>37</v>
      </c>
      <c r="P864">
        <v>5.5</v>
      </c>
      <c r="Q864">
        <v>810</v>
      </c>
      <c r="R864">
        <v>2</v>
      </c>
      <c r="S864">
        <v>37</v>
      </c>
      <c r="T864">
        <v>40</v>
      </c>
      <c r="U864">
        <v>180</v>
      </c>
      <c r="V864">
        <v>17</v>
      </c>
      <c r="W864">
        <v>12</v>
      </c>
      <c r="X864">
        <v>920</v>
      </c>
      <c r="Z864">
        <v>5.4</v>
      </c>
      <c r="AA864">
        <v>20</v>
      </c>
    </row>
    <row r="865" spans="1:27" hidden="1" x14ac:dyDescent="0.3">
      <c r="A865" t="s">
        <v>3358</v>
      </c>
      <c r="B865" t="s">
        <v>3359</v>
      </c>
      <c r="C865" s="1" t="str">
        <f t="shared" si="52"/>
        <v>21:0046</v>
      </c>
      <c r="D865" s="1" t="str">
        <f t="shared" si="53"/>
        <v>21:0038</v>
      </c>
      <c r="E865" t="s">
        <v>3344</v>
      </c>
      <c r="F865" t="s">
        <v>3360</v>
      </c>
      <c r="H865">
        <v>46.988183800000002</v>
      </c>
      <c r="I865">
        <v>-66.566581600000006</v>
      </c>
      <c r="J865" s="1" t="str">
        <f t="shared" si="54"/>
        <v>Till</v>
      </c>
      <c r="K865" s="1" t="str">
        <f t="shared" si="55"/>
        <v>&lt;2 micron</v>
      </c>
      <c r="L865">
        <v>0.3</v>
      </c>
      <c r="M865">
        <v>14</v>
      </c>
      <c r="N865">
        <v>75</v>
      </c>
      <c r="O865">
        <v>29</v>
      </c>
      <c r="P865">
        <v>4.5999999999999996</v>
      </c>
      <c r="Q865">
        <v>410</v>
      </c>
      <c r="R865">
        <v>4</v>
      </c>
      <c r="S865">
        <v>41</v>
      </c>
      <c r="T865">
        <v>56</v>
      </c>
      <c r="U865">
        <v>145</v>
      </c>
      <c r="V865">
        <v>19</v>
      </c>
      <c r="W865">
        <v>16</v>
      </c>
      <c r="X865">
        <v>690</v>
      </c>
      <c r="Z865">
        <v>6.8</v>
      </c>
      <c r="AA865">
        <v>11</v>
      </c>
    </row>
    <row r="866" spans="1:27" hidden="1" x14ac:dyDescent="0.3">
      <c r="A866" t="s">
        <v>3361</v>
      </c>
      <c r="B866" t="s">
        <v>3362</v>
      </c>
      <c r="C866" s="1" t="str">
        <f t="shared" si="52"/>
        <v>21:0046</v>
      </c>
      <c r="D866" s="1" t="str">
        <f t="shared" si="53"/>
        <v>21:0038</v>
      </c>
      <c r="E866" t="s">
        <v>3344</v>
      </c>
      <c r="F866" t="s">
        <v>3363</v>
      </c>
      <c r="H866">
        <v>46.988183800000002</v>
      </c>
      <c r="I866">
        <v>-66.566581600000006</v>
      </c>
      <c r="J866" s="1" t="str">
        <f t="shared" si="54"/>
        <v>Till</v>
      </c>
      <c r="K866" s="1" t="str">
        <f t="shared" si="55"/>
        <v>&lt;2 micron</v>
      </c>
      <c r="L866">
        <v>0.2</v>
      </c>
      <c r="M866">
        <v>2</v>
      </c>
      <c r="N866">
        <v>26</v>
      </c>
      <c r="O866">
        <v>7</v>
      </c>
      <c r="P866">
        <v>0.9</v>
      </c>
      <c r="Q866">
        <v>50</v>
      </c>
      <c r="R866">
        <v>0.5</v>
      </c>
      <c r="S866">
        <v>9</v>
      </c>
      <c r="T866">
        <v>19</v>
      </c>
      <c r="U866">
        <v>22</v>
      </c>
      <c r="V866">
        <v>3</v>
      </c>
      <c r="W866">
        <v>12</v>
      </c>
      <c r="X866">
        <v>490</v>
      </c>
      <c r="Z866">
        <v>1</v>
      </c>
      <c r="AA866">
        <v>23</v>
      </c>
    </row>
    <row r="867" spans="1:27" hidden="1" x14ac:dyDescent="0.3">
      <c r="A867" t="s">
        <v>3364</v>
      </c>
      <c r="B867" t="s">
        <v>3365</v>
      </c>
      <c r="C867" s="1" t="str">
        <f t="shared" si="52"/>
        <v>21:0046</v>
      </c>
      <c r="D867" s="1" t="str">
        <f t="shared" si="53"/>
        <v>21:0038</v>
      </c>
      <c r="E867" t="s">
        <v>3366</v>
      </c>
      <c r="F867" t="s">
        <v>3367</v>
      </c>
      <c r="H867">
        <v>46.868412200000002</v>
      </c>
      <c r="I867">
        <v>-67.342915099999999</v>
      </c>
      <c r="J867" s="1" t="str">
        <f t="shared" si="54"/>
        <v>Till</v>
      </c>
      <c r="K867" s="1" t="str">
        <f t="shared" si="55"/>
        <v>&lt;2 micron</v>
      </c>
      <c r="M867">
        <v>13</v>
      </c>
      <c r="N867">
        <v>43</v>
      </c>
      <c r="O867">
        <v>12</v>
      </c>
      <c r="P867">
        <v>2.9</v>
      </c>
      <c r="Q867">
        <v>290</v>
      </c>
      <c r="S867">
        <v>56</v>
      </c>
      <c r="T867">
        <v>14</v>
      </c>
      <c r="U867">
        <v>60</v>
      </c>
      <c r="V867">
        <v>36</v>
      </c>
      <c r="X867">
        <v>1420</v>
      </c>
      <c r="Z867">
        <v>1.1000000000000001</v>
      </c>
      <c r="AA867">
        <v>6</v>
      </c>
    </row>
    <row r="868" spans="1:27" hidden="1" x14ac:dyDescent="0.3">
      <c r="A868" t="s">
        <v>3368</v>
      </c>
      <c r="B868" t="s">
        <v>3369</v>
      </c>
      <c r="C868" s="1" t="str">
        <f t="shared" si="52"/>
        <v>21:0046</v>
      </c>
      <c r="D868" s="1" t="str">
        <f t="shared" si="53"/>
        <v>21:0038</v>
      </c>
      <c r="E868" t="s">
        <v>3370</v>
      </c>
      <c r="F868" t="s">
        <v>3371</v>
      </c>
      <c r="H868">
        <v>46.859652699999998</v>
      </c>
      <c r="I868">
        <v>-67.297922</v>
      </c>
      <c r="J868" s="1" t="str">
        <f t="shared" si="54"/>
        <v>Till</v>
      </c>
      <c r="K868" s="1" t="str">
        <f t="shared" si="55"/>
        <v>&lt;2 micron</v>
      </c>
      <c r="M868">
        <v>8</v>
      </c>
      <c r="N868">
        <v>47</v>
      </c>
      <c r="O868">
        <v>9</v>
      </c>
      <c r="P868">
        <v>2.4</v>
      </c>
      <c r="Q868">
        <v>125</v>
      </c>
      <c r="S868">
        <v>38</v>
      </c>
      <c r="T868">
        <v>15</v>
      </c>
      <c r="U868">
        <v>44</v>
      </c>
      <c r="V868">
        <v>10</v>
      </c>
      <c r="W868">
        <v>2</v>
      </c>
      <c r="X868">
        <v>880</v>
      </c>
      <c r="Z868">
        <v>1</v>
      </c>
      <c r="AA868">
        <v>5</v>
      </c>
    </row>
    <row r="869" spans="1:27" hidden="1" x14ac:dyDescent="0.3">
      <c r="A869" t="s">
        <v>3372</v>
      </c>
      <c r="B869" t="s">
        <v>3373</v>
      </c>
      <c r="C869" s="1" t="str">
        <f t="shared" si="52"/>
        <v>21:0046</v>
      </c>
      <c r="D869" s="1" t="str">
        <f t="shared" si="53"/>
        <v>21:0038</v>
      </c>
      <c r="E869" t="s">
        <v>3374</v>
      </c>
      <c r="F869" t="s">
        <v>3375</v>
      </c>
      <c r="H869">
        <v>46.878406499999997</v>
      </c>
      <c r="I869">
        <v>-67.229083099999997</v>
      </c>
      <c r="J869" s="1" t="str">
        <f t="shared" si="54"/>
        <v>Till</v>
      </c>
      <c r="K869" s="1" t="str">
        <f t="shared" si="55"/>
        <v>&lt;2 micron</v>
      </c>
      <c r="M869">
        <v>10</v>
      </c>
      <c r="N869">
        <v>65</v>
      </c>
      <c r="O869">
        <v>21</v>
      </c>
      <c r="P869">
        <v>3.9</v>
      </c>
      <c r="Q869">
        <v>320</v>
      </c>
      <c r="S869">
        <v>54</v>
      </c>
      <c r="T869">
        <v>18</v>
      </c>
      <c r="U869">
        <v>80</v>
      </c>
      <c r="V869">
        <v>19</v>
      </c>
      <c r="W869">
        <v>2</v>
      </c>
      <c r="X869">
        <v>820</v>
      </c>
      <c r="Z869">
        <v>0.7</v>
      </c>
      <c r="AA869">
        <v>5</v>
      </c>
    </row>
    <row r="870" spans="1:27" hidden="1" x14ac:dyDescent="0.3">
      <c r="A870" t="s">
        <v>3376</v>
      </c>
      <c r="B870" t="s">
        <v>3377</v>
      </c>
      <c r="C870" s="1" t="str">
        <f t="shared" si="52"/>
        <v>21:0046</v>
      </c>
      <c r="D870" s="1" t="str">
        <f t="shared" si="53"/>
        <v>21:0038</v>
      </c>
      <c r="E870" t="s">
        <v>3378</v>
      </c>
      <c r="F870" t="s">
        <v>3379</v>
      </c>
      <c r="H870">
        <v>46.858943400000001</v>
      </c>
      <c r="I870">
        <v>-67.192988600000007</v>
      </c>
      <c r="J870" s="1" t="str">
        <f t="shared" si="54"/>
        <v>Till</v>
      </c>
      <c r="K870" s="1" t="str">
        <f t="shared" si="55"/>
        <v>&lt;2 micron</v>
      </c>
      <c r="L870">
        <v>0.05</v>
      </c>
      <c r="M870">
        <v>12</v>
      </c>
      <c r="N870">
        <v>60</v>
      </c>
      <c r="O870">
        <v>24</v>
      </c>
      <c r="P870">
        <v>4.5</v>
      </c>
      <c r="Q870">
        <v>580</v>
      </c>
      <c r="R870">
        <v>0.5</v>
      </c>
      <c r="S870">
        <v>56</v>
      </c>
      <c r="T870">
        <v>16</v>
      </c>
      <c r="U870">
        <v>80</v>
      </c>
      <c r="V870">
        <v>18</v>
      </c>
      <c r="W870">
        <v>2</v>
      </c>
      <c r="X870">
        <v>770</v>
      </c>
      <c r="Z870">
        <v>0.7</v>
      </c>
      <c r="AA870">
        <v>5</v>
      </c>
    </row>
    <row r="871" spans="1:27" hidden="1" x14ac:dyDescent="0.3">
      <c r="A871" t="s">
        <v>3380</v>
      </c>
      <c r="B871" t="s">
        <v>3381</v>
      </c>
      <c r="C871" s="1" t="str">
        <f t="shared" si="52"/>
        <v>21:0046</v>
      </c>
      <c r="D871" s="1" t="str">
        <f t="shared" si="53"/>
        <v>21:0038</v>
      </c>
      <c r="E871" t="s">
        <v>3382</v>
      </c>
      <c r="F871" t="s">
        <v>3383</v>
      </c>
      <c r="H871">
        <v>46.864066200000003</v>
      </c>
      <c r="I871">
        <v>-67.147549999999995</v>
      </c>
      <c r="J871" s="1" t="str">
        <f t="shared" si="54"/>
        <v>Till</v>
      </c>
      <c r="K871" s="1" t="str">
        <f t="shared" si="55"/>
        <v>&lt;2 micron</v>
      </c>
      <c r="M871">
        <v>17</v>
      </c>
      <c r="N871">
        <v>90</v>
      </c>
      <c r="O871">
        <v>32</v>
      </c>
      <c r="P871">
        <v>5.3</v>
      </c>
      <c r="Q871">
        <v>900</v>
      </c>
      <c r="S871">
        <v>74</v>
      </c>
      <c r="T871">
        <v>20</v>
      </c>
      <c r="U871">
        <v>95</v>
      </c>
      <c r="V871">
        <v>12</v>
      </c>
      <c r="W871">
        <v>2</v>
      </c>
      <c r="X871">
        <v>700</v>
      </c>
      <c r="Z871">
        <v>0.9</v>
      </c>
      <c r="AA871">
        <v>9</v>
      </c>
    </row>
    <row r="872" spans="1:27" hidden="1" x14ac:dyDescent="0.3">
      <c r="A872" t="s">
        <v>3384</v>
      </c>
      <c r="B872" t="s">
        <v>3385</v>
      </c>
      <c r="C872" s="1" t="str">
        <f t="shared" ref="C872:C935" si="56">HYPERLINK("http://geochem.nrcan.gc.ca/cdogs/content/bdl/bdl210046_e.htm", "21:0046")</f>
        <v>21:0046</v>
      </c>
      <c r="D872" s="1" t="str">
        <f t="shared" ref="D872:D935" si="57">HYPERLINK("http://geochem.nrcan.gc.ca/cdogs/content/svy/svy210038_e.htm", "21:0038")</f>
        <v>21:0038</v>
      </c>
      <c r="E872" t="s">
        <v>3386</v>
      </c>
      <c r="F872" t="s">
        <v>3387</v>
      </c>
      <c r="H872">
        <v>46.8380157</v>
      </c>
      <c r="I872">
        <v>-67.295326900000006</v>
      </c>
      <c r="J872" s="1" t="str">
        <f t="shared" si="54"/>
        <v>Till</v>
      </c>
      <c r="K872" s="1" t="str">
        <f t="shared" si="55"/>
        <v>&lt;2 micron</v>
      </c>
      <c r="M872">
        <v>16</v>
      </c>
      <c r="N872">
        <v>50</v>
      </c>
      <c r="O872">
        <v>30</v>
      </c>
      <c r="P872">
        <v>4.5999999999999996</v>
      </c>
      <c r="Q872">
        <v>800</v>
      </c>
      <c r="S872">
        <v>61</v>
      </c>
      <c r="T872">
        <v>23</v>
      </c>
      <c r="U872">
        <v>90</v>
      </c>
      <c r="V872">
        <v>19</v>
      </c>
      <c r="W872">
        <v>2</v>
      </c>
      <c r="X872">
        <v>850</v>
      </c>
      <c r="Z872">
        <v>0.4</v>
      </c>
      <c r="AA872">
        <v>0.5</v>
      </c>
    </row>
    <row r="873" spans="1:27" hidden="1" x14ac:dyDescent="0.3">
      <c r="A873" t="s">
        <v>3388</v>
      </c>
      <c r="B873" t="s">
        <v>3389</v>
      </c>
      <c r="C873" s="1" t="str">
        <f t="shared" si="56"/>
        <v>21:0046</v>
      </c>
      <c r="D873" s="1" t="str">
        <f t="shared" si="57"/>
        <v>21:0038</v>
      </c>
      <c r="E873" t="s">
        <v>3390</v>
      </c>
      <c r="F873" t="s">
        <v>3391</v>
      </c>
      <c r="H873">
        <v>46.814664999999998</v>
      </c>
      <c r="I873">
        <v>-67.268536999999995</v>
      </c>
      <c r="J873" s="1" t="str">
        <f t="shared" si="54"/>
        <v>Till</v>
      </c>
      <c r="K873" s="1" t="str">
        <f t="shared" si="55"/>
        <v>&lt;2 micron</v>
      </c>
      <c r="L873">
        <v>0.05</v>
      </c>
      <c r="M873">
        <v>13</v>
      </c>
      <c r="N873">
        <v>54</v>
      </c>
      <c r="O873">
        <v>23</v>
      </c>
      <c r="P873">
        <v>4.0999999999999996</v>
      </c>
      <c r="Q873">
        <v>580</v>
      </c>
      <c r="R873">
        <v>0.5</v>
      </c>
      <c r="S873">
        <v>55</v>
      </c>
      <c r="T873">
        <v>18</v>
      </c>
      <c r="U873">
        <v>74</v>
      </c>
      <c r="V873">
        <v>15</v>
      </c>
      <c r="W873">
        <v>2</v>
      </c>
      <c r="X873">
        <v>850</v>
      </c>
      <c r="Z873">
        <v>0.6</v>
      </c>
      <c r="AA873">
        <v>2</v>
      </c>
    </row>
    <row r="874" spans="1:27" hidden="1" x14ac:dyDescent="0.3">
      <c r="A874" t="s">
        <v>3392</v>
      </c>
      <c r="B874" t="s">
        <v>3393</v>
      </c>
      <c r="C874" s="1" t="str">
        <f t="shared" si="56"/>
        <v>21:0046</v>
      </c>
      <c r="D874" s="1" t="str">
        <f t="shared" si="57"/>
        <v>21:0038</v>
      </c>
      <c r="E874" t="s">
        <v>3394</v>
      </c>
      <c r="F874" t="s">
        <v>3395</v>
      </c>
      <c r="H874">
        <v>46.782033900000002</v>
      </c>
      <c r="I874">
        <v>-67.253208000000001</v>
      </c>
      <c r="J874" s="1" t="str">
        <f t="shared" si="54"/>
        <v>Till</v>
      </c>
      <c r="K874" s="1" t="str">
        <f t="shared" si="55"/>
        <v>&lt;2 micron</v>
      </c>
      <c r="M874">
        <v>17</v>
      </c>
      <c r="N874">
        <v>68</v>
      </c>
      <c r="O874">
        <v>40</v>
      </c>
      <c r="P874">
        <v>3.8</v>
      </c>
      <c r="Q874">
        <v>580</v>
      </c>
      <c r="S874">
        <v>72</v>
      </c>
      <c r="T874">
        <v>32</v>
      </c>
      <c r="U874">
        <v>85</v>
      </c>
      <c r="V874">
        <v>22</v>
      </c>
      <c r="W874">
        <v>2</v>
      </c>
      <c r="X874">
        <v>620</v>
      </c>
      <c r="Z874">
        <v>1.4</v>
      </c>
      <c r="AA874">
        <v>6</v>
      </c>
    </row>
    <row r="875" spans="1:27" hidden="1" x14ac:dyDescent="0.3">
      <c r="A875" t="s">
        <v>3396</v>
      </c>
      <c r="B875" t="s">
        <v>3397</v>
      </c>
      <c r="C875" s="1" t="str">
        <f t="shared" si="56"/>
        <v>21:0046</v>
      </c>
      <c r="D875" s="1" t="str">
        <f t="shared" si="57"/>
        <v>21:0038</v>
      </c>
      <c r="E875" t="s">
        <v>3398</v>
      </c>
      <c r="F875" t="s">
        <v>3399</v>
      </c>
      <c r="H875">
        <v>47.214566900000001</v>
      </c>
      <c r="I875">
        <v>-65.947062099999997</v>
      </c>
      <c r="J875" s="1" t="str">
        <f t="shared" si="54"/>
        <v>Till</v>
      </c>
      <c r="K875" s="1" t="str">
        <f t="shared" si="55"/>
        <v>&lt;2 micron</v>
      </c>
      <c r="L875">
        <v>0.2</v>
      </c>
      <c r="M875">
        <v>19</v>
      </c>
      <c r="N875">
        <v>56</v>
      </c>
      <c r="O875">
        <v>60</v>
      </c>
      <c r="P875">
        <v>6</v>
      </c>
      <c r="Q875">
        <v>440</v>
      </c>
      <c r="R875">
        <v>5</v>
      </c>
      <c r="S875">
        <v>47</v>
      </c>
      <c r="T875">
        <v>55</v>
      </c>
      <c r="U875">
        <v>164</v>
      </c>
      <c r="V875">
        <v>97</v>
      </c>
      <c r="W875">
        <v>2</v>
      </c>
      <c r="X875">
        <v>870</v>
      </c>
      <c r="Z875">
        <v>2.2000000000000002</v>
      </c>
      <c r="AA875">
        <v>12</v>
      </c>
    </row>
    <row r="876" spans="1:27" hidden="1" x14ac:dyDescent="0.3">
      <c r="A876" t="s">
        <v>3400</v>
      </c>
      <c r="B876" t="s">
        <v>3401</v>
      </c>
      <c r="C876" s="1" t="str">
        <f t="shared" si="56"/>
        <v>21:0046</v>
      </c>
      <c r="D876" s="1" t="str">
        <f t="shared" si="57"/>
        <v>21:0038</v>
      </c>
      <c r="E876" t="s">
        <v>3402</v>
      </c>
      <c r="F876" t="s">
        <v>3403</v>
      </c>
      <c r="H876">
        <v>47.238166999999997</v>
      </c>
      <c r="I876">
        <v>-65.991315599999993</v>
      </c>
      <c r="J876" s="1" t="str">
        <f t="shared" si="54"/>
        <v>Till</v>
      </c>
      <c r="K876" s="1" t="str">
        <f t="shared" si="55"/>
        <v>&lt;2 micron</v>
      </c>
      <c r="M876">
        <v>29</v>
      </c>
      <c r="N876">
        <v>125</v>
      </c>
      <c r="O876">
        <v>67</v>
      </c>
      <c r="P876">
        <v>7.2</v>
      </c>
      <c r="Q876">
        <v>940</v>
      </c>
      <c r="R876">
        <v>3</v>
      </c>
      <c r="S876">
        <v>52</v>
      </c>
      <c r="T876">
        <v>27</v>
      </c>
      <c r="U876">
        <v>160</v>
      </c>
      <c r="V876">
        <v>57</v>
      </c>
      <c r="W876">
        <v>2</v>
      </c>
      <c r="X876">
        <v>630</v>
      </c>
      <c r="Z876">
        <v>0.8</v>
      </c>
      <c r="AA876">
        <v>8</v>
      </c>
    </row>
    <row r="877" spans="1:27" hidden="1" x14ac:dyDescent="0.3">
      <c r="A877" t="s">
        <v>3404</v>
      </c>
      <c r="B877" t="s">
        <v>3405</v>
      </c>
      <c r="C877" s="1" t="str">
        <f t="shared" si="56"/>
        <v>21:0046</v>
      </c>
      <c r="D877" s="1" t="str">
        <f t="shared" si="57"/>
        <v>21:0038</v>
      </c>
      <c r="E877" t="s">
        <v>3406</v>
      </c>
      <c r="F877" t="s">
        <v>3407</v>
      </c>
      <c r="H877">
        <v>47.154863800000001</v>
      </c>
      <c r="I877">
        <v>-65.923967500000003</v>
      </c>
      <c r="J877" s="1" t="str">
        <f t="shared" si="54"/>
        <v>Till</v>
      </c>
      <c r="K877" s="1" t="str">
        <f t="shared" si="55"/>
        <v>&lt;2 micron</v>
      </c>
      <c r="L877">
        <v>0.05</v>
      </c>
      <c r="M877">
        <v>18</v>
      </c>
      <c r="N877">
        <v>50</v>
      </c>
      <c r="O877">
        <v>60</v>
      </c>
      <c r="P877">
        <v>5.6</v>
      </c>
      <c r="Q877">
        <v>680</v>
      </c>
      <c r="R877">
        <v>3</v>
      </c>
      <c r="S877">
        <v>41</v>
      </c>
      <c r="T877">
        <v>42</v>
      </c>
      <c r="U877">
        <v>125</v>
      </c>
      <c r="V877">
        <v>34</v>
      </c>
      <c r="W877">
        <v>4</v>
      </c>
      <c r="X877">
        <v>850</v>
      </c>
      <c r="Z877">
        <v>4.9000000000000004</v>
      </c>
      <c r="AA877">
        <v>9</v>
      </c>
    </row>
    <row r="878" spans="1:27" hidden="1" x14ac:dyDescent="0.3">
      <c r="A878" t="s">
        <v>3408</v>
      </c>
      <c r="B878" t="s">
        <v>3409</v>
      </c>
      <c r="C878" s="1" t="str">
        <f t="shared" si="56"/>
        <v>21:0046</v>
      </c>
      <c r="D878" s="1" t="str">
        <f t="shared" si="57"/>
        <v>21:0038</v>
      </c>
      <c r="E878" t="s">
        <v>3406</v>
      </c>
      <c r="F878" t="s">
        <v>3410</v>
      </c>
      <c r="H878">
        <v>47.154863800000001</v>
      </c>
      <c r="I878">
        <v>-65.923967500000003</v>
      </c>
      <c r="J878" s="1" t="str">
        <f t="shared" si="54"/>
        <v>Till</v>
      </c>
      <c r="K878" s="1" t="str">
        <f t="shared" si="55"/>
        <v>&lt;2 micron</v>
      </c>
      <c r="L878">
        <v>0.05</v>
      </c>
      <c r="M878">
        <v>20</v>
      </c>
      <c r="N878">
        <v>50</v>
      </c>
      <c r="O878">
        <v>70</v>
      </c>
      <c r="P878">
        <v>6.1</v>
      </c>
      <c r="Q878">
        <v>780</v>
      </c>
      <c r="R878">
        <v>3</v>
      </c>
      <c r="S878">
        <v>56</v>
      </c>
      <c r="T878">
        <v>49</v>
      </c>
      <c r="U878">
        <v>135</v>
      </c>
      <c r="V878">
        <v>35</v>
      </c>
      <c r="W878">
        <v>4</v>
      </c>
      <c r="X878">
        <v>1070</v>
      </c>
      <c r="Z878">
        <v>4</v>
      </c>
      <c r="AA878">
        <v>11</v>
      </c>
    </row>
    <row r="879" spans="1:27" hidden="1" x14ac:dyDescent="0.3">
      <c r="A879" t="s">
        <v>3411</v>
      </c>
      <c r="B879" t="s">
        <v>3412</v>
      </c>
      <c r="C879" s="1" t="str">
        <f t="shared" si="56"/>
        <v>21:0046</v>
      </c>
      <c r="D879" s="1" t="str">
        <f t="shared" si="57"/>
        <v>21:0038</v>
      </c>
      <c r="E879" t="s">
        <v>3413</v>
      </c>
      <c r="F879" t="s">
        <v>3414</v>
      </c>
      <c r="H879">
        <v>47.146612500000003</v>
      </c>
      <c r="I879">
        <v>-65.999406500000006</v>
      </c>
      <c r="J879" s="1" t="str">
        <f t="shared" si="54"/>
        <v>Till</v>
      </c>
      <c r="K879" s="1" t="str">
        <f t="shared" si="55"/>
        <v>&lt;2 micron</v>
      </c>
      <c r="M879">
        <v>17</v>
      </c>
      <c r="N879">
        <v>52</v>
      </c>
      <c r="O879">
        <v>50</v>
      </c>
      <c r="P879">
        <v>6.4</v>
      </c>
      <c r="Q879">
        <v>640</v>
      </c>
      <c r="R879">
        <v>3</v>
      </c>
      <c r="S879">
        <v>33</v>
      </c>
      <c r="T879">
        <v>41</v>
      </c>
      <c r="U879">
        <v>125</v>
      </c>
      <c r="V879">
        <v>42</v>
      </c>
      <c r="W879">
        <v>4</v>
      </c>
      <c r="X879">
        <v>1200</v>
      </c>
      <c r="Z879">
        <v>5.8</v>
      </c>
      <c r="AA879">
        <v>11</v>
      </c>
    </row>
    <row r="880" spans="1:27" hidden="1" x14ac:dyDescent="0.3">
      <c r="A880" t="s">
        <v>3415</v>
      </c>
      <c r="B880" t="s">
        <v>3416</v>
      </c>
      <c r="C880" s="1" t="str">
        <f t="shared" si="56"/>
        <v>21:0046</v>
      </c>
      <c r="D880" s="1" t="str">
        <f t="shared" si="57"/>
        <v>21:0038</v>
      </c>
      <c r="E880" t="s">
        <v>3417</v>
      </c>
      <c r="F880" t="s">
        <v>3418</v>
      </c>
      <c r="H880">
        <v>47.143948799999997</v>
      </c>
      <c r="I880">
        <v>-66.087931900000001</v>
      </c>
      <c r="J880" s="1" t="str">
        <f t="shared" si="54"/>
        <v>Till</v>
      </c>
      <c r="K880" s="1" t="str">
        <f t="shared" si="55"/>
        <v>&lt;2 micron</v>
      </c>
      <c r="M880">
        <v>13</v>
      </c>
      <c r="N880">
        <v>54</v>
      </c>
      <c r="O880">
        <v>108</v>
      </c>
      <c r="P880">
        <v>8.4</v>
      </c>
      <c r="Q880">
        <v>640</v>
      </c>
      <c r="R880">
        <v>8</v>
      </c>
      <c r="S880">
        <v>32</v>
      </c>
      <c r="T880">
        <v>85</v>
      </c>
      <c r="U880">
        <v>128</v>
      </c>
      <c r="V880">
        <v>125</v>
      </c>
      <c r="W880">
        <v>2</v>
      </c>
      <c r="X880">
        <v>920</v>
      </c>
      <c r="Z880">
        <v>5.6</v>
      </c>
      <c r="AA880">
        <v>3</v>
      </c>
    </row>
    <row r="881" spans="1:27" hidden="1" x14ac:dyDescent="0.3">
      <c r="A881" t="s">
        <v>3419</v>
      </c>
      <c r="B881" t="s">
        <v>3420</v>
      </c>
      <c r="C881" s="1" t="str">
        <f t="shared" si="56"/>
        <v>21:0046</v>
      </c>
      <c r="D881" s="1" t="str">
        <f t="shared" si="57"/>
        <v>21:0038</v>
      </c>
      <c r="E881" t="s">
        <v>3421</v>
      </c>
      <c r="F881" t="s">
        <v>3422</v>
      </c>
      <c r="H881">
        <v>47.161191500000001</v>
      </c>
      <c r="I881">
        <v>-65.869556900000006</v>
      </c>
      <c r="J881" s="1" t="str">
        <f t="shared" si="54"/>
        <v>Till</v>
      </c>
      <c r="K881" s="1" t="str">
        <f t="shared" si="55"/>
        <v>&lt;2 micron</v>
      </c>
      <c r="M881">
        <v>13</v>
      </c>
      <c r="N881">
        <v>58</v>
      </c>
      <c r="O881">
        <v>110</v>
      </c>
      <c r="P881">
        <v>6.8</v>
      </c>
      <c r="Q881">
        <v>420</v>
      </c>
      <c r="R881">
        <v>7</v>
      </c>
      <c r="S881">
        <v>40</v>
      </c>
      <c r="T881">
        <v>61</v>
      </c>
      <c r="U881">
        <v>34</v>
      </c>
      <c r="V881">
        <v>148</v>
      </c>
      <c r="W881">
        <v>2</v>
      </c>
      <c r="X881">
        <v>970</v>
      </c>
      <c r="Z881">
        <v>4.9000000000000004</v>
      </c>
      <c r="AA881">
        <v>5</v>
      </c>
    </row>
    <row r="882" spans="1:27" hidden="1" x14ac:dyDescent="0.3">
      <c r="A882" t="s">
        <v>3423</v>
      </c>
      <c r="B882" t="s">
        <v>3424</v>
      </c>
      <c r="C882" s="1" t="str">
        <f t="shared" si="56"/>
        <v>21:0046</v>
      </c>
      <c r="D882" s="1" t="str">
        <f t="shared" si="57"/>
        <v>21:0038</v>
      </c>
      <c r="E882" t="s">
        <v>3425</v>
      </c>
      <c r="F882" t="s">
        <v>3426</v>
      </c>
      <c r="H882">
        <v>47.037686200000003</v>
      </c>
      <c r="I882">
        <v>-65.878061400000007</v>
      </c>
      <c r="J882" s="1" t="str">
        <f t="shared" si="54"/>
        <v>Till</v>
      </c>
      <c r="K882" s="1" t="str">
        <f t="shared" si="55"/>
        <v>&lt;2 micron</v>
      </c>
      <c r="M882">
        <v>17</v>
      </c>
      <c r="N882">
        <v>70</v>
      </c>
      <c r="O882">
        <v>41</v>
      </c>
      <c r="P882">
        <v>5.2</v>
      </c>
      <c r="Q882">
        <v>800</v>
      </c>
      <c r="R882">
        <v>2</v>
      </c>
      <c r="S882">
        <v>39</v>
      </c>
      <c r="T882">
        <v>39</v>
      </c>
      <c r="U882">
        <v>120</v>
      </c>
      <c r="V882">
        <v>35</v>
      </c>
      <c r="W882">
        <v>4</v>
      </c>
      <c r="X882">
        <v>780</v>
      </c>
      <c r="Z882">
        <v>5.6</v>
      </c>
      <c r="AA882">
        <v>8</v>
      </c>
    </row>
    <row r="883" spans="1:27" hidden="1" x14ac:dyDescent="0.3">
      <c r="A883" t="s">
        <v>3427</v>
      </c>
      <c r="B883" t="s">
        <v>3428</v>
      </c>
      <c r="C883" s="1" t="str">
        <f t="shared" si="56"/>
        <v>21:0046</v>
      </c>
      <c r="D883" s="1" t="str">
        <f t="shared" si="57"/>
        <v>21:0038</v>
      </c>
      <c r="E883" t="s">
        <v>3429</v>
      </c>
      <c r="F883" t="s">
        <v>3430</v>
      </c>
      <c r="H883">
        <v>47.058182600000002</v>
      </c>
      <c r="I883">
        <v>-65.939085399999996</v>
      </c>
      <c r="J883" s="1" t="str">
        <f t="shared" si="54"/>
        <v>Till</v>
      </c>
      <c r="K883" s="1" t="str">
        <f t="shared" si="55"/>
        <v>&lt;2 micron</v>
      </c>
      <c r="M883">
        <v>19</v>
      </c>
      <c r="N883">
        <v>88</v>
      </c>
      <c r="O883">
        <v>41</v>
      </c>
      <c r="P883">
        <v>5.2</v>
      </c>
      <c r="Q883">
        <v>850</v>
      </c>
      <c r="R883">
        <v>1</v>
      </c>
      <c r="S883">
        <v>48</v>
      </c>
      <c r="T883">
        <v>51</v>
      </c>
      <c r="U883">
        <v>210</v>
      </c>
      <c r="V883">
        <v>23</v>
      </c>
      <c r="W883">
        <v>2</v>
      </c>
      <c r="X883">
        <v>800</v>
      </c>
      <c r="Z883">
        <v>5.8</v>
      </c>
      <c r="AA883">
        <v>9</v>
      </c>
    </row>
    <row r="884" spans="1:27" hidden="1" x14ac:dyDescent="0.3">
      <c r="A884" t="s">
        <v>3431</v>
      </c>
      <c r="B884" t="s">
        <v>3432</v>
      </c>
      <c r="C884" s="1" t="str">
        <f t="shared" si="56"/>
        <v>21:0046</v>
      </c>
      <c r="D884" s="1" t="str">
        <f t="shared" si="57"/>
        <v>21:0038</v>
      </c>
      <c r="E884" t="s">
        <v>3433</v>
      </c>
      <c r="F884" t="s">
        <v>3434</v>
      </c>
      <c r="H884">
        <v>47.052822399999997</v>
      </c>
      <c r="I884">
        <v>-66.026403000000002</v>
      </c>
      <c r="J884" s="1" t="str">
        <f t="shared" si="54"/>
        <v>Till</v>
      </c>
      <c r="K884" s="1" t="str">
        <f t="shared" si="55"/>
        <v>&lt;2 micron</v>
      </c>
      <c r="M884">
        <v>15</v>
      </c>
      <c r="N884">
        <v>54</v>
      </c>
      <c r="O884">
        <v>57</v>
      </c>
      <c r="P884">
        <v>5.6</v>
      </c>
      <c r="Q884">
        <v>540</v>
      </c>
      <c r="R884">
        <v>4</v>
      </c>
      <c r="S884">
        <v>37</v>
      </c>
      <c r="T884">
        <v>92</v>
      </c>
      <c r="U884">
        <v>135</v>
      </c>
      <c r="V884">
        <v>50</v>
      </c>
      <c r="W884">
        <v>4</v>
      </c>
      <c r="X884">
        <v>900</v>
      </c>
      <c r="Z884">
        <v>4.9000000000000004</v>
      </c>
      <c r="AA884">
        <v>10</v>
      </c>
    </row>
    <row r="885" spans="1:27" hidden="1" x14ac:dyDescent="0.3">
      <c r="A885" t="s">
        <v>3435</v>
      </c>
      <c r="B885" t="s">
        <v>3436</v>
      </c>
      <c r="C885" s="1" t="str">
        <f t="shared" si="56"/>
        <v>21:0046</v>
      </c>
      <c r="D885" s="1" t="str">
        <f t="shared" si="57"/>
        <v>21:0038</v>
      </c>
      <c r="E885" t="s">
        <v>3437</v>
      </c>
      <c r="F885" t="s">
        <v>3438</v>
      </c>
      <c r="H885">
        <v>47.035698099999998</v>
      </c>
      <c r="I885">
        <v>-66.060264200000006</v>
      </c>
      <c r="J885" s="1" t="str">
        <f t="shared" si="54"/>
        <v>Till</v>
      </c>
      <c r="K885" s="1" t="str">
        <f t="shared" si="55"/>
        <v>&lt;2 micron</v>
      </c>
      <c r="L885">
        <v>0.05</v>
      </c>
      <c r="M885">
        <v>19</v>
      </c>
      <c r="N885">
        <v>56</v>
      </c>
      <c r="O885">
        <v>47</v>
      </c>
      <c r="P885">
        <v>5.6</v>
      </c>
      <c r="Q885">
        <v>1000</v>
      </c>
      <c r="R885">
        <v>3</v>
      </c>
      <c r="S885">
        <v>39</v>
      </c>
      <c r="T885">
        <v>30</v>
      </c>
      <c r="U885">
        <v>130</v>
      </c>
      <c r="V885">
        <v>37</v>
      </c>
      <c r="W885">
        <v>4</v>
      </c>
      <c r="X885">
        <v>1160</v>
      </c>
      <c r="Z885">
        <v>6.2</v>
      </c>
      <c r="AA885">
        <v>9</v>
      </c>
    </row>
    <row r="886" spans="1:27" hidden="1" x14ac:dyDescent="0.3">
      <c r="A886" t="s">
        <v>3439</v>
      </c>
      <c r="B886" t="s">
        <v>3440</v>
      </c>
      <c r="C886" s="1" t="str">
        <f t="shared" si="56"/>
        <v>21:0046</v>
      </c>
      <c r="D886" s="1" t="str">
        <f t="shared" si="57"/>
        <v>21:0038</v>
      </c>
      <c r="E886" t="s">
        <v>3437</v>
      </c>
      <c r="F886" t="s">
        <v>3441</v>
      </c>
      <c r="H886">
        <v>47.035698099999998</v>
      </c>
      <c r="I886">
        <v>-66.060264200000006</v>
      </c>
      <c r="J886" s="1" t="str">
        <f t="shared" si="54"/>
        <v>Till</v>
      </c>
      <c r="K886" s="1" t="str">
        <f t="shared" si="55"/>
        <v>&lt;2 micron</v>
      </c>
      <c r="L886">
        <v>0.05</v>
      </c>
      <c r="M886">
        <v>24</v>
      </c>
      <c r="N886">
        <v>54</v>
      </c>
      <c r="O886">
        <v>55</v>
      </c>
      <c r="P886">
        <v>6.1</v>
      </c>
      <c r="Q886">
        <v>960</v>
      </c>
      <c r="R886">
        <v>3</v>
      </c>
      <c r="S886">
        <v>55</v>
      </c>
      <c r="T886">
        <v>37</v>
      </c>
      <c r="U886">
        <v>155</v>
      </c>
      <c r="V886">
        <v>34</v>
      </c>
      <c r="W886">
        <v>4</v>
      </c>
      <c r="X886">
        <v>1070</v>
      </c>
      <c r="Z886">
        <v>5.6</v>
      </c>
      <c r="AA886">
        <v>12</v>
      </c>
    </row>
    <row r="887" spans="1:27" hidden="1" x14ac:dyDescent="0.3">
      <c r="A887" t="s">
        <v>3442</v>
      </c>
      <c r="B887" t="s">
        <v>3443</v>
      </c>
      <c r="C887" s="1" t="str">
        <f t="shared" si="56"/>
        <v>21:0046</v>
      </c>
      <c r="D887" s="1" t="str">
        <f t="shared" si="57"/>
        <v>21:0038</v>
      </c>
      <c r="E887" t="s">
        <v>3444</v>
      </c>
      <c r="F887" t="s">
        <v>3445</v>
      </c>
      <c r="H887">
        <v>47.010258399999998</v>
      </c>
      <c r="I887">
        <v>-66.103765100000004</v>
      </c>
      <c r="J887" s="1" t="str">
        <f t="shared" si="54"/>
        <v>Till</v>
      </c>
      <c r="K887" s="1" t="str">
        <f t="shared" si="55"/>
        <v>&lt;2 micron</v>
      </c>
      <c r="M887">
        <v>23</v>
      </c>
      <c r="N887">
        <v>60</v>
      </c>
      <c r="O887">
        <v>58</v>
      </c>
      <c r="P887">
        <v>5.3</v>
      </c>
      <c r="Q887">
        <v>880</v>
      </c>
      <c r="R887">
        <v>2</v>
      </c>
      <c r="S887">
        <v>43</v>
      </c>
      <c r="T887">
        <v>38</v>
      </c>
      <c r="U887">
        <v>120</v>
      </c>
      <c r="V887">
        <v>42</v>
      </c>
      <c r="W887">
        <v>4</v>
      </c>
      <c r="X887">
        <v>920</v>
      </c>
      <c r="Z887">
        <v>5.6</v>
      </c>
      <c r="AA887">
        <v>6</v>
      </c>
    </row>
    <row r="888" spans="1:27" hidden="1" x14ac:dyDescent="0.3">
      <c r="A888" t="s">
        <v>3446</v>
      </c>
      <c r="B888" t="s">
        <v>3447</v>
      </c>
      <c r="C888" s="1" t="str">
        <f t="shared" si="56"/>
        <v>21:0046</v>
      </c>
      <c r="D888" s="1" t="str">
        <f t="shared" si="57"/>
        <v>21:0038</v>
      </c>
      <c r="E888" t="s">
        <v>3448</v>
      </c>
      <c r="F888" t="s">
        <v>3449</v>
      </c>
      <c r="H888">
        <v>47.016378600000003</v>
      </c>
      <c r="I888">
        <v>-66.132383500000003</v>
      </c>
      <c r="J888" s="1" t="str">
        <f t="shared" si="54"/>
        <v>Till</v>
      </c>
      <c r="K888" s="1" t="str">
        <f t="shared" si="55"/>
        <v>&lt;2 micron</v>
      </c>
      <c r="M888">
        <v>18</v>
      </c>
      <c r="N888">
        <v>58</v>
      </c>
      <c r="O888">
        <v>43</v>
      </c>
      <c r="P888">
        <v>5.5</v>
      </c>
      <c r="Q888">
        <v>840</v>
      </c>
      <c r="R888">
        <v>2</v>
      </c>
      <c r="S888">
        <v>36</v>
      </c>
      <c r="T888">
        <v>34</v>
      </c>
      <c r="U888">
        <v>130</v>
      </c>
      <c r="V888">
        <v>23</v>
      </c>
      <c r="W888">
        <v>4</v>
      </c>
      <c r="X888">
        <v>1000</v>
      </c>
      <c r="Z888">
        <v>5.4</v>
      </c>
      <c r="AA888">
        <v>12</v>
      </c>
    </row>
    <row r="889" spans="1:27" hidden="1" x14ac:dyDescent="0.3">
      <c r="A889" t="s">
        <v>3450</v>
      </c>
      <c r="B889" t="s">
        <v>3451</v>
      </c>
      <c r="C889" s="1" t="str">
        <f t="shared" si="56"/>
        <v>21:0046</v>
      </c>
      <c r="D889" s="1" t="str">
        <f t="shared" si="57"/>
        <v>21:0038</v>
      </c>
      <c r="E889" t="s">
        <v>3452</v>
      </c>
      <c r="F889" t="s">
        <v>3453</v>
      </c>
      <c r="H889">
        <v>47.044029600000002</v>
      </c>
      <c r="I889">
        <v>-66.1585489</v>
      </c>
      <c r="J889" s="1" t="str">
        <f t="shared" si="54"/>
        <v>Till</v>
      </c>
      <c r="K889" s="1" t="str">
        <f t="shared" si="55"/>
        <v>&lt;2 micron</v>
      </c>
      <c r="L889">
        <v>0.1</v>
      </c>
      <c r="M889">
        <v>21</v>
      </c>
      <c r="N889">
        <v>58</v>
      </c>
      <c r="O889">
        <v>43</v>
      </c>
      <c r="P889">
        <v>5.4</v>
      </c>
      <c r="Q889">
        <v>940</v>
      </c>
      <c r="R889">
        <v>3</v>
      </c>
      <c r="S889">
        <v>36</v>
      </c>
      <c r="T889">
        <v>25</v>
      </c>
      <c r="U889">
        <v>115</v>
      </c>
      <c r="V889">
        <v>27</v>
      </c>
      <c r="W889">
        <v>4</v>
      </c>
      <c r="X889">
        <v>1250</v>
      </c>
      <c r="Z889">
        <v>6.2</v>
      </c>
      <c r="AA889">
        <v>10</v>
      </c>
    </row>
    <row r="890" spans="1:27" hidden="1" x14ac:dyDescent="0.3">
      <c r="A890" t="s">
        <v>3454</v>
      </c>
      <c r="B890" t="s">
        <v>3455</v>
      </c>
      <c r="C890" s="1" t="str">
        <f t="shared" si="56"/>
        <v>21:0046</v>
      </c>
      <c r="D890" s="1" t="str">
        <f t="shared" si="57"/>
        <v>21:0038</v>
      </c>
      <c r="E890" t="s">
        <v>3456</v>
      </c>
      <c r="F890" t="s">
        <v>3457</v>
      </c>
      <c r="H890">
        <v>47.042369100000002</v>
      </c>
      <c r="I890">
        <v>-66.219196699999998</v>
      </c>
      <c r="J890" s="1" t="str">
        <f t="shared" si="54"/>
        <v>Till</v>
      </c>
      <c r="K890" s="1" t="str">
        <f t="shared" si="55"/>
        <v>&lt;2 micron</v>
      </c>
      <c r="L890">
        <v>0.05</v>
      </c>
      <c r="M890">
        <v>21</v>
      </c>
      <c r="N890">
        <v>50</v>
      </c>
      <c r="O890">
        <v>69</v>
      </c>
      <c r="P890">
        <v>4.5999999999999996</v>
      </c>
      <c r="Q890">
        <v>760</v>
      </c>
      <c r="R890">
        <v>2</v>
      </c>
      <c r="S890">
        <v>44</v>
      </c>
      <c r="T890">
        <v>25</v>
      </c>
      <c r="U890">
        <v>125</v>
      </c>
      <c r="V890">
        <v>27</v>
      </c>
      <c r="W890">
        <v>2</v>
      </c>
      <c r="X890">
        <v>1950</v>
      </c>
      <c r="Z890">
        <v>6.6</v>
      </c>
      <c r="AA890">
        <v>10</v>
      </c>
    </row>
    <row r="891" spans="1:27" hidden="1" x14ac:dyDescent="0.3">
      <c r="A891" t="s">
        <v>3458</v>
      </c>
      <c r="B891" t="s">
        <v>3459</v>
      </c>
      <c r="C891" s="1" t="str">
        <f t="shared" si="56"/>
        <v>21:0046</v>
      </c>
      <c r="D891" s="1" t="str">
        <f t="shared" si="57"/>
        <v>21:0038</v>
      </c>
      <c r="E891" t="s">
        <v>3460</v>
      </c>
      <c r="F891" t="s">
        <v>3461</v>
      </c>
      <c r="H891">
        <v>47.083483299999997</v>
      </c>
      <c r="I891">
        <v>-66.301377299999999</v>
      </c>
      <c r="J891" s="1" t="str">
        <f t="shared" si="54"/>
        <v>Till</v>
      </c>
      <c r="K891" s="1" t="str">
        <f t="shared" si="55"/>
        <v>&lt;2 micron</v>
      </c>
      <c r="M891">
        <v>24</v>
      </c>
      <c r="N891">
        <v>72</v>
      </c>
      <c r="O891">
        <v>73</v>
      </c>
      <c r="P891">
        <v>7.7</v>
      </c>
      <c r="Q891">
        <v>1600</v>
      </c>
      <c r="R891">
        <v>4</v>
      </c>
      <c r="S891">
        <v>48</v>
      </c>
      <c r="T891">
        <v>74</v>
      </c>
      <c r="U891">
        <v>156</v>
      </c>
      <c r="V891">
        <v>163</v>
      </c>
      <c r="W891">
        <v>4</v>
      </c>
      <c r="X891">
        <v>1450</v>
      </c>
      <c r="Z891">
        <v>6.7</v>
      </c>
      <c r="AA891">
        <v>8</v>
      </c>
    </row>
    <row r="892" spans="1:27" hidden="1" x14ac:dyDescent="0.3">
      <c r="A892" t="s">
        <v>3462</v>
      </c>
      <c r="B892" t="s">
        <v>3463</v>
      </c>
      <c r="C892" s="1" t="str">
        <f t="shared" si="56"/>
        <v>21:0046</v>
      </c>
      <c r="D892" s="1" t="str">
        <f t="shared" si="57"/>
        <v>21:0038</v>
      </c>
      <c r="E892" t="s">
        <v>3464</v>
      </c>
      <c r="F892" t="s">
        <v>3465</v>
      </c>
      <c r="H892">
        <v>47.006722500000002</v>
      </c>
      <c r="I892">
        <v>-66.196709400000003</v>
      </c>
      <c r="J892" s="1" t="str">
        <f t="shared" si="54"/>
        <v>Till</v>
      </c>
      <c r="K892" s="1" t="str">
        <f t="shared" si="55"/>
        <v>&lt;2 micron</v>
      </c>
      <c r="L892">
        <v>0.1</v>
      </c>
      <c r="M892">
        <v>15</v>
      </c>
      <c r="N892">
        <v>60</v>
      </c>
      <c r="O892">
        <v>46</v>
      </c>
      <c r="P892">
        <v>5.4</v>
      </c>
      <c r="Q892">
        <v>640</v>
      </c>
      <c r="R892">
        <v>2</v>
      </c>
      <c r="S892">
        <v>34</v>
      </c>
      <c r="T892">
        <v>33</v>
      </c>
      <c r="U892">
        <v>133</v>
      </c>
      <c r="V892">
        <v>22</v>
      </c>
      <c r="W892">
        <v>4</v>
      </c>
      <c r="X892">
        <v>1070</v>
      </c>
      <c r="Z892">
        <v>6.7</v>
      </c>
      <c r="AA892">
        <v>13</v>
      </c>
    </row>
    <row r="893" spans="1:27" hidden="1" x14ac:dyDescent="0.3">
      <c r="A893" t="s">
        <v>3466</v>
      </c>
      <c r="B893" t="s">
        <v>3467</v>
      </c>
      <c r="C893" s="1" t="str">
        <f t="shared" si="56"/>
        <v>21:0046</v>
      </c>
      <c r="D893" s="1" t="str">
        <f t="shared" si="57"/>
        <v>21:0038</v>
      </c>
      <c r="E893" t="s">
        <v>3468</v>
      </c>
      <c r="F893" t="s">
        <v>3469</v>
      </c>
      <c r="H893">
        <v>47.000892299999997</v>
      </c>
      <c r="I893">
        <v>-66.234506199999998</v>
      </c>
      <c r="J893" s="1" t="str">
        <f t="shared" si="54"/>
        <v>Till</v>
      </c>
      <c r="K893" s="1" t="str">
        <f t="shared" si="55"/>
        <v>&lt;2 micron</v>
      </c>
      <c r="L893">
        <v>0.05</v>
      </c>
      <c r="M893">
        <v>21</v>
      </c>
      <c r="N893">
        <v>46</v>
      </c>
      <c r="O893">
        <v>57</v>
      </c>
      <c r="P893">
        <v>4.9000000000000004</v>
      </c>
      <c r="Q893">
        <v>540</v>
      </c>
      <c r="R893">
        <v>4</v>
      </c>
      <c r="S893">
        <v>47</v>
      </c>
      <c r="T893">
        <v>30</v>
      </c>
      <c r="U893">
        <v>122</v>
      </c>
      <c r="V893">
        <v>35</v>
      </c>
      <c r="W893">
        <v>4</v>
      </c>
      <c r="X893">
        <v>950</v>
      </c>
      <c r="Z893">
        <v>5.7</v>
      </c>
      <c r="AA893">
        <v>11</v>
      </c>
    </row>
    <row r="894" spans="1:27" hidden="1" x14ac:dyDescent="0.3">
      <c r="A894" t="s">
        <v>3470</v>
      </c>
      <c r="B894" t="s">
        <v>3471</v>
      </c>
      <c r="C894" s="1" t="str">
        <f t="shared" si="56"/>
        <v>21:0046</v>
      </c>
      <c r="D894" s="1" t="str">
        <f t="shared" si="57"/>
        <v>21:0038</v>
      </c>
      <c r="E894" t="s">
        <v>3472</v>
      </c>
      <c r="F894" t="s">
        <v>3473</v>
      </c>
      <c r="H894">
        <v>46.501536000000002</v>
      </c>
      <c r="I894">
        <v>-67.048477500000004</v>
      </c>
      <c r="J894" s="1" t="str">
        <f t="shared" si="54"/>
        <v>Till</v>
      </c>
      <c r="K894" s="1" t="str">
        <f t="shared" si="55"/>
        <v>&lt;2 micron</v>
      </c>
      <c r="M894">
        <v>21</v>
      </c>
      <c r="N894">
        <v>66</v>
      </c>
      <c r="O894">
        <v>38</v>
      </c>
      <c r="P894">
        <v>4.5999999999999996</v>
      </c>
      <c r="Q894">
        <v>600</v>
      </c>
      <c r="R894">
        <v>2</v>
      </c>
      <c r="S894">
        <v>62</v>
      </c>
      <c r="T894">
        <v>29</v>
      </c>
      <c r="U894">
        <v>130</v>
      </c>
      <c r="V894">
        <v>17</v>
      </c>
      <c r="W894">
        <v>8</v>
      </c>
      <c r="X894">
        <v>800</v>
      </c>
      <c r="Z894">
        <v>3.6</v>
      </c>
    </row>
    <row r="895" spans="1:27" hidden="1" x14ac:dyDescent="0.3">
      <c r="A895" t="s">
        <v>3474</v>
      </c>
      <c r="B895" t="s">
        <v>3475</v>
      </c>
      <c r="C895" s="1" t="str">
        <f t="shared" si="56"/>
        <v>21:0046</v>
      </c>
      <c r="D895" s="1" t="str">
        <f t="shared" si="57"/>
        <v>21:0038</v>
      </c>
      <c r="E895" t="s">
        <v>3476</v>
      </c>
      <c r="F895" t="s">
        <v>3477</v>
      </c>
      <c r="H895">
        <v>46.505066900000003</v>
      </c>
      <c r="I895">
        <v>-67.044440899999998</v>
      </c>
      <c r="J895" s="1" t="str">
        <f t="shared" si="54"/>
        <v>Till</v>
      </c>
      <c r="K895" s="1" t="str">
        <f t="shared" si="55"/>
        <v>&lt;2 micron</v>
      </c>
      <c r="M895">
        <v>17</v>
      </c>
      <c r="N895">
        <v>50</v>
      </c>
      <c r="O895">
        <v>30</v>
      </c>
      <c r="P895">
        <v>4.7</v>
      </c>
      <c r="Q895">
        <v>700</v>
      </c>
      <c r="R895">
        <v>1</v>
      </c>
      <c r="S895">
        <v>44</v>
      </c>
      <c r="T895">
        <v>35</v>
      </c>
      <c r="U895">
        <v>128</v>
      </c>
      <c r="V895">
        <v>10</v>
      </c>
      <c r="W895">
        <v>2</v>
      </c>
      <c r="X895">
        <v>850</v>
      </c>
      <c r="Z895">
        <v>4.5</v>
      </c>
    </row>
    <row r="896" spans="1:27" hidden="1" x14ac:dyDescent="0.3">
      <c r="A896" t="s">
        <v>3478</v>
      </c>
      <c r="B896" t="s">
        <v>3479</v>
      </c>
      <c r="C896" s="1" t="str">
        <f t="shared" si="56"/>
        <v>21:0046</v>
      </c>
      <c r="D896" s="1" t="str">
        <f t="shared" si="57"/>
        <v>21:0038</v>
      </c>
      <c r="E896" t="s">
        <v>3480</v>
      </c>
      <c r="F896" t="s">
        <v>3481</v>
      </c>
      <c r="H896">
        <v>46.559122600000002</v>
      </c>
      <c r="I896">
        <v>-67.047714999999997</v>
      </c>
      <c r="J896" s="1" t="str">
        <f t="shared" si="54"/>
        <v>Till</v>
      </c>
      <c r="K896" s="1" t="str">
        <f t="shared" si="55"/>
        <v>&lt;2 micron</v>
      </c>
      <c r="M896">
        <v>26</v>
      </c>
      <c r="N896">
        <v>70</v>
      </c>
      <c r="O896">
        <v>45</v>
      </c>
      <c r="P896">
        <v>5.2</v>
      </c>
      <c r="Q896">
        <v>880</v>
      </c>
      <c r="R896">
        <v>2</v>
      </c>
      <c r="S896">
        <v>56</v>
      </c>
      <c r="T896">
        <v>28</v>
      </c>
      <c r="U896">
        <v>120</v>
      </c>
      <c r="V896">
        <v>15</v>
      </c>
      <c r="W896">
        <v>2</v>
      </c>
      <c r="X896">
        <v>860</v>
      </c>
      <c r="Z896">
        <v>5.8</v>
      </c>
    </row>
    <row r="897" spans="1:27" hidden="1" x14ac:dyDescent="0.3">
      <c r="A897" t="s">
        <v>3482</v>
      </c>
      <c r="B897" t="s">
        <v>3483</v>
      </c>
      <c r="C897" s="1" t="str">
        <f t="shared" si="56"/>
        <v>21:0046</v>
      </c>
      <c r="D897" s="1" t="str">
        <f t="shared" si="57"/>
        <v>21:0038</v>
      </c>
      <c r="E897" t="s">
        <v>3484</v>
      </c>
      <c r="F897" t="s">
        <v>3485</v>
      </c>
      <c r="H897">
        <v>46.626153299999999</v>
      </c>
      <c r="I897">
        <v>-67.020483799999994</v>
      </c>
      <c r="J897" s="1" t="str">
        <f t="shared" si="54"/>
        <v>Till</v>
      </c>
      <c r="K897" s="1" t="str">
        <f t="shared" si="55"/>
        <v>&lt;2 micron</v>
      </c>
      <c r="M897">
        <v>18</v>
      </c>
      <c r="N897">
        <v>56</v>
      </c>
      <c r="O897">
        <v>33</v>
      </c>
      <c r="P897">
        <v>3.8</v>
      </c>
      <c r="Q897">
        <v>560</v>
      </c>
      <c r="R897">
        <v>2</v>
      </c>
      <c r="S897">
        <v>56</v>
      </c>
      <c r="T897">
        <v>40</v>
      </c>
      <c r="U897">
        <v>130</v>
      </c>
      <c r="V897">
        <v>10</v>
      </c>
      <c r="W897">
        <v>8</v>
      </c>
      <c r="X897">
        <v>700</v>
      </c>
      <c r="Z897">
        <v>17.100000000000001</v>
      </c>
    </row>
    <row r="898" spans="1:27" hidden="1" x14ac:dyDescent="0.3">
      <c r="A898" t="s">
        <v>3486</v>
      </c>
      <c r="B898" t="s">
        <v>3487</v>
      </c>
      <c r="C898" s="1" t="str">
        <f t="shared" si="56"/>
        <v>21:0046</v>
      </c>
      <c r="D898" s="1" t="str">
        <f t="shared" si="57"/>
        <v>21:0038</v>
      </c>
      <c r="E898" t="s">
        <v>3488</v>
      </c>
      <c r="F898" t="s">
        <v>3489</v>
      </c>
      <c r="H898">
        <v>46.680169300000003</v>
      </c>
      <c r="I898">
        <v>-66.970128099999997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>
        <v>0.05</v>
      </c>
      <c r="M898">
        <v>20</v>
      </c>
      <c r="N898">
        <v>56</v>
      </c>
      <c r="O898">
        <v>28</v>
      </c>
      <c r="P898">
        <v>4.0999999999999996</v>
      </c>
      <c r="Q898">
        <v>680</v>
      </c>
      <c r="R898">
        <v>3</v>
      </c>
      <c r="S898">
        <v>54</v>
      </c>
      <c r="T898">
        <v>26</v>
      </c>
      <c r="U898">
        <v>135</v>
      </c>
      <c r="V898">
        <v>9</v>
      </c>
      <c r="W898">
        <v>4</v>
      </c>
      <c r="X898">
        <v>800</v>
      </c>
      <c r="Z898">
        <v>6</v>
      </c>
      <c r="AA898">
        <v>19</v>
      </c>
    </row>
    <row r="899" spans="1:27" hidden="1" x14ac:dyDescent="0.3">
      <c r="A899" t="s">
        <v>3490</v>
      </c>
      <c r="B899" t="s">
        <v>3491</v>
      </c>
      <c r="C899" s="1" t="str">
        <f t="shared" si="56"/>
        <v>21:0046</v>
      </c>
      <c r="D899" s="1" t="str">
        <f t="shared" si="57"/>
        <v>21:0038</v>
      </c>
      <c r="E899" t="s">
        <v>3488</v>
      </c>
      <c r="F899" t="s">
        <v>3492</v>
      </c>
      <c r="H899">
        <v>46.680169300000003</v>
      </c>
      <c r="I899">
        <v>-66.970128099999997</v>
      </c>
      <c r="J899" s="1" t="str">
        <f t="shared" si="58"/>
        <v>Till</v>
      </c>
      <c r="K899" s="1" t="str">
        <f t="shared" si="59"/>
        <v>&lt;2 micron</v>
      </c>
      <c r="L899">
        <v>0.05</v>
      </c>
      <c r="M899">
        <v>20</v>
      </c>
      <c r="N899">
        <v>54</v>
      </c>
      <c r="O899">
        <v>28</v>
      </c>
      <c r="P899">
        <v>4.5</v>
      </c>
      <c r="Q899">
        <v>700</v>
      </c>
      <c r="R899">
        <v>3</v>
      </c>
      <c r="S899">
        <v>56</v>
      </c>
      <c r="T899">
        <v>27</v>
      </c>
      <c r="U899">
        <v>126</v>
      </c>
      <c r="V899">
        <v>7</v>
      </c>
      <c r="W899">
        <v>2</v>
      </c>
      <c r="X899">
        <v>870</v>
      </c>
      <c r="Z899">
        <v>5.0999999999999996</v>
      </c>
      <c r="AA899">
        <v>14</v>
      </c>
    </row>
    <row r="900" spans="1:27" hidden="1" x14ac:dyDescent="0.3">
      <c r="A900" t="s">
        <v>3493</v>
      </c>
      <c r="B900" t="s">
        <v>3494</v>
      </c>
      <c r="C900" s="1" t="str">
        <f t="shared" si="56"/>
        <v>21:0046</v>
      </c>
      <c r="D900" s="1" t="str">
        <f t="shared" si="57"/>
        <v>21:0038</v>
      </c>
      <c r="E900" t="s">
        <v>3488</v>
      </c>
      <c r="F900" t="s">
        <v>3495</v>
      </c>
      <c r="H900">
        <v>46.680169300000003</v>
      </c>
      <c r="I900">
        <v>-66.970128099999997</v>
      </c>
      <c r="J900" s="1" t="str">
        <f t="shared" si="58"/>
        <v>Till</v>
      </c>
      <c r="K900" s="1" t="str">
        <f t="shared" si="59"/>
        <v>&lt;2 micron</v>
      </c>
      <c r="M900">
        <v>16</v>
      </c>
      <c r="N900">
        <v>50</v>
      </c>
      <c r="O900">
        <v>18</v>
      </c>
      <c r="P900">
        <v>3.9</v>
      </c>
      <c r="Q900">
        <v>550</v>
      </c>
      <c r="R900">
        <v>4</v>
      </c>
      <c r="S900">
        <v>42</v>
      </c>
      <c r="T900">
        <v>28</v>
      </c>
      <c r="U900">
        <v>130</v>
      </c>
      <c r="W900">
        <v>4</v>
      </c>
      <c r="X900">
        <v>800</v>
      </c>
      <c r="AA900">
        <v>19</v>
      </c>
    </row>
    <row r="901" spans="1:27" hidden="1" x14ac:dyDescent="0.3">
      <c r="A901" t="s">
        <v>3496</v>
      </c>
      <c r="B901" t="s">
        <v>3497</v>
      </c>
      <c r="C901" s="1" t="str">
        <f t="shared" si="56"/>
        <v>21:0046</v>
      </c>
      <c r="D901" s="1" t="str">
        <f t="shared" si="57"/>
        <v>21:0038</v>
      </c>
      <c r="E901" t="s">
        <v>3498</v>
      </c>
      <c r="F901" t="s">
        <v>3499</v>
      </c>
      <c r="H901">
        <v>46.728262200000003</v>
      </c>
      <c r="I901">
        <v>-66.892413899999994</v>
      </c>
      <c r="J901" s="1" t="str">
        <f t="shared" si="58"/>
        <v>Till</v>
      </c>
      <c r="K901" s="1" t="str">
        <f t="shared" si="59"/>
        <v>&lt;2 micron</v>
      </c>
      <c r="M901">
        <v>20</v>
      </c>
      <c r="N901">
        <v>88</v>
      </c>
      <c r="O901">
        <v>46</v>
      </c>
      <c r="P901">
        <v>5.3</v>
      </c>
      <c r="Q901">
        <v>580</v>
      </c>
      <c r="R901">
        <v>2</v>
      </c>
      <c r="S901">
        <v>64</v>
      </c>
      <c r="T901">
        <v>20</v>
      </c>
      <c r="U901">
        <v>122</v>
      </c>
      <c r="W901">
        <v>2</v>
      </c>
      <c r="X901">
        <v>735</v>
      </c>
      <c r="AA901">
        <v>5</v>
      </c>
    </row>
    <row r="902" spans="1:27" hidden="1" x14ac:dyDescent="0.3">
      <c r="A902" t="s">
        <v>3500</v>
      </c>
      <c r="B902" t="s">
        <v>3501</v>
      </c>
      <c r="C902" s="1" t="str">
        <f t="shared" si="56"/>
        <v>21:0046</v>
      </c>
      <c r="D902" s="1" t="str">
        <f t="shared" si="57"/>
        <v>21:0038</v>
      </c>
      <c r="E902" t="s">
        <v>3502</v>
      </c>
      <c r="F902" t="s">
        <v>3503</v>
      </c>
      <c r="H902">
        <v>46.791935500000001</v>
      </c>
      <c r="I902">
        <v>-66.832272799999998</v>
      </c>
      <c r="J902" s="1" t="str">
        <f t="shared" si="58"/>
        <v>Till</v>
      </c>
      <c r="K902" s="1" t="str">
        <f t="shared" si="59"/>
        <v>&lt;2 micron</v>
      </c>
      <c r="M902">
        <v>22</v>
      </c>
      <c r="N902">
        <v>77</v>
      </c>
      <c r="O902">
        <v>36</v>
      </c>
      <c r="P902">
        <v>3.8</v>
      </c>
      <c r="Q902">
        <v>440</v>
      </c>
      <c r="R902">
        <v>4</v>
      </c>
      <c r="S902">
        <v>54</v>
      </c>
      <c r="T902">
        <v>20</v>
      </c>
      <c r="U902">
        <v>66</v>
      </c>
      <c r="V902">
        <v>8</v>
      </c>
      <c r="W902">
        <v>2</v>
      </c>
      <c r="X902">
        <v>550</v>
      </c>
      <c r="Z902">
        <v>2.4</v>
      </c>
      <c r="AA902">
        <v>1</v>
      </c>
    </row>
    <row r="903" spans="1:27" hidden="1" x14ac:dyDescent="0.3">
      <c r="A903" t="s">
        <v>3504</v>
      </c>
      <c r="B903" t="s">
        <v>3505</v>
      </c>
      <c r="C903" s="1" t="str">
        <f t="shared" si="56"/>
        <v>21:0046</v>
      </c>
      <c r="D903" s="1" t="str">
        <f t="shared" si="57"/>
        <v>21:0038</v>
      </c>
      <c r="E903" t="s">
        <v>3506</v>
      </c>
      <c r="F903" t="s">
        <v>3507</v>
      </c>
      <c r="H903">
        <v>46.890489600000002</v>
      </c>
      <c r="I903">
        <v>-67.376365800000002</v>
      </c>
      <c r="J903" s="1" t="str">
        <f t="shared" si="58"/>
        <v>Till</v>
      </c>
      <c r="K903" s="1" t="str">
        <f t="shared" si="59"/>
        <v>&lt;2 micron</v>
      </c>
      <c r="L903">
        <v>0.05</v>
      </c>
      <c r="M903">
        <v>17</v>
      </c>
      <c r="N903">
        <v>52</v>
      </c>
      <c r="O903">
        <v>12</v>
      </c>
      <c r="P903">
        <v>4</v>
      </c>
      <c r="Q903">
        <v>340</v>
      </c>
      <c r="R903">
        <v>2</v>
      </c>
      <c r="S903">
        <v>68</v>
      </c>
      <c r="T903">
        <v>16</v>
      </c>
      <c r="U903">
        <v>100</v>
      </c>
      <c r="V903">
        <v>31</v>
      </c>
      <c r="W903">
        <v>2</v>
      </c>
      <c r="X903">
        <v>2370</v>
      </c>
      <c r="Z903">
        <v>2.5</v>
      </c>
      <c r="AA903">
        <v>6</v>
      </c>
    </row>
    <row r="904" spans="1:27" hidden="1" x14ac:dyDescent="0.3">
      <c r="A904" t="s">
        <v>3508</v>
      </c>
      <c r="B904" t="s">
        <v>3509</v>
      </c>
      <c r="C904" s="1" t="str">
        <f t="shared" si="56"/>
        <v>21:0046</v>
      </c>
      <c r="D904" s="1" t="str">
        <f t="shared" si="57"/>
        <v>21:0038</v>
      </c>
      <c r="E904" t="s">
        <v>3510</v>
      </c>
      <c r="F904" t="s">
        <v>3511</v>
      </c>
      <c r="H904">
        <v>46.928463200000003</v>
      </c>
      <c r="I904">
        <v>-67.421195999999995</v>
      </c>
      <c r="J904" s="1" t="str">
        <f t="shared" si="58"/>
        <v>Till</v>
      </c>
      <c r="K904" s="1" t="str">
        <f t="shared" si="59"/>
        <v>&lt;2 micron</v>
      </c>
      <c r="L904">
        <v>0.05</v>
      </c>
      <c r="M904">
        <v>20</v>
      </c>
      <c r="N904">
        <v>48</v>
      </c>
      <c r="O904">
        <v>34</v>
      </c>
      <c r="P904">
        <v>4.3</v>
      </c>
      <c r="Q904">
        <v>1100</v>
      </c>
      <c r="R904">
        <v>2</v>
      </c>
      <c r="S904">
        <v>58</v>
      </c>
      <c r="T904">
        <v>26</v>
      </c>
      <c r="U904">
        <v>108</v>
      </c>
      <c r="V904">
        <v>19</v>
      </c>
      <c r="W904">
        <v>2</v>
      </c>
      <c r="X904">
        <v>1020</v>
      </c>
      <c r="Z904">
        <v>1</v>
      </c>
      <c r="AA904">
        <v>7</v>
      </c>
    </row>
    <row r="905" spans="1:27" hidden="1" x14ac:dyDescent="0.3">
      <c r="A905" t="s">
        <v>3512</v>
      </c>
      <c r="B905" t="s">
        <v>3513</v>
      </c>
      <c r="C905" s="1" t="str">
        <f t="shared" si="56"/>
        <v>21:0046</v>
      </c>
      <c r="D905" s="1" t="str">
        <f t="shared" si="57"/>
        <v>21:0038</v>
      </c>
      <c r="E905" t="s">
        <v>3510</v>
      </c>
      <c r="F905" t="s">
        <v>3514</v>
      </c>
      <c r="H905">
        <v>46.928463200000003</v>
      </c>
      <c r="I905">
        <v>-67.421195999999995</v>
      </c>
      <c r="J905" s="1" t="str">
        <f t="shared" si="58"/>
        <v>Till</v>
      </c>
      <c r="K905" s="1" t="str">
        <f t="shared" si="59"/>
        <v>&lt;2 micron</v>
      </c>
      <c r="L905">
        <v>0.05</v>
      </c>
      <c r="M905">
        <v>23</v>
      </c>
      <c r="N905">
        <v>75</v>
      </c>
      <c r="O905">
        <v>54</v>
      </c>
      <c r="P905">
        <v>6.5</v>
      </c>
      <c r="Q905">
        <v>780</v>
      </c>
      <c r="R905">
        <v>1</v>
      </c>
      <c r="S905">
        <v>89</v>
      </c>
      <c r="T905">
        <v>31</v>
      </c>
      <c r="U905">
        <v>158</v>
      </c>
      <c r="V905">
        <v>24</v>
      </c>
      <c r="W905">
        <v>2</v>
      </c>
      <c r="X905">
        <v>990</v>
      </c>
      <c r="Z905">
        <v>0.6</v>
      </c>
      <c r="AA905">
        <v>1</v>
      </c>
    </row>
    <row r="906" spans="1:27" hidden="1" x14ac:dyDescent="0.3">
      <c r="A906" t="s">
        <v>3515</v>
      </c>
      <c r="B906" t="s">
        <v>3516</v>
      </c>
      <c r="C906" s="1" t="str">
        <f t="shared" si="56"/>
        <v>21:0046</v>
      </c>
      <c r="D906" s="1" t="str">
        <f t="shared" si="57"/>
        <v>21:0038</v>
      </c>
      <c r="E906" t="s">
        <v>3510</v>
      </c>
      <c r="F906" t="s">
        <v>3517</v>
      </c>
      <c r="H906">
        <v>46.928463200000003</v>
      </c>
      <c r="I906">
        <v>-67.421195999999995</v>
      </c>
      <c r="J906" s="1" t="str">
        <f t="shared" si="58"/>
        <v>Till</v>
      </c>
      <c r="K906" s="1" t="str">
        <f t="shared" si="59"/>
        <v>&lt;2 micron</v>
      </c>
      <c r="L906">
        <v>0.05</v>
      </c>
      <c r="M906">
        <v>22</v>
      </c>
      <c r="N906">
        <v>75</v>
      </c>
      <c r="O906">
        <v>51</v>
      </c>
      <c r="P906">
        <v>6.3</v>
      </c>
      <c r="Q906">
        <v>770</v>
      </c>
      <c r="R906">
        <v>2</v>
      </c>
      <c r="S906">
        <v>85</v>
      </c>
      <c r="T906">
        <v>28</v>
      </c>
      <c r="U906">
        <v>155</v>
      </c>
      <c r="V906">
        <v>20</v>
      </c>
      <c r="W906">
        <v>2</v>
      </c>
      <c r="X906">
        <v>990</v>
      </c>
      <c r="Z906">
        <v>0.7</v>
      </c>
      <c r="AA906">
        <v>4</v>
      </c>
    </row>
    <row r="907" spans="1:27" hidden="1" x14ac:dyDescent="0.3">
      <c r="A907" t="s">
        <v>3518</v>
      </c>
      <c r="B907" t="s">
        <v>3519</v>
      </c>
      <c r="C907" s="1" t="str">
        <f t="shared" si="56"/>
        <v>21:0046</v>
      </c>
      <c r="D907" s="1" t="str">
        <f t="shared" si="57"/>
        <v>21:0038</v>
      </c>
      <c r="E907" t="s">
        <v>3520</v>
      </c>
      <c r="F907" t="s">
        <v>3521</v>
      </c>
      <c r="H907">
        <v>46.967599200000002</v>
      </c>
      <c r="I907">
        <v>-67.4870892</v>
      </c>
      <c r="J907" s="1" t="str">
        <f t="shared" si="58"/>
        <v>Till</v>
      </c>
      <c r="K907" s="1" t="str">
        <f t="shared" si="59"/>
        <v>&lt;2 micron</v>
      </c>
      <c r="L907">
        <v>0.05</v>
      </c>
      <c r="M907">
        <v>20</v>
      </c>
      <c r="N907">
        <v>57</v>
      </c>
      <c r="O907">
        <v>43</v>
      </c>
      <c r="P907">
        <v>5.7</v>
      </c>
      <c r="Q907">
        <v>1300</v>
      </c>
      <c r="R907">
        <v>1</v>
      </c>
      <c r="S907">
        <v>75</v>
      </c>
      <c r="T907">
        <v>13</v>
      </c>
      <c r="U907">
        <v>106</v>
      </c>
      <c r="V907">
        <v>23</v>
      </c>
      <c r="W907">
        <v>2</v>
      </c>
      <c r="X907">
        <v>1040</v>
      </c>
      <c r="Z907">
        <v>0.8</v>
      </c>
      <c r="AA907">
        <v>1</v>
      </c>
    </row>
    <row r="908" spans="1:27" hidden="1" x14ac:dyDescent="0.3">
      <c r="A908" t="s">
        <v>3522</v>
      </c>
      <c r="B908" t="s">
        <v>3523</v>
      </c>
      <c r="C908" s="1" t="str">
        <f t="shared" si="56"/>
        <v>21:0046</v>
      </c>
      <c r="D908" s="1" t="str">
        <f t="shared" si="57"/>
        <v>21:0038</v>
      </c>
      <c r="E908" t="s">
        <v>3520</v>
      </c>
      <c r="F908" t="s">
        <v>3524</v>
      </c>
      <c r="H908">
        <v>46.967599200000002</v>
      </c>
      <c r="I908">
        <v>-67.4870892</v>
      </c>
      <c r="J908" s="1" t="str">
        <f t="shared" si="58"/>
        <v>Till</v>
      </c>
      <c r="K908" s="1" t="str">
        <f t="shared" si="59"/>
        <v>&lt;2 micron</v>
      </c>
      <c r="L908">
        <v>0.05</v>
      </c>
      <c r="M908">
        <v>20</v>
      </c>
      <c r="N908">
        <v>55</v>
      </c>
      <c r="O908">
        <v>44</v>
      </c>
      <c r="P908">
        <v>5.5</v>
      </c>
      <c r="Q908">
        <v>1300</v>
      </c>
      <c r="R908">
        <v>1</v>
      </c>
      <c r="S908">
        <v>78</v>
      </c>
      <c r="T908">
        <v>17</v>
      </c>
      <c r="U908">
        <v>106</v>
      </c>
      <c r="V908">
        <v>24</v>
      </c>
      <c r="W908">
        <v>1</v>
      </c>
      <c r="X908">
        <v>840</v>
      </c>
      <c r="Z908">
        <v>0.7</v>
      </c>
      <c r="AA908">
        <v>6</v>
      </c>
    </row>
    <row r="909" spans="1:27" hidden="1" x14ac:dyDescent="0.3">
      <c r="A909" t="s">
        <v>3525</v>
      </c>
      <c r="B909" t="s">
        <v>3526</v>
      </c>
      <c r="C909" s="1" t="str">
        <f t="shared" si="56"/>
        <v>21:0046</v>
      </c>
      <c r="D909" s="1" t="str">
        <f t="shared" si="57"/>
        <v>21:0038</v>
      </c>
      <c r="E909" t="s">
        <v>3527</v>
      </c>
      <c r="F909" t="s">
        <v>3528</v>
      </c>
      <c r="H909">
        <v>46.883368599999997</v>
      </c>
      <c r="I909">
        <v>-67.430394800000002</v>
      </c>
      <c r="J909" s="1" t="str">
        <f t="shared" si="58"/>
        <v>Till</v>
      </c>
      <c r="K909" s="1" t="str">
        <f t="shared" si="59"/>
        <v>&lt;2 micron</v>
      </c>
      <c r="L909">
        <v>0.05</v>
      </c>
      <c r="M909">
        <v>15</v>
      </c>
      <c r="N909">
        <v>52</v>
      </c>
      <c r="O909">
        <v>23</v>
      </c>
      <c r="P909">
        <v>4.5999999999999996</v>
      </c>
      <c r="Q909">
        <v>720</v>
      </c>
      <c r="R909">
        <v>1</v>
      </c>
      <c r="S909">
        <v>60</v>
      </c>
      <c r="T909">
        <v>19</v>
      </c>
      <c r="U909">
        <v>95</v>
      </c>
      <c r="V909">
        <v>14</v>
      </c>
      <c r="W909">
        <v>4</v>
      </c>
      <c r="X909">
        <v>980</v>
      </c>
      <c r="Z909">
        <v>1.1000000000000001</v>
      </c>
      <c r="AA909">
        <v>3</v>
      </c>
    </row>
    <row r="910" spans="1:27" hidden="1" x14ac:dyDescent="0.3">
      <c r="A910" t="s">
        <v>3529</v>
      </c>
      <c r="B910" t="s">
        <v>3530</v>
      </c>
      <c r="C910" s="1" t="str">
        <f t="shared" si="56"/>
        <v>21:0046</v>
      </c>
      <c r="D910" s="1" t="str">
        <f t="shared" si="57"/>
        <v>21:0038</v>
      </c>
      <c r="E910" t="s">
        <v>3527</v>
      </c>
      <c r="F910" t="s">
        <v>3531</v>
      </c>
      <c r="H910">
        <v>46.883368599999997</v>
      </c>
      <c r="I910">
        <v>-67.430394800000002</v>
      </c>
      <c r="J910" s="1" t="str">
        <f t="shared" si="58"/>
        <v>Till</v>
      </c>
      <c r="K910" s="1" t="str">
        <f t="shared" si="59"/>
        <v>&lt;2 micron</v>
      </c>
      <c r="L910">
        <v>0.05</v>
      </c>
      <c r="M910">
        <v>20</v>
      </c>
      <c r="N910">
        <v>62</v>
      </c>
      <c r="O910">
        <v>40</v>
      </c>
      <c r="P910">
        <v>5.8</v>
      </c>
      <c r="Q910">
        <v>840</v>
      </c>
      <c r="R910">
        <v>1</v>
      </c>
      <c r="S910">
        <v>74</v>
      </c>
      <c r="T910">
        <v>21</v>
      </c>
      <c r="U910">
        <v>118</v>
      </c>
      <c r="V910">
        <v>21</v>
      </c>
      <c r="W910">
        <v>2</v>
      </c>
      <c r="X910">
        <v>1070</v>
      </c>
      <c r="Z910">
        <v>1</v>
      </c>
      <c r="AA910">
        <v>0.5</v>
      </c>
    </row>
    <row r="911" spans="1:27" hidden="1" x14ac:dyDescent="0.3">
      <c r="A911" t="s">
        <v>3532</v>
      </c>
      <c r="B911" t="s">
        <v>3533</v>
      </c>
      <c r="C911" s="1" t="str">
        <f t="shared" si="56"/>
        <v>21:0046</v>
      </c>
      <c r="D911" s="1" t="str">
        <f t="shared" si="57"/>
        <v>21:0038</v>
      </c>
      <c r="E911" t="s">
        <v>3527</v>
      </c>
      <c r="F911" t="s">
        <v>3534</v>
      </c>
      <c r="H911">
        <v>46.883368599999997</v>
      </c>
      <c r="I911">
        <v>-67.430394800000002</v>
      </c>
      <c r="J911" s="1" t="str">
        <f t="shared" si="58"/>
        <v>Till</v>
      </c>
      <c r="K911" s="1" t="str">
        <f t="shared" si="59"/>
        <v>&lt;2 micron</v>
      </c>
      <c r="L911">
        <v>0.05</v>
      </c>
      <c r="M911">
        <v>16</v>
      </c>
      <c r="N911">
        <v>50</v>
      </c>
      <c r="O911">
        <v>25</v>
      </c>
      <c r="P911">
        <v>5.2</v>
      </c>
      <c r="Q911">
        <v>680</v>
      </c>
      <c r="R911">
        <v>1</v>
      </c>
      <c r="S911">
        <v>57</v>
      </c>
      <c r="T911">
        <v>22</v>
      </c>
      <c r="U911">
        <v>90</v>
      </c>
      <c r="V911">
        <v>11</v>
      </c>
      <c r="W911">
        <v>2</v>
      </c>
      <c r="X911">
        <v>990</v>
      </c>
      <c r="Z911">
        <v>1</v>
      </c>
      <c r="AA911">
        <v>5</v>
      </c>
    </row>
    <row r="912" spans="1:27" hidden="1" x14ac:dyDescent="0.3">
      <c r="A912" t="s">
        <v>3535</v>
      </c>
      <c r="B912" t="s">
        <v>3536</v>
      </c>
      <c r="C912" s="1" t="str">
        <f t="shared" si="56"/>
        <v>21:0046</v>
      </c>
      <c r="D912" s="1" t="str">
        <f t="shared" si="57"/>
        <v>21:0038</v>
      </c>
      <c r="E912" t="s">
        <v>3527</v>
      </c>
      <c r="F912" t="s">
        <v>3537</v>
      </c>
      <c r="H912">
        <v>46.883368599999997</v>
      </c>
      <c r="I912">
        <v>-67.430394800000002</v>
      </c>
      <c r="J912" s="1" t="str">
        <f t="shared" si="58"/>
        <v>Till</v>
      </c>
      <c r="K912" s="1" t="str">
        <f t="shared" si="59"/>
        <v>&lt;2 micron</v>
      </c>
      <c r="L912">
        <v>0.05</v>
      </c>
      <c r="M912">
        <v>15</v>
      </c>
      <c r="N912">
        <v>45</v>
      </c>
      <c r="O912">
        <v>25</v>
      </c>
      <c r="P912">
        <v>4.8</v>
      </c>
      <c r="Q912">
        <v>600</v>
      </c>
      <c r="R912">
        <v>0.5</v>
      </c>
      <c r="S912">
        <v>58</v>
      </c>
      <c r="T912">
        <v>24</v>
      </c>
      <c r="U912">
        <v>90</v>
      </c>
      <c r="V912">
        <v>16</v>
      </c>
      <c r="W912">
        <v>2</v>
      </c>
      <c r="X912">
        <v>1030</v>
      </c>
      <c r="Z912">
        <v>0.4</v>
      </c>
      <c r="AA912">
        <v>4</v>
      </c>
    </row>
    <row r="913" spans="1:27" hidden="1" x14ac:dyDescent="0.3">
      <c r="A913" t="s">
        <v>3538</v>
      </c>
      <c r="B913" t="s">
        <v>3539</v>
      </c>
      <c r="C913" s="1" t="str">
        <f t="shared" si="56"/>
        <v>21:0046</v>
      </c>
      <c r="D913" s="1" t="str">
        <f t="shared" si="57"/>
        <v>21:0038</v>
      </c>
      <c r="E913" t="s">
        <v>3540</v>
      </c>
      <c r="F913" t="s">
        <v>3541</v>
      </c>
      <c r="H913">
        <v>46.861439400000002</v>
      </c>
      <c r="I913">
        <v>-67.489418200000003</v>
      </c>
      <c r="J913" s="1" t="str">
        <f t="shared" si="58"/>
        <v>Till</v>
      </c>
      <c r="K913" s="1" t="str">
        <f t="shared" si="59"/>
        <v>&lt;2 micron</v>
      </c>
      <c r="L913">
        <v>0.05</v>
      </c>
      <c r="M913">
        <v>21</v>
      </c>
      <c r="N913">
        <v>56</v>
      </c>
      <c r="O913">
        <v>44</v>
      </c>
      <c r="P913">
        <v>5.2</v>
      </c>
      <c r="Q913">
        <v>800</v>
      </c>
      <c r="R913">
        <v>3</v>
      </c>
      <c r="S913">
        <v>68</v>
      </c>
      <c r="T913">
        <v>25</v>
      </c>
      <c r="U913">
        <v>108</v>
      </c>
      <c r="V913">
        <v>11</v>
      </c>
      <c r="W913">
        <v>1</v>
      </c>
      <c r="X913">
        <v>995</v>
      </c>
      <c r="Z913">
        <v>1</v>
      </c>
      <c r="AA913">
        <v>4</v>
      </c>
    </row>
    <row r="914" spans="1:27" hidden="1" x14ac:dyDescent="0.3">
      <c r="A914" t="s">
        <v>3542</v>
      </c>
      <c r="B914" t="s">
        <v>3543</v>
      </c>
      <c r="C914" s="1" t="str">
        <f t="shared" si="56"/>
        <v>21:0046</v>
      </c>
      <c r="D914" s="1" t="str">
        <f t="shared" si="57"/>
        <v>21:0038</v>
      </c>
      <c r="E914" t="s">
        <v>3544</v>
      </c>
      <c r="F914" t="s">
        <v>3545</v>
      </c>
      <c r="H914">
        <v>46.901047300000002</v>
      </c>
      <c r="I914">
        <v>-67.391146199999994</v>
      </c>
      <c r="J914" s="1" t="str">
        <f t="shared" si="58"/>
        <v>Till</v>
      </c>
      <c r="K914" s="1" t="str">
        <f t="shared" si="59"/>
        <v>&lt;2 micron</v>
      </c>
      <c r="L914">
        <v>0.05</v>
      </c>
      <c r="M914">
        <v>17</v>
      </c>
      <c r="N914">
        <v>51</v>
      </c>
      <c r="O914">
        <v>27</v>
      </c>
      <c r="P914">
        <v>5</v>
      </c>
      <c r="Q914">
        <v>670</v>
      </c>
      <c r="R914">
        <v>1</v>
      </c>
      <c r="S914">
        <v>72</v>
      </c>
      <c r="T914">
        <v>22</v>
      </c>
      <c r="U914">
        <v>90</v>
      </c>
      <c r="V914">
        <v>20</v>
      </c>
      <c r="W914">
        <v>2</v>
      </c>
      <c r="X914">
        <v>1110</v>
      </c>
      <c r="Z914">
        <v>0.8</v>
      </c>
      <c r="AA914">
        <v>7</v>
      </c>
    </row>
    <row r="915" spans="1:27" hidden="1" x14ac:dyDescent="0.3">
      <c r="A915" t="s">
        <v>3546</v>
      </c>
      <c r="B915" t="s">
        <v>3547</v>
      </c>
      <c r="C915" s="1" t="str">
        <f t="shared" si="56"/>
        <v>21:0046</v>
      </c>
      <c r="D915" s="1" t="str">
        <f t="shared" si="57"/>
        <v>21:0038</v>
      </c>
      <c r="E915" t="s">
        <v>3548</v>
      </c>
      <c r="F915" t="s">
        <v>3549</v>
      </c>
      <c r="H915">
        <v>46.905078199999998</v>
      </c>
      <c r="I915">
        <v>-67.488849200000004</v>
      </c>
      <c r="J915" s="1" t="str">
        <f t="shared" si="58"/>
        <v>Till</v>
      </c>
      <c r="K915" s="1" t="str">
        <f t="shared" si="59"/>
        <v>&lt;2 micron</v>
      </c>
      <c r="L915">
        <v>0.05</v>
      </c>
      <c r="M915">
        <v>21</v>
      </c>
      <c r="N915">
        <v>65</v>
      </c>
      <c r="O915">
        <v>59</v>
      </c>
      <c r="P915">
        <v>7.2</v>
      </c>
      <c r="Q915">
        <v>860</v>
      </c>
      <c r="R915">
        <v>2</v>
      </c>
      <c r="S915">
        <v>84</v>
      </c>
      <c r="T915">
        <v>26</v>
      </c>
      <c r="U915">
        <v>145</v>
      </c>
      <c r="V915">
        <v>19</v>
      </c>
      <c r="W915">
        <v>2</v>
      </c>
      <c r="X915">
        <v>990</v>
      </c>
      <c r="Z915">
        <v>0.8</v>
      </c>
      <c r="AA915">
        <v>3</v>
      </c>
    </row>
    <row r="916" spans="1:27" hidden="1" x14ac:dyDescent="0.3">
      <c r="A916" t="s">
        <v>3550</v>
      </c>
      <c r="B916" t="s">
        <v>3551</v>
      </c>
      <c r="C916" s="1" t="str">
        <f t="shared" si="56"/>
        <v>21:0046</v>
      </c>
      <c r="D916" s="1" t="str">
        <f t="shared" si="57"/>
        <v>21:0038</v>
      </c>
      <c r="E916" t="s">
        <v>3552</v>
      </c>
      <c r="F916" t="s">
        <v>3553</v>
      </c>
      <c r="H916">
        <v>46.910839899999999</v>
      </c>
      <c r="I916">
        <v>-67.448634400000003</v>
      </c>
      <c r="J916" s="1" t="str">
        <f t="shared" si="58"/>
        <v>Till</v>
      </c>
      <c r="K916" s="1" t="str">
        <f t="shared" si="59"/>
        <v>&lt;2 micron</v>
      </c>
      <c r="L916">
        <v>0.05</v>
      </c>
      <c r="M916">
        <v>17</v>
      </c>
      <c r="N916">
        <v>52</v>
      </c>
      <c r="O916">
        <v>39</v>
      </c>
      <c r="P916">
        <v>5.7</v>
      </c>
      <c r="Q916">
        <v>1100</v>
      </c>
      <c r="R916">
        <v>1</v>
      </c>
      <c r="S916">
        <v>59</v>
      </c>
      <c r="T916">
        <v>23</v>
      </c>
      <c r="U916">
        <v>105</v>
      </c>
      <c r="V916">
        <v>15</v>
      </c>
      <c r="W916">
        <v>2</v>
      </c>
      <c r="X916">
        <v>995</v>
      </c>
      <c r="Z916">
        <v>0.8</v>
      </c>
      <c r="AA916">
        <v>1</v>
      </c>
    </row>
    <row r="917" spans="1:27" hidden="1" x14ac:dyDescent="0.3">
      <c r="A917" t="s">
        <v>3554</v>
      </c>
      <c r="B917" t="s">
        <v>3555</v>
      </c>
      <c r="C917" s="1" t="str">
        <f t="shared" si="56"/>
        <v>21:0046</v>
      </c>
      <c r="D917" s="1" t="str">
        <f t="shared" si="57"/>
        <v>21:0038</v>
      </c>
      <c r="E917" t="s">
        <v>3556</v>
      </c>
      <c r="F917" t="s">
        <v>3557</v>
      </c>
      <c r="H917">
        <v>46.699748300000003</v>
      </c>
      <c r="I917">
        <v>-66.483432899999997</v>
      </c>
      <c r="J917" s="1" t="str">
        <f t="shared" si="58"/>
        <v>Till</v>
      </c>
      <c r="K917" s="1" t="str">
        <f t="shared" si="59"/>
        <v>&lt;2 micron</v>
      </c>
      <c r="L917">
        <v>0.1</v>
      </c>
      <c r="M917">
        <v>20</v>
      </c>
      <c r="N917">
        <v>68</v>
      </c>
      <c r="O917">
        <v>60</v>
      </c>
      <c r="P917">
        <v>5.5</v>
      </c>
      <c r="Q917">
        <v>920</v>
      </c>
      <c r="R917">
        <v>2</v>
      </c>
      <c r="S917">
        <v>72</v>
      </c>
      <c r="T917">
        <v>31</v>
      </c>
      <c r="U917">
        <v>160</v>
      </c>
      <c r="V917">
        <v>51</v>
      </c>
      <c r="W917">
        <v>10</v>
      </c>
      <c r="X917">
        <v>1450</v>
      </c>
      <c r="Y917">
        <v>25</v>
      </c>
      <c r="Z917">
        <v>14</v>
      </c>
      <c r="AA917">
        <v>27</v>
      </c>
    </row>
    <row r="918" spans="1:27" hidden="1" x14ac:dyDescent="0.3">
      <c r="A918" t="s">
        <v>3558</v>
      </c>
      <c r="B918" t="s">
        <v>3559</v>
      </c>
      <c r="C918" s="1" t="str">
        <f t="shared" si="56"/>
        <v>21:0046</v>
      </c>
      <c r="D918" s="1" t="str">
        <f t="shared" si="57"/>
        <v>21:0038</v>
      </c>
      <c r="E918" t="s">
        <v>3556</v>
      </c>
      <c r="F918" t="s">
        <v>3560</v>
      </c>
      <c r="H918">
        <v>46.699748300000003</v>
      </c>
      <c r="I918">
        <v>-66.483432899999997</v>
      </c>
      <c r="J918" s="1" t="str">
        <f t="shared" si="58"/>
        <v>Till</v>
      </c>
      <c r="K918" s="1" t="str">
        <f t="shared" si="59"/>
        <v>&lt;2 micron</v>
      </c>
      <c r="L918">
        <v>0.05</v>
      </c>
      <c r="M918">
        <v>17</v>
      </c>
      <c r="N918">
        <v>64</v>
      </c>
      <c r="O918">
        <v>56</v>
      </c>
      <c r="P918">
        <v>5.3</v>
      </c>
      <c r="Q918">
        <v>900</v>
      </c>
      <c r="R918">
        <v>1</v>
      </c>
      <c r="S918">
        <v>71</v>
      </c>
      <c r="T918">
        <v>32</v>
      </c>
      <c r="U918">
        <v>166</v>
      </c>
      <c r="V918">
        <v>52</v>
      </c>
      <c r="W918">
        <v>12</v>
      </c>
      <c r="X918">
        <v>1110</v>
      </c>
      <c r="Y918">
        <v>36</v>
      </c>
      <c r="Z918">
        <v>14.1</v>
      </c>
      <c r="AA918">
        <v>27</v>
      </c>
    </row>
    <row r="919" spans="1:27" hidden="1" x14ac:dyDescent="0.3">
      <c r="A919" t="s">
        <v>3561</v>
      </c>
      <c r="B919" t="s">
        <v>3562</v>
      </c>
      <c r="C919" s="1" t="str">
        <f t="shared" si="56"/>
        <v>21:0046</v>
      </c>
      <c r="D919" s="1" t="str">
        <f t="shared" si="57"/>
        <v>21:0038</v>
      </c>
      <c r="E919" t="s">
        <v>3563</v>
      </c>
      <c r="F919" t="s">
        <v>3564</v>
      </c>
      <c r="H919">
        <v>46.854748000000001</v>
      </c>
      <c r="I919">
        <v>-66.619191799999996</v>
      </c>
      <c r="J919" s="1" t="str">
        <f t="shared" si="58"/>
        <v>Till</v>
      </c>
      <c r="K919" s="1" t="str">
        <f t="shared" si="59"/>
        <v>&lt;2 micron</v>
      </c>
      <c r="M919">
        <v>18</v>
      </c>
      <c r="N919">
        <v>64</v>
      </c>
      <c r="O919">
        <v>42</v>
      </c>
      <c r="P919">
        <v>4</v>
      </c>
      <c r="Q919">
        <v>540</v>
      </c>
      <c r="S919">
        <v>67</v>
      </c>
      <c r="T919">
        <v>23</v>
      </c>
      <c r="U919">
        <v>102</v>
      </c>
      <c r="V919">
        <v>9</v>
      </c>
      <c r="W919">
        <v>2</v>
      </c>
      <c r="X919">
        <v>550</v>
      </c>
      <c r="Y919">
        <v>70</v>
      </c>
      <c r="Z919">
        <v>4.8</v>
      </c>
      <c r="AA919">
        <v>7</v>
      </c>
    </row>
    <row r="920" spans="1:27" hidden="1" x14ac:dyDescent="0.3">
      <c r="A920" t="s">
        <v>3565</v>
      </c>
      <c r="B920" t="s">
        <v>3566</v>
      </c>
      <c r="C920" s="1" t="str">
        <f t="shared" si="56"/>
        <v>21:0046</v>
      </c>
      <c r="D920" s="1" t="str">
        <f t="shared" si="57"/>
        <v>21:0038</v>
      </c>
      <c r="E920" t="s">
        <v>3567</v>
      </c>
      <c r="F920" t="s">
        <v>3568</v>
      </c>
      <c r="H920">
        <v>46.884023999999997</v>
      </c>
      <c r="I920">
        <v>-66.620520999999997</v>
      </c>
      <c r="J920" s="1" t="str">
        <f t="shared" si="58"/>
        <v>Till</v>
      </c>
      <c r="K920" s="1" t="str">
        <f t="shared" si="59"/>
        <v>&lt;2 micron</v>
      </c>
      <c r="M920">
        <v>20</v>
      </c>
      <c r="N920">
        <v>66</v>
      </c>
      <c r="O920">
        <v>40</v>
      </c>
      <c r="P920">
        <v>3.7</v>
      </c>
      <c r="Q920">
        <v>640</v>
      </c>
      <c r="R920">
        <v>2</v>
      </c>
      <c r="S920">
        <v>50</v>
      </c>
      <c r="T920">
        <v>26</v>
      </c>
      <c r="U920">
        <v>104</v>
      </c>
      <c r="V920">
        <v>11</v>
      </c>
      <c r="W920">
        <v>4</v>
      </c>
      <c r="X920">
        <v>710</v>
      </c>
      <c r="Y920">
        <v>140</v>
      </c>
      <c r="Z920">
        <v>2.2000000000000002</v>
      </c>
      <c r="AA920">
        <v>6</v>
      </c>
    </row>
    <row r="921" spans="1:27" hidden="1" x14ac:dyDescent="0.3">
      <c r="A921" t="s">
        <v>3569</v>
      </c>
      <c r="B921" t="s">
        <v>3570</v>
      </c>
      <c r="C921" s="1" t="str">
        <f t="shared" si="56"/>
        <v>21:0046</v>
      </c>
      <c r="D921" s="1" t="str">
        <f t="shared" si="57"/>
        <v>21:0038</v>
      </c>
      <c r="E921" t="s">
        <v>3571</v>
      </c>
      <c r="F921" t="s">
        <v>3572</v>
      </c>
      <c r="H921">
        <v>46.948045</v>
      </c>
      <c r="I921">
        <v>-66.583515399999996</v>
      </c>
      <c r="J921" s="1" t="str">
        <f t="shared" si="58"/>
        <v>Till</v>
      </c>
      <c r="K921" s="1" t="str">
        <f t="shared" si="59"/>
        <v>&lt;2 micron</v>
      </c>
      <c r="M921">
        <v>21</v>
      </c>
      <c r="N921">
        <v>62</v>
      </c>
      <c r="O921">
        <v>38</v>
      </c>
      <c r="P921">
        <v>4.2</v>
      </c>
      <c r="Q921">
        <v>720</v>
      </c>
      <c r="R921">
        <v>2</v>
      </c>
      <c r="S921">
        <v>51</v>
      </c>
      <c r="T921">
        <v>42</v>
      </c>
      <c r="U921">
        <v>134</v>
      </c>
      <c r="V921">
        <v>17</v>
      </c>
      <c r="W921">
        <v>6</v>
      </c>
      <c r="X921">
        <v>850</v>
      </c>
      <c r="Y921">
        <v>245</v>
      </c>
      <c r="Z921">
        <v>6.9</v>
      </c>
      <c r="AA921">
        <v>14</v>
      </c>
    </row>
    <row r="922" spans="1:27" hidden="1" x14ac:dyDescent="0.3">
      <c r="A922" t="s">
        <v>3573</v>
      </c>
      <c r="B922" t="s">
        <v>3574</v>
      </c>
      <c r="C922" s="1" t="str">
        <f t="shared" si="56"/>
        <v>21:0046</v>
      </c>
      <c r="D922" s="1" t="str">
        <f t="shared" si="57"/>
        <v>21:0038</v>
      </c>
      <c r="E922" t="s">
        <v>3575</v>
      </c>
      <c r="F922" t="s">
        <v>3576</v>
      </c>
      <c r="H922">
        <v>46.962340099999999</v>
      </c>
      <c r="I922">
        <v>-66.599959900000002</v>
      </c>
      <c r="J922" s="1" t="str">
        <f t="shared" si="58"/>
        <v>Till</v>
      </c>
      <c r="K922" s="1" t="str">
        <f t="shared" si="59"/>
        <v>&lt;2 micron</v>
      </c>
      <c r="M922">
        <v>23</v>
      </c>
      <c r="N922">
        <v>62</v>
      </c>
      <c r="O922">
        <v>38</v>
      </c>
      <c r="P922">
        <v>4.2</v>
      </c>
      <c r="Q922">
        <v>720</v>
      </c>
      <c r="S922">
        <v>51</v>
      </c>
      <c r="T922">
        <v>47</v>
      </c>
      <c r="U922">
        <v>130</v>
      </c>
      <c r="V922">
        <v>17</v>
      </c>
      <c r="W922">
        <v>8</v>
      </c>
      <c r="X922">
        <v>820</v>
      </c>
      <c r="Y922">
        <v>190</v>
      </c>
      <c r="Z922">
        <v>6.9</v>
      </c>
      <c r="AA922">
        <v>14</v>
      </c>
    </row>
    <row r="923" spans="1:27" hidden="1" x14ac:dyDescent="0.3">
      <c r="A923" t="s">
        <v>3577</v>
      </c>
      <c r="B923" t="s">
        <v>3578</v>
      </c>
      <c r="C923" s="1" t="str">
        <f t="shared" si="56"/>
        <v>21:0046</v>
      </c>
      <c r="D923" s="1" t="str">
        <f t="shared" si="57"/>
        <v>21:0038</v>
      </c>
      <c r="E923" t="s">
        <v>3579</v>
      </c>
      <c r="F923" t="s">
        <v>3580</v>
      </c>
      <c r="H923">
        <v>46.533765500000001</v>
      </c>
      <c r="I923">
        <v>-67.064926</v>
      </c>
      <c r="J923" s="1" t="str">
        <f t="shared" si="58"/>
        <v>Till</v>
      </c>
      <c r="K923" s="1" t="str">
        <f t="shared" si="59"/>
        <v>&lt;2 micron</v>
      </c>
      <c r="L923">
        <v>0.1</v>
      </c>
      <c r="M923">
        <v>20</v>
      </c>
      <c r="N923">
        <v>56</v>
      </c>
      <c r="O923">
        <v>48</v>
      </c>
      <c r="P923">
        <v>4</v>
      </c>
      <c r="Q923">
        <v>880</v>
      </c>
      <c r="S923">
        <v>53</v>
      </c>
      <c r="T923">
        <v>32</v>
      </c>
      <c r="U923">
        <v>120</v>
      </c>
      <c r="V923">
        <v>18</v>
      </c>
      <c r="W923">
        <v>2</v>
      </c>
      <c r="X923">
        <v>840</v>
      </c>
      <c r="Y923">
        <v>130</v>
      </c>
      <c r="Z923">
        <v>3.7</v>
      </c>
      <c r="AA923">
        <v>8</v>
      </c>
    </row>
    <row r="924" spans="1:27" hidden="1" x14ac:dyDescent="0.3">
      <c r="A924" t="s">
        <v>3581</v>
      </c>
      <c r="B924" t="s">
        <v>3582</v>
      </c>
      <c r="C924" s="1" t="str">
        <f t="shared" si="56"/>
        <v>21:0046</v>
      </c>
      <c r="D924" s="1" t="str">
        <f t="shared" si="57"/>
        <v>21:0038</v>
      </c>
      <c r="E924" t="s">
        <v>3583</v>
      </c>
      <c r="F924" t="s">
        <v>3584</v>
      </c>
      <c r="H924">
        <v>46.5888949</v>
      </c>
      <c r="I924">
        <v>-67.038812300000004</v>
      </c>
      <c r="J924" s="1" t="str">
        <f t="shared" si="58"/>
        <v>Till</v>
      </c>
      <c r="K924" s="1" t="str">
        <f t="shared" si="59"/>
        <v>&lt;2 micron</v>
      </c>
      <c r="M924">
        <v>19</v>
      </c>
      <c r="N924">
        <v>72</v>
      </c>
      <c r="O924">
        <v>24</v>
      </c>
      <c r="P924">
        <v>3.8</v>
      </c>
      <c r="Q924">
        <v>480</v>
      </c>
      <c r="R924">
        <v>2</v>
      </c>
      <c r="S924">
        <v>55</v>
      </c>
      <c r="T924">
        <v>31</v>
      </c>
      <c r="U924">
        <v>100</v>
      </c>
      <c r="V924">
        <v>30</v>
      </c>
      <c r="W924">
        <v>2</v>
      </c>
      <c r="X924">
        <v>710</v>
      </c>
      <c r="Y924">
        <v>190</v>
      </c>
      <c r="Z924">
        <v>5.8</v>
      </c>
      <c r="AA924">
        <v>7</v>
      </c>
    </row>
    <row r="925" spans="1:27" hidden="1" x14ac:dyDescent="0.3">
      <c r="A925" t="s">
        <v>3585</v>
      </c>
      <c r="B925" t="s">
        <v>3586</v>
      </c>
      <c r="C925" s="1" t="str">
        <f t="shared" si="56"/>
        <v>21:0046</v>
      </c>
      <c r="D925" s="1" t="str">
        <f t="shared" si="57"/>
        <v>21:0038</v>
      </c>
      <c r="E925" t="s">
        <v>3587</v>
      </c>
      <c r="F925" t="s">
        <v>3588</v>
      </c>
      <c r="H925">
        <v>46.631909399999998</v>
      </c>
      <c r="I925">
        <v>-67.041176800000002</v>
      </c>
      <c r="J925" s="1" t="str">
        <f t="shared" si="58"/>
        <v>Till</v>
      </c>
      <c r="K925" s="1" t="str">
        <f t="shared" si="59"/>
        <v>&lt;2 micron</v>
      </c>
      <c r="M925">
        <v>10</v>
      </c>
      <c r="N925">
        <v>46</v>
      </c>
      <c r="O925">
        <v>12</v>
      </c>
      <c r="P925">
        <v>3.2</v>
      </c>
      <c r="Q925">
        <v>300</v>
      </c>
      <c r="R925">
        <v>2</v>
      </c>
      <c r="S925">
        <v>28</v>
      </c>
      <c r="T925">
        <v>47</v>
      </c>
      <c r="U925">
        <v>88</v>
      </c>
      <c r="V925">
        <v>23</v>
      </c>
      <c r="W925">
        <v>8</v>
      </c>
      <c r="X925">
        <v>435</v>
      </c>
      <c r="Y925">
        <v>140</v>
      </c>
      <c r="Z925">
        <v>10</v>
      </c>
      <c r="AA925">
        <v>13</v>
      </c>
    </row>
    <row r="926" spans="1:27" hidden="1" x14ac:dyDescent="0.3">
      <c r="A926" t="s">
        <v>3589</v>
      </c>
      <c r="B926" t="s">
        <v>3590</v>
      </c>
      <c r="C926" s="1" t="str">
        <f t="shared" si="56"/>
        <v>21:0046</v>
      </c>
      <c r="D926" s="1" t="str">
        <f t="shared" si="57"/>
        <v>21:0038</v>
      </c>
      <c r="E926" t="s">
        <v>3591</v>
      </c>
      <c r="F926" t="s">
        <v>3592</v>
      </c>
      <c r="H926">
        <v>46.546632500000001</v>
      </c>
      <c r="I926">
        <v>-67.080772600000003</v>
      </c>
      <c r="J926" s="1" t="str">
        <f t="shared" si="58"/>
        <v>Till</v>
      </c>
      <c r="K926" s="1" t="str">
        <f t="shared" si="59"/>
        <v>&lt;2 micron</v>
      </c>
      <c r="M926">
        <v>11</v>
      </c>
      <c r="N926">
        <v>58</v>
      </c>
      <c r="O926">
        <v>22</v>
      </c>
      <c r="P926">
        <v>4.0999999999999996</v>
      </c>
      <c r="Q926">
        <v>280</v>
      </c>
      <c r="R926">
        <v>2</v>
      </c>
      <c r="S926">
        <v>35</v>
      </c>
      <c r="T926">
        <v>28</v>
      </c>
      <c r="U926">
        <v>92</v>
      </c>
      <c r="V926">
        <v>10</v>
      </c>
      <c r="W926">
        <v>2</v>
      </c>
      <c r="X926">
        <v>510</v>
      </c>
      <c r="Y926">
        <v>260</v>
      </c>
      <c r="Z926">
        <v>2.2000000000000002</v>
      </c>
      <c r="AA926">
        <v>4</v>
      </c>
    </row>
    <row r="927" spans="1:27" hidden="1" x14ac:dyDescent="0.3">
      <c r="A927" t="s">
        <v>3593</v>
      </c>
      <c r="B927" t="s">
        <v>3594</v>
      </c>
      <c r="C927" s="1" t="str">
        <f t="shared" si="56"/>
        <v>21:0046</v>
      </c>
      <c r="D927" s="1" t="str">
        <f t="shared" si="57"/>
        <v>21:0038</v>
      </c>
      <c r="E927" t="s">
        <v>3595</v>
      </c>
      <c r="F927" t="s">
        <v>3596</v>
      </c>
      <c r="H927">
        <v>46.565013</v>
      </c>
      <c r="I927">
        <v>-67.103610799999998</v>
      </c>
      <c r="J927" s="1" t="str">
        <f t="shared" si="58"/>
        <v>Till</v>
      </c>
      <c r="K927" s="1" t="str">
        <f t="shared" si="59"/>
        <v>&lt;2 micron</v>
      </c>
      <c r="M927">
        <v>20</v>
      </c>
      <c r="N927">
        <v>64</v>
      </c>
      <c r="O927">
        <v>42</v>
      </c>
      <c r="P927">
        <v>4</v>
      </c>
      <c r="Q927">
        <v>440</v>
      </c>
      <c r="R927">
        <v>2</v>
      </c>
      <c r="S927">
        <v>48</v>
      </c>
      <c r="T927">
        <v>35</v>
      </c>
      <c r="U927">
        <v>88</v>
      </c>
      <c r="V927">
        <v>18</v>
      </c>
      <c r="W927">
        <v>12</v>
      </c>
      <c r="X927">
        <v>890</v>
      </c>
      <c r="Y927">
        <v>180</v>
      </c>
      <c r="Z927">
        <v>6.7</v>
      </c>
      <c r="AA927">
        <v>10</v>
      </c>
    </row>
    <row r="928" spans="1:27" hidden="1" x14ac:dyDescent="0.3">
      <c r="A928" t="s">
        <v>3597</v>
      </c>
      <c r="B928" t="s">
        <v>3598</v>
      </c>
      <c r="C928" s="1" t="str">
        <f t="shared" si="56"/>
        <v>21:0046</v>
      </c>
      <c r="D928" s="1" t="str">
        <f t="shared" si="57"/>
        <v>21:0038</v>
      </c>
      <c r="E928" t="s">
        <v>3599</v>
      </c>
      <c r="F928" t="s">
        <v>3600</v>
      </c>
      <c r="H928">
        <v>46.637753600000003</v>
      </c>
      <c r="I928">
        <v>-67.054031499999994</v>
      </c>
      <c r="J928" s="1" t="str">
        <f t="shared" si="58"/>
        <v>Till</v>
      </c>
      <c r="K928" s="1" t="str">
        <f t="shared" si="59"/>
        <v>&lt;2 micron</v>
      </c>
      <c r="L928">
        <v>0.4</v>
      </c>
      <c r="M928">
        <v>15</v>
      </c>
      <c r="N928">
        <v>44</v>
      </c>
      <c r="O928">
        <v>22</v>
      </c>
      <c r="P928">
        <v>3.2</v>
      </c>
      <c r="Q928">
        <v>1000</v>
      </c>
      <c r="R928">
        <v>2</v>
      </c>
      <c r="S928">
        <v>40</v>
      </c>
      <c r="T928">
        <v>51</v>
      </c>
      <c r="U928">
        <v>136</v>
      </c>
      <c r="V928">
        <v>28</v>
      </c>
      <c r="W928">
        <v>4</v>
      </c>
      <c r="X928">
        <v>580</v>
      </c>
      <c r="Y928">
        <v>80</v>
      </c>
      <c r="Z928">
        <v>11</v>
      </c>
      <c r="AA928">
        <v>20</v>
      </c>
    </row>
    <row r="929" spans="1:27" hidden="1" x14ac:dyDescent="0.3">
      <c r="A929" t="s">
        <v>3601</v>
      </c>
      <c r="B929" t="s">
        <v>3602</v>
      </c>
      <c r="C929" s="1" t="str">
        <f t="shared" si="56"/>
        <v>21:0046</v>
      </c>
      <c r="D929" s="1" t="str">
        <f t="shared" si="57"/>
        <v>21:0038</v>
      </c>
      <c r="E929" t="s">
        <v>3603</v>
      </c>
      <c r="F929" t="s">
        <v>3604</v>
      </c>
      <c r="H929">
        <v>46.699868600000002</v>
      </c>
      <c r="I929">
        <v>-67.055069399999994</v>
      </c>
      <c r="J929" s="1" t="str">
        <f t="shared" si="58"/>
        <v>Till</v>
      </c>
      <c r="K929" s="1" t="str">
        <f t="shared" si="59"/>
        <v>&lt;2 micron</v>
      </c>
      <c r="M929">
        <v>17</v>
      </c>
      <c r="N929">
        <v>52</v>
      </c>
      <c r="O929">
        <v>32</v>
      </c>
      <c r="P929">
        <v>3.5</v>
      </c>
      <c r="Q929">
        <v>700</v>
      </c>
      <c r="R929">
        <v>2</v>
      </c>
      <c r="S929">
        <v>48</v>
      </c>
      <c r="T929">
        <v>28</v>
      </c>
      <c r="U929">
        <v>84</v>
      </c>
      <c r="V929">
        <v>15</v>
      </c>
      <c r="W929">
        <v>2</v>
      </c>
      <c r="X929">
        <v>820</v>
      </c>
      <c r="Y929">
        <v>125</v>
      </c>
      <c r="Z929">
        <v>5.3</v>
      </c>
      <c r="AA929">
        <v>11</v>
      </c>
    </row>
    <row r="930" spans="1:27" hidden="1" x14ac:dyDescent="0.3">
      <c r="A930" t="s">
        <v>3605</v>
      </c>
      <c r="B930" t="s">
        <v>3606</v>
      </c>
      <c r="C930" s="1" t="str">
        <f t="shared" si="56"/>
        <v>21:0046</v>
      </c>
      <c r="D930" s="1" t="str">
        <f t="shared" si="57"/>
        <v>21:0038</v>
      </c>
      <c r="E930" t="s">
        <v>3607</v>
      </c>
      <c r="F930" t="s">
        <v>3608</v>
      </c>
      <c r="H930">
        <v>46.595047399999999</v>
      </c>
      <c r="I930">
        <v>-67.096687000000003</v>
      </c>
      <c r="J930" s="1" t="str">
        <f t="shared" si="58"/>
        <v>Till</v>
      </c>
      <c r="K930" s="1" t="str">
        <f t="shared" si="59"/>
        <v>&lt;2 micron</v>
      </c>
      <c r="L930">
        <v>0.1</v>
      </c>
      <c r="M930">
        <v>22</v>
      </c>
      <c r="N930">
        <v>60</v>
      </c>
      <c r="O930">
        <v>38</v>
      </c>
      <c r="P930">
        <v>4.5999999999999996</v>
      </c>
      <c r="Q930">
        <v>560</v>
      </c>
      <c r="R930">
        <v>1</v>
      </c>
      <c r="S930">
        <v>58</v>
      </c>
      <c r="T930">
        <v>29</v>
      </c>
      <c r="U930">
        <v>128</v>
      </c>
      <c r="V930">
        <v>7</v>
      </c>
      <c r="W930">
        <v>2</v>
      </c>
      <c r="X930">
        <v>1090</v>
      </c>
      <c r="Y930">
        <v>55</v>
      </c>
      <c r="Z930">
        <v>4.5999999999999996</v>
      </c>
      <c r="AA930">
        <v>11</v>
      </c>
    </row>
    <row r="931" spans="1:27" hidden="1" x14ac:dyDescent="0.3">
      <c r="A931" t="s">
        <v>3609</v>
      </c>
      <c r="B931" t="s">
        <v>3610</v>
      </c>
      <c r="C931" s="1" t="str">
        <f t="shared" si="56"/>
        <v>21:0046</v>
      </c>
      <c r="D931" s="1" t="str">
        <f t="shared" si="57"/>
        <v>21:0038</v>
      </c>
      <c r="E931" t="s">
        <v>3611</v>
      </c>
      <c r="F931" t="s">
        <v>3612</v>
      </c>
      <c r="H931">
        <v>46.615592800000002</v>
      </c>
      <c r="I931">
        <v>-67.114577999999995</v>
      </c>
      <c r="J931" s="1" t="str">
        <f t="shared" si="58"/>
        <v>Till</v>
      </c>
      <c r="K931" s="1" t="str">
        <f t="shared" si="59"/>
        <v>&lt;2 micron</v>
      </c>
      <c r="L931">
        <v>0.05</v>
      </c>
      <c r="M931">
        <v>15</v>
      </c>
      <c r="N931">
        <v>40</v>
      </c>
      <c r="O931">
        <v>26</v>
      </c>
      <c r="P931">
        <v>4.2</v>
      </c>
      <c r="Q931">
        <v>920</v>
      </c>
      <c r="R931">
        <v>2</v>
      </c>
      <c r="S931">
        <v>38</v>
      </c>
      <c r="T931">
        <v>39</v>
      </c>
      <c r="U931">
        <v>96</v>
      </c>
      <c r="V931">
        <v>15</v>
      </c>
      <c r="W931">
        <v>2</v>
      </c>
      <c r="X931">
        <v>810</v>
      </c>
      <c r="Y931">
        <v>140</v>
      </c>
      <c r="Z931">
        <v>10.199999999999999</v>
      </c>
      <c r="AA931">
        <v>11</v>
      </c>
    </row>
    <row r="932" spans="1:27" hidden="1" x14ac:dyDescent="0.3">
      <c r="A932" t="s">
        <v>3613</v>
      </c>
      <c r="B932" t="s">
        <v>3614</v>
      </c>
      <c r="C932" s="1" t="str">
        <f t="shared" si="56"/>
        <v>21:0046</v>
      </c>
      <c r="D932" s="1" t="str">
        <f t="shared" si="57"/>
        <v>21:0038</v>
      </c>
      <c r="E932" t="s">
        <v>3611</v>
      </c>
      <c r="F932" t="s">
        <v>3615</v>
      </c>
      <c r="H932">
        <v>46.615592800000002</v>
      </c>
      <c r="I932">
        <v>-67.114577999999995</v>
      </c>
      <c r="J932" s="1" t="str">
        <f t="shared" si="58"/>
        <v>Till</v>
      </c>
      <c r="K932" s="1" t="str">
        <f t="shared" si="59"/>
        <v>&lt;2 micron</v>
      </c>
      <c r="L932">
        <v>0.05</v>
      </c>
      <c r="M932">
        <v>16</v>
      </c>
      <c r="N932">
        <v>36</v>
      </c>
      <c r="O932">
        <v>24</v>
      </c>
      <c r="P932">
        <v>4</v>
      </c>
      <c r="Q932">
        <v>990</v>
      </c>
      <c r="R932">
        <v>0.5</v>
      </c>
      <c r="S932">
        <v>35</v>
      </c>
      <c r="T932">
        <v>41</v>
      </c>
      <c r="U932">
        <v>108</v>
      </c>
      <c r="V932">
        <v>14</v>
      </c>
      <c r="W932">
        <v>2</v>
      </c>
      <c r="X932">
        <v>900</v>
      </c>
      <c r="Y932">
        <v>140</v>
      </c>
      <c r="Z932">
        <v>11.1</v>
      </c>
      <c r="AA932">
        <v>13</v>
      </c>
    </row>
    <row r="933" spans="1:27" hidden="1" x14ac:dyDescent="0.3">
      <c r="A933" t="s">
        <v>3616</v>
      </c>
      <c r="B933" t="s">
        <v>3617</v>
      </c>
      <c r="C933" s="1" t="str">
        <f t="shared" si="56"/>
        <v>21:0046</v>
      </c>
      <c r="D933" s="1" t="str">
        <f t="shared" si="57"/>
        <v>21:0038</v>
      </c>
      <c r="E933" t="s">
        <v>3618</v>
      </c>
      <c r="F933" t="s">
        <v>3619</v>
      </c>
      <c r="H933">
        <v>46.645321199999998</v>
      </c>
      <c r="I933">
        <v>-67.143927199999993</v>
      </c>
      <c r="J933" s="1" t="str">
        <f t="shared" si="58"/>
        <v>Till</v>
      </c>
      <c r="K933" s="1" t="str">
        <f t="shared" si="59"/>
        <v>&lt;2 micron</v>
      </c>
      <c r="M933">
        <v>14</v>
      </c>
      <c r="N933">
        <v>52</v>
      </c>
      <c r="O933">
        <v>24</v>
      </c>
      <c r="P933">
        <v>4</v>
      </c>
      <c r="Q933">
        <v>960</v>
      </c>
      <c r="R933">
        <v>4</v>
      </c>
      <c r="S933">
        <v>33</v>
      </c>
      <c r="T933">
        <v>37</v>
      </c>
      <c r="U933">
        <v>108</v>
      </c>
      <c r="V933">
        <v>12</v>
      </c>
      <c r="W933">
        <v>2</v>
      </c>
      <c r="X933">
        <v>590</v>
      </c>
      <c r="Y933">
        <v>240</v>
      </c>
      <c r="Z933">
        <v>7.1</v>
      </c>
      <c r="AA933">
        <v>8</v>
      </c>
    </row>
    <row r="934" spans="1:27" hidden="1" x14ac:dyDescent="0.3">
      <c r="A934" t="s">
        <v>3620</v>
      </c>
      <c r="B934" t="s">
        <v>3621</v>
      </c>
      <c r="C934" s="1" t="str">
        <f t="shared" si="56"/>
        <v>21:0046</v>
      </c>
      <c r="D934" s="1" t="str">
        <f t="shared" si="57"/>
        <v>21:0038</v>
      </c>
      <c r="E934" t="s">
        <v>3622</v>
      </c>
      <c r="F934" t="s">
        <v>3623</v>
      </c>
      <c r="H934">
        <v>46.630648100000002</v>
      </c>
      <c r="I934">
        <v>-67.127119100000002</v>
      </c>
      <c r="J934" s="1" t="str">
        <f t="shared" si="58"/>
        <v>Till</v>
      </c>
      <c r="K934" s="1" t="str">
        <f t="shared" si="59"/>
        <v>&lt;2 micron</v>
      </c>
      <c r="L934">
        <v>0.1</v>
      </c>
      <c r="M934">
        <v>11</v>
      </c>
      <c r="N934">
        <v>50</v>
      </c>
      <c r="O934">
        <v>20</v>
      </c>
      <c r="P934">
        <v>4.3</v>
      </c>
      <c r="Q934">
        <v>330</v>
      </c>
      <c r="R934">
        <v>2</v>
      </c>
      <c r="S934">
        <v>31</v>
      </c>
      <c r="T934">
        <v>28</v>
      </c>
      <c r="U934">
        <v>82</v>
      </c>
      <c r="V934">
        <v>23</v>
      </c>
      <c r="W934">
        <v>2</v>
      </c>
      <c r="X934">
        <v>690</v>
      </c>
      <c r="Y934">
        <v>275</v>
      </c>
      <c r="Z934">
        <v>3.1</v>
      </c>
      <c r="AA934">
        <v>8</v>
      </c>
    </row>
    <row r="935" spans="1:27" hidden="1" x14ac:dyDescent="0.3">
      <c r="A935" t="s">
        <v>3624</v>
      </c>
      <c r="B935" t="s">
        <v>3625</v>
      </c>
      <c r="C935" s="1" t="str">
        <f t="shared" si="56"/>
        <v>21:0046</v>
      </c>
      <c r="D935" s="1" t="str">
        <f t="shared" si="57"/>
        <v>21:0038</v>
      </c>
      <c r="E935" t="s">
        <v>3626</v>
      </c>
      <c r="F935" t="s">
        <v>3627</v>
      </c>
      <c r="H935">
        <v>46.5799351</v>
      </c>
      <c r="I935">
        <v>-67.107984299999998</v>
      </c>
      <c r="J935" s="1" t="str">
        <f t="shared" si="58"/>
        <v>Till</v>
      </c>
      <c r="K935" s="1" t="str">
        <f t="shared" si="59"/>
        <v>&lt;2 micron</v>
      </c>
      <c r="M935">
        <v>23</v>
      </c>
      <c r="N935">
        <v>62</v>
      </c>
      <c r="O935">
        <v>36</v>
      </c>
      <c r="P935">
        <v>4.5</v>
      </c>
      <c r="Q935">
        <v>1500</v>
      </c>
      <c r="S935">
        <v>53</v>
      </c>
      <c r="T935">
        <v>33</v>
      </c>
      <c r="U935">
        <v>98</v>
      </c>
      <c r="V935">
        <v>16</v>
      </c>
      <c r="W935">
        <v>2</v>
      </c>
      <c r="X935">
        <v>700</v>
      </c>
      <c r="Y935">
        <v>240</v>
      </c>
      <c r="Z935">
        <v>4.4000000000000004</v>
      </c>
      <c r="AA935">
        <v>8</v>
      </c>
    </row>
    <row r="936" spans="1:27" hidden="1" x14ac:dyDescent="0.3">
      <c r="A936" t="s">
        <v>3628</v>
      </c>
      <c r="B936" t="s">
        <v>3629</v>
      </c>
      <c r="C936" s="1" t="str">
        <f t="shared" ref="C936:C999" si="60">HYPERLINK("http://geochem.nrcan.gc.ca/cdogs/content/bdl/bdl210046_e.htm", "21:0046")</f>
        <v>21:0046</v>
      </c>
      <c r="D936" s="1" t="str">
        <f t="shared" ref="D936:D999" si="61">HYPERLINK("http://geochem.nrcan.gc.ca/cdogs/content/svy/svy210038_e.htm", "21:0038")</f>
        <v>21:0038</v>
      </c>
      <c r="E936" t="s">
        <v>3630</v>
      </c>
      <c r="F936" t="s">
        <v>3631</v>
      </c>
      <c r="H936">
        <v>46.842479300000001</v>
      </c>
      <c r="I936">
        <v>-66.690230400000004</v>
      </c>
      <c r="J936" s="1" t="str">
        <f t="shared" si="58"/>
        <v>Till</v>
      </c>
      <c r="K936" s="1" t="str">
        <f t="shared" si="59"/>
        <v>&lt;2 micron</v>
      </c>
      <c r="M936">
        <v>26</v>
      </c>
      <c r="N936">
        <v>90</v>
      </c>
      <c r="O936">
        <v>80</v>
      </c>
      <c r="P936">
        <v>4.9000000000000004</v>
      </c>
      <c r="Q936">
        <v>680</v>
      </c>
      <c r="R936">
        <v>2</v>
      </c>
      <c r="S936">
        <v>58</v>
      </c>
      <c r="T936">
        <v>28</v>
      </c>
      <c r="U936">
        <v>118</v>
      </c>
      <c r="V936">
        <v>10</v>
      </c>
      <c r="W936">
        <v>6</v>
      </c>
      <c r="X936">
        <v>645</v>
      </c>
      <c r="Y936">
        <v>185</v>
      </c>
      <c r="Z936">
        <v>6.5</v>
      </c>
      <c r="AA936">
        <v>8</v>
      </c>
    </row>
    <row r="937" spans="1:27" hidden="1" x14ac:dyDescent="0.3">
      <c r="A937" t="s">
        <v>3632</v>
      </c>
      <c r="B937" t="s">
        <v>3633</v>
      </c>
      <c r="C937" s="1" t="str">
        <f t="shared" si="60"/>
        <v>21:0046</v>
      </c>
      <c r="D937" s="1" t="str">
        <f t="shared" si="61"/>
        <v>21:0038</v>
      </c>
      <c r="E937" t="s">
        <v>3634</v>
      </c>
      <c r="F937" t="s">
        <v>3635</v>
      </c>
      <c r="H937">
        <v>46.825407900000002</v>
      </c>
      <c r="I937">
        <v>-66.6804731</v>
      </c>
      <c r="J937" s="1" t="str">
        <f t="shared" si="58"/>
        <v>Till</v>
      </c>
      <c r="K937" s="1" t="str">
        <f t="shared" si="59"/>
        <v>&lt;2 micron</v>
      </c>
      <c r="M937">
        <v>11</v>
      </c>
      <c r="N937">
        <v>92</v>
      </c>
      <c r="O937">
        <v>46</v>
      </c>
      <c r="P937">
        <v>3.1</v>
      </c>
      <c r="Q937">
        <v>220</v>
      </c>
      <c r="R937">
        <v>5</v>
      </c>
      <c r="S937">
        <v>31</v>
      </c>
      <c r="T937">
        <v>12</v>
      </c>
      <c r="U937">
        <v>39</v>
      </c>
      <c r="V937">
        <v>5</v>
      </c>
      <c r="W937">
        <v>6</v>
      </c>
      <c r="X937">
        <v>270</v>
      </c>
      <c r="Y937">
        <v>450</v>
      </c>
      <c r="Z937">
        <v>4.8</v>
      </c>
      <c r="AA937">
        <v>4</v>
      </c>
    </row>
    <row r="938" spans="1:27" hidden="1" x14ac:dyDescent="0.3">
      <c r="A938" t="s">
        <v>3636</v>
      </c>
      <c r="B938" t="s">
        <v>3637</v>
      </c>
      <c r="C938" s="1" t="str">
        <f t="shared" si="60"/>
        <v>21:0046</v>
      </c>
      <c r="D938" s="1" t="str">
        <f t="shared" si="61"/>
        <v>21:0038</v>
      </c>
      <c r="E938" t="s">
        <v>3638</v>
      </c>
      <c r="F938" t="s">
        <v>3639</v>
      </c>
      <c r="H938">
        <v>46.813064300000001</v>
      </c>
      <c r="I938">
        <v>-66.693129600000006</v>
      </c>
      <c r="J938" s="1" t="str">
        <f t="shared" si="58"/>
        <v>Till</v>
      </c>
      <c r="K938" s="1" t="str">
        <f t="shared" si="59"/>
        <v>&lt;2 micron</v>
      </c>
      <c r="M938">
        <v>21</v>
      </c>
      <c r="N938">
        <v>78</v>
      </c>
      <c r="O938">
        <v>61</v>
      </c>
      <c r="P938">
        <v>5.3</v>
      </c>
      <c r="Q938">
        <v>840</v>
      </c>
      <c r="R938">
        <v>3</v>
      </c>
      <c r="S938">
        <v>43</v>
      </c>
      <c r="T938">
        <v>17</v>
      </c>
      <c r="U938">
        <v>121</v>
      </c>
      <c r="V938">
        <v>6</v>
      </c>
      <c r="W938">
        <v>4</v>
      </c>
      <c r="X938">
        <v>850</v>
      </c>
      <c r="Y938">
        <v>40</v>
      </c>
      <c r="Z938">
        <v>6.8</v>
      </c>
      <c r="AA938">
        <v>2</v>
      </c>
    </row>
    <row r="939" spans="1:27" hidden="1" x14ac:dyDescent="0.3">
      <c r="A939" t="s">
        <v>3640</v>
      </c>
      <c r="B939" t="s">
        <v>3641</v>
      </c>
      <c r="C939" s="1" t="str">
        <f t="shared" si="60"/>
        <v>21:0046</v>
      </c>
      <c r="D939" s="1" t="str">
        <f t="shared" si="61"/>
        <v>21:0038</v>
      </c>
      <c r="E939" t="s">
        <v>3642</v>
      </c>
      <c r="F939" t="s">
        <v>3643</v>
      </c>
      <c r="H939">
        <v>46.799217800000001</v>
      </c>
      <c r="I939">
        <v>-66.709447999999995</v>
      </c>
      <c r="J939" s="1" t="str">
        <f t="shared" si="58"/>
        <v>Till</v>
      </c>
      <c r="K939" s="1" t="str">
        <f t="shared" si="59"/>
        <v>&lt;2 micron</v>
      </c>
      <c r="M939">
        <v>34</v>
      </c>
      <c r="N939">
        <v>84</v>
      </c>
      <c r="O939">
        <v>65</v>
      </c>
      <c r="P939">
        <v>3.9</v>
      </c>
      <c r="Q939">
        <v>850</v>
      </c>
      <c r="R939">
        <v>3</v>
      </c>
      <c r="S939">
        <v>48</v>
      </c>
      <c r="T939">
        <v>22</v>
      </c>
      <c r="U939">
        <v>92</v>
      </c>
      <c r="V939">
        <v>13</v>
      </c>
      <c r="W939">
        <v>6</v>
      </c>
      <c r="X939">
        <v>570</v>
      </c>
      <c r="Y939">
        <v>180</v>
      </c>
      <c r="Z939">
        <v>5.6</v>
      </c>
      <c r="AA939">
        <v>2</v>
      </c>
    </row>
    <row r="940" spans="1:27" hidden="1" x14ac:dyDescent="0.3">
      <c r="A940" t="s">
        <v>3644</v>
      </c>
      <c r="B940" t="s">
        <v>3645</v>
      </c>
      <c r="C940" s="1" t="str">
        <f t="shared" si="60"/>
        <v>21:0046</v>
      </c>
      <c r="D940" s="1" t="str">
        <f t="shared" si="61"/>
        <v>21:0038</v>
      </c>
      <c r="E940" t="s">
        <v>3646</v>
      </c>
      <c r="F940" t="s">
        <v>3647</v>
      </c>
      <c r="H940">
        <v>46.765408800000003</v>
      </c>
      <c r="I940">
        <v>-66.740350599999999</v>
      </c>
      <c r="J940" s="1" t="str">
        <f t="shared" si="58"/>
        <v>Till</v>
      </c>
      <c r="K940" s="1" t="str">
        <f t="shared" si="59"/>
        <v>&lt;2 micron</v>
      </c>
      <c r="M940">
        <v>24</v>
      </c>
      <c r="N940">
        <v>100</v>
      </c>
      <c r="O940">
        <v>65</v>
      </c>
      <c r="P940">
        <v>3.8</v>
      </c>
      <c r="Q940">
        <v>640</v>
      </c>
      <c r="R940">
        <v>1</v>
      </c>
      <c r="S940">
        <v>68</v>
      </c>
      <c r="T940">
        <v>22</v>
      </c>
      <c r="U940">
        <v>88</v>
      </c>
      <c r="V940">
        <v>8</v>
      </c>
      <c r="W940">
        <v>6</v>
      </c>
      <c r="X940">
        <v>570</v>
      </c>
      <c r="Y940">
        <v>45</v>
      </c>
      <c r="Z940">
        <v>3.9</v>
      </c>
      <c r="AA940">
        <v>3</v>
      </c>
    </row>
    <row r="941" spans="1:27" hidden="1" x14ac:dyDescent="0.3">
      <c r="A941" t="s">
        <v>3648</v>
      </c>
      <c r="B941" t="s">
        <v>3649</v>
      </c>
      <c r="C941" s="1" t="str">
        <f t="shared" si="60"/>
        <v>21:0046</v>
      </c>
      <c r="D941" s="1" t="str">
        <f t="shared" si="61"/>
        <v>21:0038</v>
      </c>
      <c r="E941" t="s">
        <v>3650</v>
      </c>
      <c r="F941" t="s">
        <v>3651</v>
      </c>
      <c r="H941">
        <v>46.759101700000002</v>
      </c>
      <c r="I941">
        <v>-66.762876599999998</v>
      </c>
      <c r="J941" s="1" t="str">
        <f t="shared" si="58"/>
        <v>Till</v>
      </c>
      <c r="K941" s="1" t="str">
        <f t="shared" si="59"/>
        <v>&lt;2 micron</v>
      </c>
      <c r="L941">
        <v>0.2</v>
      </c>
      <c r="M941">
        <v>17</v>
      </c>
      <c r="N941">
        <v>88</v>
      </c>
      <c r="O941">
        <v>52</v>
      </c>
      <c r="P941">
        <v>3.8</v>
      </c>
      <c r="Q941">
        <v>350</v>
      </c>
      <c r="R941">
        <v>1</v>
      </c>
      <c r="S941">
        <v>38</v>
      </c>
      <c r="T941">
        <v>32</v>
      </c>
      <c r="U941">
        <v>69</v>
      </c>
      <c r="V941">
        <v>8</v>
      </c>
      <c r="W941">
        <v>4</v>
      </c>
      <c r="X941">
        <v>290</v>
      </c>
      <c r="Y941">
        <v>230</v>
      </c>
      <c r="Z941">
        <v>3</v>
      </c>
      <c r="AA941">
        <v>2</v>
      </c>
    </row>
    <row r="942" spans="1:27" hidden="1" x14ac:dyDescent="0.3">
      <c r="A942" t="s">
        <v>3652</v>
      </c>
      <c r="B942" t="s">
        <v>3653</v>
      </c>
      <c r="C942" s="1" t="str">
        <f t="shared" si="60"/>
        <v>21:0046</v>
      </c>
      <c r="D942" s="1" t="str">
        <f t="shared" si="61"/>
        <v>21:0038</v>
      </c>
      <c r="E942" t="s">
        <v>3654</v>
      </c>
      <c r="F942" t="s">
        <v>3655</v>
      </c>
      <c r="H942">
        <v>46.760433599999999</v>
      </c>
      <c r="I942">
        <v>-66.785083999999998</v>
      </c>
      <c r="J942" s="1" t="str">
        <f t="shared" si="58"/>
        <v>Till</v>
      </c>
      <c r="K942" s="1" t="str">
        <f t="shared" si="59"/>
        <v>&lt;2 micron</v>
      </c>
      <c r="L942">
        <v>0.1</v>
      </c>
      <c r="M942">
        <v>29</v>
      </c>
      <c r="N942">
        <v>112</v>
      </c>
      <c r="O942">
        <v>68</v>
      </c>
      <c r="P942">
        <v>4.7</v>
      </c>
      <c r="Q942">
        <v>1050</v>
      </c>
      <c r="R942">
        <v>2</v>
      </c>
      <c r="S942">
        <v>66</v>
      </c>
      <c r="T942">
        <v>35</v>
      </c>
      <c r="U942">
        <v>95</v>
      </c>
      <c r="V942">
        <v>14</v>
      </c>
      <c r="W942">
        <v>6</v>
      </c>
      <c r="X942">
        <v>725</v>
      </c>
      <c r="Y942">
        <v>60</v>
      </c>
      <c r="Z942">
        <v>5.6</v>
      </c>
      <c r="AA942">
        <v>6</v>
      </c>
    </row>
    <row r="943" spans="1:27" hidden="1" x14ac:dyDescent="0.3">
      <c r="A943" t="s">
        <v>3656</v>
      </c>
      <c r="B943" t="s">
        <v>3657</v>
      </c>
      <c r="C943" s="1" t="str">
        <f t="shared" si="60"/>
        <v>21:0046</v>
      </c>
      <c r="D943" s="1" t="str">
        <f t="shared" si="61"/>
        <v>21:0038</v>
      </c>
      <c r="E943" t="s">
        <v>3658</v>
      </c>
      <c r="F943" t="s">
        <v>3659</v>
      </c>
      <c r="H943">
        <v>46.6834627</v>
      </c>
      <c r="I943">
        <v>-66.807196200000007</v>
      </c>
      <c r="J943" s="1" t="str">
        <f t="shared" si="58"/>
        <v>Till</v>
      </c>
      <c r="K943" s="1" t="str">
        <f t="shared" si="59"/>
        <v>&lt;2 micron</v>
      </c>
      <c r="M943">
        <v>10</v>
      </c>
      <c r="N943">
        <v>72</v>
      </c>
      <c r="O943">
        <v>12</v>
      </c>
      <c r="P943">
        <v>3.2</v>
      </c>
      <c r="Q943">
        <v>185</v>
      </c>
      <c r="R943">
        <v>2</v>
      </c>
      <c r="S943">
        <v>33</v>
      </c>
      <c r="T943">
        <v>48</v>
      </c>
      <c r="U943">
        <v>86</v>
      </c>
      <c r="V943">
        <v>13</v>
      </c>
      <c r="W943">
        <v>4</v>
      </c>
      <c r="X943">
        <v>385</v>
      </c>
      <c r="Y943">
        <v>230</v>
      </c>
      <c r="Z943">
        <v>33</v>
      </c>
      <c r="AA943">
        <v>16</v>
      </c>
    </row>
    <row r="944" spans="1:27" hidden="1" x14ac:dyDescent="0.3">
      <c r="A944" t="s">
        <v>3660</v>
      </c>
      <c r="B944" t="s">
        <v>3661</v>
      </c>
      <c r="C944" s="1" t="str">
        <f t="shared" si="60"/>
        <v>21:0046</v>
      </c>
      <c r="D944" s="1" t="str">
        <f t="shared" si="61"/>
        <v>21:0038</v>
      </c>
      <c r="E944" t="s">
        <v>3662</v>
      </c>
      <c r="F944" t="s">
        <v>3663</v>
      </c>
      <c r="H944">
        <v>46.572399900000001</v>
      </c>
      <c r="I944">
        <v>-66.483461399999996</v>
      </c>
      <c r="J944" s="1" t="str">
        <f t="shared" si="58"/>
        <v>Till</v>
      </c>
      <c r="K944" s="1" t="str">
        <f t="shared" si="59"/>
        <v>&lt;2 micron</v>
      </c>
      <c r="M944">
        <v>26</v>
      </c>
      <c r="N944">
        <v>108</v>
      </c>
      <c r="O944">
        <v>66</v>
      </c>
      <c r="P944">
        <v>5.2</v>
      </c>
      <c r="Q944">
        <v>1100</v>
      </c>
      <c r="R944">
        <v>1</v>
      </c>
      <c r="S944">
        <v>124</v>
      </c>
      <c r="T944">
        <v>33</v>
      </c>
      <c r="U944">
        <v>120</v>
      </c>
      <c r="V944">
        <v>36</v>
      </c>
      <c r="W944">
        <v>2</v>
      </c>
      <c r="X944">
        <v>675</v>
      </c>
      <c r="Y944">
        <v>70</v>
      </c>
      <c r="Z944">
        <v>1.6</v>
      </c>
      <c r="AA944">
        <v>4</v>
      </c>
    </row>
    <row r="945" spans="1:27" hidden="1" x14ac:dyDescent="0.3">
      <c r="A945" t="s">
        <v>3664</v>
      </c>
      <c r="B945" t="s">
        <v>3665</v>
      </c>
      <c r="C945" s="1" t="str">
        <f t="shared" si="60"/>
        <v>21:0046</v>
      </c>
      <c r="D945" s="1" t="str">
        <f t="shared" si="61"/>
        <v>21:0038</v>
      </c>
      <c r="E945" t="s">
        <v>3666</v>
      </c>
      <c r="F945" t="s">
        <v>3667</v>
      </c>
      <c r="H945">
        <v>46.594370099999999</v>
      </c>
      <c r="I945">
        <v>-66.479832599999995</v>
      </c>
      <c r="J945" s="1" t="str">
        <f t="shared" si="58"/>
        <v>Till</v>
      </c>
      <c r="K945" s="1" t="str">
        <f t="shared" si="59"/>
        <v>&lt;2 micron</v>
      </c>
      <c r="M945">
        <v>26</v>
      </c>
      <c r="N945">
        <v>70</v>
      </c>
      <c r="O945">
        <v>88</v>
      </c>
      <c r="P945">
        <v>5.4</v>
      </c>
      <c r="Q945">
        <v>1100</v>
      </c>
      <c r="R945">
        <v>2</v>
      </c>
      <c r="S945">
        <v>87</v>
      </c>
      <c r="T945">
        <v>36</v>
      </c>
      <c r="U945">
        <v>116</v>
      </c>
      <c r="V945">
        <v>91</v>
      </c>
      <c r="W945">
        <v>8</v>
      </c>
      <c r="X945">
        <v>800</v>
      </c>
      <c r="Y945">
        <v>65</v>
      </c>
      <c r="Z945">
        <v>2</v>
      </c>
      <c r="AA945">
        <v>7</v>
      </c>
    </row>
    <row r="946" spans="1:27" hidden="1" x14ac:dyDescent="0.3">
      <c r="A946" t="s">
        <v>3668</v>
      </c>
      <c r="B946" t="s">
        <v>3669</v>
      </c>
      <c r="C946" s="1" t="str">
        <f t="shared" si="60"/>
        <v>21:0046</v>
      </c>
      <c r="D946" s="1" t="str">
        <f t="shared" si="61"/>
        <v>21:0038</v>
      </c>
      <c r="E946" t="s">
        <v>3670</v>
      </c>
      <c r="F946" t="s">
        <v>3671</v>
      </c>
      <c r="H946">
        <v>46.626502700000003</v>
      </c>
      <c r="I946">
        <v>-66.4881381</v>
      </c>
      <c r="J946" s="1" t="str">
        <f t="shared" si="58"/>
        <v>Till</v>
      </c>
      <c r="K946" s="1" t="str">
        <f t="shared" si="59"/>
        <v>&lt;2 micron</v>
      </c>
      <c r="M946">
        <v>28</v>
      </c>
      <c r="N946">
        <v>76</v>
      </c>
      <c r="O946">
        <v>100</v>
      </c>
      <c r="P946">
        <v>5.4</v>
      </c>
      <c r="Q946">
        <v>1100</v>
      </c>
      <c r="R946">
        <v>6</v>
      </c>
      <c r="S946">
        <v>87</v>
      </c>
      <c r="T946">
        <v>40</v>
      </c>
      <c r="U946">
        <v>130</v>
      </c>
      <c r="V946">
        <v>69</v>
      </c>
      <c r="W946">
        <v>8</v>
      </c>
      <c r="X946">
        <v>1040</v>
      </c>
      <c r="Y946">
        <v>90</v>
      </c>
      <c r="Z946">
        <v>4.2</v>
      </c>
      <c r="AA946">
        <v>11</v>
      </c>
    </row>
    <row r="947" spans="1:27" hidden="1" x14ac:dyDescent="0.3">
      <c r="A947" t="s">
        <v>3672</v>
      </c>
      <c r="B947" t="s">
        <v>3673</v>
      </c>
      <c r="C947" s="1" t="str">
        <f t="shared" si="60"/>
        <v>21:0046</v>
      </c>
      <c r="D947" s="1" t="str">
        <f t="shared" si="61"/>
        <v>21:0038</v>
      </c>
      <c r="E947" t="s">
        <v>3674</v>
      </c>
      <c r="F947" t="s">
        <v>3675</v>
      </c>
      <c r="H947">
        <v>46.694290700000003</v>
      </c>
      <c r="I947">
        <v>-66.420249299999995</v>
      </c>
      <c r="J947" s="1" t="str">
        <f t="shared" si="58"/>
        <v>Till</v>
      </c>
      <c r="K947" s="1" t="str">
        <f t="shared" si="59"/>
        <v>&lt;2 micron</v>
      </c>
      <c r="L947">
        <v>0.2</v>
      </c>
      <c r="M947">
        <v>29</v>
      </c>
      <c r="N947">
        <v>45</v>
      </c>
      <c r="O947">
        <v>82</v>
      </c>
      <c r="P947">
        <v>6.6</v>
      </c>
      <c r="Q947">
        <v>1400</v>
      </c>
      <c r="R947">
        <v>2</v>
      </c>
      <c r="S947">
        <v>94</v>
      </c>
      <c r="T947">
        <v>40</v>
      </c>
      <c r="U947">
        <v>146</v>
      </c>
      <c r="V947">
        <v>25</v>
      </c>
      <c r="W947">
        <v>2</v>
      </c>
      <c r="X947">
        <v>560</v>
      </c>
      <c r="Y947">
        <v>110</v>
      </c>
      <c r="Z947">
        <v>2.2000000000000002</v>
      </c>
      <c r="AA947">
        <v>9</v>
      </c>
    </row>
    <row r="948" spans="1:27" hidden="1" x14ac:dyDescent="0.3">
      <c r="A948" t="s">
        <v>3676</v>
      </c>
      <c r="B948" t="s">
        <v>3677</v>
      </c>
      <c r="C948" s="1" t="str">
        <f t="shared" si="60"/>
        <v>21:0046</v>
      </c>
      <c r="D948" s="1" t="str">
        <f t="shared" si="61"/>
        <v>21:0038</v>
      </c>
      <c r="E948" t="s">
        <v>3678</v>
      </c>
      <c r="F948" t="s">
        <v>3679</v>
      </c>
      <c r="H948">
        <v>46.6846788</v>
      </c>
      <c r="I948">
        <v>-66.393243999999996</v>
      </c>
      <c r="J948" s="1" t="str">
        <f t="shared" si="58"/>
        <v>Till</v>
      </c>
      <c r="K948" s="1" t="str">
        <f t="shared" si="59"/>
        <v>&lt;2 micron</v>
      </c>
      <c r="M948">
        <v>42</v>
      </c>
      <c r="N948">
        <v>47</v>
      </c>
      <c r="O948">
        <v>148</v>
      </c>
      <c r="P948">
        <v>5</v>
      </c>
      <c r="Q948">
        <v>2000</v>
      </c>
      <c r="R948">
        <v>4</v>
      </c>
      <c r="S948">
        <v>76</v>
      </c>
      <c r="T948">
        <v>46</v>
      </c>
      <c r="U948">
        <v>96</v>
      </c>
      <c r="V948">
        <v>83</v>
      </c>
      <c r="W948">
        <v>4</v>
      </c>
      <c r="X948">
        <v>1150</v>
      </c>
      <c r="Y948">
        <v>170</v>
      </c>
      <c r="Z948">
        <v>1</v>
      </c>
      <c r="AA948">
        <v>10</v>
      </c>
    </row>
    <row r="949" spans="1:27" hidden="1" x14ac:dyDescent="0.3">
      <c r="A949" t="s">
        <v>3680</v>
      </c>
      <c r="B949" t="s">
        <v>3681</v>
      </c>
      <c r="C949" s="1" t="str">
        <f t="shared" si="60"/>
        <v>21:0046</v>
      </c>
      <c r="D949" s="1" t="str">
        <f t="shared" si="61"/>
        <v>21:0038</v>
      </c>
      <c r="E949" t="s">
        <v>3682</v>
      </c>
      <c r="F949" t="s">
        <v>3683</v>
      </c>
      <c r="H949">
        <v>46.6852485</v>
      </c>
      <c r="I949">
        <v>-66.359214199999997</v>
      </c>
      <c r="J949" s="1" t="str">
        <f t="shared" si="58"/>
        <v>Till</v>
      </c>
      <c r="K949" s="1" t="str">
        <f t="shared" si="59"/>
        <v>&lt;2 micron</v>
      </c>
      <c r="L949">
        <v>0.1</v>
      </c>
      <c r="M949">
        <v>22</v>
      </c>
      <c r="N949">
        <v>72</v>
      </c>
      <c r="O949">
        <v>81</v>
      </c>
      <c r="P949">
        <v>5.2</v>
      </c>
      <c r="Q949">
        <v>1200</v>
      </c>
      <c r="R949">
        <v>4</v>
      </c>
      <c r="S949">
        <v>74</v>
      </c>
      <c r="T949">
        <v>36</v>
      </c>
      <c r="U949">
        <v>152</v>
      </c>
      <c r="V949">
        <v>100</v>
      </c>
      <c r="W949">
        <v>10</v>
      </c>
      <c r="X949">
        <v>1140</v>
      </c>
      <c r="Y949">
        <v>70</v>
      </c>
      <c r="Z949">
        <v>6.1</v>
      </c>
      <c r="AA949">
        <v>26</v>
      </c>
    </row>
    <row r="950" spans="1:27" hidden="1" x14ac:dyDescent="0.3">
      <c r="A950" t="s">
        <v>3684</v>
      </c>
      <c r="B950" t="s">
        <v>3685</v>
      </c>
      <c r="C950" s="1" t="str">
        <f t="shared" si="60"/>
        <v>21:0046</v>
      </c>
      <c r="D950" s="1" t="str">
        <f t="shared" si="61"/>
        <v>21:0038</v>
      </c>
      <c r="E950" t="s">
        <v>3686</v>
      </c>
      <c r="F950" t="s">
        <v>3687</v>
      </c>
      <c r="H950">
        <v>46.6400644</v>
      </c>
      <c r="I950">
        <v>-66.470523200000002</v>
      </c>
      <c r="J950" s="1" t="str">
        <f t="shared" si="58"/>
        <v>Till</v>
      </c>
      <c r="K950" s="1" t="str">
        <f t="shared" si="59"/>
        <v>&lt;2 micron</v>
      </c>
      <c r="L950">
        <v>0.2</v>
      </c>
      <c r="M950">
        <v>32</v>
      </c>
      <c r="N950">
        <v>96</v>
      </c>
      <c r="O950">
        <v>66</v>
      </c>
      <c r="P950">
        <v>5.2</v>
      </c>
      <c r="Q950">
        <v>1200</v>
      </c>
      <c r="R950">
        <v>2</v>
      </c>
      <c r="S950">
        <v>91</v>
      </c>
      <c r="T950">
        <v>38</v>
      </c>
      <c r="U950">
        <v>116</v>
      </c>
      <c r="V950">
        <v>70</v>
      </c>
      <c r="W950">
        <v>8</v>
      </c>
      <c r="X950">
        <v>810</v>
      </c>
      <c r="Y950">
        <v>110</v>
      </c>
      <c r="Z950">
        <v>4.4000000000000004</v>
      </c>
      <c r="AA950">
        <v>15</v>
      </c>
    </row>
    <row r="951" spans="1:27" hidden="1" x14ac:dyDescent="0.3">
      <c r="A951" t="s">
        <v>3688</v>
      </c>
      <c r="B951" t="s">
        <v>3689</v>
      </c>
      <c r="C951" s="1" t="str">
        <f t="shared" si="60"/>
        <v>21:0046</v>
      </c>
      <c r="D951" s="1" t="str">
        <f t="shared" si="61"/>
        <v>21:0038</v>
      </c>
      <c r="E951" t="s">
        <v>3690</v>
      </c>
      <c r="F951" t="s">
        <v>3691</v>
      </c>
      <c r="H951">
        <v>46.689137299999999</v>
      </c>
      <c r="I951">
        <v>-66.332866999999993</v>
      </c>
      <c r="J951" s="1" t="str">
        <f t="shared" si="58"/>
        <v>Till</v>
      </c>
      <c r="K951" s="1" t="str">
        <f t="shared" si="59"/>
        <v>&lt;2 micron</v>
      </c>
      <c r="L951">
        <v>0.6</v>
      </c>
      <c r="M951">
        <v>23</v>
      </c>
      <c r="N951">
        <v>96</v>
      </c>
      <c r="O951">
        <v>72</v>
      </c>
      <c r="P951">
        <v>5.2</v>
      </c>
      <c r="Q951">
        <v>820</v>
      </c>
      <c r="R951">
        <v>2</v>
      </c>
      <c r="S951">
        <v>86</v>
      </c>
      <c r="T951">
        <v>32</v>
      </c>
      <c r="U951">
        <v>124</v>
      </c>
      <c r="V951">
        <v>60</v>
      </c>
      <c r="W951">
        <v>8</v>
      </c>
      <c r="X951">
        <v>580</v>
      </c>
      <c r="Y951">
        <v>155</v>
      </c>
      <c r="Z951">
        <v>3.1</v>
      </c>
      <c r="AA951">
        <v>13</v>
      </c>
    </row>
    <row r="952" spans="1:27" hidden="1" x14ac:dyDescent="0.3">
      <c r="A952" t="s">
        <v>3692</v>
      </c>
      <c r="B952" t="s">
        <v>3693</v>
      </c>
      <c r="C952" s="1" t="str">
        <f t="shared" si="60"/>
        <v>21:0046</v>
      </c>
      <c r="D952" s="1" t="str">
        <f t="shared" si="61"/>
        <v>21:0038</v>
      </c>
      <c r="E952" t="s">
        <v>3694</v>
      </c>
      <c r="F952" t="s">
        <v>3695</v>
      </c>
      <c r="H952">
        <v>46.670191500000001</v>
      </c>
      <c r="I952">
        <v>-66.369753700000004</v>
      </c>
      <c r="J952" s="1" t="str">
        <f t="shared" si="58"/>
        <v>Till</v>
      </c>
      <c r="K952" s="1" t="str">
        <f t="shared" si="59"/>
        <v>&lt;2 micron</v>
      </c>
      <c r="L952">
        <v>0.2</v>
      </c>
      <c r="M952">
        <v>47</v>
      </c>
      <c r="N952">
        <v>96</v>
      </c>
      <c r="O952">
        <v>74</v>
      </c>
      <c r="P952">
        <v>5</v>
      </c>
      <c r="Q952">
        <v>1200</v>
      </c>
      <c r="R952">
        <v>2</v>
      </c>
      <c r="S952">
        <v>115</v>
      </c>
      <c r="T952">
        <v>36</v>
      </c>
      <c r="U952">
        <v>124</v>
      </c>
      <c r="V952">
        <v>91</v>
      </c>
      <c r="W952">
        <v>8</v>
      </c>
      <c r="X952">
        <v>750</v>
      </c>
      <c r="Y952">
        <v>170</v>
      </c>
      <c r="Z952">
        <v>5.3</v>
      </c>
      <c r="AA952">
        <v>14</v>
      </c>
    </row>
    <row r="953" spans="1:27" hidden="1" x14ac:dyDescent="0.3">
      <c r="A953" t="s">
        <v>3696</v>
      </c>
      <c r="B953" t="s">
        <v>3697</v>
      </c>
      <c r="C953" s="1" t="str">
        <f t="shared" si="60"/>
        <v>21:0046</v>
      </c>
      <c r="D953" s="1" t="str">
        <f t="shared" si="61"/>
        <v>21:0038</v>
      </c>
      <c r="E953" t="s">
        <v>3698</v>
      </c>
      <c r="F953" t="s">
        <v>3699</v>
      </c>
      <c r="H953">
        <v>46.683229500000003</v>
      </c>
      <c r="I953">
        <v>-66.428622399999995</v>
      </c>
      <c r="J953" s="1" t="str">
        <f t="shared" si="58"/>
        <v>Till</v>
      </c>
      <c r="K953" s="1" t="str">
        <f t="shared" si="59"/>
        <v>&lt;2 micron</v>
      </c>
      <c r="M953">
        <v>25</v>
      </c>
      <c r="N953">
        <v>84</v>
      </c>
      <c r="O953">
        <v>52</v>
      </c>
      <c r="P953">
        <v>5.5</v>
      </c>
      <c r="Q953">
        <v>1000</v>
      </c>
      <c r="R953">
        <v>3</v>
      </c>
      <c r="S953">
        <v>81</v>
      </c>
      <c r="T953">
        <v>30</v>
      </c>
      <c r="U953">
        <v>120</v>
      </c>
      <c r="V953">
        <v>70</v>
      </c>
      <c r="W953">
        <v>8</v>
      </c>
      <c r="X953">
        <v>920</v>
      </c>
      <c r="Y953">
        <v>70</v>
      </c>
      <c r="Z953">
        <v>4.5</v>
      </c>
      <c r="AA953">
        <v>20</v>
      </c>
    </row>
    <row r="954" spans="1:27" hidden="1" x14ac:dyDescent="0.3">
      <c r="A954" t="s">
        <v>3700</v>
      </c>
      <c r="B954" t="s">
        <v>3701</v>
      </c>
      <c r="C954" s="1" t="str">
        <f t="shared" si="60"/>
        <v>21:0046</v>
      </c>
      <c r="D954" s="1" t="str">
        <f t="shared" si="61"/>
        <v>21:0038</v>
      </c>
      <c r="E954" t="s">
        <v>3702</v>
      </c>
      <c r="F954" t="s">
        <v>3703</v>
      </c>
      <c r="H954">
        <v>46.713363299999997</v>
      </c>
      <c r="I954">
        <v>-66.329710199999994</v>
      </c>
      <c r="J954" s="1" t="str">
        <f t="shared" si="58"/>
        <v>Till</v>
      </c>
      <c r="K954" s="1" t="str">
        <f t="shared" si="59"/>
        <v>&lt;2 micron</v>
      </c>
      <c r="L954">
        <v>0.2</v>
      </c>
      <c r="M954">
        <v>28</v>
      </c>
      <c r="N954">
        <v>74</v>
      </c>
      <c r="O954">
        <v>70</v>
      </c>
      <c r="P954">
        <v>5.2</v>
      </c>
      <c r="Q954">
        <v>1300</v>
      </c>
      <c r="R954">
        <v>2</v>
      </c>
      <c r="S954">
        <v>84</v>
      </c>
      <c r="T954">
        <v>34</v>
      </c>
      <c r="U954">
        <v>120</v>
      </c>
      <c r="V954">
        <v>70</v>
      </c>
      <c r="W954">
        <v>10</v>
      </c>
      <c r="X954">
        <v>880</v>
      </c>
      <c r="Y954">
        <v>40</v>
      </c>
      <c r="Z954">
        <v>6.6</v>
      </c>
      <c r="AA954">
        <v>19</v>
      </c>
    </row>
    <row r="955" spans="1:27" hidden="1" x14ac:dyDescent="0.3">
      <c r="A955" t="s">
        <v>3704</v>
      </c>
      <c r="B955" t="s">
        <v>3705</v>
      </c>
      <c r="C955" s="1" t="str">
        <f t="shared" si="60"/>
        <v>21:0046</v>
      </c>
      <c r="D955" s="1" t="str">
        <f t="shared" si="61"/>
        <v>21:0038</v>
      </c>
      <c r="E955" t="s">
        <v>3706</v>
      </c>
      <c r="F955" t="s">
        <v>3707</v>
      </c>
      <c r="H955">
        <v>46.715137300000002</v>
      </c>
      <c r="I955">
        <v>-66.347941800000001</v>
      </c>
      <c r="J955" s="1" t="str">
        <f t="shared" si="58"/>
        <v>Till</v>
      </c>
      <c r="K955" s="1" t="str">
        <f t="shared" si="59"/>
        <v>&lt;2 micron</v>
      </c>
      <c r="M955">
        <v>29</v>
      </c>
      <c r="N955">
        <v>78</v>
      </c>
      <c r="O955">
        <v>86</v>
      </c>
      <c r="P955">
        <v>5</v>
      </c>
      <c r="Q955">
        <v>1000</v>
      </c>
      <c r="S955">
        <v>95</v>
      </c>
      <c r="T955">
        <v>38</v>
      </c>
      <c r="U955">
        <v>130</v>
      </c>
      <c r="V955">
        <v>35</v>
      </c>
      <c r="W955">
        <v>8</v>
      </c>
      <c r="X955">
        <v>850</v>
      </c>
      <c r="Y955">
        <v>50</v>
      </c>
      <c r="Z955">
        <v>5.4</v>
      </c>
      <c r="AA955">
        <v>14</v>
      </c>
    </row>
    <row r="956" spans="1:27" hidden="1" x14ac:dyDescent="0.3">
      <c r="A956" t="s">
        <v>3708</v>
      </c>
      <c r="B956" t="s">
        <v>3709</v>
      </c>
      <c r="C956" s="1" t="str">
        <f t="shared" si="60"/>
        <v>21:0046</v>
      </c>
      <c r="D956" s="1" t="str">
        <f t="shared" si="61"/>
        <v>21:0038</v>
      </c>
      <c r="E956" t="s">
        <v>3710</v>
      </c>
      <c r="F956" t="s">
        <v>3711</v>
      </c>
      <c r="H956">
        <v>46.719230600000003</v>
      </c>
      <c r="I956">
        <v>-66.388962300000003</v>
      </c>
      <c r="J956" s="1" t="str">
        <f t="shared" si="58"/>
        <v>Till</v>
      </c>
      <c r="K956" s="1" t="str">
        <f t="shared" si="59"/>
        <v>&lt;2 micron</v>
      </c>
      <c r="M956">
        <v>28</v>
      </c>
      <c r="N956">
        <v>66</v>
      </c>
      <c r="O956">
        <v>92</v>
      </c>
      <c r="P956">
        <v>5.6</v>
      </c>
      <c r="Q956">
        <v>880</v>
      </c>
      <c r="S956">
        <v>89</v>
      </c>
      <c r="T956">
        <v>39</v>
      </c>
      <c r="U956">
        <v>132</v>
      </c>
      <c r="V956">
        <v>36</v>
      </c>
      <c r="W956">
        <v>4</v>
      </c>
      <c r="X956">
        <v>760</v>
      </c>
      <c r="Y956">
        <v>120</v>
      </c>
      <c r="Z956">
        <v>5</v>
      </c>
      <c r="AA956">
        <v>17</v>
      </c>
    </row>
    <row r="957" spans="1:27" hidden="1" x14ac:dyDescent="0.3">
      <c r="A957" t="s">
        <v>3712</v>
      </c>
      <c r="B957" t="s">
        <v>3713</v>
      </c>
      <c r="C957" s="1" t="str">
        <f t="shared" si="60"/>
        <v>21:0046</v>
      </c>
      <c r="D957" s="1" t="str">
        <f t="shared" si="61"/>
        <v>21:0038</v>
      </c>
      <c r="E957" t="s">
        <v>3714</v>
      </c>
      <c r="F957" t="s">
        <v>3715</v>
      </c>
      <c r="H957">
        <v>46.701955599999998</v>
      </c>
      <c r="I957">
        <v>-66.381292500000001</v>
      </c>
      <c r="J957" s="1" t="str">
        <f t="shared" si="58"/>
        <v>Till</v>
      </c>
      <c r="K957" s="1" t="str">
        <f t="shared" si="59"/>
        <v>&lt;2 micron</v>
      </c>
      <c r="L957">
        <v>0.05</v>
      </c>
      <c r="M957">
        <v>24</v>
      </c>
      <c r="N957">
        <v>78</v>
      </c>
      <c r="O957">
        <v>68</v>
      </c>
      <c r="P957">
        <v>5</v>
      </c>
      <c r="Q957">
        <v>990</v>
      </c>
      <c r="R957">
        <v>2</v>
      </c>
      <c r="S957">
        <v>68</v>
      </c>
      <c r="T957">
        <v>32</v>
      </c>
      <c r="U957">
        <v>120</v>
      </c>
      <c r="V957">
        <v>61</v>
      </c>
      <c r="W957">
        <v>12</v>
      </c>
      <c r="X957">
        <v>1020</v>
      </c>
      <c r="Y957">
        <v>75</v>
      </c>
      <c r="Z957">
        <v>9.4</v>
      </c>
      <c r="AA957">
        <v>24</v>
      </c>
    </row>
    <row r="958" spans="1:27" hidden="1" x14ac:dyDescent="0.3">
      <c r="A958" t="s">
        <v>3716</v>
      </c>
      <c r="B958" t="s">
        <v>3717</v>
      </c>
      <c r="C958" s="1" t="str">
        <f t="shared" si="60"/>
        <v>21:0046</v>
      </c>
      <c r="D958" s="1" t="str">
        <f t="shared" si="61"/>
        <v>21:0038</v>
      </c>
      <c r="E958" t="s">
        <v>3714</v>
      </c>
      <c r="F958" t="s">
        <v>3718</v>
      </c>
      <c r="H958">
        <v>46.701955599999998</v>
      </c>
      <c r="I958">
        <v>-66.381292500000001</v>
      </c>
      <c r="J958" s="1" t="str">
        <f t="shared" si="58"/>
        <v>Till</v>
      </c>
      <c r="K958" s="1" t="str">
        <f t="shared" si="59"/>
        <v>&lt;2 micron</v>
      </c>
      <c r="L958">
        <v>0.05</v>
      </c>
      <c r="M958">
        <v>22</v>
      </c>
      <c r="N958">
        <v>78</v>
      </c>
      <c r="O958">
        <v>62</v>
      </c>
      <c r="P958">
        <v>5.2</v>
      </c>
      <c r="Q958">
        <v>960</v>
      </c>
      <c r="R958">
        <v>2</v>
      </c>
      <c r="S958">
        <v>65</v>
      </c>
      <c r="T958">
        <v>30</v>
      </c>
      <c r="U958">
        <v>132</v>
      </c>
      <c r="V958">
        <v>62</v>
      </c>
      <c r="W958">
        <v>8</v>
      </c>
      <c r="X958">
        <v>900</v>
      </c>
      <c r="Y958">
        <v>60</v>
      </c>
      <c r="Z958">
        <v>9.1</v>
      </c>
      <c r="AA958">
        <v>22</v>
      </c>
    </row>
    <row r="959" spans="1:27" hidden="1" x14ac:dyDescent="0.3">
      <c r="A959" t="s">
        <v>3719</v>
      </c>
      <c r="B959" t="s">
        <v>3720</v>
      </c>
      <c r="C959" s="1" t="str">
        <f t="shared" si="60"/>
        <v>21:0046</v>
      </c>
      <c r="D959" s="1" t="str">
        <f t="shared" si="61"/>
        <v>21:0038</v>
      </c>
      <c r="E959" t="s">
        <v>3721</v>
      </c>
      <c r="F959" t="s">
        <v>3722</v>
      </c>
      <c r="H959">
        <v>46.520885200000002</v>
      </c>
      <c r="I959">
        <v>-67.048435499999997</v>
      </c>
      <c r="J959" s="1" t="str">
        <f t="shared" si="58"/>
        <v>Till</v>
      </c>
      <c r="K959" s="1" t="str">
        <f t="shared" si="59"/>
        <v>&lt;2 micron</v>
      </c>
      <c r="M959">
        <v>19</v>
      </c>
      <c r="N959">
        <v>60</v>
      </c>
      <c r="O959">
        <v>60</v>
      </c>
      <c r="P959">
        <v>3.9</v>
      </c>
      <c r="Q959">
        <v>820</v>
      </c>
      <c r="R959">
        <v>4</v>
      </c>
      <c r="S959">
        <v>54</v>
      </c>
      <c r="T959">
        <v>38</v>
      </c>
      <c r="U959">
        <v>76</v>
      </c>
      <c r="V959">
        <v>27</v>
      </c>
      <c r="W959">
        <v>8</v>
      </c>
      <c r="X959">
        <v>680</v>
      </c>
      <c r="Y959">
        <v>215</v>
      </c>
      <c r="Z959">
        <v>4</v>
      </c>
      <c r="AA959">
        <v>6</v>
      </c>
    </row>
    <row r="960" spans="1:27" hidden="1" x14ac:dyDescent="0.3">
      <c r="A960" t="s">
        <v>3723</v>
      </c>
      <c r="B960" t="s">
        <v>3724</v>
      </c>
      <c r="C960" s="1" t="str">
        <f t="shared" si="60"/>
        <v>21:0046</v>
      </c>
      <c r="D960" s="1" t="str">
        <f t="shared" si="61"/>
        <v>21:0038</v>
      </c>
      <c r="E960" t="s">
        <v>3725</v>
      </c>
      <c r="F960" t="s">
        <v>3726</v>
      </c>
      <c r="H960">
        <v>46.574993599999999</v>
      </c>
      <c r="I960">
        <v>-67.028547500000002</v>
      </c>
      <c r="J960" s="1" t="str">
        <f t="shared" si="58"/>
        <v>Till</v>
      </c>
      <c r="K960" s="1" t="str">
        <f t="shared" si="59"/>
        <v>&lt;2 micron</v>
      </c>
      <c r="M960">
        <v>19</v>
      </c>
      <c r="N960">
        <v>56</v>
      </c>
      <c r="O960">
        <v>46</v>
      </c>
      <c r="P960">
        <v>3.7</v>
      </c>
      <c r="Q960">
        <v>980</v>
      </c>
      <c r="R960">
        <v>2</v>
      </c>
      <c r="S960">
        <v>56</v>
      </c>
      <c r="T960">
        <v>25</v>
      </c>
      <c r="U960">
        <v>98</v>
      </c>
      <c r="V960">
        <v>14</v>
      </c>
      <c r="W960">
        <v>4</v>
      </c>
      <c r="X960">
        <v>750</v>
      </c>
      <c r="Y960">
        <v>120</v>
      </c>
      <c r="Z960">
        <v>6</v>
      </c>
      <c r="AA960">
        <v>12</v>
      </c>
    </row>
    <row r="961" spans="1:27" hidden="1" x14ac:dyDescent="0.3">
      <c r="A961" t="s">
        <v>3727</v>
      </c>
      <c r="B961" t="s">
        <v>3728</v>
      </c>
      <c r="C961" s="1" t="str">
        <f t="shared" si="60"/>
        <v>21:0046</v>
      </c>
      <c r="D961" s="1" t="str">
        <f t="shared" si="61"/>
        <v>21:0038</v>
      </c>
      <c r="E961" t="s">
        <v>3729</v>
      </c>
      <c r="F961" t="s">
        <v>3730</v>
      </c>
      <c r="H961">
        <v>46.603735700000001</v>
      </c>
      <c r="I961">
        <v>-67.025218699999996</v>
      </c>
      <c r="J961" s="1" t="str">
        <f t="shared" si="58"/>
        <v>Till</v>
      </c>
      <c r="K961" s="1" t="str">
        <f t="shared" si="59"/>
        <v>&lt;2 micron</v>
      </c>
      <c r="M961">
        <v>18</v>
      </c>
      <c r="N961">
        <v>52</v>
      </c>
      <c r="O961">
        <v>60</v>
      </c>
      <c r="P961">
        <v>4.4000000000000004</v>
      </c>
      <c r="Q961">
        <v>880</v>
      </c>
      <c r="S961">
        <v>52</v>
      </c>
      <c r="T961">
        <v>34</v>
      </c>
      <c r="U961">
        <v>152</v>
      </c>
      <c r="V961">
        <v>24</v>
      </c>
      <c r="W961">
        <v>6</v>
      </c>
      <c r="X961">
        <v>980</v>
      </c>
      <c r="Y961">
        <v>90</v>
      </c>
      <c r="Z961">
        <v>9.9</v>
      </c>
      <c r="AA961">
        <v>19</v>
      </c>
    </row>
    <row r="962" spans="1:27" hidden="1" x14ac:dyDescent="0.3">
      <c r="A962" t="s">
        <v>3731</v>
      </c>
      <c r="B962" t="s">
        <v>3732</v>
      </c>
      <c r="C962" s="1" t="str">
        <f t="shared" si="60"/>
        <v>21:0046</v>
      </c>
      <c r="D962" s="1" t="str">
        <f t="shared" si="61"/>
        <v>21:0038</v>
      </c>
      <c r="E962" t="s">
        <v>3733</v>
      </c>
      <c r="F962" t="s">
        <v>3734</v>
      </c>
      <c r="H962">
        <v>46.741083500000002</v>
      </c>
      <c r="I962">
        <v>-66.929223100000002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M962">
        <v>5</v>
      </c>
      <c r="N962">
        <v>24</v>
      </c>
      <c r="O962">
        <v>10</v>
      </c>
      <c r="P962">
        <v>3.1</v>
      </c>
      <c r="Q962">
        <v>610</v>
      </c>
      <c r="S962">
        <v>14</v>
      </c>
      <c r="T962">
        <v>12</v>
      </c>
      <c r="U962">
        <v>36</v>
      </c>
      <c r="V962">
        <v>6</v>
      </c>
      <c r="W962">
        <v>2</v>
      </c>
      <c r="X962">
        <v>275</v>
      </c>
      <c r="Y962">
        <v>300</v>
      </c>
      <c r="Z962">
        <v>2.5</v>
      </c>
      <c r="AA962">
        <v>11</v>
      </c>
    </row>
    <row r="963" spans="1:27" hidden="1" x14ac:dyDescent="0.3">
      <c r="A963" t="s">
        <v>3735</v>
      </c>
      <c r="B963" t="s">
        <v>3736</v>
      </c>
      <c r="C963" s="1" t="str">
        <f t="shared" si="60"/>
        <v>21:0046</v>
      </c>
      <c r="D963" s="1" t="str">
        <f t="shared" si="61"/>
        <v>21:0038</v>
      </c>
      <c r="E963" t="s">
        <v>3737</v>
      </c>
      <c r="F963" t="s">
        <v>3738</v>
      </c>
      <c r="H963">
        <v>46.754666200000003</v>
      </c>
      <c r="I963">
        <v>-66.909060999999994</v>
      </c>
      <c r="J963" s="1" t="str">
        <f t="shared" si="62"/>
        <v>Till</v>
      </c>
      <c r="K963" s="1" t="str">
        <f t="shared" si="63"/>
        <v>&lt;2 micron</v>
      </c>
      <c r="M963">
        <v>20</v>
      </c>
      <c r="N963">
        <v>72</v>
      </c>
      <c r="O963">
        <v>54</v>
      </c>
      <c r="P963">
        <v>3.8</v>
      </c>
      <c r="Q963">
        <v>900</v>
      </c>
      <c r="S963">
        <v>56</v>
      </c>
      <c r="T963">
        <v>23</v>
      </c>
      <c r="U963">
        <v>88</v>
      </c>
      <c r="V963">
        <v>9</v>
      </c>
      <c r="W963">
        <v>2</v>
      </c>
      <c r="X963">
        <v>675</v>
      </c>
      <c r="Y963">
        <v>100</v>
      </c>
      <c r="Z963">
        <v>3.5</v>
      </c>
      <c r="AA963">
        <v>10</v>
      </c>
    </row>
    <row r="964" spans="1:27" hidden="1" x14ac:dyDescent="0.3">
      <c r="A964" t="s">
        <v>3739</v>
      </c>
      <c r="B964" t="s">
        <v>3740</v>
      </c>
      <c r="C964" s="1" t="str">
        <f t="shared" si="60"/>
        <v>21:0046</v>
      </c>
      <c r="D964" s="1" t="str">
        <f t="shared" si="61"/>
        <v>21:0038</v>
      </c>
      <c r="E964" t="s">
        <v>3741</v>
      </c>
      <c r="F964" t="s">
        <v>3742</v>
      </c>
      <c r="H964">
        <v>46.755096500000001</v>
      </c>
      <c r="I964">
        <v>-66.883510400000006</v>
      </c>
      <c r="J964" s="1" t="str">
        <f t="shared" si="62"/>
        <v>Till</v>
      </c>
      <c r="K964" s="1" t="str">
        <f t="shared" si="63"/>
        <v>&lt;2 micron</v>
      </c>
      <c r="L964">
        <v>0.05</v>
      </c>
      <c r="M964">
        <v>10</v>
      </c>
      <c r="N964">
        <v>42</v>
      </c>
      <c r="O964">
        <v>48</v>
      </c>
      <c r="P964">
        <v>3.4</v>
      </c>
      <c r="Q964">
        <v>510</v>
      </c>
      <c r="R964">
        <v>0.5</v>
      </c>
      <c r="S964">
        <v>34</v>
      </c>
      <c r="T964">
        <v>4</v>
      </c>
      <c r="U964">
        <v>38</v>
      </c>
      <c r="V964">
        <v>2</v>
      </c>
      <c r="W964">
        <v>2</v>
      </c>
      <c r="X964">
        <v>850</v>
      </c>
      <c r="Z964">
        <v>1</v>
      </c>
    </row>
    <row r="965" spans="1:27" hidden="1" x14ac:dyDescent="0.3">
      <c r="A965" t="s">
        <v>3743</v>
      </c>
      <c r="B965" t="s">
        <v>3744</v>
      </c>
      <c r="C965" s="1" t="str">
        <f t="shared" si="60"/>
        <v>21:0046</v>
      </c>
      <c r="D965" s="1" t="str">
        <f t="shared" si="61"/>
        <v>21:0038</v>
      </c>
      <c r="E965" t="s">
        <v>3741</v>
      </c>
      <c r="F965" t="s">
        <v>3745</v>
      </c>
      <c r="H965">
        <v>46.755096500000001</v>
      </c>
      <c r="I965">
        <v>-66.883510400000006</v>
      </c>
      <c r="J965" s="1" t="str">
        <f t="shared" si="62"/>
        <v>Till</v>
      </c>
      <c r="K965" s="1" t="str">
        <f t="shared" si="63"/>
        <v>&lt;2 micron</v>
      </c>
      <c r="L965">
        <v>0.05</v>
      </c>
      <c r="M965">
        <v>11</v>
      </c>
      <c r="N965">
        <v>40</v>
      </c>
      <c r="O965">
        <v>40</v>
      </c>
      <c r="P965">
        <v>3.3</v>
      </c>
      <c r="Q965">
        <v>510</v>
      </c>
      <c r="R965">
        <v>0.5</v>
      </c>
      <c r="S965">
        <v>35</v>
      </c>
      <c r="T965">
        <v>6</v>
      </c>
      <c r="U965">
        <v>44</v>
      </c>
      <c r="V965">
        <v>2</v>
      </c>
      <c r="W965">
        <v>1</v>
      </c>
      <c r="X965">
        <v>870</v>
      </c>
      <c r="Z965">
        <v>1.1000000000000001</v>
      </c>
      <c r="AA965">
        <v>3</v>
      </c>
    </row>
    <row r="966" spans="1:27" hidden="1" x14ac:dyDescent="0.3">
      <c r="A966" t="s">
        <v>3746</v>
      </c>
      <c r="B966" t="s">
        <v>3747</v>
      </c>
      <c r="C966" s="1" t="str">
        <f t="shared" si="60"/>
        <v>21:0046</v>
      </c>
      <c r="D966" s="1" t="str">
        <f t="shared" si="61"/>
        <v>21:0038</v>
      </c>
      <c r="E966" t="s">
        <v>3748</v>
      </c>
      <c r="F966" t="s">
        <v>3749</v>
      </c>
      <c r="H966">
        <v>46.755105499999999</v>
      </c>
      <c r="I966">
        <v>-66.883510099999995</v>
      </c>
      <c r="J966" s="1" t="str">
        <f t="shared" si="62"/>
        <v>Till</v>
      </c>
      <c r="K966" s="1" t="str">
        <f t="shared" si="63"/>
        <v>&lt;2 micron</v>
      </c>
      <c r="L966">
        <v>1.7</v>
      </c>
      <c r="M966">
        <v>23</v>
      </c>
      <c r="N966">
        <v>98</v>
      </c>
      <c r="O966">
        <v>48</v>
      </c>
      <c r="P966">
        <v>5.8</v>
      </c>
      <c r="Q966">
        <v>1000</v>
      </c>
      <c r="S966">
        <v>47</v>
      </c>
      <c r="T966">
        <v>26</v>
      </c>
      <c r="U966">
        <v>88</v>
      </c>
      <c r="V966">
        <v>4</v>
      </c>
      <c r="W966">
        <v>1</v>
      </c>
      <c r="X966">
        <v>570</v>
      </c>
      <c r="Y966">
        <v>160</v>
      </c>
      <c r="Z966">
        <v>3.5</v>
      </c>
      <c r="AA966">
        <v>5</v>
      </c>
    </row>
    <row r="967" spans="1:27" hidden="1" x14ac:dyDescent="0.3">
      <c r="A967" t="s">
        <v>3750</v>
      </c>
      <c r="B967" t="s">
        <v>3751</v>
      </c>
      <c r="C967" s="1" t="str">
        <f t="shared" si="60"/>
        <v>21:0046</v>
      </c>
      <c r="D967" s="1" t="str">
        <f t="shared" si="61"/>
        <v>21:0038</v>
      </c>
      <c r="E967" t="s">
        <v>3752</v>
      </c>
      <c r="F967" t="s">
        <v>3753</v>
      </c>
      <c r="H967">
        <v>46.755704399999999</v>
      </c>
      <c r="I967">
        <v>-66.867773200000002</v>
      </c>
      <c r="J967" s="1" t="str">
        <f t="shared" si="62"/>
        <v>Till</v>
      </c>
      <c r="K967" s="1" t="str">
        <f t="shared" si="63"/>
        <v>&lt;2 micron</v>
      </c>
      <c r="L967">
        <v>0.1</v>
      </c>
      <c r="M967">
        <v>24</v>
      </c>
      <c r="N967">
        <v>128</v>
      </c>
      <c r="O967">
        <v>52</v>
      </c>
      <c r="P967">
        <v>4.7</v>
      </c>
      <c r="Q967">
        <v>1000</v>
      </c>
      <c r="S967">
        <v>96</v>
      </c>
      <c r="T967">
        <v>29</v>
      </c>
      <c r="U967">
        <v>112</v>
      </c>
      <c r="V967">
        <v>10</v>
      </c>
      <c r="W967">
        <v>2</v>
      </c>
      <c r="X967">
        <v>630</v>
      </c>
      <c r="Y967">
        <v>85</v>
      </c>
      <c r="Z967">
        <v>2.1</v>
      </c>
      <c r="AA967">
        <v>6</v>
      </c>
    </row>
    <row r="968" spans="1:27" hidden="1" x14ac:dyDescent="0.3">
      <c r="A968" t="s">
        <v>3754</v>
      </c>
      <c r="B968" t="s">
        <v>3755</v>
      </c>
      <c r="C968" s="1" t="str">
        <f t="shared" si="60"/>
        <v>21:0046</v>
      </c>
      <c r="D968" s="1" t="str">
        <f t="shared" si="61"/>
        <v>21:0038</v>
      </c>
      <c r="E968" t="s">
        <v>3756</v>
      </c>
      <c r="F968" t="s">
        <v>3757</v>
      </c>
      <c r="H968">
        <v>46.780170599999998</v>
      </c>
      <c r="I968">
        <v>-66.828815300000002</v>
      </c>
      <c r="J968" s="1" t="str">
        <f t="shared" si="62"/>
        <v>Till</v>
      </c>
      <c r="K968" s="1" t="str">
        <f t="shared" si="63"/>
        <v>&lt;2 micron</v>
      </c>
      <c r="M968">
        <v>12</v>
      </c>
      <c r="N968">
        <v>68</v>
      </c>
      <c r="O968">
        <v>40</v>
      </c>
      <c r="P968">
        <v>2.1</v>
      </c>
      <c r="Q968">
        <v>310</v>
      </c>
      <c r="S968">
        <v>41</v>
      </c>
      <c r="T968">
        <v>18</v>
      </c>
      <c r="U968">
        <v>44</v>
      </c>
      <c r="V968">
        <v>7</v>
      </c>
      <c r="W968">
        <v>2</v>
      </c>
      <c r="X968">
        <v>460</v>
      </c>
      <c r="Y968">
        <v>260</v>
      </c>
      <c r="Z968">
        <v>4.5999999999999996</v>
      </c>
      <c r="AA968">
        <v>4</v>
      </c>
    </row>
    <row r="969" spans="1:27" hidden="1" x14ac:dyDescent="0.3">
      <c r="A969" t="s">
        <v>3758</v>
      </c>
      <c r="B969" t="s">
        <v>3759</v>
      </c>
      <c r="C969" s="1" t="str">
        <f t="shared" si="60"/>
        <v>21:0046</v>
      </c>
      <c r="D969" s="1" t="str">
        <f t="shared" si="61"/>
        <v>21:0038</v>
      </c>
      <c r="E969" t="s">
        <v>3760</v>
      </c>
      <c r="F969" t="s">
        <v>3761</v>
      </c>
      <c r="H969">
        <v>46.801175399999998</v>
      </c>
      <c r="I969">
        <v>-66.845006799999993</v>
      </c>
      <c r="J969" s="1" t="str">
        <f t="shared" si="62"/>
        <v>Till</v>
      </c>
      <c r="K969" s="1" t="str">
        <f t="shared" si="63"/>
        <v>&lt;2 micron</v>
      </c>
      <c r="M969">
        <v>18</v>
      </c>
      <c r="N969">
        <v>52</v>
      </c>
      <c r="O969">
        <v>64</v>
      </c>
      <c r="P969">
        <v>1.4</v>
      </c>
      <c r="Q969">
        <v>110</v>
      </c>
      <c r="S969">
        <v>87</v>
      </c>
      <c r="T969">
        <v>8</v>
      </c>
      <c r="U969">
        <v>22</v>
      </c>
      <c r="V969">
        <v>5</v>
      </c>
      <c r="W969">
        <v>2</v>
      </c>
      <c r="X969">
        <v>450</v>
      </c>
      <c r="Y969">
        <v>100</v>
      </c>
      <c r="Z969">
        <v>1.5</v>
      </c>
      <c r="AA969">
        <v>2</v>
      </c>
    </row>
    <row r="970" spans="1:27" hidden="1" x14ac:dyDescent="0.3">
      <c r="A970" t="s">
        <v>3762</v>
      </c>
      <c r="B970" t="s">
        <v>3763</v>
      </c>
      <c r="C970" s="1" t="str">
        <f t="shared" si="60"/>
        <v>21:0046</v>
      </c>
      <c r="D970" s="1" t="str">
        <f t="shared" si="61"/>
        <v>21:0038</v>
      </c>
      <c r="E970" t="s">
        <v>3764</v>
      </c>
      <c r="F970" t="s">
        <v>3765</v>
      </c>
      <c r="H970">
        <v>46.828787800000001</v>
      </c>
      <c r="I970">
        <v>-66.853736600000005</v>
      </c>
      <c r="J970" s="1" t="str">
        <f t="shared" si="62"/>
        <v>Till</v>
      </c>
      <c r="K970" s="1" t="str">
        <f t="shared" si="63"/>
        <v>&lt;2 micron</v>
      </c>
      <c r="M970">
        <v>18</v>
      </c>
      <c r="N970">
        <v>100</v>
      </c>
      <c r="O970">
        <v>72</v>
      </c>
      <c r="P970">
        <v>2.5</v>
      </c>
      <c r="Q970">
        <v>390</v>
      </c>
      <c r="S970">
        <v>88</v>
      </c>
      <c r="T970">
        <v>11</v>
      </c>
      <c r="U970">
        <v>42</v>
      </c>
      <c r="V970">
        <v>6</v>
      </c>
      <c r="W970">
        <v>2</v>
      </c>
      <c r="X970">
        <v>500</v>
      </c>
      <c r="Y970">
        <v>60</v>
      </c>
      <c r="Z970">
        <v>1.8</v>
      </c>
      <c r="AA970">
        <v>5</v>
      </c>
    </row>
    <row r="971" spans="1:27" hidden="1" x14ac:dyDescent="0.3">
      <c r="A971" t="s">
        <v>3766</v>
      </c>
      <c r="B971" t="s">
        <v>3767</v>
      </c>
      <c r="C971" s="1" t="str">
        <f t="shared" si="60"/>
        <v>21:0046</v>
      </c>
      <c r="D971" s="1" t="str">
        <f t="shared" si="61"/>
        <v>21:0038</v>
      </c>
      <c r="E971" t="s">
        <v>3768</v>
      </c>
      <c r="F971" t="s">
        <v>3769</v>
      </c>
      <c r="H971">
        <v>46.845559199999997</v>
      </c>
      <c r="I971">
        <v>-66.860282400000003</v>
      </c>
      <c r="J971" s="1" t="str">
        <f t="shared" si="62"/>
        <v>Till</v>
      </c>
      <c r="K971" s="1" t="str">
        <f t="shared" si="63"/>
        <v>&lt;2 micron</v>
      </c>
      <c r="M971">
        <v>24</v>
      </c>
      <c r="N971">
        <v>118</v>
      </c>
      <c r="O971">
        <v>68</v>
      </c>
      <c r="P971">
        <v>5</v>
      </c>
      <c r="Q971">
        <v>680</v>
      </c>
      <c r="S971">
        <v>64</v>
      </c>
      <c r="T971">
        <v>16</v>
      </c>
      <c r="U971">
        <v>88</v>
      </c>
      <c r="V971">
        <v>16</v>
      </c>
      <c r="W971">
        <v>2</v>
      </c>
      <c r="X971">
        <v>580</v>
      </c>
      <c r="Y971">
        <v>70</v>
      </c>
      <c r="Z971">
        <v>4.4000000000000004</v>
      </c>
      <c r="AA971">
        <v>6</v>
      </c>
    </row>
    <row r="972" spans="1:27" hidden="1" x14ac:dyDescent="0.3">
      <c r="A972" t="s">
        <v>3770</v>
      </c>
      <c r="B972" t="s">
        <v>3771</v>
      </c>
      <c r="C972" s="1" t="str">
        <f t="shared" si="60"/>
        <v>21:0046</v>
      </c>
      <c r="D972" s="1" t="str">
        <f t="shared" si="61"/>
        <v>21:0038</v>
      </c>
      <c r="E972" t="s">
        <v>3772</v>
      </c>
      <c r="F972" t="s">
        <v>3773</v>
      </c>
      <c r="H972">
        <v>46.8104114</v>
      </c>
      <c r="I972">
        <v>-66.906244099999995</v>
      </c>
      <c r="J972" s="1" t="str">
        <f t="shared" si="62"/>
        <v>Till</v>
      </c>
      <c r="K972" s="1" t="str">
        <f t="shared" si="63"/>
        <v>&lt;2 micron</v>
      </c>
      <c r="M972">
        <v>27</v>
      </c>
      <c r="N972">
        <v>70</v>
      </c>
      <c r="O972">
        <v>61</v>
      </c>
      <c r="P972">
        <v>2.7</v>
      </c>
      <c r="Q972">
        <v>480</v>
      </c>
      <c r="R972">
        <v>2</v>
      </c>
      <c r="S972">
        <v>73</v>
      </c>
      <c r="T972">
        <v>18</v>
      </c>
      <c r="U972">
        <v>56</v>
      </c>
      <c r="V972">
        <v>9</v>
      </c>
      <c r="W972">
        <v>2</v>
      </c>
      <c r="X972">
        <v>470</v>
      </c>
      <c r="Y972">
        <v>80</v>
      </c>
      <c r="Z972">
        <v>2.2000000000000002</v>
      </c>
    </row>
    <row r="973" spans="1:27" hidden="1" x14ac:dyDescent="0.3">
      <c r="A973" t="s">
        <v>3774</v>
      </c>
      <c r="B973" t="s">
        <v>3775</v>
      </c>
      <c r="C973" s="1" t="str">
        <f t="shared" si="60"/>
        <v>21:0046</v>
      </c>
      <c r="D973" s="1" t="str">
        <f t="shared" si="61"/>
        <v>21:0038</v>
      </c>
      <c r="E973" t="s">
        <v>3776</v>
      </c>
      <c r="F973" t="s">
        <v>3777</v>
      </c>
      <c r="H973">
        <v>46.818767899999997</v>
      </c>
      <c r="I973">
        <v>-66.920340199999998</v>
      </c>
      <c r="J973" s="1" t="str">
        <f t="shared" si="62"/>
        <v>Till</v>
      </c>
      <c r="K973" s="1" t="str">
        <f t="shared" si="63"/>
        <v>&lt;2 micron</v>
      </c>
      <c r="M973">
        <v>31</v>
      </c>
      <c r="N973">
        <v>88</v>
      </c>
      <c r="O973">
        <v>40</v>
      </c>
      <c r="P973">
        <v>3.8</v>
      </c>
      <c r="Q973">
        <v>760</v>
      </c>
      <c r="R973">
        <v>1</v>
      </c>
      <c r="S973">
        <v>62</v>
      </c>
      <c r="T973">
        <v>42</v>
      </c>
      <c r="U973">
        <v>71</v>
      </c>
      <c r="V973">
        <v>14</v>
      </c>
      <c r="W973">
        <v>4</v>
      </c>
      <c r="X973">
        <v>530</v>
      </c>
      <c r="Y973">
        <v>135</v>
      </c>
      <c r="Z973">
        <v>3.5</v>
      </c>
      <c r="AA973">
        <v>3</v>
      </c>
    </row>
    <row r="974" spans="1:27" hidden="1" x14ac:dyDescent="0.3">
      <c r="A974" t="s">
        <v>3778</v>
      </c>
      <c r="B974" t="s">
        <v>3779</v>
      </c>
      <c r="C974" s="1" t="str">
        <f t="shared" si="60"/>
        <v>21:0046</v>
      </c>
      <c r="D974" s="1" t="str">
        <f t="shared" si="61"/>
        <v>21:0038</v>
      </c>
      <c r="E974" t="s">
        <v>3780</v>
      </c>
      <c r="F974" t="s">
        <v>3781</v>
      </c>
      <c r="H974">
        <v>46.802261100000003</v>
      </c>
      <c r="I974">
        <v>-66.879038499999993</v>
      </c>
      <c r="J974" s="1" t="str">
        <f t="shared" si="62"/>
        <v>Till</v>
      </c>
      <c r="K974" s="1" t="str">
        <f t="shared" si="63"/>
        <v>&lt;2 micron</v>
      </c>
      <c r="M974">
        <v>14</v>
      </c>
      <c r="N974">
        <v>86</v>
      </c>
      <c r="O974">
        <v>28</v>
      </c>
      <c r="P974">
        <v>2.2999999999999998</v>
      </c>
      <c r="Q974">
        <v>200</v>
      </c>
      <c r="R974">
        <v>3</v>
      </c>
      <c r="S974">
        <v>30</v>
      </c>
      <c r="T974">
        <v>16</v>
      </c>
      <c r="U974">
        <v>39</v>
      </c>
      <c r="V974">
        <v>6</v>
      </c>
      <c r="W974">
        <v>2</v>
      </c>
      <c r="X974">
        <v>490</v>
      </c>
      <c r="Y974">
        <v>135</v>
      </c>
      <c r="Z974">
        <v>2.2999999999999998</v>
      </c>
      <c r="AA974">
        <v>1</v>
      </c>
    </row>
    <row r="975" spans="1:27" hidden="1" x14ac:dyDescent="0.3">
      <c r="A975" t="s">
        <v>3782</v>
      </c>
      <c r="B975" t="s">
        <v>3783</v>
      </c>
      <c r="C975" s="1" t="str">
        <f t="shared" si="60"/>
        <v>21:0046</v>
      </c>
      <c r="D975" s="1" t="str">
        <f t="shared" si="61"/>
        <v>21:0038</v>
      </c>
      <c r="E975" t="s">
        <v>3784</v>
      </c>
      <c r="F975" t="s">
        <v>3785</v>
      </c>
      <c r="H975">
        <v>46.7796351</v>
      </c>
      <c r="I975">
        <v>-66.946084499999998</v>
      </c>
      <c r="J975" s="1" t="str">
        <f t="shared" si="62"/>
        <v>Till</v>
      </c>
      <c r="K975" s="1" t="str">
        <f t="shared" si="63"/>
        <v>&lt;2 micron</v>
      </c>
      <c r="M975">
        <v>24</v>
      </c>
      <c r="N975">
        <v>92</v>
      </c>
      <c r="O975">
        <v>34</v>
      </c>
      <c r="P975">
        <v>4.5</v>
      </c>
      <c r="Q975">
        <v>760</v>
      </c>
      <c r="R975">
        <v>2</v>
      </c>
      <c r="S975">
        <v>60</v>
      </c>
      <c r="T975">
        <v>45</v>
      </c>
      <c r="U975">
        <v>83</v>
      </c>
      <c r="V975">
        <v>19</v>
      </c>
      <c r="W975">
        <v>4</v>
      </c>
      <c r="X975">
        <v>530</v>
      </c>
      <c r="Y975">
        <v>175</v>
      </c>
      <c r="Z975">
        <v>3.4</v>
      </c>
    </row>
    <row r="976" spans="1:27" hidden="1" x14ac:dyDescent="0.3">
      <c r="A976" t="s">
        <v>3786</v>
      </c>
      <c r="B976" t="s">
        <v>3787</v>
      </c>
      <c r="C976" s="1" t="str">
        <f t="shared" si="60"/>
        <v>21:0046</v>
      </c>
      <c r="D976" s="1" t="str">
        <f t="shared" si="61"/>
        <v>21:0038</v>
      </c>
      <c r="E976" t="s">
        <v>3788</v>
      </c>
      <c r="F976" t="s">
        <v>3789</v>
      </c>
      <c r="H976">
        <v>46.784391499999998</v>
      </c>
      <c r="I976">
        <v>-66.721868700000002</v>
      </c>
      <c r="J976" s="1" t="str">
        <f t="shared" si="62"/>
        <v>Till</v>
      </c>
      <c r="K976" s="1" t="str">
        <f t="shared" si="63"/>
        <v>&lt;2 micron</v>
      </c>
      <c r="L976">
        <v>0.1</v>
      </c>
      <c r="M976">
        <v>15</v>
      </c>
      <c r="N976">
        <v>94</v>
      </c>
      <c r="O976">
        <v>35</v>
      </c>
      <c r="P976">
        <v>3.2</v>
      </c>
      <c r="Q976">
        <v>620</v>
      </c>
      <c r="R976">
        <v>3</v>
      </c>
      <c r="S976">
        <v>37</v>
      </c>
      <c r="T976">
        <v>25</v>
      </c>
      <c r="U976">
        <v>88</v>
      </c>
      <c r="V976">
        <v>20</v>
      </c>
      <c r="W976">
        <v>8</v>
      </c>
      <c r="X976">
        <v>470</v>
      </c>
      <c r="Y976">
        <v>535</v>
      </c>
      <c r="Z976">
        <v>9.9</v>
      </c>
      <c r="AA976">
        <v>15</v>
      </c>
    </row>
    <row r="977" spans="1:27" hidden="1" x14ac:dyDescent="0.3">
      <c r="A977" t="s">
        <v>3790</v>
      </c>
      <c r="B977" t="s">
        <v>3791</v>
      </c>
      <c r="C977" s="1" t="str">
        <f t="shared" si="60"/>
        <v>21:0046</v>
      </c>
      <c r="D977" s="1" t="str">
        <f t="shared" si="61"/>
        <v>21:0038</v>
      </c>
      <c r="E977" t="s">
        <v>3792</v>
      </c>
      <c r="F977" t="s">
        <v>3793</v>
      </c>
      <c r="H977">
        <v>46.947620000000001</v>
      </c>
      <c r="I977">
        <v>-66.716262599999993</v>
      </c>
      <c r="J977" s="1" t="str">
        <f t="shared" si="62"/>
        <v>Till</v>
      </c>
      <c r="K977" s="1" t="str">
        <f t="shared" si="63"/>
        <v>&lt;2 micron</v>
      </c>
      <c r="M977">
        <v>23</v>
      </c>
      <c r="N977">
        <v>60</v>
      </c>
      <c r="O977">
        <v>48</v>
      </c>
      <c r="P977">
        <v>6.2</v>
      </c>
      <c r="Q977">
        <v>980</v>
      </c>
      <c r="S977">
        <v>34</v>
      </c>
      <c r="T977">
        <v>26</v>
      </c>
      <c r="U977">
        <v>152</v>
      </c>
      <c r="V977">
        <v>18</v>
      </c>
      <c r="W977">
        <v>8</v>
      </c>
      <c r="X977">
        <v>1175</v>
      </c>
      <c r="Y977">
        <v>30</v>
      </c>
      <c r="Z977">
        <v>9.1999999999999993</v>
      </c>
      <c r="AA977">
        <v>12</v>
      </c>
    </row>
    <row r="978" spans="1:27" hidden="1" x14ac:dyDescent="0.3">
      <c r="A978" t="s">
        <v>3794</v>
      </c>
      <c r="B978" t="s">
        <v>3795</v>
      </c>
      <c r="C978" s="1" t="str">
        <f t="shared" si="60"/>
        <v>21:0046</v>
      </c>
      <c r="D978" s="1" t="str">
        <f t="shared" si="61"/>
        <v>21:0038</v>
      </c>
      <c r="E978" t="s">
        <v>3796</v>
      </c>
      <c r="F978" t="s">
        <v>3797</v>
      </c>
      <c r="H978">
        <v>46.926585899999999</v>
      </c>
      <c r="I978">
        <v>-66.744743099999994</v>
      </c>
      <c r="J978" s="1" t="str">
        <f t="shared" si="62"/>
        <v>Till</v>
      </c>
      <c r="K978" s="1" t="str">
        <f t="shared" si="63"/>
        <v>&lt;2 micron</v>
      </c>
      <c r="M978">
        <v>22</v>
      </c>
      <c r="N978">
        <v>80</v>
      </c>
      <c r="O978">
        <v>50</v>
      </c>
      <c r="P978">
        <v>6</v>
      </c>
      <c r="Q978">
        <v>920</v>
      </c>
      <c r="R978">
        <v>1</v>
      </c>
      <c r="S978">
        <v>41</v>
      </c>
      <c r="T978">
        <v>25</v>
      </c>
      <c r="U978">
        <v>135</v>
      </c>
      <c r="V978">
        <v>14</v>
      </c>
      <c r="W978">
        <v>6</v>
      </c>
      <c r="X978">
        <v>1175</v>
      </c>
      <c r="Y978">
        <v>15</v>
      </c>
      <c r="Z978">
        <v>5.2</v>
      </c>
      <c r="AA978">
        <v>6</v>
      </c>
    </row>
    <row r="979" spans="1:27" hidden="1" x14ac:dyDescent="0.3">
      <c r="A979" t="s">
        <v>3798</v>
      </c>
      <c r="B979" t="s">
        <v>3799</v>
      </c>
      <c r="C979" s="1" t="str">
        <f t="shared" si="60"/>
        <v>21:0046</v>
      </c>
      <c r="D979" s="1" t="str">
        <f t="shared" si="61"/>
        <v>21:0038</v>
      </c>
      <c r="E979" t="s">
        <v>3800</v>
      </c>
      <c r="F979" t="s">
        <v>3801</v>
      </c>
      <c r="H979">
        <v>46.913662700000003</v>
      </c>
      <c r="I979">
        <v>-66.774178199999994</v>
      </c>
      <c r="J979" s="1" t="str">
        <f t="shared" si="62"/>
        <v>Till</v>
      </c>
      <c r="K979" s="1" t="str">
        <f t="shared" si="63"/>
        <v>&lt;2 micron</v>
      </c>
      <c r="M979">
        <v>26</v>
      </c>
      <c r="N979">
        <v>88</v>
      </c>
      <c r="O979">
        <v>68</v>
      </c>
      <c r="P979">
        <v>4.3</v>
      </c>
      <c r="Q979">
        <v>670</v>
      </c>
      <c r="R979">
        <v>1</v>
      </c>
      <c r="S979">
        <v>50</v>
      </c>
      <c r="T979">
        <v>27</v>
      </c>
      <c r="U979">
        <v>103</v>
      </c>
      <c r="V979">
        <v>12</v>
      </c>
      <c r="W979">
        <v>6</v>
      </c>
      <c r="X979">
        <v>970</v>
      </c>
      <c r="Y979">
        <v>135</v>
      </c>
      <c r="Z979">
        <v>5.6</v>
      </c>
      <c r="AA979">
        <v>4</v>
      </c>
    </row>
    <row r="980" spans="1:27" hidden="1" x14ac:dyDescent="0.3">
      <c r="A980" t="s">
        <v>3802</v>
      </c>
      <c r="B980" t="s">
        <v>3803</v>
      </c>
      <c r="C980" s="1" t="str">
        <f t="shared" si="60"/>
        <v>21:0046</v>
      </c>
      <c r="D980" s="1" t="str">
        <f t="shared" si="61"/>
        <v>21:0038</v>
      </c>
      <c r="E980" t="s">
        <v>3804</v>
      </c>
      <c r="F980" t="s">
        <v>3805</v>
      </c>
      <c r="H980">
        <v>46.899966399999997</v>
      </c>
      <c r="I980">
        <v>-66.7872184</v>
      </c>
      <c r="J980" s="1" t="str">
        <f t="shared" si="62"/>
        <v>Till</v>
      </c>
      <c r="K980" s="1" t="str">
        <f t="shared" si="63"/>
        <v>&lt;2 micron</v>
      </c>
      <c r="M980">
        <v>16</v>
      </c>
      <c r="N980">
        <v>56</v>
      </c>
      <c r="O980">
        <v>38</v>
      </c>
      <c r="P980">
        <v>3.9</v>
      </c>
      <c r="Q980">
        <v>600</v>
      </c>
      <c r="R980">
        <v>1</v>
      </c>
      <c r="S980">
        <v>37</v>
      </c>
      <c r="T980">
        <v>22</v>
      </c>
      <c r="U980">
        <v>83</v>
      </c>
      <c r="V980">
        <v>10</v>
      </c>
      <c r="W980">
        <v>8</v>
      </c>
      <c r="X980">
        <v>1000</v>
      </c>
      <c r="Y980">
        <v>30</v>
      </c>
      <c r="Z980">
        <v>25</v>
      </c>
      <c r="AA980">
        <v>19</v>
      </c>
    </row>
    <row r="981" spans="1:27" hidden="1" x14ac:dyDescent="0.3">
      <c r="A981" t="s">
        <v>3806</v>
      </c>
      <c r="B981" t="s">
        <v>3807</v>
      </c>
      <c r="C981" s="1" t="str">
        <f t="shared" si="60"/>
        <v>21:0046</v>
      </c>
      <c r="D981" s="1" t="str">
        <f t="shared" si="61"/>
        <v>21:0038</v>
      </c>
      <c r="E981" t="s">
        <v>3808</v>
      </c>
      <c r="F981" t="s">
        <v>3809</v>
      </c>
      <c r="H981">
        <v>46.880161000000001</v>
      </c>
      <c r="I981">
        <v>-66.798532899999998</v>
      </c>
      <c r="J981" s="1" t="str">
        <f t="shared" si="62"/>
        <v>Till</v>
      </c>
      <c r="K981" s="1" t="str">
        <f t="shared" si="63"/>
        <v>&lt;2 micron</v>
      </c>
      <c r="M981">
        <v>23</v>
      </c>
      <c r="N981">
        <v>108</v>
      </c>
      <c r="O981">
        <v>70</v>
      </c>
      <c r="P981">
        <v>4.0999999999999996</v>
      </c>
      <c r="Q981">
        <v>940</v>
      </c>
      <c r="R981">
        <v>1</v>
      </c>
      <c r="S981">
        <v>62</v>
      </c>
      <c r="T981">
        <v>28</v>
      </c>
      <c r="U981">
        <v>93</v>
      </c>
      <c r="V981">
        <v>31</v>
      </c>
      <c r="W981">
        <v>6</v>
      </c>
      <c r="X981">
        <v>645</v>
      </c>
      <c r="Y981">
        <v>45</v>
      </c>
      <c r="Z981">
        <v>7.9</v>
      </c>
      <c r="AA981">
        <v>7</v>
      </c>
    </row>
    <row r="982" spans="1:27" hidden="1" x14ac:dyDescent="0.3">
      <c r="A982" t="s">
        <v>3810</v>
      </c>
      <c r="B982" t="s">
        <v>3811</v>
      </c>
      <c r="C982" s="1" t="str">
        <f t="shared" si="60"/>
        <v>21:0046</v>
      </c>
      <c r="D982" s="1" t="str">
        <f t="shared" si="61"/>
        <v>21:0038</v>
      </c>
      <c r="E982" t="s">
        <v>3812</v>
      </c>
      <c r="F982" t="s">
        <v>3813</v>
      </c>
      <c r="H982">
        <v>46.907943899999999</v>
      </c>
      <c r="I982">
        <v>-66.839744699999997</v>
      </c>
      <c r="J982" s="1" t="str">
        <f t="shared" si="62"/>
        <v>Till</v>
      </c>
      <c r="K982" s="1" t="str">
        <f t="shared" si="63"/>
        <v>&lt;2 micron</v>
      </c>
      <c r="L982">
        <v>0.1</v>
      </c>
      <c r="M982">
        <v>28</v>
      </c>
      <c r="N982">
        <v>114</v>
      </c>
      <c r="O982">
        <v>68</v>
      </c>
      <c r="P982">
        <v>4.4000000000000004</v>
      </c>
      <c r="Q982">
        <v>700</v>
      </c>
      <c r="R982">
        <v>1</v>
      </c>
      <c r="S982">
        <v>72</v>
      </c>
      <c r="T982">
        <v>28</v>
      </c>
      <c r="U982">
        <v>93</v>
      </c>
      <c r="V982">
        <v>23</v>
      </c>
      <c r="W982">
        <v>4</v>
      </c>
      <c r="X982">
        <v>645</v>
      </c>
      <c r="Y982">
        <v>120</v>
      </c>
      <c r="Z982">
        <v>3.1</v>
      </c>
      <c r="AA982">
        <v>5</v>
      </c>
    </row>
    <row r="983" spans="1:27" hidden="1" x14ac:dyDescent="0.3">
      <c r="A983" t="s">
        <v>3814</v>
      </c>
      <c r="B983" t="s">
        <v>3815</v>
      </c>
      <c r="C983" s="1" t="str">
        <f t="shared" si="60"/>
        <v>21:0046</v>
      </c>
      <c r="D983" s="1" t="str">
        <f t="shared" si="61"/>
        <v>21:0038</v>
      </c>
      <c r="E983" t="s">
        <v>3816</v>
      </c>
      <c r="F983" t="s">
        <v>3817</v>
      </c>
      <c r="H983">
        <v>46.897334399999998</v>
      </c>
      <c r="I983">
        <v>-66.837873400000007</v>
      </c>
      <c r="J983" s="1" t="str">
        <f t="shared" si="62"/>
        <v>Till</v>
      </c>
      <c r="K983" s="1" t="str">
        <f t="shared" si="63"/>
        <v>&lt;2 micron</v>
      </c>
      <c r="M983">
        <v>28</v>
      </c>
      <c r="N983">
        <v>110</v>
      </c>
      <c r="O983">
        <v>63</v>
      </c>
      <c r="P983">
        <v>3.9</v>
      </c>
      <c r="Q983">
        <v>750</v>
      </c>
      <c r="R983">
        <v>1</v>
      </c>
      <c r="S983">
        <v>78</v>
      </c>
      <c r="T983">
        <v>26</v>
      </c>
      <c r="U983">
        <v>94</v>
      </c>
      <c r="V983">
        <v>13</v>
      </c>
      <c r="W983">
        <v>4</v>
      </c>
      <c r="X983">
        <v>550</v>
      </c>
      <c r="Y983">
        <v>70</v>
      </c>
      <c r="Z983">
        <v>1.4</v>
      </c>
      <c r="AA983">
        <v>6</v>
      </c>
    </row>
    <row r="984" spans="1:27" hidden="1" x14ac:dyDescent="0.3">
      <c r="A984" t="s">
        <v>3818</v>
      </c>
      <c r="B984" t="s">
        <v>3819</v>
      </c>
      <c r="C984" s="1" t="str">
        <f t="shared" si="60"/>
        <v>21:0046</v>
      </c>
      <c r="D984" s="1" t="str">
        <f t="shared" si="61"/>
        <v>21:0038</v>
      </c>
      <c r="E984" t="s">
        <v>3820</v>
      </c>
      <c r="F984" t="s">
        <v>3821</v>
      </c>
      <c r="H984">
        <v>46.881997599999998</v>
      </c>
      <c r="I984">
        <v>-66.835864700000002</v>
      </c>
      <c r="J984" s="1" t="str">
        <f t="shared" si="62"/>
        <v>Till</v>
      </c>
      <c r="K984" s="1" t="str">
        <f t="shared" si="63"/>
        <v>&lt;2 micron</v>
      </c>
      <c r="M984">
        <v>22</v>
      </c>
      <c r="N984">
        <v>124</v>
      </c>
      <c r="O984">
        <v>73</v>
      </c>
      <c r="P984">
        <v>4.7</v>
      </c>
      <c r="Q984">
        <v>710</v>
      </c>
      <c r="S984">
        <v>84</v>
      </c>
      <c r="T984">
        <v>23</v>
      </c>
      <c r="U984">
        <v>113</v>
      </c>
      <c r="V984">
        <v>12</v>
      </c>
      <c r="W984">
        <v>4</v>
      </c>
      <c r="X984">
        <v>820</v>
      </c>
      <c r="Y984">
        <v>40</v>
      </c>
      <c r="Z984">
        <v>1.2</v>
      </c>
      <c r="AA984">
        <v>1</v>
      </c>
    </row>
    <row r="985" spans="1:27" hidden="1" x14ac:dyDescent="0.3">
      <c r="A985" t="s">
        <v>3822</v>
      </c>
      <c r="B985" t="s">
        <v>3823</v>
      </c>
      <c r="C985" s="1" t="str">
        <f t="shared" si="60"/>
        <v>21:0046</v>
      </c>
      <c r="D985" s="1" t="str">
        <f t="shared" si="61"/>
        <v>21:0038</v>
      </c>
      <c r="E985" t="s">
        <v>3824</v>
      </c>
      <c r="F985" t="s">
        <v>3825</v>
      </c>
      <c r="H985">
        <v>46.872050799999997</v>
      </c>
      <c r="I985">
        <v>-66.857261199999996</v>
      </c>
      <c r="J985" s="1" t="str">
        <f t="shared" si="62"/>
        <v>Till</v>
      </c>
      <c r="K985" s="1" t="str">
        <f t="shared" si="63"/>
        <v>&lt;2 micron</v>
      </c>
      <c r="M985">
        <v>21</v>
      </c>
      <c r="N985">
        <v>74</v>
      </c>
      <c r="O985">
        <v>55</v>
      </c>
      <c r="P985">
        <v>2</v>
      </c>
      <c r="Q985">
        <v>460</v>
      </c>
      <c r="R985">
        <v>2</v>
      </c>
      <c r="S985">
        <v>67</v>
      </c>
      <c r="T985">
        <v>12</v>
      </c>
      <c r="U985">
        <v>58</v>
      </c>
      <c r="V985">
        <v>7</v>
      </c>
      <c r="W985">
        <v>2</v>
      </c>
      <c r="X985">
        <v>490</v>
      </c>
      <c r="Y985">
        <v>30</v>
      </c>
      <c r="Z985">
        <v>2.6</v>
      </c>
      <c r="AA985">
        <v>3</v>
      </c>
    </row>
    <row r="986" spans="1:27" hidden="1" x14ac:dyDescent="0.3">
      <c r="A986" t="s">
        <v>3826</v>
      </c>
      <c r="B986" t="s">
        <v>3827</v>
      </c>
      <c r="C986" s="1" t="str">
        <f t="shared" si="60"/>
        <v>21:0046</v>
      </c>
      <c r="D986" s="1" t="str">
        <f t="shared" si="61"/>
        <v>21:0038</v>
      </c>
      <c r="E986" t="s">
        <v>3828</v>
      </c>
      <c r="F986" t="s">
        <v>3829</v>
      </c>
      <c r="H986">
        <v>46.848418600000002</v>
      </c>
      <c r="I986">
        <v>-66.774252399999995</v>
      </c>
      <c r="J986" s="1" t="str">
        <f t="shared" si="62"/>
        <v>Till</v>
      </c>
      <c r="K986" s="1" t="str">
        <f t="shared" si="63"/>
        <v>&lt;2 micron</v>
      </c>
      <c r="M986">
        <v>21</v>
      </c>
      <c r="N986">
        <v>102</v>
      </c>
      <c r="O986">
        <v>55</v>
      </c>
      <c r="P986">
        <v>3.8</v>
      </c>
      <c r="Q986">
        <v>570</v>
      </c>
      <c r="R986">
        <v>1</v>
      </c>
      <c r="S986">
        <v>82</v>
      </c>
      <c r="T986">
        <v>22</v>
      </c>
      <c r="U986">
        <v>95</v>
      </c>
      <c r="V986">
        <v>15</v>
      </c>
      <c r="W986">
        <v>4</v>
      </c>
      <c r="X986">
        <v>620</v>
      </c>
      <c r="Y986">
        <v>60</v>
      </c>
      <c r="Z986">
        <v>2.2999999999999998</v>
      </c>
      <c r="AA986">
        <v>7</v>
      </c>
    </row>
    <row r="987" spans="1:27" hidden="1" x14ac:dyDescent="0.3">
      <c r="A987" t="s">
        <v>3830</v>
      </c>
      <c r="B987" t="s">
        <v>3831</v>
      </c>
      <c r="C987" s="1" t="str">
        <f t="shared" si="60"/>
        <v>21:0046</v>
      </c>
      <c r="D987" s="1" t="str">
        <f t="shared" si="61"/>
        <v>21:0038</v>
      </c>
      <c r="E987" t="s">
        <v>3832</v>
      </c>
      <c r="F987" t="s">
        <v>3833</v>
      </c>
      <c r="H987">
        <v>46.770481099999998</v>
      </c>
      <c r="I987">
        <v>-66.528602500000005</v>
      </c>
      <c r="J987" s="1" t="str">
        <f t="shared" si="62"/>
        <v>Till</v>
      </c>
      <c r="K987" s="1" t="str">
        <f t="shared" si="63"/>
        <v>&lt;2 micron</v>
      </c>
      <c r="M987">
        <v>16</v>
      </c>
      <c r="N987">
        <v>72</v>
      </c>
      <c r="O987">
        <v>36</v>
      </c>
      <c r="P987">
        <v>4.7</v>
      </c>
      <c r="Q987">
        <v>480</v>
      </c>
      <c r="S987">
        <v>42</v>
      </c>
      <c r="T987">
        <v>24</v>
      </c>
      <c r="U987">
        <v>84</v>
      </c>
      <c r="V987">
        <v>7</v>
      </c>
      <c r="W987">
        <v>4</v>
      </c>
      <c r="X987">
        <v>650</v>
      </c>
      <c r="Y987">
        <v>130</v>
      </c>
      <c r="Z987">
        <v>6.1</v>
      </c>
      <c r="AA987">
        <v>14</v>
      </c>
    </row>
    <row r="988" spans="1:27" hidden="1" x14ac:dyDescent="0.3">
      <c r="A988" t="s">
        <v>3834</v>
      </c>
      <c r="B988" t="s">
        <v>3835</v>
      </c>
      <c r="C988" s="1" t="str">
        <f t="shared" si="60"/>
        <v>21:0046</v>
      </c>
      <c r="D988" s="1" t="str">
        <f t="shared" si="61"/>
        <v>21:0038</v>
      </c>
      <c r="E988" t="s">
        <v>3836</v>
      </c>
      <c r="F988" t="s">
        <v>3837</v>
      </c>
      <c r="H988">
        <v>46.733592399999999</v>
      </c>
      <c r="I988">
        <v>-66.487748499999995</v>
      </c>
      <c r="J988" s="1" t="str">
        <f t="shared" si="62"/>
        <v>Till</v>
      </c>
      <c r="K988" s="1" t="str">
        <f t="shared" si="63"/>
        <v>&lt;2 micron</v>
      </c>
      <c r="M988">
        <v>18</v>
      </c>
      <c r="N988">
        <v>60</v>
      </c>
      <c r="O988">
        <v>40</v>
      </c>
      <c r="P988">
        <v>4.8</v>
      </c>
      <c r="Q988">
        <v>1000</v>
      </c>
      <c r="S988">
        <v>48</v>
      </c>
      <c r="T988">
        <v>33</v>
      </c>
      <c r="U988">
        <v>118</v>
      </c>
      <c r="V988">
        <v>19</v>
      </c>
      <c r="W988">
        <v>6</v>
      </c>
      <c r="X988">
        <v>1180</v>
      </c>
      <c r="Y988">
        <v>20</v>
      </c>
      <c r="Z988">
        <v>14.2</v>
      </c>
      <c r="AA988">
        <v>32</v>
      </c>
    </row>
    <row r="989" spans="1:27" hidden="1" x14ac:dyDescent="0.3">
      <c r="A989" t="s">
        <v>3838</v>
      </c>
      <c r="B989" t="s">
        <v>3839</v>
      </c>
      <c r="C989" s="1" t="str">
        <f t="shared" si="60"/>
        <v>21:0046</v>
      </c>
      <c r="D989" s="1" t="str">
        <f t="shared" si="61"/>
        <v>21:0038</v>
      </c>
      <c r="E989" t="s">
        <v>3840</v>
      </c>
      <c r="F989" t="s">
        <v>3841</v>
      </c>
      <c r="H989">
        <v>46.707783800000001</v>
      </c>
      <c r="I989">
        <v>-66.460163899999998</v>
      </c>
      <c r="J989" s="1" t="str">
        <f t="shared" si="62"/>
        <v>Till</v>
      </c>
      <c r="K989" s="1" t="str">
        <f t="shared" si="63"/>
        <v>&lt;2 micron</v>
      </c>
      <c r="M989">
        <v>22</v>
      </c>
      <c r="N989">
        <v>58</v>
      </c>
      <c r="O989">
        <v>56</v>
      </c>
      <c r="P989">
        <v>4.9000000000000004</v>
      </c>
      <c r="Q989">
        <v>1000</v>
      </c>
      <c r="R989">
        <v>2</v>
      </c>
      <c r="S989">
        <v>58</v>
      </c>
      <c r="T989">
        <v>36</v>
      </c>
      <c r="U989">
        <v>134</v>
      </c>
      <c r="V989">
        <v>40</v>
      </c>
      <c r="W989">
        <v>12</v>
      </c>
      <c r="X989">
        <v>940</v>
      </c>
      <c r="Y989">
        <v>115</v>
      </c>
      <c r="Z989">
        <v>16.399999999999999</v>
      </c>
      <c r="AA989">
        <v>33</v>
      </c>
    </row>
    <row r="990" spans="1:27" hidden="1" x14ac:dyDescent="0.3">
      <c r="A990" t="s">
        <v>3842</v>
      </c>
      <c r="B990" t="s">
        <v>3843</v>
      </c>
      <c r="C990" s="1" t="str">
        <f t="shared" si="60"/>
        <v>21:0046</v>
      </c>
      <c r="D990" s="1" t="str">
        <f t="shared" si="61"/>
        <v>21:0038</v>
      </c>
      <c r="E990" t="s">
        <v>3844</v>
      </c>
      <c r="F990" t="s">
        <v>3845</v>
      </c>
      <c r="H990">
        <v>46.678863999999997</v>
      </c>
      <c r="I990">
        <v>-66.495517800000002</v>
      </c>
      <c r="J990" s="1" t="str">
        <f t="shared" si="62"/>
        <v>Till</v>
      </c>
      <c r="K990" s="1" t="str">
        <f t="shared" si="63"/>
        <v>&lt;2 micron</v>
      </c>
      <c r="M990">
        <v>35</v>
      </c>
      <c r="N990">
        <v>90</v>
      </c>
      <c r="O990">
        <v>110</v>
      </c>
      <c r="P990">
        <v>5</v>
      </c>
      <c r="Q990">
        <v>1600</v>
      </c>
      <c r="R990">
        <v>6</v>
      </c>
      <c r="S990">
        <v>89</v>
      </c>
      <c r="T990">
        <v>33</v>
      </c>
      <c r="U990">
        <v>124</v>
      </c>
      <c r="V990">
        <v>169</v>
      </c>
      <c r="W990">
        <v>16</v>
      </c>
      <c r="X990">
        <v>700</v>
      </c>
      <c r="Y990">
        <v>125</v>
      </c>
      <c r="Z990">
        <v>12.2</v>
      </c>
      <c r="AA990">
        <v>29</v>
      </c>
    </row>
    <row r="991" spans="1:27" hidden="1" x14ac:dyDescent="0.3">
      <c r="A991" t="s">
        <v>3846</v>
      </c>
      <c r="B991" t="s">
        <v>3847</v>
      </c>
      <c r="C991" s="1" t="str">
        <f t="shared" si="60"/>
        <v>21:0046</v>
      </c>
      <c r="D991" s="1" t="str">
        <f t="shared" si="61"/>
        <v>21:0038</v>
      </c>
      <c r="E991" t="s">
        <v>3848</v>
      </c>
      <c r="F991" t="s">
        <v>3849</v>
      </c>
      <c r="H991">
        <v>46.700112300000001</v>
      </c>
      <c r="I991">
        <v>-66.520697200000001</v>
      </c>
      <c r="J991" s="1" t="str">
        <f t="shared" si="62"/>
        <v>Till</v>
      </c>
      <c r="K991" s="1" t="str">
        <f t="shared" si="63"/>
        <v>&lt;2 micron</v>
      </c>
      <c r="M991">
        <v>17</v>
      </c>
      <c r="N991">
        <v>54</v>
      </c>
      <c r="O991">
        <v>34</v>
      </c>
      <c r="P991">
        <v>4.5999999999999996</v>
      </c>
      <c r="Q991">
        <v>1000</v>
      </c>
      <c r="R991">
        <v>2</v>
      </c>
      <c r="S991">
        <v>42</v>
      </c>
      <c r="T991">
        <v>39</v>
      </c>
      <c r="U991">
        <v>132</v>
      </c>
      <c r="V991">
        <v>34</v>
      </c>
      <c r="W991">
        <v>16</v>
      </c>
      <c r="X991">
        <v>1090</v>
      </c>
      <c r="Y991">
        <v>55</v>
      </c>
      <c r="Z991">
        <v>19.5</v>
      </c>
      <c r="AA991">
        <v>38</v>
      </c>
    </row>
    <row r="992" spans="1:27" hidden="1" x14ac:dyDescent="0.3">
      <c r="A992" t="s">
        <v>3850</v>
      </c>
      <c r="B992" t="s">
        <v>3851</v>
      </c>
      <c r="C992" s="1" t="str">
        <f t="shared" si="60"/>
        <v>21:0046</v>
      </c>
      <c r="D992" s="1" t="str">
        <f t="shared" si="61"/>
        <v>21:0038</v>
      </c>
      <c r="E992" t="s">
        <v>3852</v>
      </c>
      <c r="F992" t="s">
        <v>3853</v>
      </c>
      <c r="H992">
        <v>46.713698800000003</v>
      </c>
      <c r="I992">
        <v>-66.545589500000006</v>
      </c>
      <c r="J992" s="1" t="str">
        <f t="shared" si="62"/>
        <v>Till</v>
      </c>
      <c r="K992" s="1" t="str">
        <f t="shared" si="63"/>
        <v>&lt;2 micron</v>
      </c>
      <c r="M992">
        <v>16</v>
      </c>
      <c r="N992">
        <v>46</v>
      </c>
      <c r="O992">
        <v>24</v>
      </c>
      <c r="P992">
        <v>3.6</v>
      </c>
      <c r="Q992">
        <v>1200</v>
      </c>
      <c r="R992">
        <v>2</v>
      </c>
      <c r="S992">
        <v>33</v>
      </c>
      <c r="T992">
        <v>43</v>
      </c>
      <c r="U992">
        <v>124</v>
      </c>
      <c r="V992">
        <v>14</v>
      </c>
      <c r="W992">
        <v>20</v>
      </c>
      <c r="X992">
        <v>970</v>
      </c>
      <c r="Y992">
        <v>130</v>
      </c>
      <c r="Z992">
        <v>14.4</v>
      </c>
      <c r="AA992">
        <v>43</v>
      </c>
    </row>
    <row r="993" spans="1:27" hidden="1" x14ac:dyDescent="0.3">
      <c r="A993" t="s">
        <v>3854</v>
      </c>
      <c r="B993" t="s">
        <v>3855</v>
      </c>
      <c r="C993" s="1" t="str">
        <f t="shared" si="60"/>
        <v>21:0046</v>
      </c>
      <c r="D993" s="1" t="str">
        <f t="shared" si="61"/>
        <v>21:0038</v>
      </c>
      <c r="E993" t="s">
        <v>3856</v>
      </c>
      <c r="F993" t="s">
        <v>3857</v>
      </c>
      <c r="H993">
        <v>46.671199799999997</v>
      </c>
      <c r="I993">
        <v>-66.515483000000003</v>
      </c>
      <c r="J993" s="1" t="str">
        <f t="shared" si="62"/>
        <v>Till</v>
      </c>
      <c r="K993" s="1" t="str">
        <f t="shared" si="63"/>
        <v>&lt;2 micron</v>
      </c>
      <c r="M993">
        <v>24</v>
      </c>
      <c r="N993">
        <v>64</v>
      </c>
      <c r="O993">
        <v>100</v>
      </c>
      <c r="P993">
        <v>4.5999999999999996</v>
      </c>
      <c r="Q993">
        <v>1600</v>
      </c>
      <c r="R993">
        <v>4</v>
      </c>
      <c r="S993">
        <v>79</v>
      </c>
      <c r="T993">
        <v>35</v>
      </c>
      <c r="U993">
        <v>146</v>
      </c>
      <c r="V993">
        <v>74</v>
      </c>
      <c r="W993">
        <v>16</v>
      </c>
      <c r="X993">
        <v>1060</v>
      </c>
      <c r="Y993">
        <v>130</v>
      </c>
      <c r="Z993">
        <v>11.3</v>
      </c>
      <c r="AA993">
        <v>32</v>
      </c>
    </row>
    <row r="994" spans="1:27" hidden="1" x14ac:dyDescent="0.3">
      <c r="A994" t="s">
        <v>3858</v>
      </c>
      <c r="B994" t="s">
        <v>3859</v>
      </c>
      <c r="C994" s="1" t="str">
        <f t="shared" si="60"/>
        <v>21:0046</v>
      </c>
      <c r="D994" s="1" t="str">
        <f t="shared" si="61"/>
        <v>21:0038</v>
      </c>
      <c r="E994" t="s">
        <v>3860</v>
      </c>
      <c r="F994" t="s">
        <v>3861</v>
      </c>
      <c r="H994">
        <v>46.544828000000003</v>
      </c>
      <c r="I994">
        <v>-66.498432899999997</v>
      </c>
      <c r="J994" s="1" t="str">
        <f t="shared" si="62"/>
        <v>Till</v>
      </c>
      <c r="K994" s="1" t="str">
        <f t="shared" si="63"/>
        <v>&lt;2 micron</v>
      </c>
      <c r="M994">
        <v>39</v>
      </c>
      <c r="N994">
        <v>100</v>
      </c>
      <c r="O994">
        <v>80</v>
      </c>
      <c r="P994">
        <v>4.8</v>
      </c>
      <c r="Q994">
        <v>1400</v>
      </c>
      <c r="S994">
        <v>120</v>
      </c>
      <c r="T994">
        <v>27</v>
      </c>
      <c r="U994">
        <v>112</v>
      </c>
      <c r="V994">
        <v>25</v>
      </c>
      <c r="W994">
        <v>2</v>
      </c>
      <c r="X994">
        <v>460</v>
      </c>
      <c r="Y994">
        <v>60</v>
      </c>
      <c r="Z994">
        <v>1.2</v>
      </c>
    </row>
    <row r="995" spans="1:27" hidden="1" x14ac:dyDescent="0.3">
      <c r="A995" t="s">
        <v>3862</v>
      </c>
      <c r="B995" t="s">
        <v>3863</v>
      </c>
      <c r="C995" s="1" t="str">
        <f t="shared" si="60"/>
        <v>21:0046</v>
      </c>
      <c r="D995" s="1" t="str">
        <f t="shared" si="61"/>
        <v>21:0038</v>
      </c>
      <c r="E995" t="s">
        <v>3864</v>
      </c>
      <c r="F995" t="s">
        <v>3865</v>
      </c>
      <c r="H995">
        <v>46.547080399999999</v>
      </c>
      <c r="I995">
        <v>-66.519200499999997</v>
      </c>
      <c r="J995" s="1" t="str">
        <f t="shared" si="62"/>
        <v>Till</v>
      </c>
      <c r="K995" s="1" t="str">
        <f t="shared" si="63"/>
        <v>&lt;2 micron</v>
      </c>
      <c r="M995">
        <v>33</v>
      </c>
      <c r="N995">
        <v>104</v>
      </c>
      <c r="O995">
        <v>92</v>
      </c>
      <c r="P995">
        <v>5</v>
      </c>
      <c r="Q995">
        <v>1100</v>
      </c>
      <c r="S995">
        <v>110</v>
      </c>
      <c r="T995">
        <v>43</v>
      </c>
      <c r="U995">
        <v>108</v>
      </c>
      <c r="V995">
        <v>40</v>
      </c>
      <c r="W995">
        <v>2</v>
      </c>
      <c r="X995">
        <v>560</v>
      </c>
      <c r="Y995">
        <v>160</v>
      </c>
      <c r="Z995">
        <v>1.5</v>
      </c>
      <c r="AA995">
        <v>7</v>
      </c>
    </row>
    <row r="996" spans="1:27" hidden="1" x14ac:dyDescent="0.3">
      <c r="A996" t="s">
        <v>3866</v>
      </c>
      <c r="B996" t="s">
        <v>3867</v>
      </c>
      <c r="C996" s="1" t="str">
        <f t="shared" si="60"/>
        <v>21:0046</v>
      </c>
      <c r="D996" s="1" t="str">
        <f t="shared" si="61"/>
        <v>21:0038</v>
      </c>
      <c r="E996" t="s">
        <v>3868</v>
      </c>
      <c r="F996" t="s">
        <v>3869</v>
      </c>
      <c r="H996">
        <v>46.591501700000002</v>
      </c>
      <c r="I996">
        <v>-66.5974614</v>
      </c>
      <c r="J996" s="1" t="str">
        <f t="shared" si="62"/>
        <v>Till</v>
      </c>
      <c r="K996" s="1" t="str">
        <f t="shared" si="63"/>
        <v>&lt;2 micron</v>
      </c>
      <c r="L996">
        <v>0.2</v>
      </c>
      <c r="M996">
        <v>67</v>
      </c>
      <c r="N996">
        <v>70</v>
      </c>
      <c r="O996">
        <v>84</v>
      </c>
      <c r="P996">
        <v>4.2</v>
      </c>
      <c r="Q996">
        <v>1600</v>
      </c>
      <c r="R996">
        <v>8</v>
      </c>
      <c r="S996">
        <v>57</v>
      </c>
      <c r="T996">
        <v>70</v>
      </c>
      <c r="U996">
        <v>124</v>
      </c>
      <c r="V996">
        <v>146</v>
      </c>
      <c r="W996">
        <v>30</v>
      </c>
      <c r="X996">
        <v>700</v>
      </c>
      <c r="Y996">
        <v>270</v>
      </c>
      <c r="Z996">
        <v>11.5</v>
      </c>
      <c r="AA996">
        <v>27</v>
      </c>
    </row>
    <row r="997" spans="1:27" hidden="1" x14ac:dyDescent="0.3">
      <c r="A997" t="s">
        <v>3870</v>
      </c>
      <c r="B997" t="s">
        <v>3871</v>
      </c>
      <c r="C997" s="1" t="str">
        <f t="shared" si="60"/>
        <v>21:0046</v>
      </c>
      <c r="D997" s="1" t="str">
        <f t="shared" si="61"/>
        <v>21:0038</v>
      </c>
      <c r="E997" t="s">
        <v>3872</v>
      </c>
      <c r="F997" t="s">
        <v>3873</v>
      </c>
      <c r="H997">
        <v>46.555525699999997</v>
      </c>
      <c r="I997">
        <v>-66.753652000000002</v>
      </c>
      <c r="J997" s="1" t="str">
        <f t="shared" si="62"/>
        <v>Till</v>
      </c>
      <c r="K997" s="1" t="str">
        <f t="shared" si="63"/>
        <v>&lt;2 micron</v>
      </c>
      <c r="L997">
        <v>0.1</v>
      </c>
      <c r="M997">
        <v>17</v>
      </c>
      <c r="N997">
        <v>625</v>
      </c>
      <c r="O997">
        <v>74</v>
      </c>
      <c r="P997">
        <v>4.7</v>
      </c>
      <c r="Q997">
        <v>700</v>
      </c>
      <c r="S997">
        <v>64</v>
      </c>
      <c r="T997">
        <v>31</v>
      </c>
      <c r="U997">
        <v>112</v>
      </c>
      <c r="V997">
        <v>50</v>
      </c>
      <c r="W997">
        <v>6</v>
      </c>
      <c r="X997">
        <v>860</v>
      </c>
      <c r="Y997">
        <v>40</v>
      </c>
      <c r="Z997">
        <v>3.6</v>
      </c>
      <c r="AA997">
        <v>10</v>
      </c>
    </row>
    <row r="998" spans="1:27" hidden="1" x14ac:dyDescent="0.3">
      <c r="A998" t="s">
        <v>3874</v>
      </c>
      <c r="B998" t="s">
        <v>3875</v>
      </c>
      <c r="C998" s="1" t="str">
        <f t="shared" si="60"/>
        <v>21:0046</v>
      </c>
      <c r="D998" s="1" t="str">
        <f t="shared" si="61"/>
        <v>21:0038</v>
      </c>
      <c r="E998" t="s">
        <v>3876</v>
      </c>
      <c r="F998" t="s">
        <v>3877</v>
      </c>
      <c r="H998">
        <v>46.562628500000002</v>
      </c>
      <c r="I998">
        <v>-66.725957300000005</v>
      </c>
      <c r="J998" s="1" t="str">
        <f t="shared" si="62"/>
        <v>Till</v>
      </c>
      <c r="K998" s="1" t="str">
        <f t="shared" si="63"/>
        <v>&lt;2 micron</v>
      </c>
      <c r="M998">
        <v>13</v>
      </c>
      <c r="N998">
        <v>64</v>
      </c>
      <c r="O998">
        <v>30</v>
      </c>
      <c r="P998">
        <v>4.4000000000000004</v>
      </c>
      <c r="Q998">
        <v>520</v>
      </c>
      <c r="S998">
        <v>54</v>
      </c>
      <c r="T998">
        <v>45</v>
      </c>
      <c r="U998">
        <v>146</v>
      </c>
      <c r="V998">
        <v>62</v>
      </c>
      <c r="W998">
        <v>2</v>
      </c>
      <c r="X998">
        <v>660</v>
      </c>
      <c r="Y998">
        <v>240</v>
      </c>
      <c r="Z998">
        <v>5.2</v>
      </c>
      <c r="AA998">
        <v>13</v>
      </c>
    </row>
    <row r="999" spans="1:27" hidden="1" x14ac:dyDescent="0.3">
      <c r="A999" t="s">
        <v>3878</v>
      </c>
      <c r="B999" t="s">
        <v>3879</v>
      </c>
      <c r="C999" s="1" t="str">
        <f t="shared" si="60"/>
        <v>21:0046</v>
      </c>
      <c r="D999" s="1" t="str">
        <f t="shared" si="61"/>
        <v>21:0038</v>
      </c>
      <c r="E999" t="s">
        <v>3880</v>
      </c>
      <c r="F999" t="s">
        <v>3881</v>
      </c>
      <c r="H999">
        <v>46.5733417</v>
      </c>
      <c r="I999">
        <v>-66.721593900000002</v>
      </c>
      <c r="J999" s="1" t="str">
        <f t="shared" si="62"/>
        <v>Till</v>
      </c>
      <c r="K999" s="1" t="str">
        <f t="shared" si="63"/>
        <v>&lt;2 micron</v>
      </c>
      <c r="M999">
        <v>17</v>
      </c>
      <c r="N999">
        <v>54</v>
      </c>
      <c r="O999">
        <v>42</v>
      </c>
      <c r="P999">
        <v>3.8</v>
      </c>
      <c r="Q999">
        <v>920</v>
      </c>
      <c r="R999">
        <v>2</v>
      </c>
      <c r="S999">
        <v>53</v>
      </c>
      <c r="T999">
        <v>66</v>
      </c>
      <c r="U999">
        <v>152</v>
      </c>
      <c r="V999">
        <v>39</v>
      </c>
      <c r="W999">
        <v>8</v>
      </c>
      <c r="X999">
        <v>820</v>
      </c>
      <c r="Y999">
        <v>185</v>
      </c>
      <c r="Z999">
        <v>13.2</v>
      </c>
      <c r="AA999">
        <v>20</v>
      </c>
    </row>
    <row r="1000" spans="1:27" hidden="1" x14ac:dyDescent="0.3">
      <c r="A1000" t="s">
        <v>3882</v>
      </c>
      <c r="B1000" t="s">
        <v>3883</v>
      </c>
      <c r="C1000" s="1" t="str">
        <f t="shared" ref="C1000:C1063" si="64">HYPERLINK("http://geochem.nrcan.gc.ca/cdogs/content/bdl/bdl210046_e.htm", "21:0046")</f>
        <v>21:0046</v>
      </c>
      <c r="D1000" s="1" t="str">
        <f t="shared" ref="D1000:D1063" si="65">HYPERLINK("http://geochem.nrcan.gc.ca/cdogs/content/svy/svy210038_e.htm", "21:0038")</f>
        <v>21:0038</v>
      </c>
      <c r="E1000" t="s">
        <v>3884</v>
      </c>
      <c r="F1000" t="s">
        <v>3885</v>
      </c>
      <c r="H1000">
        <v>46.568548900000003</v>
      </c>
      <c r="I1000">
        <v>-66.684603199999998</v>
      </c>
      <c r="J1000" s="1" t="str">
        <f t="shared" si="62"/>
        <v>Till</v>
      </c>
      <c r="K1000" s="1" t="str">
        <f t="shared" si="63"/>
        <v>&lt;2 micron</v>
      </c>
      <c r="M1000">
        <v>19</v>
      </c>
      <c r="N1000">
        <v>62</v>
      </c>
      <c r="O1000">
        <v>48</v>
      </c>
      <c r="P1000">
        <v>4.3</v>
      </c>
      <c r="Q1000">
        <v>840</v>
      </c>
      <c r="S1000">
        <v>63</v>
      </c>
      <c r="T1000">
        <v>38</v>
      </c>
      <c r="U1000">
        <v>136</v>
      </c>
      <c r="V1000">
        <v>44</v>
      </c>
      <c r="W1000">
        <v>10</v>
      </c>
      <c r="X1000">
        <v>900</v>
      </c>
      <c r="Y1000">
        <v>80</v>
      </c>
      <c r="Z1000">
        <v>4.8</v>
      </c>
      <c r="AA1000">
        <v>22</v>
      </c>
    </row>
    <row r="1001" spans="1:27" hidden="1" x14ac:dyDescent="0.3">
      <c r="A1001" t="s">
        <v>3886</v>
      </c>
      <c r="B1001" t="s">
        <v>3887</v>
      </c>
      <c r="C1001" s="1" t="str">
        <f t="shared" si="64"/>
        <v>21:0046</v>
      </c>
      <c r="D1001" s="1" t="str">
        <f t="shared" si="65"/>
        <v>21:0038</v>
      </c>
      <c r="E1001" t="s">
        <v>3888</v>
      </c>
      <c r="F1001" t="s">
        <v>3889</v>
      </c>
      <c r="H1001">
        <v>46.573150300000002</v>
      </c>
      <c r="I1001">
        <v>-66.667441199999999</v>
      </c>
      <c r="J1001" s="1" t="str">
        <f t="shared" si="62"/>
        <v>Till</v>
      </c>
      <c r="K1001" s="1" t="str">
        <f t="shared" si="63"/>
        <v>&lt;2 micron</v>
      </c>
      <c r="L1001">
        <v>0.05</v>
      </c>
      <c r="M1001">
        <v>16</v>
      </c>
      <c r="N1001">
        <v>62</v>
      </c>
      <c r="O1001">
        <v>166</v>
      </c>
      <c r="P1001">
        <v>4.2</v>
      </c>
      <c r="Q1001">
        <v>1000</v>
      </c>
      <c r="R1001">
        <v>3</v>
      </c>
      <c r="S1001">
        <v>46</v>
      </c>
      <c r="T1001">
        <v>77</v>
      </c>
      <c r="U1001">
        <v>440</v>
      </c>
      <c r="V1001">
        <v>230</v>
      </c>
      <c r="W1001">
        <v>16</v>
      </c>
      <c r="X1001">
        <v>970</v>
      </c>
      <c r="Y1001">
        <v>250</v>
      </c>
      <c r="Z1001">
        <v>18.399999999999999</v>
      </c>
      <c r="AA1001">
        <v>29</v>
      </c>
    </row>
    <row r="1002" spans="1:27" hidden="1" x14ac:dyDescent="0.3">
      <c r="A1002" t="s">
        <v>3890</v>
      </c>
      <c r="B1002" t="s">
        <v>3891</v>
      </c>
      <c r="C1002" s="1" t="str">
        <f t="shared" si="64"/>
        <v>21:0046</v>
      </c>
      <c r="D1002" s="1" t="str">
        <f t="shared" si="65"/>
        <v>21:0038</v>
      </c>
      <c r="E1002" t="s">
        <v>3888</v>
      </c>
      <c r="F1002" t="s">
        <v>3892</v>
      </c>
      <c r="H1002">
        <v>46.573150300000002</v>
      </c>
      <c r="I1002">
        <v>-66.667441199999999</v>
      </c>
      <c r="J1002" s="1" t="str">
        <f t="shared" si="62"/>
        <v>Till</v>
      </c>
      <c r="K1002" s="1" t="str">
        <f t="shared" si="63"/>
        <v>&lt;2 micron</v>
      </c>
      <c r="L1002">
        <v>0.1</v>
      </c>
      <c r="M1002">
        <v>15</v>
      </c>
      <c r="N1002">
        <v>64</v>
      </c>
      <c r="O1002">
        <v>148</v>
      </c>
      <c r="P1002">
        <v>4.2</v>
      </c>
      <c r="Q1002">
        <v>960</v>
      </c>
      <c r="R1002">
        <v>4</v>
      </c>
      <c r="S1002">
        <v>50</v>
      </c>
      <c r="T1002">
        <v>69</v>
      </c>
      <c r="U1002">
        <v>440</v>
      </c>
      <c r="V1002">
        <v>342</v>
      </c>
      <c r="W1002">
        <v>8</v>
      </c>
      <c r="X1002">
        <v>990</v>
      </c>
      <c r="Y1002">
        <v>230</v>
      </c>
      <c r="Z1002">
        <v>22</v>
      </c>
      <c r="AA1002">
        <v>32</v>
      </c>
    </row>
    <row r="1003" spans="1:27" hidden="1" x14ac:dyDescent="0.3">
      <c r="A1003" t="s">
        <v>3893</v>
      </c>
      <c r="B1003" t="s">
        <v>3894</v>
      </c>
      <c r="C1003" s="1" t="str">
        <f t="shared" si="64"/>
        <v>21:0046</v>
      </c>
      <c r="D1003" s="1" t="str">
        <f t="shared" si="65"/>
        <v>21:0038</v>
      </c>
      <c r="E1003" t="s">
        <v>3895</v>
      </c>
      <c r="F1003" t="s">
        <v>3896</v>
      </c>
      <c r="H1003">
        <v>46.581468700000002</v>
      </c>
      <c r="I1003">
        <v>-66.678179</v>
      </c>
      <c r="J1003" s="1" t="str">
        <f t="shared" si="62"/>
        <v>Till</v>
      </c>
      <c r="K1003" s="1" t="str">
        <f t="shared" si="63"/>
        <v>&lt;2 micron</v>
      </c>
      <c r="M1003">
        <v>18</v>
      </c>
      <c r="N1003">
        <v>64</v>
      </c>
      <c r="O1003">
        <v>50</v>
      </c>
      <c r="P1003">
        <v>4.2</v>
      </c>
      <c r="Q1003">
        <v>1000</v>
      </c>
      <c r="R1003">
        <v>2</v>
      </c>
      <c r="S1003">
        <v>64</v>
      </c>
      <c r="T1003">
        <v>81</v>
      </c>
      <c r="U1003">
        <v>180</v>
      </c>
      <c r="V1003">
        <v>256</v>
      </c>
      <c r="W1003">
        <v>16</v>
      </c>
      <c r="X1003">
        <v>1270</v>
      </c>
      <c r="Y1003">
        <v>105</v>
      </c>
      <c r="Z1003">
        <v>14.1</v>
      </c>
      <c r="AA1003">
        <v>26</v>
      </c>
    </row>
    <row r="1004" spans="1:27" hidden="1" x14ac:dyDescent="0.3">
      <c r="A1004" t="s">
        <v>3897</v>
      </c>
      <c r="B1004" t="s">
        <v>3898</v>
      </c>
      <c r="C1004" s="1" t="str">
        <f t="shared" si="64"/>
        <v>21:0046</v>
      </c>
      <c r="D1004" s="1" t="str">
        <f t="shared" si="65"/>
        <v>21:0038</v>
      </c>
      <c r="E1004" t="s">
        <v>3899</v>
      </c>
      <c r="F1004" t="s">
        <v>3900</v>
      </c>
      <c r="H1004">
        <v>46.582231499999999</v>
      </c>
      <c r="I1004">
        <v>-66.649430100000004</v>
      </c>
      <c r="J1004" s="1" t="str">
        <f t="shared" si="62"/>
        <v>Till</v>
      </c>
      <c r="K1004" s="1" t="str">
        <f t="shared" si="63"/>
        <v>&lt;2 micron</v>
      </c>
      <c r="M1004">
        <v>16</v>
      </c>
      <c r="N1004">
        <v>76</v>
      </c>
      <c r="O1004">
        <v>48</v>
      </c>
      <c r="P1004">
        <v>4</v>
      </c>
      <c r="Q1004">
        <v>660</v>
      </c>
      <c r="R1004">
        <v>4</v>
      </c>
      <c r="S1004">
        <v>62</v>
      </c>
      <c r="T1004">
        <v>60</v>
      </c>
      <c r="U1004">
        <v>168</v>
      </c>
      <c r="V1004">
        <v>104</v>
      </c>
      <c r="W1004">
        <v>8</v>
      </c>
      <c r="X1004">
        <v>900</v>
      </c>
      <c r="Y1004">
        <v>145</v>
      </c>
      <c r="Z1004">
        <v>10.8</v>
      </c>
      <c r="AA1004">
        <v>20</v>
      </c>
    </row>
    <row r="1005" spans="1:27" hidden="1" x14ac:dyDescent="0.3">
      <c r="A1005" t="s">
        <v>3901</v>
      </c>
      <c r="B1005" t="s">
        <v>3902</v>
      </c>
      <c r="C1005" s="1" t="str">
        <f t="shared" si="64"/>
        <v>21:0046</v>
      </c>
      <c r="D1005" s="1" t="str">
        <f t="shared" si="65"/>
        <v>21:0038</v>
      </c>
      <c r="E1005" t="s">
        <v>3903</v>
      </c>
      <c r="F1005" t="s">
        <v>3904</v>
      </c>
      <c r="H1005">
        <v>46.590854299999997</v>
      </c>
      <c r="I1005">
        <v>-66.652973500000002</v>
      </c>
      <c r="J1005" s="1" t="str">
        <f t="shared" si="62"/>
        <v>Till</v>
      </c>
      <c r="K1005" s="1" t="str">
        <f t="shared" si="63"/>
        <v>&lt;2 micron</v>
      </c>
      <c r="M1005">
        <v>17</v>
      </c>
      <c r="N1005">
        <v>68</v>
      </c>
      <c r="O1005">
        <v>66</v>
      </c>
      <c r="P1005">
        <v>4</v>
      </c>
      <c r="Q1005">
        <v>760</v>
      </c>
      <c r="R1005">
        <v>2</v>
      </c>
      <c r="S1005">
        <v>65</v>
      </c>
      <c r="T1005">
        <v>104</v>
      </c>
      <c r="U1005">
        <v>300</v>
      </c>
      <c r="V1005">
        <v>236</v>
      </c>
      <c r="W1005">
        <v>24</v>
      </c>
      <c r="X1005">
        <v>1320</v>
      </c>
      <c r="Y1005">
        <v>160</v>
      </c>
      <c r="Z1005">
        <v>12.4</v>
      </c>
      <c r="AA1005">
        <v>36</v>
      </c>
    </row>
    <row r="1006" spans="1:27" hidden="1" x14ac:dyDescent="0.3">
      <c r="A1006" t="s">
        <v>3905</v>
      </c>
      <c r="B1006" t="s">
        <v>3906</v>
      </c>
      <c r="C1006" s="1" t="str">
        <f t="shared" si="64"/>
        <v>21:0046</v>
      </c>
      <c r="D1006" s="1" t="str">
        <f t="shared" si="65"/>
        <v>21:0038</v>
      </c>
      <c r="E1006" t="s">
        <v>3907</v>
      </c>
      <c r="F1006" t="s">
        <v>3908</v>
      </c>
      <c r="H1006">
        <v>46.5418874</v>
      </c>
      <c r="I1006">
        <v>-66.701389899999995</v>
      </c>
      <c r="J1006" s="1" t="str">
        <f t="shared" si="62"/>
        <v>Till</v>
      </c>
      <c r="K1006" s="1" t="str">
        <f t="shared" si="63"/>
        <v>&lt;2 micron</v>
      </c>
      <c r="M1006">
        <v>20</v>
      </c>
      <c r="N1006">
        <v>72</v>
      </c>
      <c r="O1006">
        <v>98</v>
      </c>
      <c r="P1006">
        <v>5.0999999999999996</v>
      </c>
      <c r="Q1006">
        <v>880</v>
      </c>
      <c r="S1006">
        <v>71</v>
      </c>
      <c r="T1006">
        <v>25</v>
      </c>
      <c r="U1006">
        <v>130</v>
      </c>
      <c r="V1006">
        <v>88</v>
      </c>
      <c r="W1006">
        <v>2</v>
      </c>
      <c r="X1006">
        <v>1140</v>
      </c>
      <c r="Y1006">
        <v>120</v>
      </c>
      <c r="Z1006">
        <v>1.8</v>
      </c>
      <c r="AA1006">
        <v>9</v>
      </c>
    </row>
    <row r="1007" spans="1:27" hidden="1" x14ac:dyDescent="0.3">
      <c r="A1007" t="s">
        <v>3909</v>
      </c>
      <c r="B1007" t="s">
        <v>3910</v>
      </c>
      <c r="C1007" s="1" t="str">
        <f t="shared" si="64"/>
        <v>21:0046</v>
      </c>
      <c r="D1007" s="1" t="str">
        <f t="shared" si="65"/>
        <v>21:0038</v>
      </c>
      <c r="E1007" t="s">
        <v>3911</v>
      </c>
      <c r="F1007" t="s">
        <v>3912</v>
      </c>
      <c r="H1007">
        <v>46.537948700000001</v>
      </c>
      <c r="I1007">
        <v>-66.684601200000003</v>
      </c>
      <c r="J1007" s="1" t="str">
        <f t="shared" si="62"/>
        <v>Till</v>
      </c>
      <c r="K1007" s="1" t="str">
        <f t="shared" si="63"/>
        <v>&lt;2 micron</v>
      </c>
      <c r="M1007">
        <v>34</v>
      </c>
      <c r="N1007">
        <v>72</v>
      </c>
      <c r="O1007">
        <v>38</v>
      </c>
      <c r="P1007">
        <v>5.8</v>
      </c>
      <c r="Q1007">
        <v>1300</v>
      </c>
      <c r="R1007">
        <v>2</v>
      </c>
      <c r="S1007">
        <v>48</v>
      </c>
      <c r="T1007">
        <v>34</v>
      </c>
      <c r="U1007">
        <v>148</v>
      </c>
      <c r="V1007">
        <v>114</v>
      </c>
      <c r="W1007">
        <v>2</v>
      </c>
      <c r="X1007">
        <v>630</v>
      </c>
      <c r="Y1007">
        <v>205</v>
      </c>
      <c r="Z1007">
        <v>2.2999999999999998</v>
      </c>
      <c r="AA1007">
        <v>8</v>
      </c>
    </row>
    <row r="1008" spans="1:27" hidden="1" x14ac:dyDescent="0.3">
      <c r="A1008" t="s">
        <v>3913</v>
      </c>
      <c r="B1008" t="s">
        <v>3914</v>
      </c>
      <c r="C1008" s="1" t="str">
        <f t="shared" si="64"/>
        <v>21:0046</v>
      </c>
      <c r="D1008" s="1" t="str">
        <f t="shared" si="65"/>
        <v>21:0038</v>
      </c>
      <c r="E1008" t="s">
        <v>3915</v>
      </c>
      <c r="F1008" t="s">
        <v>3916</v>
      </c>
      <c r="H1008">
        <v>46.534270900000003</v>
      </c>
      <c r="I1008">
        <v>-66.658674700000006</v>
      </c>
      <c r="J1008" s="1" t="str">
        <f t="shared" si="62"/>
        <v>Till</v>
      </c>
      <c r="K1008" s="1" t="str">
        <f t="shared" si="63"/>
        <v>&lt;2 micron</v>
      </c>
      <c r="L1008">
        <v>1.2</v>
      </c>
      <c r="M1008">
        <v>17</v>
      </c>
      <c r="N1008">
        <v>66</v>
      </c>
      <c r="O1008">
        <v>44</v>
      </c>
      <c r="P1008">
        <v>5.8</v>
      </c>
      <c r="Q1008">
        <v>520</v>
      </c>
      <c r="R1008">
        <v>2</v>
      </c>
      <c r="S1008">
        <v>42</v>
      </c>
      <c r="T1008">
        <v>28</v>
      </c>
      <c r="U1008">
        <v>230</v>
      </c>
      <c r="V1008">
        <v>276</v>
      </c>
      <c r="W1008">
        <v>4</v>
      </c>
      <c r="X1008">
        <v>640</v>
      </c>
      <c r="Y1008">
        <v>280</v>
      </c>
      <c r="Z1008">
        <v>1.8</v>
      </c>
      <c r="AA1008">
        <v>7</v>
      </c>
    </row>
    <row r="1009" spans="1:27" hidden="1" x14ac:dyDescent="0.3">
      <c r="A1009" t="s">
        <v>3917</v>
      </c>
      <c r="B1009" t="s">
        <v>3918</v>
      </c>
      <c r="C1009" s="1" t="str">
        <f t="shared" si="64"/>
        <v>21:0046</v>
      </c>
      <c r="D1009" s="1" t="str">
        <f t="shared" si="65"/>
        <v>21:0038</v>
      </c>
      <c r="E1009" t="s">
        <v>3919</v>
      </c>
      <c r="F1009" t="s">
        <v>3920</v>
      </c>
      <c r="H1009">
        <v>46.537796899999996</v>
      </c>
      <c r="I1009">
        <v>-66.6115712</v>
      </c>
      <c r="J1009" s="1" t="str">
        <f t="shared" si="62"/>
        <v>Till</v>
      </c>
      <c r="K1009" s="1" t="str">
        <f t="shared" si="63"/>
        <v>&lt;2 micron</v>
      </c>
      <c r="M1009">
        <v>24</v>
      </c>
      <c r="N1009">
        <v>56</v>
      </c>
      <c r="O1009">
        <v>46</v>
      </c>
      <c r="P1009">
        <v>5.6</v>
      </c>
      <c r="Q1009">
        <v>720</v>
      </c>
      <c r="R1009">
        <v>2</v>
      </c>
      <c r="S1009">
        <v>77</v>
      </c>
      <c r="T1009">
        <v>31</v>
      </c>
      <c r="U1009">
        <v>140</v>
      </c>
      <c r="V1009">
        <v>85</v>
      </c>
      <c r="W1009">
        <v>2</v>
      </c>
      <c r="X1009">
        <v>680</v>
      </c>
      <c r="Y1009">
        <v>120</v>
      </c>
      <c r="Z1009">
        <v>1.9</v>
      </c>
      <c r="AA1009">
        <v>7</v>
      </c>
    </row>
    <row r="1010" spans="1:27" hidden="1" x14ac:dyDescent="0.3">
      <c r="A1010" t="s">
        <v>3921</v>
      </c>
      <c r="B1010" t="s">
        <v>3922</v>
      </c>
      <c r="C1010" s="1" t="str">
        <f t="shared" si="64"/>
        <v>21:0046</v>
      </c>
      <c r="D1010" s="1" t="str">
        <f t="shared" si="65"/>
        <v>21:0038</v>
      </c>
      <c r="E1010" t="s">
        <v>3923</v>
      </c>
      <c r="F1010" t="s">
        <v>3924</v>
      </c>
      <c r="H1010">
        <v>46.529730399999998</v>
      </c>
      <c r="I1010">
        <v>-66.591712599999994</v>
      </c>
      <c r="J1010" s="1" t="str">
        <f t="shared" si="62"/>
        <v>Till</v>
      </c>
      <c r="K1010" s="1" t="str">
        <f t="shared" si="63"/>
        <v>&lt;2 micron</v>
      </c>
      <c r="M1010">
        <v>13</v>
      </c>
      <c r="N1010">
        <v>72</v>
      </c>
      <c r="O1010">
        <v>48</v>
      </c>
      <c r="P1010">
        <v>7.2</v>
      </c>
      <c r="Q1010">
        <v>400</v>
      </c>
      <c r="R1010">
        <v>3</v>
      </c>
      <c r="S1010">
        <v>46</v>
      </c>
      <c r="T1010">
        <v>28</v>
      </c>
      <c r="U1010">
        <v>108</v>
      </c>
      <c r="V1010">
        <v>119</v>
      </c>
      <c r="W1010">
        <v>4</v>
      </c>
      <c r="X1010">
        <v>630</v>
      </c>
      <c r="Y1010">
        <v>310</v>
      </c>
      <c r="Z1010">
        <v>1.6</v>
      </c>
      <c r="AA1010">
        <v>8</v>
      </c>
    </row>
    <row r="1011" spans="1:27" hidden="1" x14ac:dyDescent="0.3">
      <c r="A1011" t="s">
        <v>3925</v>
      </c>
      <c r="B1011" t="s">
        <v>3926</v>
      </c>
      <c r="C1011" s="1" t="str">
        <f t="shared" si="64"/>
        <v>21:0046</v>
      </c>
      <c r="D1011" s="1" t="str">
        <f t="shared" si="65"/>
        <v>21:0038</v>
      </c>
      <c r="E1011" t="s">
        <v>3927</v>
      </c>
      <c r="F1011" t="s">
        <v>3928</v>
      </c>
      <c r="H1011">
        <v>46.538736200000002</v>
      </c>
      <c r="I1011">
        <v>-66.528710500000003</v>
      </c>
      <c r="J1011" s="1" t="str">
        <f t="shared" si="62"/>
        <v>Till</v>
      </c>
      <c r="K1011" s="1" t="str">
        <f t="shared" si="63"/>
        <v>&lt;2 micron</v>
      </c>
      <c r="M1011">
        <v>27</v>
      </c>
      <c r="N1011">
        <v>68</v>
      </c>
      <c r="O1011">
        <v>128</v>
      </c>
      <c r="P1011">
        <v>5</v>
      </c>
      <c r="Q1011">
        <v>1300</v>
      </c>
      <c r="R1011">
        <v>4</v>
      </c>
      <c r="S1011">
        <v>122</v>
      </c>
      <c r="T1011">
        <v>42</v>
      </c>
      <c r="U1011">
        <v>128</v>
      </c>
      <c r="V1011">
        <v>76</v>
      </c>
      <c r="W1011">
        <v>8</v>
      </c>
      <c r="X1011">
        <v>800</v>
      </c>
      <c r="Y1011">
        <v>100</v>
      </c>
      <c r="Z1011">
        <v>3.2</v>
      </c>
      <c r="AA1011">
        <v>19</v>
      </c>
    </row>
    <row r="1012" spans="1:27" hidden="1" x14ac:dyDescent="0.3">
      <c r="A1012" t="s">
        <v>3929</v>
      </c>
      <c r="B1012" t="s">
        <v>3930</v>
      </c>
      <c r="C1012" s="1" t="str">
        <f t="shared" si="64"/>
        <v>21:0046</v>
      </c>
      <c r="D1012" s="1" t="str">
        <f t="shared" si="65"/>
        <v>21:0038</v>
      </c>
      <c r="E1012" t="s">
        <v>3931</v>
      </c>
      <c r="F1012" t="s">
        <v>3932</v>
      </c>
      <c r="H1012">
        <v>46.557547399999997</v>
      </c>
      <c r="I1012">
        <v>-66.545469400000002</v>
      </c>
      <c r="J1012" s="1" t="str">
        <f t="shared" si="62"/>
        <v>Till</v>
      </c>
      <c r="K1012" s="1" t="str">
        <f t="shared" si="63"/>
        <v>&lt;2 micron</v>
      </c>
      <c r="M1012">
        <v>55</v>
      </c>
      <c r="N1012">
        <v>72</v>
      </c>
      <c r="O1012">
        <v>280</v>
      </c>
      <c r="P1012">
        <v>5.6</v>
      </c>
      <c r="Q1012">
        <v>1800</v>
      </c>
      <c r="R1012">
        <v>2</v>
      </c>
      <c r="S1012">
        <v>155</v>
      </c>
      <c r="T1012">
        <v>90</v>
      </c>
      <c r="U1012">
        <v>198</v>
      </c>
      <c r="V1012">
        <v>113</v>
      </c>
      <c r="W1012">
        <v>10</v>
      </c>
      <c r="X1012">
        <v>880</v>
      </c>
      <c r="Y1012">
        <v>90</v>
      </c>
      <c r="Z1012">
        <v>9.9</v>
      </c>
      <c r="AA1012">
        <v>10</v>
      </c>
    </row>
    <row r="1013" spans="1:27" hidden="1" x14ac:dyDescent="0.3">
      <c r="A1013" t="s">
        <v>3933</v>
      </c>
      <c r="B1013" t="s">
        <v>3934</v>
      </c>
      <c r="C1013" s="1" t="str">
        <f t="shared" si="64"/>
        <v>21:0046</v>
      </c>
      <c r="D1013" s="1" t="str">
        <f t="shared" si="65"/>
        <v>21:0038</v>
      </c>
      <c r="E1013" t="s">
        <v>3935</v>
      </c>
      <c r="F1013" t="s">
        <v>3936</v>
      </c>
      <c r="H1013">
        <v>46.5886335</v>
      </c>
      <c r="I1013">
        <v>-66.568215899999998</v>
      </c>
      <c r="J1013" s="1" t="str">
        <f t="shared" si="62"/>
        <v>Till</v>
      </c>
      <c r="K1013" s="1" t="str">
        <f t="shared" si="63"/>
        <v>&lt;2 micron</v>
      </c>
      <c r="M1013">
        <v>55</v>
      </c>
      <c r="N1013">
        <v>66</v>
      </c>
      <c r="O1013">
        <v>108</v>
      </c>
      <c r="P1013">
        <v>5.4</v>
      </c>
      <c r="Q1013">
        <v>3800</v>
      </c>
      <c r="R1013">
        <v>2</v>
      </c>
      <c r="S1013">
        <v>78</v>
      </c>
      <c r="T1013">
        <v>43</v>
      </c>
      <c r="U1013">
        <v>140</v>
      </c>
      <c r="V1013">
        <v>122</v>
      </c>
      <c r="W1013">
        <v>14</v>
      </c>
      <c r="X1013">
        <v>870</v>
      </c>
      <c r="Y1013">
        <v>90</v>
      </c>
      <c r="Z1013">
        <v>4.2</v>
      </c>
      <c r="AA1013">
        <v>16</v>
      </c>
    </row>
    <row r="1014" spans="1:27" hidden="1" x14ac:dyDescent="0.3">
      <c r="A1014" t="s">
        <v>3937</v>
      </c>
      <c r="B1014" t="s">
        <v>3938</v>
      </c>
      <c r="C1014" s="1" t="str">
        <f t="shared" si="64"/>
        <v>21:0046</v>
      </c>
      <c r="D1014" s="1" t="str">
        <f t="shared" si="65"/>
        <v>21:0038</v>
      </c>
      <c r="E1014" t="s">
        <v>3939</v>
      </c>
      <c r="F1014" t="s">
        <v>3940</v>
      </c>
      <c r="H1014">
        <v>46.603879399999997</v>
      </c>
      <c r="I1014">
        <v>-66.651757700000005</v>
      </c>
      <c r="J1014" s="1" t="str">
        <f t="shared" si="62"/>
        <v>Till</v>
      </c>
      <c r="K1014" s="1" t="str">
        <f t="shared" si="63"/>
        <v>&lt;2 micron</v>
      </c>
      <c r="M1014">
        <v>43</v>
      </c>
      <c r="N1014">
        <v>82</v>
      </c>
      <c r="O1014">
        <v>200</v>
      </c>
      <c r="P1014">
        <v>6.2</v>
      </c>
      <c r="Q1014">
        <v>1600</v>
      </c>
      <c r="R1014">
        <v>22</v>
      </c>
      <c r="S1014">
        <v>98</v>
      </c>
      <c r="T1014">
        <v>129</v>
      </c>
      <c r="U1014">
        <v>168</v>
      </c>
      <c r="V1014">
        <v>224</v>
      </c>
      <c r="W1014">
        <v>32</v>
      </c>
      <c r="X1014">
        <v>1220</v>
      </c>
      <c r="Y1014">
        <v>45</v>
      </c>
      <c r="Z1014">
        <v>11.5</v>
      </c>
      <c r="AA1014">
        <v>18</v>
      </c>
    </row>
    <row r="1015" spans="1:27" hidden="1" x14ac:dyDescent="0.3">
      <c r="A1015" t="s">
        <v>3941</v>
      </c>
      <c r="B1015" t="s">
        <v>3942</v>
      </c>
      <c r="C1015" s="1" t="str">
        <f t="shared" si="64"/>
        <v>21:0046</v>
      </c>
      <c r="D1015" s="1" t="str">
        <f t="shared" si="65"/>
        <v>21:0038</v>
      </c>
      <c r="E1015" t="s">
        <v>3943</v>
      </c>
      <c r="F1015" t="s">
        <v>3944</v>
      </c>
      <c r="H1015">
        <v>46.616458600000001</v>
      </c>
      <c r="I1015">
        <v>-66.6727645</v>
      </c>
      <c r="J1015" s="1" t="str">
        <f t="shared" si="62"/>
        <v>Till</v>
      </c>
      <c r="K1015" s="1" t="str">
        <f t="shared" si="63"/>
        <v>&lt;2 micron</v>
      </c>
      <c r="M1015">
        <v>26</v>
      </c>
      <c r="N1015">
        <v>66</v>
      </c>
      <c r="O1015">
        <v>92</v>
      </c>
      <c r="P1015">
        <v>5</v>
      </c>
      <c r="Q1015">
        <v>1100</v>
      </c>
      <c r="R1015">
        <v>2</v>
      </c>
      <c r="S1015">
        <v>68</v>
      </c>
      <c r="T1015">
        <v>47</v>
      </c>
      <c r="U1015">
        <v>148</v>
      </c>
      <c r="V1015">
        <v>87</v>
      </c>
      <c r="W1015">
        <v>28</v>
      </c>
      <c r="X1015">
        <v>940</v>
      </c>
      <c r="Y1015">
        <v>40</v>
      </c>
      <c r="Z1015">
        <v>6.1</v>
      </c>
      <c r="AA1015">
        <v>26</v>
      </c>
    </row>
    <row r="1016" spans="1:27" hidden="1" x14ac:dyDescent="0.3">
      <c r="A1016" t="s">
        <v>3945</v>
      </c>
      <c r="B1016" t="s">
        <v>3946</v>
      </c>
      <c r="C1016" s="1" t="str">
        <f t="shared" si="64"/>
        <v>21:0046</v>
      </c>
      <c r="D1016" s="1" t="str">
        <f t="shared" si="65"/>
        <v>21:0038</v>
      </c>
      <c r="E1016" t="s">
        <v>3947</v>
      </c>
      <c r="F1016" t="s">
        <v>3948</v>
      </c>
      <c r="H1016">
        <v>46.661801699999998</v>
      </c>
      <c r="I1016">
        <v>-66.9747378</v>
      </c>
      <c r="J1016" s="1" t="str">
        <f t="shared" si="62"/>
        <v>Till</v>
      </c>
      <c r="K1016" s="1" t="str">
        <f t="shared" si="63"/>
        <v>&lt;2 micron</v>
      </c>
      <c r="M1016">
        <v>14</v>
      </c>
      <c r="N1016">
        <v>38</v>
      </c>
      <c r="O1016">
        <v>24</v>
      </c>
      <c r="P1016">
        <v>3.7</v>
      </c>
      <c r="Q1016">
        <v>820</v>
      </c>
      <c r="S1016">
        <v>36</v>
      </c>
      <c r="T1016">
        <v>29</v>
      </c>
      <c r="U1016">
        <v>156</v>
      </c>
      <c r="V1016">
        <v>7</v>
      </c>
      <c r="W1016">
        <v>2</v>
      </c>
      <c r="X1016">
        <v>810</v>
      </c>
      <c r="Y1016">
        <v>65</v>
      </c>
      <c r="Z1016">
        <v>10.5</v>
      </c>
      <c r="AA1016">
        <v>23</v>
      </c>
    </row>
    <row r="1017" spans="1:27" hidden="1" x14ac:dyDescent="0.3">
      <c r="A1017" t="s">
        <v>3949</v>
      </c>
      <c r="B1017" t="s">
        <v>3950</v>
      </c>
      <c r="C1017" s="1" t="str">
        <f t="shared" si="64"/>
        <v>21:0046</v>
      </c>
      <c r="D1017" s="1" t="str">
        <f t="shared" si="65"/>
        <v>21:0038</v>
      </c>
      <c r="E1017" t="s">
        <v>3951</v>
      </c>
      <c r="F1017" t="s">
        <v>3952</v>
      </c>
      <c r="H1017">
        <v>46.638542600000001</v>
      </c>
      <c r="I1017">
        <v>-66.957314400000001</v>
      </c>
      <c r="J1017" s="1" t="str">
        <f t="shared" si="62"/>
        <v>Till</v>
      </c>
      <c r="K1017" s="1" t="str">
        <f t="shared" si="63"/>
        <v>&lt;2 micron</v>
      </c>
      <c r="M1017">
        <v>8</v>
      </c>
      <c r="N1017">
        <v>34</v>
      </c>
      <c r="O1017">
        <v>8</v>
      </c>
      <c r="P1017">
        <v>2.8</v>
      </c>
      <c r="Q1017">
        <v>280</v>
      </c>
      <c r="R1017">
        <v>2</v>
      </c>
      <c r="S1017">
        <v>21</v>
      </c>
      <c r="T1017">
        <v>23</v>
      </c>
      <c r="U1017">
        <v>88</v>
      </c>
      <c r="V1017">
        <v>10</v>
      </c>
      <c r="W1017">
        <v>2</v>
      </c>
      <c r="X1017">
        <v>310</v>
      </c>
      <c r="Y1017">
        <v>170</v>
      </c>
      <c r="Z1017">
        <v>7.5</v>
      </c>
      <c r="AA1017">
        <v>7</v>
      </c>
    </row>
    <row r="1018" spans="1:27" hidden="1" x14ac:dyDescent="0.3">
      <c r="A1018" t="s">
        <v>3953</v>
      </c>
      <c r="B1018" t="s">
        <v>3954</v>
      </c>
      <c r="C1018" s="1" t="str">
        <f t="shared" si="64"/>
        <v>21:0046</v>
      </c>
      <c r="D1018" s="1" t="str">
        <f t="shared" si="65"/>
        <v>21:0038</v>
      </c>
      <c r="E1018" t="s">
        <v>3955</v>
      </c>
      <c r="F1018" t="s">
        <v>3956</v>
      </c>
      <c r="H1018">
        <v>46.619644000000001</v>
      </c>
      <c r="I1018">
        <v>-66.957373099999998</v>
      </c>
      <c r="J1018" s="1" t="str">
        <f t="shared" si="62"/>
        <v>Till</v>
      </c>
      <c r="K1018" s="1" t="str">
        <f t="shared" si="63"/>
        <v>&lt;2 micron</v>
      </c>
      <c r="L1018">
        <v>0.1</v>
      </c>
      <c r="M1018">
        <v>16</v>
      </c>
      <c r="N1018">
        <v>52</v>
      </c>
      <c r="O1018">
        <v>32</v>
      </c>
      <c r="P1018">
        <v>4.5999999999999996</v>
      </c>
      <c r="Q1018">
        <v>720</v>
      </c>
      <c r="S1018">
        <v>67</v>
      </c>
      <c r="T1018">
        <v>19</v>
      </c>
      <c r="U1018">
        <v>124</v>
      </c>
      <c r="V1018">
        <v>13</v>
      </c>
      <c r="W1018">
        <v>1</v>
      </c>
      <c r="X1018">
        <v>1260</v>
      </c>
      <c r="Y1018">
        <v>30</v>
      </c>
      <c r="Z1018">
        <v>3.1</v>
      </c>
      <c r="AA1018">
        <v>9</v>
      </c>
    </row>
    <row r="1019" spans="1:27" hidden="1" x14ac:dyDescent="0.3">
      <c r="A1019" t="s">
        <v>3957</v>
      </c>
      <c r="B1019" t="s">
        <v>3958</v>
      </c>
      <c r="C1019" s="1" t="str">
        <f t="shared" si="64"/>
        <v>21:0046</v>
      </c>
      <c r="D1019" s="1" t="str">
        <f t="shared" si="65"/>
        <v>21:0038</v>
      </c>
      <c r="E1019" t="s">
        <v>3955</v>
      </c>
      <c r="F1019" t="s">
        <v>3959</v>
      </c>
      <c r="H1019">
        <v>46.619644000000001</v>
      </c>
      <c r="I1019">
        <v>-66.957373099999998</v>
      </c>
      <c r="J1019" s="1" t="str">
        <f t="shared" si="62"/>
        <v>Till</v>
      </c>
      <c r="K1019" s="1" t="str">
        <f t="shared" si="63"/>
        <v>&lt;2 micron</v>
      </c>
      <c r="L1019">
        <v>0.05</v>
      </c>
      <c r="M1019">
        <v>13</v>
      </c>
      <c r="N1019">
        <v>54</v>
      </c>
      <c r="O1019">
        <v>30</v>
      </c>
      <c r="P1019">
        <v>4.5</v>
      </c>
      <c r="Q1019">
        <v>720</v>
      </c>
      <c r="R1019">
        <v>0.5</v>
      </c>
      <c r="S1019">
        <v>62</v>
      </c>
      <c r="T1019">
        <v>17</v>
      </c>
      <c r="U1019">
        <v>124</v>
      </c>
      <c r="V1019">
        <v>12</v>
      </c>
      <c r="W1019">
        <v>1</v>
      </c>
      <c r="X1019">
        <v>950</v>
      </c>
      <c r="Y1019">
        <v>30</v>
      </c>
      <c r="Z1019">
        <v>3</v>
      </c>
      <c r="AA1019">
        <v>11</v>
      </c>
    </row>
    <row r="1020" spans="1:27" hidden="1" x14ac:dyDescent="0.3">
      <c r="A1020" t="s">
        <v>3960</v>
      </c>
      <c r="B1020" t="s">
        <v>3961</v>
      </c>
      <c r="C1020" s="1" t="str">
        <f t="shared" si="64"/>
        <v>21:0046</v>
      </c>
      <c r="D1020" s="1" t="str">
        <f t="shared" si="65"/>
        <v>21:0038</v>
      </c>
      <c r="E1020" t="s">
        <v>3962</v>
      </c>
      <c r="F1020" t="s">
        <v>3963</v>
      </c>
      <c r="H1020">
        <v>46.5952792</v>
      </c>
      <c r="I1020">
        <v>-66.953720500000003</v>
      </c>
      <c r="J1020" s="1" t="str">
        <f t="shared" si="62"/>
        <v>Till</v>
      </c>
      <c r="K1020" s="1" t="str">
        <f t="shared" si="63"/>
        <v>&lt;2 micron</v>
      </c>
      <c r="L1020">
        <v>0.1</v>
      </c>
      <c r="M1020">
        <v>15</v>
      </c>
      <c r="N1020">
        <v>56</v>
      </c>
      <c r="O1020">
        <v>16</v>
      </c>
      <c r="P1020">
        <v>3.4</v>
      </c>
      <c r="Q1020">
        <v>440</v>
      </c>
      <c r="S1020">
        <v>59</v>
      </c>
      <c r="T1020">
        <v>471</v>
      </c>
      <c r="U1020">
        <v>132</v>
      </c>
      <c r="V1020">
        <v>23</v>
      </c>
      <c r="W1020">
        <v>2</v>
      </c>
      <c r="X1020">
        <v>740</v>
      </c>
      <c r="Y1020">
        <v>150</v>
      </c>
      <c r="Z1020">
        <v>2.5</v>
      </c>
      <c r="AA1020">
        <v>9</v>
      </c>
    </row>
    <row r="1021" spans="1:27" hidden="1" x14ac:dyDescent="0.3">
      <c r="A1021" t="s">
        <v>3964</v>
      </c>
      <c r="B1021" t="s">
        <v>3965</v>
      </c>
      <c r="C1021" s="1" t="str">
        <f t="shared" si="64"/>
        <v>21:0046</v>
      </c>
      <c r="D1021" s="1" t="str">
        <f t="shared" si="65"/>
        <v>21:0038</v>
      </c>
      <c r="E1021" t="s">
        <v>3966</v>
      </c>
      <c r="F1021" t="s">
        <v>3967</v>
      </c>
      <c r="H1021">
        <v>46.571065599999997</v>
      </c>
      <c r="I1021">
        <v>-66.958547800000005</v>
      </c>
      <c r="J1021" s="1" t="str">
        <f t="shared" si="62"/>
        <v>Till</v>
      </c>
      <c r="K1021" s="1" t="str">
        <f t="shared" si="63"/>
        <v>&lt;2 micron</v>
      </c>
      <c r="L1021">
        <v>0.1</v>
      </c>
      <c r="M1021">
        <v>16</v>
      </c>
      <c r="N1021">
        <v>64</v>
      </c>
      <c r="O1021">
        <v>34</v>
      </c>
      <c r="P1021">
        <v>3.4</v>
      </c>
      <c r="Q1021">
        <v>440</v>
      </c>
      <c r="R1021">
        <v>2</v>
      </c>
      <c r="S1021">
        <v>52</v>
      </c>
      <c r="T1021">
        <v>23</v>
      </c>
      <c r="U1021">
        <v>200</v>
      </c>
      <c r="V1021">
        <v>23</v>
      </c>
      <c r="W1021">
        <v>4</v>
      </c>
      <c r="X1021">
        <v>460</v>
      </c>
      <c r="Y1021">
        <v>290</v>
      </c>
      <c r="Z1021">
        <v>2.2000000000000002</v>
      </c>
      <c r="AA1021">
        <v>10</v>
      </c>
    </row>
    <row r="1022" spans="1:27" hidden="1" x14ac:dyDescent="0.3">
      <c r="A1022" t="s">
        <v>3968</v>
      </c>
      <c r="B1022" t="s">
        <v>3969</v>
      </c>
      <c r="C1022" s="1" t="str">
        <f t="shared" si="64"/>
        <v>21:0046</v>
      </c>
      <c r="D1022" s="1" t="str">
        <f t="shared" si="65"/>
        <v>21:0038</v>
      </c>
      <c r="E1022" t="s">
        <v>3970</v>
      </c>
      <c r="F1022" t="s">
        <v>3971</v>
      </c>
      <c r="H1022">
        <v>46.555627299999998</v>
      </c>
      <c r="I1022">
        <v>-66.976087899999996</v>
      </c>
      <c r="J1022" s="1" t="str">
        <f t="shared" si="62"/>
        <v>Till</v>
      </c>
      <c r="K1022" s="1" t="str">
        <f t="shared" si="63"/>
        <v>&lt;2 micron</v>
      </c>
      <c r="M1022">
        <v>18</v>
      </c>
      <c r="N1022">
        <v>56</v>
      </c>
      <c r="O1022">
        <v>36</v>
      </c>
      <c r="P1022">
        <v>3.9</v>
      </c>
      <c r="Q1022">
        <v>920</v>
      </c>
      <c r="S1022">
        <v>60</v>
      </c>
      <c r="T1022">
        <v>20</v>
      </c>
      <c r="U1022">
        <v>116</v>
      </c>
      <c r="V1022">
        <v>16</v>
      </c>
      <c r="W1022">
        <v>4</v>
      </c>
      <c r="X1022">
        <v>900</v>
      </c>
      <c r="Y1022">
        <v>60</v>
      </c>
      <c r="Z1022">
        <v>5.2</v>
      </c>
      <c r="AA1022">
        <v>11</v>
      </c>
    </row>
    <row r="1023" spans="1:27" hidden="1" x14ac:dyDescent="0.3">
      <c r="A1023" t="s">
        <v>3972</v>
      </c>
      <c r="B1023" t="s">
        <v>3973</v>
      </c>
      <c r="C1023" s="1" t="str">
        <f t="shared" si="64"/>
        <v>21:0046</v>
      </c>
      <c r="D1023" s="1" t="str">
        <f t="shared" si="65"/>
        <v>21:0038</v>
      </c>
      <c r="E1023" t="s">
        <v>3974</v>
      </c>
      <c r="F1023" t="s">
        <v>3975</v>
      </c>
      <c r="H1023">
        <v>46.601152200000001</v>
      </c>
      <c r="I1023">
        <v>-66.929996399999993</v>
      </c>
      <c r="J1023" s="1" t="str">
        <f t="shared" si="62"/>
        <v>Till</v>
      </c>
      <c r="K1023" s="1" t="str">
        <f t="shared" si="63"/>
        <v>&lt;2 micron</v>
      </c>
      <c r="M1023">
        <v>19</v>
      </c>
      <c r="N1023">
        <v>58</v>
      </c>
      <c r="O1023">
        <v>40</v>
      </c>
      <c r="P1023">
        <v>4.5999999999999996</v>
      </c>
      <c r="Q1023">
        <v>500</v>
      </c>
      <c r="S1023">
        <v>59</v>
      </c>
      <c r="T1023">
        <v>28</v>
      </c>
      <c r="U1023">
        <v>136</v>
      </c>
      <c r="V1023">
        <v>36</v>
      </c>
      <c r="W1023">
        <v>2</v>
      </c>
      <c r="X1023">
        <v>560</v>
      </c>
      <c r="Y1023">
        <v>170</v>
      </c>
      <c r="Z1023">
        <v>1.2</v>
      </c>
      <c r="AA1023">
        <v>10</v>
      </c>
    </row>
    <row r="1024" spans="1:27" hidden="1" x14ac:dyDescent="0.3">
      <c r="A1024" t="s">
        <v>3976</v>
      </c>
      <c r="B1024" t="s">
        <v>3977</v>
      </c>
      <c r="C1024" s="1" t="str">
        <f t="shared" si="64"/>
        <v>21:0046</v>
      </c>
      <c r="D1024" s="1" t="str">
        <f t="shared" si="65"/>
        <v>21:0038</v>
      </c>
      <c r="E1024" t="s">
        <v>3978</v>
      </c>
      <c r="F1024" t="s">
        <v>3979</v>
      </c>
      <c r="H1024">
        <v>46.611802599999997</v>
      </c>
      <c r="I1024">
        <v>-66.921754300000003</v>
      </c>
      <c r="J1024" s="1" t="str">
        <f t="shared" si="62"/>
        <v>Till</v>
      </c>
      <c r="K1024" s="1" t="str">
        <f t="shared" si="63"/>
        <v>&lt;2 micron</v>
      </c>
      <c r="M1024">
        <v>17</v>
      </c>
      <c r="N1024">
        <v>48</v>
      </c>
      <c r="O1024">
        <v>36</v>
      </c>
      <c r="P1024">
        <v>4</v>
      </c>
      <c r="Q1024">
        <v>880</v>
      </c>
      <c r="S1024">
        <v>59</v>
      </c>
      <c r="T1024">
        <v>44</v>
      </c>
      <c r="U1024">
        <v>138</v>
      </c>
      <c r="V1024">
        <v>20</v>
      </c>
      <c r="W1024">
        <v>4</v>
      </c>
      <c r="X1024">
        <v>1020</v>
      </c>
      <c r="Y1024">
        <v>40</v>
      </c>
      <c r="Z1024">
        <v>3.8</v>
      </c>
      <c r="AA1024">
        <v>10</v>
      </c>
    </row>
    <row r="1025" spans="1:27" hidden="1" x14ac:dyDescent="0.3">
      <c r="A1025" t="s">
        <v>3980</v>
      </c>
      <c r="B1025" t="s">
        <v>3981</v>
      </c>
      <c r="C1025" s="1" t="str">
        <f t="shared" si="64"/>
        <v>21:0046</v>
      </c>
      <c r="D1025" s="1" t="str">
        <f t="shared" si="65"/>
        <v>21:0038</v>
      </c>
      <c r="E1025" t="s">
        <v>3982</v>
      </c>
      <c r="F1025" t="s">
        <v>3983</v>
      </c>
      <c r="H1025">
        <v>46.555825400000003</v>
      </c>
      <c r="I1025">
        <v>-66.656442400000003</v>
      </c>
      <c r="J1025" s="1" t="str">
        <f t="shared" si="62"/>
        <v>Till</v>
      </c>
      <c r="K1025" s="1" t="str">
        <f t="shared" si="63"/>
        <v>&lt;2 micron</v>
      </c>
      <c r="M1025">
        <v>40</v>
      </c>
      <c r="N1025">
        <v>82</v>
      </c>
      <c r="O1025">
        <v>76</v>
      </c>
      <c r="P1025">
        <v>5.5</v>
      </c>
      <c r="Q1025">
        <v>1700</v>
      </c>
      <c r="R1025">
        <v>1</v>
      </c>
      <c r="S1025">
        <v>96</v>
      </c>
      <c r="T1025">
        <v>32</v>
      </c>
      <c r="U1025">
        <v>178</v>
      </c>
      <c r="V1025">
        <v>160</v>
      </c>
      <c r="W1025">
        <v>6</v>
      </c>
      <c r="X1025">
        <v>1075</v>
      </c>
      <c r="Y1025">
        <v>35</v>
      </c>
      <c r="Z1025">
        <v>1.4</v>
      </c>
      <c r="AA1025">
        <v>13</v>
      </c>
    </row>
    <row r="1026" spans="1:27" hidden="1" x14ac:dyDescent="0.3">
      <c r="A1026" t="s">
        <v>3984</v>
      </c>
      <c r="B1026" t="s">
        <v>3985</v>
      </c>
      <c r="C1026" s="1" t="str">
        <f t="shared" si="64"/>
        <v>21:0046</v>
      </c>
      <c r="D1026" s="1" t="str">
        <f t="shared" si="65"/>
        <v>21:0038</v>
      </c>
      <c r="E1026" t="s">
        <v>3986</v>
      </c>
      <c r="F1026" t="s">
        <v>3987</v>
      </c>
      <c r="H1026">
        <v>46.568004799999997</v>
      </c>
      <c r="I1026">
        <v>-66.657874899999996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M1026">
        <v>14</v>
      </c>
      <c r="N1026">
        <v>106</v>
      </c>
      <c r="O1026">
        <v>36</v>
      </c>
      <c r="P1026">
        <v>4.7</v>
      </c>
      <c r="Q1026">
        <v>370</v>
      </c>
      <c r="R1026">
        <v>3</v>
      </c>
      <c r="S1026">
        <v>50</v>
      </c>
      <c r="T1026">
        <v>29</v>
      </c>
      <c r="U1026">
        <v>102</v>
      </c>
      <c r="V1026">
        <v>45</v>
      </c>
      <c r="W1026">
        <v>14</v>
      </c>
      <c r="X1026">
        <v>670</v>
      </c>
      <c r="Y1026">
        <v>165</v>
      </c>
      <c r="Z1026">
        <v>5.8</v>
      </c>
      <c r="AA1026">
        <v>10</v>
      </c>
    </row>
    <row r="1027" spans="1:27" hidden="1" x14ac:dyDescent="0.3">
      <c r="A1027" t="s">
        <v>3988</v>
      </c>
      <c r="B1027" t="s">
        <v>3989</v>
      </c>
      <c r="C1027" s="1" t="str">
        <f t="shared" si="64"/>
        <v>21:0046</v>
      </c>
      <c r="D1027" s="1" t="str">
        <f t="shared" si="65"/>
        <v>21:0038</v>
      </c>
      <c r="E1027" t="s">
        <v>3990</v>
      </c>
      <c r="F1027" t="s">
        <v>3991</v>
      </c>
      <c r="H1027">
        <v>46.577345399999999</v>
      </c>
      <c r="I1027">
        <v>-66.630716500000005</v>
      </c>
      <c r="J1027" s="1" t="str">
        <f t="shared" si="66"/>
        <v>Till</v>
      </c>
      <c r="K1027" s="1" t="str">
        <f t="shared" si="67"/>
        <v>&lt;2 micron</v>
      </c>
      <c r="M1027">
        <v>41</v>
      </c>
      <c r="N1027">
        <v>80</v>
      </c>
      <c r="O1027">
        <v>99</v>
      </c>
      <c r="P1027">
        <v>3.8</v>
      </c>
      <c r="Q1027">
        <v>1300</v>
      </c>
      <c r="R1027">
        <v>2</v>
      </c>
      <c r="S1027">
        <v>127</v>
      </c>
      <c r="T1027">
        <v>125</v>
      </c>
      <c r="U1027">
        <v>177</v>
      </c>
      <c r="V1027">
        <v>83</v>
      </c>
      <c r="W1027">
        <v>20</v>
      </c>
      <c r="X1027">
        <v>970</v>
      </c>
      <c r="Y1027">
        <v>80</v>
      </c>
      <c r="Z1027">
        <v>6.8</v>
      </c>
      <c r="AA1027">
        <v>12</v>
      </c>
    </row>
    <row r="1028" spans="1:27" hidden="1" x14ac:dyDescent="0.3">
      <c r="A1028" t="s">
        <v>3992</v>
      </c>
      <c r="B1028" t="s">
        <v>3993</v>
      </c>
      <c r="C1028" s="1" t="str">
        <f t="shared" si="64"/>
        <v>21:0046</v>
      </c>
      <c r="D1028" s="1" t="str">
        <f t="shared" si="65"/>
        <v>21:0038</v>
      </c>
      <c r="E1028" t="s">
        <v>3994</v>
      </c>
      <c r="F1028" t="s">
        <v>3995</v>
      </c>
      <c r="H1028">
        <v>46.588531199999998</v>
      </c>
      <c r="I1028">
        <v>-66.627617799999996</v>
      </c>
      <c r="J1028" s="1" t="str">
        <f t="shared" si="66"/>
        <v>Till</v>
      </c>
      <c r="K1028" s="1" t="str">
        <f t="shared" si="67"/>
        <v>&lt;2 micron</v>
      </c>
      <c r="M1028">
        <v>16</v>
      </c>
      <c r="N1028">
        <v>54</v>
      </c>
      <c r="O1028">
        <v>34</v>
      </c>
      <c r="P1028">
        <v>3.9</v>
      </c>
      <c r="Q1028">
        <v>940</v>
      </c>
      <c r="R1028">
        <v>2</v>
      </c>
      <c r="S1028">
        <v>52</v>
      </c>
      <c r="T1028">
        <v>65</v>
      </c>
      <c r="U1028">
        <v>273</v>
      </c>
      <c r="V1028">
        <v>100</v>
      </c>
      <c r="W1028">
        <v>8</v>
      </c>
      <c r="X1028">
        <v>850</v>
      </c>
      <c r="Y1028">
        <v>120</v>
      </c>
      <c r="Z1028">
        <v>19.2</v>
      </c>
      <c r="AA1028">
        <v>31</v>
      </c>
    </row>
    <row r="1029" spans="1:27" hidden="1" x14ac:dyDescent="0.3">
      <c r="A1029" t="s">
        <v>3996</v>
      </c>
      <c r="B1029" t="s">
        <v>3997</v>
      </c>
      <c r="C1029" s="1" t="str">
        <f t="shared" si="64"/>
        <v>21:0046</v>
      </c>
      <c r="D1029" s="1" t="str">
        <f t="shared" si="65"/>
        <v>21:0038</v>
      </c>
      <c r="E1029" t="s">
        <v>3994</v>
      </c>
      <c r="F1029" t="s">
        <v>3998</v>
      </c>
      <c r="H1029">
        <v>46.588531199999998</v>
      </c>
      <c r="I1029">
        <v>-66.627617799999996</v>
      </c>
      <c r="J1029" s="1" t="str">
        <f t="shared" si="66"/>
        <v>Till</v>
      </c>
      <c r="K1029" s="1" t="str">
        <f t="shared" si="67"/>
        <v>&lt;2 micron</v>
      </c>
      <c r="L1029">
        <v>0.1</v>
      </c>
      <c r="M1029">
        <v>17</v>
      </c>
      <c r="N1029">
        <v>56</v>
      </c>
      <c r="O1029">
        <v>74</v>
      </c>
      <c r="P1029">
        <v>3.9</v>
      </c>
      <c r="Q1029">
        <v>1000</v>
      </c>
      <c r="R1029">
        <v>3</v>
      </c>
      <c r="S1029">
        <v>48</v>
      </c>
      <c r="T1029">
        <v>90</v>
      </c>
      <c r="U1029">
        <v>420</v>
      </c>
      <c r="V1029">
        <v>175</v>
      </c>
      <c r="W1029">
        <v>14</v>
      </c>
      <c r="X1029">
        <v>1250</v>
      </c>
      <c r="Y1029">
        <v>110</v>
      </c>
      <c r="Z1029">
        <v>35</v>
      </c>
      <c r="AA1029">
        <v>37</v>
      </c>
    </row>
    <row r="1030" spans="1:27" hidden="1" x14ac:dyDescent="0.3">
      <c r="A1030" t="s">
        <v>3999</v>
      </c>
      <c r="B1030" t="s">
        <v>4000</v>
      </c>
      <c r="C1030" s="1" t="str">
        <f t="shared" si="64"/>
        <v>21:0046</v>
      </c>
      <c r="D1030" s="1" t="str">
        <f t="shared" si="65"/>
        <v>21:0038</v>
      </c>
      <c r="E1030" t="s">
        <v>4001</v>
      </c>
      <c r="F1030" t="s">
        <v>4002</v>
      </c>
      <c r="H1030">
        <v>46.578784300000002</v>
      </c>
      <c r="I1030">
        <v>-66.678946300000007</v>
      </c>
      <c r="J1030" s="1" t="str">
        <f t="shared" si="66"/>
        <v>Till</v>
      </c>
      <c r="K1030" s="1" t="str">
        <f t="shared" si="67"/>
        <v>&lt;2 micron</v>
      </c>
      <c r="M1030">
        <v>19</v>
      </c>
      <c r="N1030">
        <v>70</v>
      </c>
      <c r="O1030">
        <v>44</v>
      </c>
      <c r="P1030">
        <v>4.3</v>
      </c>
      <c r="Q1030">
        <v>1000</v>
      </c>
      <c r="R1030">
        <v>3</v>
      </c>
      <c r="S1030">
        <v>56</v>
      </c>
      <c r="T1030">
        <v>76</v>
      </c>
      <c r="U1030">
        <v>177</v>
      </c>
      <c r="V1030">
        <v>234</v>
      </c>
      <c r="W1030">
        <v>16</v>
      </c>
      <c r="X1030">
        <v>1000</v>
      </c>
      <c r="Y1030">
        <v>100</v>
      </c>
      <c r="Z1030">
        <v>17.899999999999999</v>
      </c>
      <c r="AA1030">
        <v>20</v>
      </c>
    </row>
    <row r="1031" spans="1:27" hidden="1" x14ac:dyDescent="0.3">
      <c r="A1031" t="s">
        <v>4003</v>
      </c>
      <c r="B1031" t="s">
        <v>4004</v>
      </c>
      <c r="C1031" s="1" t="str">
        <f t="shared" si="64"/>
        <v>21:0046</v>
      </c>
      <c r="D1031" s="1" t="str">
        <f t="shared" si="65"/>
        <v>21:0038</v>
      </c>
      <c r="E1031" t="s">
        <v>4005</v>
      </c>
      <c r="F1031" t="s">
        <v>4006</v>
      </c>
      <c r="H1031">
        <v>46.577882700000004</v>
      </c>
      <c r="I1031">
        <v>-66.656796600000007</v>
      </c>
      <c r="J1031" s="1" t="str">
        <f t="shared" si="66"/>
        <v>Till</v>
      </c>
      <c r="K1031" s="1" t="str">
        <f t="shared" si="67"/>
        <v>&lt;2 micron</v>
      </c>
      <c r="L1031">
        <v>0.1</v>
      </c>
      <c r="M1031">
        <v>17</v>
      </c>
      <c r="N1031">
        <v>68</v>
      </c>
      <c r="O1031">
        <v>58</v>
      </c>
      <c r="P1031">
        <v>4</v>
      </c>
      <c r="Q1031">
        <v>860</v>
      </c>
      <c r="R1031">
        <v>2</v>
      </c>
      <c r="S1031">
        <v>64</v>
      </c>
      <c r="T1031">
        <v>76</v>
      </c>
      <c r="U1031">
        <v>197</v>
      </c>
      <c r="V1031">
        <v>131</v>
      </c>
      <c r="W1031">
        <v>12</v>
      </c>
      <c r="X1031">
        <v>1075</v>
      </c>
      <c r="Y1031">
        <v>80</v>
      </c>
      <c r="Z1031">
        <v>10.7</v>
      </c>
      <c r="AA1031">
        <v>22</v>
      </c>
    </row>
    <row r="1032" spans="1:27" hidden="1" x14ac:dyDescent="0.3">
      <c r="A1032" t="s">
        <v>4007</v>
      </c>
      <c r="B1032" t="s">
        <v>4008</v>
      </c>
      <c r="C1032" s="1" t="str">
        <f t="shared" si="64"/>
        <v>21:0046</v>
      </c>
      <c r="D1032" s="1" t="str">
        <f t="shared" si="65"/>
        <v>21:0038</v>
      </c>
      <c r="E1032" t="s">
        <v>4009</v>
      </c>
      <c r="F1032" t="s">
        <v>4010</v>
      </c>
      <c r="H1032">
        <v>46.590914300000001</v>
      </c>
      <c r="I1032">
        <v>-66.634041199999999</v>
      </c>
      <c r="J1032" s="1" t="str">
        <f t="shared" si="66"/>
        <v>Till</v>
      </c>
      <c r="K1032" s="1" t="str">
        <f t="shared" si="67"/>
        <v>&lt;2 micron</v>
      </c>
      <c r="L1032">
        <v>0.05</v>
      </c>
      <c r="M1032">
        <v>19</v>
      </c>
      <c r="N1032">
        <v>78</v>
      </c>
      <c r="O1032">
        <v>75</v>
      </c>
      <c r="P1032">
        <v>4.4000000000000004</v>
      </c>
      <c r="Q1032">
        <v>1300</v>
      </c>
      <c r="R1032">
        <v>6</v>
      </c>
      <c r="S1032">
        <v>50</v>
      </c>
      <c r="T1032">
        <v>59</v>
      </c>
      <c r="U1032">
        <v>735</v>
      </c>
      <c r="V1032">
        <v>189</v>
      </c>
      <c r="W1032">
        <v>20</v>
      </c>
      <c r="X1032">
        <v>1850</v>
      </c>
      <c r="Y1032">
        <v>55</v>
      </c>
      <c r="Z1032">
        <v>90</v>
      </c>
      <c r="AA1032">
        <v>39</v>
      </c>
    </row>
    <row r="1033" spans="1:27" hidden="1" x14ac:dyDescent="0.3">
      <c r="A1033" t="s">
        <v>4011</v>
      </c>
      <c r="B1033" t="s">
        <v>4012</v>
      </c>
      <c r="C1033" s="1" t="str">
        <f t="shared" si="64"/>
        <v>21:0046</v>
      </c>
      <c r="D1033" s="1" t="str">
        <f t="shared" si="65"/>
        <v>21:0038</v>
      </c>
      <c r="E1033" t="s">
        <v>4009</v>
      </c>
      <c r="F1033" t="s">
        <v>4013</v>
      </c>
      <c r="H1033">
        <v>46.590914300000001</v>
      </c>
      <c r="I1033">
        <v>-66.634041199999999</v>
      </c>
      <c r="J1033" s="1" t="str">
        <f t="shared" si="66"/>
        <v>Till</v>
      </c>
      <c r="K1033" s="1" t="str">
        <f t="shared" si="67"/>
        <v>&lt;2 micron</v>
      </c>
      <c r="L1033">
        <v>0.05</v>
      </c>
      <c r="M1033">
        <v>16</v>
      </c>
      <c r="N1033">
        <v>76</v>
      </c>
      <c r="O1033">
        <v>68</v>
      </c>
      <c r="P1033">
        <v>4.2</v>
      </c>
      <c r="Q1033">
        <v>1400</v>
      </c>
      <c r="R1033">
        <v>5</v>
      </c>
      <c r="S1033">
        <v>50</v>
      </c>
      <c r="T1033">
        <v>56</v>
      </c>
      <c r="U1033">
        <v>660</v>
      </c>
      <c r="V1033">
        <v>213</v>
      </c>
      <c r="W1033">
        <v>14</v>
      </c>
      <c r="X1033">
        <v>1900</v>
      </c>
      <c r="Y1033">
        <v>85</v>
      </c>
      <c r="Z1033">
        <v>90</v>
      </c>
      <c r="AA1033">
        <v>45</v>
      </c>
    </row>
    <row r="1034" spans="1:27" hidden="1" x14ac:dyDescent="0.3">
      <c r="A1034" t="s">
        <v>4014</v>
      </c>
      <c r="B1034" t="s">
        <v>4015</v>
      </c>
      <c r="C1034" s="1" t="str">
        <f t="shared" si="64"/>
        <v>21:0046</v>
      </c>
      <c r="D1034" s="1" t="str">
        <f t="shared" si="65"/>
        <v>21:0038</v>
      </c>
      <c r="E1034" t="s">
        <v>4016</v>
      </c>
      <c r="F1034" t="s">
        <v>4017</v>
      </c>
      <c r="H1034">
        <v>46.591120400000001</v>
      </c>
      <c r="I1034">
        <v>-66.6222827</v>
      </c>
      <c r="J1034" s="1" t="str">
        <f t="shared" si="66"/>
        <v>Till</v>
      </c>
      <c r="K1034" s="1" t="str">
        <f t="shared" si="67"/>
        <v>&lt;2 micron</v>
      </c>
      <c r="L1034">
        <v>0.5</v>
      </c>
      <c r="M1034">
        <v>17</v>
      </c>
      <c r="N1034">
        <v>74</v>
      </c>
      <c r="O1034">
        <v>32</v>
      </c>
      <c r="P1034">
        <v>3.9</v>
      </c>
      <c r="Q1034">
        <v>620</v>
      </c>
      <c r="R1034">
        <v>3</v>
      </c>
      <c r="S1034">
        <v>52</v>
      </c>
      <c r="T1034">
        <v>48</v>
      </c>
      <c r="U1034">
        <v>222</v>
      </c>
      <c r="V1034">
        <v>75</v>
      </c>
      <c r="W1034">
        <v>14</v>
      </c>
      <c r="X1034">
        <v>790</v>
      </c>
      <c r="Y1034">
        <v>140</v>
      </c>
      <c r="Z1034">
        <v>4</v>
      </c>
      <c r="AA1034">
        <v>22</v>
      </c>
    </row>
    <row r="1035" spans="1:27" hidden="1" x14ac:dyDescent="0.3">
      <c r="A1035" t="s">
        <v>4018</v>
      </c>
      <c r="B1035" t="s">
        <v>4019</v>
      </c>
      <c r="C1035" s="1" t="str">
        <f t="shared" si="64"/>
        <v>21:0046</v>
      </c>
      <c r="D1035" s="1" t="str">
        <f t="shared" si="65"/>
        <v>21:0038</v>
      </c>
      <c r="E1035" t="s">
        <v>4020</v>
      </c>
      <c r="F1035" t="s">
        <v>4021</v>
      </c>
      <c r="H1035">
        <v>46.572559099999999</v>
      </c>
      <c r="I1035">
        <v>-66.727499399999999</v>
      </c>
      <c r="J1035" s="1" t="str">
        <f t="shared" si="66"/>
        <v>Till</v>
      </c>
      <c r="K1035" s="1" t="str">
        <f t="shared" si="67"/>
        <v>&lt;2 micron</v>
      </c>
      <c r="M1035">
        <v>25</v>
      </c>
      <c r="N1035">
        <v>80</v>
      </c>
      <c r="O1035">
        <v>55</v>
      </c>
      <c r="P1035">
        <v>4.0999999999999996</v>
      </c>
      <c r="Q1035">
        <v>820</v>
      </c>
      <c r="R1035">
        <v>2</v>
      </c>
      <c r="S1035">
        <v>79</v>
      </c>
      <c r="T1035">
        <v>41</v>
      </c>
      <c r="U1035">
        <v>130</v>
      </c>
      <c r="V1035">
        <v>110</v>
      </c>
      <c r="W1035">
        <v>14</v>
      </c>
      <c r="X1035">
        <v>1000</v>
      </c>
      <c r="Y1035">
        <v>100</v>
      </c>
      <c r="Z1035">
        <v>4.2</v>
      </c>
      <c r="AA1035">
        <v>14</v>
      </c>
    </row>
    <row r="1036" spans="1:27" hidden="1" x14ac:dyDescent="0.3">
      <c r="A1036" t="s">
        <v>4022</v>
      </c>
      <c r="B1036" t="s">
        <v>4023</v>
      </c>
      <c r="C1036" s="1" t="str">
        <f t="shared" si="64"/>
        <v>21:0046</v>
      </c>
      <c r="D1036" s="1" t="str">
        <f t="shared" si="65"/>
        <v>21:0038</v>
      </c>
      <c r="E1036" t="s">
        <v>4024</v>
      </c>
      <c r="F1036" t="s">
        <v>4025</v>
      </c>
      <c r="H1036">
        <v>46.556692499999997</v>
      </c>
      <c r="I1036">
        <v>-66.721639100000004</v>
      </c>
      <c r="J1036" s="1" t="str">
        <f t="shared" si="66"/>
        <v>Till</v>
      </c>
      <c r="K1036" s="1" t="str">
        <f t="shared" si="67"/>
        <v>&lt;2 micron</v>
      </c>
      <c r="L1036">
        <v>0.2</v>
      </c>
      <c r="M1036">
        <v>19</v>
      </c>
      <c r="N1036">
        <v>78</v>
      </c>
      <c r="O1036">
        <v>55</v>
      </c>
      <c r="P1036">
        <v>5.2</v>
      </c>
      <c r="Q1036">
        <v>920</v>
      </c>
      <c r="R1036">
        <v>1</v>
      </c>
      <c r="S1036">
        <v>78</v>
      </c>
      <c r="T1036">
        <v>31</v>
      </c>
      <c r="U1036">
        <v>143</v>
      </c>
      <c r="V1036">
        <v>49</v>
      </c>
      <c r="W1036">
        <v>6</v>
      </c>
      <c r="X1036">
        <v>1250</v>
      </c>
      <c r="Y1036">
        <v>40</v>
      </c>
      <c r="Z1036">
        <v>2.2000000000000002</v>
      </c>
      <c r="AA1036">
        <v>10</v>
      </c>
    </row>
    <row r="1037" spans="1:27" hidden="1" x14ac:dyDescent="0.3">
      <c r="A1037" t="s">
        <v>4026</v>
      </c>
      <c r="B1037" t="s">
        <v>4027</v>
      </c>
      <c r="C1037" s="1" t="str">
        <f t="shared" si="64"/>
        <v>21:0046</v>
      </c>
      <c r="D1037" s="1" t="str">
        <f t="shared" si="65"/>
        <v>21:0038</v>
      </c>
      <c r="E1037" t="s">
        <v>4028</v>
      </c>
      <c r="F1037" t="s">
        <v>4029</v>
      </c>
      <c r="H1037">
        <v>46.5702681</v>
      </c>
      <c r="I1037">
        <v>-66.680614899999995</v>
      </c>
      <c r="J1037" s="1" t="str">
        <f t="shared" si="66"/>
        <v>Till</v>
      </c>
      <c r="K1037" s="1" t="str">
        <f t="shared" si="67"/>
        <v>&lt;2 micron</v>
      </c>
      <c r="L1037">
        <v>0.2</v>
      </c>
      <c r="M1037">
        <v>21</v>
      </c>
      <c r="N1037">
        <v>76</v>
      </c>
      <c r="O1037">
        <v>44</v>
      </c>
      <c r="P1037">
        <v>4.0999999999999996</v>
      </c>
      <c r="Q1037">
        <v>600</v>
      </c>
      <c r="R1037">
        <v>3</v>
      </c>
      <c r="S1037">
        <v>77</v>
      </c>
      <c r="T1037">
        <v>42</v>
      </c>
      <c r="U1037">
        <v>328</v>
      </c>
      <c r="V1037">
        <v>253</v>
      </c>
      <c r="W1037">
        <v>12</v>
      </c>
      <c r="X1037">
        <v>1250</v>
      </c>
      <c r="Y1037">
        <v>75</v>
      </c>
      <c r="Z1037">
        <v>5.7</v>
      </c>
      <c r="AA1037">
        <v>17</v>
      </c>
    </row>
    <row r="1038" spans="1:27" hidden="1" x14ac:dyDescent="0.3">
      <c r="A1038" t="s">
        <v>4030</v>
      </c>
      <c r="B1038" t="s">
        <v>4031</v>
      </c>
      <c r="C1038" s="1" t="str">
        <f t="shared" si="64"/>
        <v>21:0046</v>
      </c>
      <c r="D1038" s="1" t="str">
        <f t="shared" si="65"/>
        <v>21:0038</v>
      </c>
      <c r="E1038" t="s">
        <v>4032</v>
      </c>
      <c r="F1038" t="s">
        <v>4033</v>
      </c>
      <c r="H1038">
        <v>46.571788499999997</v>
      </c>
      <c r="I1038">
        <v>-66.689032800000007</v>
      </c>
      <c r="J1038" s="1" t="str">
        <f t="shared" si="66"/>
        <v>Till</v>
      </c>
      <c r="K1038" s="1" t="str">
        <f t="shared" si="67"/>
        <v>&lt;2 micron</v>
      </c>
      <c r="L1038">
        <v>0.3</v>
      </c>
      <c r="M1038">
        <v>18</v>
      </c>
      <c r="N1038">
        <v>78</v>
      </c>
      <c r="O1038">
        <v>43</v>
      </c>
      <c r="P1038">
        <v>4.8</v>
      </c>
      <c r="Q1038">
        <v>900</v>
      </c>
      <c r="R1038">
        <v>1</v>
      </c>
      <c r="S1038">
        <v>62</v>
      </c>
      <c r="T1038">
        <v>48</v>
      </c>
      <c r="U1038">
        <v>134</v>
      </c>
      <c r="V1038">
        <v>65</v>
      </c>
      <c r="W1038">
        <v>8</v>
      </c>
      <c r="X1038">
        <v>1150</v>
      </c>
      <c r="Y1038">
        <v>40</v>
      </c>
      <c r="Z1038">
        <v>4.2</v>
      </c>
      <c r="AA1038">
        <v>17</v>
      </c>
    </row>
    <row r="1039" spans="1:27" hidden="1" x14ac:dyDescent="0.3">
      <c r="A1039" t="s">
        <v>4034</v>
      </c>
      <c r="B1039" t="s">
        <v>4035</v>
      </c>
      <c r="C1039" s="1" t="str">
        <f t="shared" si="64"/>
        <v>21:0046</v>
      </c>
      <c r="D1039" s="1" t="str">
        <f t="shared" si="65"/>
        <v>21:0038</v>
      </c>
      <c r="E1039" t="s">
        <v>4036</v>
      </c>
      <c r="F1039" t="s">
        <v>4037</v>
      </c>
      <c r="H1039">
        <v>46.574930600000002</v>
      </c>
      <c r="I1039">
        <v>-66.644525400000006</v>
      </c>
      <c r="J1039" s="1" t="str">
        <f t="shared" si="66"/>
        <v>Till</v>
      </c>
      <c r="K1039" s="1" t="str">
        <f t="shared" si="67"/>
        <v>&lt;2 micron</v>
      </c>
      <c r="L1039">
        <v>0.3</v>
      </c>
      <c r="M1039">
        <v>23</v>
      </c>
      <c r="N1039">
        <v>82</v>
      </c>
      <c r="O1039">
        <v>53</v>
      </c>
      <c r="P1039">
        <v>4.3</v>
      </c>
      <c r="Q1039">
        <v>720</v>
      </c>
      <c r="R1039">
        <v>2</v>
      </c>
      <c r="S1039">
        <v>72</v>
      </c>
      <c r="T1039">
        <v>41</v>
      </c>
      <c r="U1039">
        <v>133</v>
      </c>
      <c r="V1039">
        <v>69</v>
      </c>
      <c r="W1039">
        <v>10</v>
      </c>
      <c r="X1039">
        <v>970</v>
      </c>
      <c r="Y1039">
        <v>60</v>
      </c>
      <c r="Z1039">
        <v>6.1</v>
      </c>
      <c r="AA1039">
        <v>17</v>
      </c>
    </row>
    <row r="1040" spans="1:27" hidden="1" x14ac:dyDescent="0.3">
      <c r="A1040" t="s">
        <v>4038</v>
      </c>
      <c r="B1040" t="s">
        <v>4039</v>
      </c>
      <c r="C1040" s="1" t="str">
        <f t="shared" si="64"/>
        <v>21:0046</v>
      </c>
      <c r="D1040" s="1" t="str">
        <f t="shared" si="65"/>
        <v>21:0038</v>
      </c>
      <c r="E1040" t="s">
        <v>4040</v>
      </c>
      <c r="F1040" t="s">
        <v>4041</v>
      </c>
      <c r="H1040">
        <v>46.580860100000002</v>
      </c>
      <c r="I1040">
        <v>-66.670373400000003</v>
      </c>
      <c r="J1040" s="1" t="str">
        <f t="shared" si="66"/>
        <v>Till</v>
      </c>
      <c r="K1040" s="1" t="str">
        <f t="shared" si="67"/>
        <v>&lt;2 micron</v>
      </c>
      <c r="L1040">
        <v>0.5</v>
      </c>
      <c r="M1040">
        <v>10</v>
      </c>
      <c r="N1040">
        <v>56</v>
      </c>
      <c r="O1040">
        <v>34</v>
      </c>
      <c r="P1040">
        <v>4</v>
      </c>
      <c r="Q1040">
        <v>390</v>
      </c>
      <c r="R1040">
        <v>5</v>
      </c>
      <c r="S1040">
        <v>40</v>
      </c>
      <c r="T1040">
        <v>72</v>
      </c>
      <c r="U1040">
        <v>114</v>
      </c>
      <c r="V1040">
        <v>79</v>
      </c>
      <c r="W1040">
        <v>24</v>
      </c>
      <c r="X1040">
        <v>930</v>
      </c>
      <c r="Y1040">
        <v>130</v>
      </c>
      <c r="Z1040">
        <v>17.5</v>
      </c>
      <c r="AA1040">
        <v>13</v>
      </c>
    </row>
    <row r="1041" spans="1:27" hidden="1" x14ac:dyDescent="0.3">
      <c r="A1041" t="s">
        <v>4042</v>
      </c>
      <c r="B1041" t="s">
        <v>4043</v>
      </c>
      <c r="C1041" s="1" t="str">
        <f t="shared" si="64"/>
        <v>21:0046</v>
      </c>
      <c r="D1041" s="1" t="str">
        <f t="shared" si="65"/>
        <v>21:0038</v>
      </c>
      <c r="E1041" t="s">
        <v>4044</v>
      </c>
      <c r="F1041" t="s">
        <v>4045</v>
      </c>
      <c r="H1041">
        <v>46.546950899999999</v>
      </c>
      <c r="I1041">
        <v>-66.707046000000005</v>
      </c>
      <c r="J1041" s="1" t="str">
        <f t="shared" si="66"/>
        <v>Till</v>
      </c>
      <c r="K1041" s="1" t="str">
        <f t="shared" si="67"/>
        <v>&lt;2 micron</v>
      </c>
      <c r="L1041">
        <v>0.2</v>
      </c>
      <c r="M1041">
        <v>21</v>
      </c>
      <c r="N1041">
        <v>94</v>
      </c>
      <c r="O1041">
        <v>39</v>
      </c>
      <c r="P1041">
        <v>4</v>
      </c>
      <c r="Q1041">
        <v>650</v>
      </c>
      <c r="R1041">
        <v>3</v>
      </c>
      <c r="S1041">
        <v>68</v>
      </c>
      <c r="T1041">
        <v>32</v>
      </c>
      <c r="U1041">
        <v>99</v>
      </c>
      <c r="V1041">
        <v>50</v>
      </c>
      <c r="W1041">
        <v>12</v>
      </c>
      <c r="X1041">
        <v>600</v>
      </c>
      <c r="Y1041">
        <v>145</v>
      </c>
      <c r="Z1041">
        <v>3.1</v>
      </c>
      <c r="AA1041">
        <v>13</v>
      </c>
    </row>
    <row r="1042" spans="1:27" hidden="1" x14ac:dyDescent="0.3">
      <c r="A1042" t="s">
        <v>4046</v>
      </c>
      <c r="B1042" t="s">
        <v>4047</v>
      </c>
      <c r="C1042" s="1" t="str">
        <f t="shared" si="64"/>
        <v>21:0046</v>
      </c>
      <c r="D1042" s="1" t="str">
        <f t="shared" si="65"/>
        <v>21:0038</v>
      </c>
      <c r="E1042" t="s">
        <v>4048</v>
      </c>
      <c r="F1042" t="s">
        <v>4049</v>
      </c>
      <c r="H1042">
        <v>46.566025699999997</v>
      </c>
      <c r="I1042">
        <v>-66.605764399999998</v>
      </c>
      <c r="J1042" s="1" t="str">
        <f t="shared" si="66"/>
        <v>Till</v>
      </c>
      <c r="K1042" s="1" t="str">
        <f t="shared" si="67"/>
        <v>&lt;2 micron</v>
      </c>
      <c r="L1042">
        <v>0.5</v>
      </c>
      <c r="M1042">
        <v>32</v>
      </c>
      <c r="N1042">
        <v>72</v>
      </c>
      <c r="O1042">
        <v>74</v>
      </c>
      <c r="P1042">
        <v>4.5</v>
      </c>
      <c r="Q1042">
        <v>760</v>
      </c>
      <c r="R1042">
        <v>3</v>
      </c>
      <c r="S1042">
        <v>82</v>
      </c>
      <c r="T1042">
        <v>35</v>
      </c>
      <c r="U1042">
        <v>147</v>
      </c>
      <c r="V1042">
        <v>256</v>
      </c>
      <c r="W1042">
        <v>12</v>
      </c>
      <c r="X1042">
        <v>930</v>
      </c>
      <c r="Y1042">
        <v>115</v>
      </c>
      <c r="Z1042">
        <v>2.8</v>
      </c>
      <c r="AA1042">
        <v>11</v>
      </c>
    </row>
    <row r="1043" spans="1:27" hidden="1" x14ac:dyDescent="0.3">
      <c r="A1043" t="s">
        <v>4050</v>
      </c>
      <c r="B1043" t="s">
        <v>4051</v>
      </c>
      <c r="C1043" s="1" t="str">
        <f t="shared" si="64"/>
        <v>21:0046</v>
      </c>
      <c r="D1043" s="1" t="str">
        <f t="shared" si="65"/>
        <v>21:0038</v>
      </c>
      <c r="E1043" t="s">
        <v>4052</v>
      </c>
      <c r="F1043" t="s">
        <v>4053</v>
      </c>
      <c r="H1043">
        <v>46.572564300000003</v>
      </c>
      <c r="I1043">
        <v>-66.595688499999994</v>
      </c>
      <c r="J1043" s="1" t="str">
        <f t="shared" si="66"/>
        <v>Till</v>
      </c>
      <c r="K1043" s="1" t="str">
        <f t="shared" si="67"/>
        <v>&lt;2 micron</v>
      </c>
      <c r="L1043">
        <v>0.8</v>
      </c>
      <c r="M1043">
        <v>60</v>
      </c>
      <c r="N1043">
        <v>64</v>
      </c>
      <c r="O1043">
        <v>140</v>
      </c>
      <c r="P1043">
        <v>5.4</v>
      </c>
      <c r="Q1043">
        <v>1800</v>
      </c>
      <c r="R1043">
        <v>5</v>
      </c>
      <c r="S1043">
        <v>121</v>
      </c>
      <c r="T1043">
        <v>36</v>
      </c>
      <c r="U1043">
        <v>162</v>
      </c>
      <c r="V1043">
        <v>185</v>
      </c>
      <c r="W1043">
        <v>12</v>
      </c>
      <c r="X1043">
        <v>1000</v>
      </c>
      <c r="Y1043">
        <v>170</v>
      </c>
      <c r="Z1043">
        <v>3.3</v>
      </c>
      <c r="AA1043">
        <v>19</v>
      </c>
    </row>
    <row r="1044" spans="1:27" hidden="1" x14ac:dyDescent="0.3">
      <c r="A1044" t="s">
        <v>4054</v>
      </c>
      <c r="B1044" t="s">
        <v>4055</v>
      </c>
      <c r="C1044" s="1" t="str">
        <f t="shared" si="64"/>
        <v>21:0046</v>
      </c>
      <c r="D1044" s="1" t="str">
        <f t="shared" si="65"/>
        <v>21:0038</v>
      </c>
      <c r="E1044" t="s">
        <v>4056</v>
      </c>
      <c r="F1044" t="s">
        <v>4057</v>
      </c>
      <c r="H1044">
        <v>46.556393</v>
      </c>
      <c r="I1044">
        <v>-66.597055800000007</v>
      </c>
      <c r="J1044" s="1" t="str">
        <f t="shared" si="66"/>
        <v>Till</v>
      </c>
      <c r="K1044" s="1" t="str">
        <f t="shared" si="67"/>
        <v>&lt;2 micron</v>
      </c>
      <c r="L1044">
        <v>0.3</v>
      </c>
      <c r="M1044">
        <v>21</v>
      </c>
      <c r="N1044">
        <v>56</v>
      </c>
      <c r="O1044">
        <v>61</v>
      </c>
      <c r="P1044">
        <v>5.0999999999999996</v>
      </c>
      <c r="Q1044">
        <v>890</v>
      </c>
      <c r="R1044">
        <v>3</v>
      </c>
      <c r="S1044">
        <v>60</v>
      </c>
      <c r="T1044">
        <v>39</v>
      </c>
      <c r="U1044">
        <v>180</v>
      </c>
      <c r="V1044">
        <v>147</v>
      </c>
      <c r="W1044">
        <v>6</v>
      </c>
      <c r="X1044">
        <v>930</v>
      </c>
      <c r="Y1044">
        <v>130</v>
      </c>
      <c r="Z1044">
        <v>1.7</v>
      </c>
      <c r="AA1044">
        <v>7</v>
      </c>
    </row>
    <row r="1045" spans="1:27" hidden="1" x14ac:dyDescent="0.3">
      <c r="A1045" t="s">
        <v>4058</v>
      </c>
      <c r="B1045" t="s">
        <v>4059</v>
      </c>
      <c r="C1045" s="1" t="str">
        <f t="shared" si="64"/>
        <v>21:0046</v>
      </c>
      <c r="D1045" s="1" t="str">
        <f t="shared" si="65"/>
        <v>21:0038</v>
      </c>
      <c r="E1045" t="s">
        <v>4060</v>
      </c>
      <c r="F1045" t="s">
        <v>4061</v>
      </c>
      <c r="H1045">
        <v>46.553319000000002</v>
      </c>
      <c r="I1045">
        <v>-66.633067800000006</v>
      </c>
      <c r="J1045" s="1" t="str">
        <f t="shared" si="66"/>
        <v>Till</v>
      </c>
      <c r="K1045" s="1" t="str">
        <f t="shared" si="67"/>
        <v>&lt;2 micron</v>
      </c>
      <c r="L1045">
        <v>0.7</v>
      </c>
      <c r="M1045">
        <v>27</v>
      </c>
      <c r="N1045">
        <v>74</v>
      </c>
      <c r="O1045">
        <v>51</v>
      </c>
      <c r="P1045">
        <v>5</v>
      </c>
      <c r="Q1045">
        <v>580</v>
      </c>
      <c r="R1045">
        <v>3</v>
      </c>
      <c r="S1045">
        <v>73</v>
      </c>
      <c r="T1045">
        <v>43</v>
      </c>
      <c r="U1045">
        <v>166</v>
      </c>
      <c r="V1045">
        <v>308</v>
      </c>
      <c r="W1045">
        <v>8</v>
      </c>
      <c r="X1045">
        <v>970</v>
      </c>
      <c r="Y1045">
        <v>125</v>
      </c>
      <c r="Z1045">
        <v>3.3</v>
      </c>
      <c r="AA1045">
        <v>17</v>
      </c>
    </row>
    <row r="1046" spans="1:27" hidden="1" x14ac:dyDescent="0.3">
      <c r="A1046" t="s">
        <v>4062</v>
      </c>
      <c r="B1046" t="s">
        <v>4063</v>
      </c>
      <c r="C1046" s="1" t="str">
        <f t="shared" si="64"/>
        <v>21:0046</v>
      </c>
      <c r="D1046" s="1" t="str">
        <f t="shared" si="65"/>
        <v>21:0038</v>
      </c>
      <c r="E1046" t="s">
        <v>4064</v>
      </c>
      <c r="F1046" t="s">
        <v>4065</v>
      </c>
      <c r="H1046">
        <v>46.553386400000001</v>
      </c>
      <c r="I1046">
        <v>-66.636326299999993</v>
      </c>
      <c r="J1046" s="1" t="str">
        <f t="shared" si="66"/>
        <v>Till</v>
      </c>
      <c r="K1046" s="1" t="str">
        <f t="shared" si="67"/>
        <v>&lt;2 micron</v>
      </c>
      <c r="L1046">
        <v>0.9</v>
      </c>
      <c r="M1046">
        <v>13</v>
      </c>
      <c r="N1046">
        <v>60</v>
      </c>
      <c r="O1046">
        <v>34</v>
      </c>
      <c r="P1046">
        <v>6.2</v>
      </c>
      <c r="Q1046">
        <v>510</v>
      </c>
      <c r="R1046">
        <v>3</v>
      </c>
      <c r="S1046">
        <v>29</v>
      </c>
      <c r="T1046">
        <v>25</v>
      </c>
      <c r="U1046">
        <v>117</v>
      </c>
      <c r="V1046">
        <v>83</v>
      </c>
      <c r="W1046">
        <v>4</v>
      </c>
      <c r="X1046">
        <v>415</v>
      </c>
      <c r="Y1046">
        <v>295</v>
      </c>
      <c r="Z1046">
        <v>1.6</v>
      </c>
      <c r="AA1046">
        <v>7</v>
      </c>
    </row>
    <row r="1047" spans="1:27" hidden="1" x14ac:dyDescent="0.3">
      <c r="A1047" t="s">
        <v>4066</v>
      </c>
      <c r="B1047" t="s">
        <v>4067</v>
      </c>
      <c r="C1047" s="1" t="str">
        <f t="shared" si="64"/>
        <v>21:0046</v>
      </c>
      <c r="D1047" s="1" t="str">
        <f t="shared" si="65"/>
        <v>21:0038</v>
      </c>
      <c r="E1047" t="s">
        <v>4068</v>
      </c>
      <c r="F1047" t="s">
        <v>4069</v>
      </c>
      <c r="H1047">
        <v>46.557882300000003</v>
      </c>
      <c r="I1047">
        <v>-66.636131000000006</v>
      </c>
      <c r="J1047" s="1" t="str">
        <f t="shared" si="66"/>
        <v>Till</v>
      </c>
      <c r="K1047" s="1" t="str">
        <f t="shared" si="67"/>
        <v>&lt;2 micron</v>
      </c>
      <c r="L1047">
        <v>0.1</v>
      </c>
      <c r="M1047">
        <v>44</v>
      </c>
      <c r="N1047">
        <v>68</v>
      </c>
      <c r="O1047">
        <v>78</v>
      </c>
      <c r="P1047">
        <v>5.6</v>
      </c>
      <c r="Q1047">
        <v>2200</v>
      </c>
      <c r="R1047">
        <v>5</v>
      </c>
      <c r="S1047">
        <v>105</v>
      </c>
      <c r="T1047">
        <v>34</v>
      </c>
      <c r="U1047">
        <v>224</v>
      </c>
      <c r="V1047">
        <v>175</v>
      </c>
      <c r="W1047">
        <v>12</v>
      </c>
      <c r="X1047">
        <v>890</v>
      </c>
      <c r="Y1047">
        <v>180</v>
      </c>
      <c r="Z1047">
        <v>1.7</v>
      </c>
      <c r="AA1047">
        <v>10</v>
      </c>
    </row>
    <row r="1048" spans="1:27" hidden="1" x14ac:dyDescent="0.3">
      <c r="A1048" t="s">
        <v>4070</v>
      </c>
      <c r="B1048" t="s">
        <v>4071</v>
      </c>
      <c r="C1048" s="1" t="str">
        <f t="shared" si="64"/>
        <v>21:0046</v>
      </c>
      <c r="D1048" s="1" t="str">
        <f t="shared" si="65"/>
        <v>21:0038</v>
      </c>
      <c r="E1048" t="s">
        <v>4072</v>
      </c>
      <c r="F1048" t="s">
        <v>4073</v>
      </c>
      <c r="H1048">
        <v>46.557522599999999</v>
      </c>
      <c r="I1048">
        <v>-66.629623100000003</v>
      </c>
      <c r="J1048" s="1" t="str">
        <f t="shared" si="66"/>
        <v>Till</v>
      </c>
      <c r="K1048" s="1" t="str">
        <f t="shared" si="67"/>
        <v>&lt;2 micron</v>
      </c>
      <c r="L1048">
        <v>0.8</v>
      </c>
      <c r="M1048">
        <v>19</v>
      </c>
      <c r="N1048">
        <v>70</v>
      </c>
      <c r="O1048">
        <v>36</v>
      </c>
      <c r="P1048">
        <v>7.5</v>
      </c>
      <c r="Q1048">
        <v>2300</v>
      </c>
      <c r="R1048">
        <v>2</v>
      </c>
      <c r="S1048">
        <v>27</v>
      </c>
      <c r="T1048">
        <v>27</v>
      </c>
      <c r="U1048">
        <v>208</v>
      </c>
      <c r="V1048">
        <v>91</v>
      </c>
      <c r="W1048">
        <v>6</v>
      </c>
      <c r="X1048">
        <v>400</v>
      </c>
      <c r="Y1048">
        <v>180</v>
      </c>
      <c r="Z1048">
        <v>1.9</v>
      </c>
      <c r="AA1048">
        <v>3</v>
      </c>
    </row>
    <row r="1049" spans="1:27" hidden="1" x14ac:dyDescent="0.3">
      <c r="A1049" t="s">
        <v>4074</v>
      </c>
      <c r="B1049" t="s">
        <v>4075</v>
      </c>
      <c r="C1049" s="1" t="str">
        <f t="shared" si="64"/>
        <v>21:0046</v>
      </c>
      <c r="D1049" s="1" t="str">
        <f t="shared" si="65"/>
        <v>21:0038</v>
      </c>
      <c r="E1049" t="s">
        <v>4076</v>
      </c>
      <c r="F1049" t="s">
        <v>4077</v>
      </c>
      <c r="H1049">
        <v>46.555724300000001</v>
      </c>
      <c r="I1049">
        <v>-66.629701499999996</v>
      </c>
      <c r="J1049" s="1" t="str">
        <f t="shared" si="66"/>
        <v>Till</v>
      </c>
      <c r="K1049" s="1" t="str">
        <f t="shared" si="67"/>
        <v>&lt;2 micron</v>
      </c>
      <c r="L1049">
        <v>0.7</v>
      </c>
      <c r="M1049">
        <v>18</v>
      </c>
      <c r="N1049">
        <v>64</v>
      </c>
      <c r="O1049">
        <v>34</v>
      </c>
      <c r="P1049">
        <v>4.7</v>
      </c>
      <c r="Q1049">
        <v>460</v>
      </c>
      <c r="R1049">
        <v>4</v>
      </c>
      <c r="S1049">
        <v>28</v>
      </c>
      <c r="T1049">
        <v>22</v>
      </c>
      <c r="U1049">
        <v>116</v>
      </c>
      <c r="V1049">
        <v>100</v>
      </c>
      <c r="W1049">
        <v>6</v>
      </c>
      <c r="X1049">
        <v>350</v>
      </c>
      <c r="Y1049">
        <v>280</v>
      </c>
      <c r="Z1049">
        <v>2.2999999999999998</v>
      </c>
      <c r="AA1049">
        <v>7</v>
      </c>
    </row>
    <row r="1050" spans="1:27" hidden="1" x14ac:dyDescent="0.3">
      <c r="A1050" t="s">
        <v>4078</v>
      </c>
      <c r="B1050" t="s">
        <v>4079</v>
      </c>
      <c r="C1050" s="1" t="str">
        <f t="shared" si="64"/>
        <v>21:0046</v>
      </c>
      <c r="D1050" s="1" t="str">
        <f t="shared" si="65"/>
        <v>21:0038</v>
      </c>
      <c r="E1050" t="s">
        <v>4080</v>
      </c>
      <c r="F1050" t="s">
        <v>4081</v>
      </c>
      <c r="H1050">
        <v>46.550792199999997</v>
      </c>
      <c r="I1050">
        <v>-66.630568699999998</v>
      </c>
      <c r="J1050" s="1" t="str">
        <f t="shared" si="66"/>
        <v>Till</v>
      </c>
      <c r="K1050" s="1" t="str">
        <f t="shared" si="67"/>
        <v>&lt;2 micron</v>
      </c>
      <c r="L1050">
        <v>0.5</v>
      </c>
      <c r="M1050">
        <v>20</v>
      </c>
      <c r="N1050">
        <v>66</v>
      </c>
      <c r="O1050">
        <v>52</v>
      </c>
      <c r="P1050">
        <v>5</v>
      </c>
      <c r="Q1050">
        <v>660</v>
      </c>
      <c r="R1050">
        <v>3</v>
      </c>
      <c r="S1050">
        <v>62</v>
      </c>
      <c r="T1050">
        <v>28</v>
      </c>
      <c r="U1050">
        <v>151</v>
      </c>
      <c r="V1050">
        <v>149</v>
      </c>
      <c r="W1050">
        <v>8</v>
      </c>
      <c r="X1050">
        <v>550</v>
      </c>
      <c r="Y1050">
        <v>100</v>
      </c>
      <c r="Z1050">
        <v>2.1</v>
      </c>
      <c r="AA1050">
        <v>12</v>
      </c>
    </row>
    <row r="1051" spans="1:27" hidden="1" x14ac:dyDescent="0.3">
      <c r="A1051" t="s">
        <v>4082</v>
      </c>
      <c r="B1051" t="s">
        <v>4083</v>
      </c>
      <c r="C1051" s="1" t="str">
        <f t="shared" si="64"/>
        <v>21:0046</v>
      </c>
      <c r="D1051" s="1" t="str">
        <f t="shared" si="65"/>
        <v>21:0038</v>
      </c>
      <c r="E1051" t="s">
        <v>4084</v>
      </c>
      <c r="F1051" t="s">
        <v>4085</v>
      </c>
      <c r="H1051">
        <v>46.548544200000002</v>
      </c>
      <c r="I1051">
        <v>-66.630666599999998</v>
      </c>
      <c r="J1051" s="1" t="str">
        <f t="shared" si="66"/>
        <v>Till</v>
      </c>
      <c r="K1051" s="1" t="str">
        <f t="shared" si="67"/>
        <v>&lt;2 micron</v>
      </c>
      <c r="L1051">
        <v>1</v>
      </c>
      <c r="M1051">
        <v>9</v>
      </c>
      <c r="N1051">
        <v>60</v>
      </c>
      <c r="O1051">
        <v>27</v>
      </c>
      <c r="P1051">
        <v>7.3</v>
      </c>
      <c r="Q1051">
        <v>520</v>
      </c>
      <c r="R1051">
        <v>3</v>
      </c>
      <c r="S1051">
        <v>16</v>
      </c>
      <c r="T1051">
        <v>24</v>
      </c>
      <c r="U1051">
        <v>132</v>
      </c>
      <c r="V1051">
        <v>94</v>
      </c>
      <c r="W1051">
        <v>6</v>
      </c>
      <c r="X1051">
        <v>700</v>
      </c>
      <c r="Y1051">
        <v>180</v>
      </c>
      <c r="Z1051">
        <v>1.9</v>
      </c>
      <c r="AA1051">
        <v>9</v>
      </c>
    </row>
    <row r="1052" spans="1:27" hidden="1" x14ac:dyDescent="0.3">
      <c r="A1052" t="s">
        <v>4086</v>
      </c>
      <c r="B1052" t="s">
        <v>4087</v>
      </c>
      <c r="C1052" s="1" t="str">
        <f t="shared" si="64"/>
        <v>21:0046</v>
      </c>
      <c r="D1052" s="1" t="str">
        <f t="shared" si="65"/>
        <v>21:0038</v>
      </c>
      <c r="E1052" t="s">
        <v>4084</v>
      </c>
      <c r="F1052" t="s">
        <v>4088</v>
      </c>
      <c r="H1052">
        <v>46.548544200000002</v>
      </c>
      <c r="I1052">
        <v>-66.630666599999998</v>
      </c>
      <c r="J1052" s="1" t="str">
        <f t="shared" si="66"/>
        <v>Till</v>
      </c>
      <c r="K1052" s="1" t="str">
        <f t="shared" si="67"/>
        <v>&lt;2 micron</v>
      </c>
      <c r="L1052">
        <v>1</v>
      </c>
      <c r="M1052">
        <v>7</v>
      </c>
      <c r="N1052">
        <v>62</v>
      </c>
      <c r="O1052">
        <v>28</v>
      </c>
      <c r="P1052">
        <v>6.9</v>
      </c>
      <c r="Q1052">
        <v>530</v>
      </c>
      <c r="R1052">
        <v>2</v>
      </c>
      <c r="S1052">
        <v>17</v>
      </c>
      <c r="T1052">
        <v>23</v>
      </c>
      <c r="U1052">
        <v>147</v>
      </c>
      <c r="V1052">
        <v>76</v>
      </c>
      <c r="W1052">
        <v>6</v>
      </c>
      <c r="X1052">
        <v>750</v>
      </c>
      <c r="Y1052">
        <v>270</v>
      </c>
      <c r="Z1052">
        <v>1.2</v>
      </c>
      <c r="AA1052">
        <v>14</v>
      </c>
    </row>
    <row r="1053" spans="1:27" hidden="1" x14ac:dyDescent="0.3">
      <c r="A1053" t="s">
        <v>4089</v>
      </c>
      <c r="B1053" t="s">
        <v>4090</v>
      </c>
      <c r="C1053" s="1" t="str">
        <f t="shared" si="64"/>
        <v>21:0046</v>
      </c>
      <c r="D1053" s="1" t="str">
        <f t="shared" si="65"/>
        <v>21:0038</v>
      </c>
      <c r="E1053" t="s">
        <v>4091</v>
      </c>
      <c r="F1053" t="s">
        <v>4092</v>
      </c>
      <c r="H1053">
        <v>46.548620300000003</v>
      </c>
      <c r="I1053">
        <v>-66.623488600000002</v>
      </c>
      <c r="J1053" s="1" t="str">
        <f t="shared" si="66"/>
        <v>Till</v>
      </c>
      <c r="K1053" s="1" t="str">
        <f t="shared" si="67"/>
        <v>&lt;2 micron</v>
      </c>
      <c r="L1053">
        <v>1</v>
      </c>
      <c r="M1053">
        <v>18</v>
      </c>
      <c r="N1053">
        <v>48</v>
      </c>
      <c r="O1053">
        <v>41</v>
      </c>
      <c r="P1053">
        <v>6.6</v>
      </c>
      <c r="Q1053">
        <v>660</v>
      </c>
      <c r="R1053">
        <v>2</v>
      </c>
      <c r="S1053">
        <v>38</v>
      </c>
      <c r="T1053">
        <v>35</v>
      </c>
      <c r="U1053">
        <v>118</v>
      </c>
      <c r="V1053">
        <v>264</v>
      </c>
      <c r="W1053">
        <v>4</v>
      </c>
      <c r="X1053">
        <v>725</v>
      </c>
      <c r="Y1053">
        <v>160</v>
      </c>
      <c r="Z1053">
        <v>1.4</v>
      </c>
      <c r="AA1053">
        <v>9</v>
      </c>
    </row>
    <row r="1054" spans="1:27" hidden="1" x14ac:dyDescent="0.3">
      <c r="A1054" t="s">
        <v>4093</v>
      </c>
      <c r="B1054" t="s">
        <v>4094</v>
      </c>
      <c r="C1054" s="1" t="str">
        <f t="shared" si="64"/>
        <v>21:0046</v>
      </c>
      <c r="D1054" s="1" t="str">
        <f t="shared" si="65"/>
        <v>21:0038</v>
      </c>
      <c r="E1054" t="s">
        <v>4095</v>
      </c>
      <c r="F1054" t="s">
        <v>4096</v>
      </c>
      <c r="H1054">
        <v>46.5528847</v>
      </c>
      <c r="I1054">
        <v>-66.622976199999997</v>
      </c>
      <c r="J1054" s="1" t="str">
        <f t="shared" si="66"/>
        <v>Till</v>
      </c>
      <c r="K1054" s="1" t="str">
        <f t="shared" si="67"/>
        <v>&lt;2 micron</v>
      </c>
      <c r="L1054">
        <v>0.4</v>
      </c>
      <c r="M1054">
        <v>23</v>
      </c>
      <c r="N1054">
        <v>64</v>
      </c>
      <c r="O1054">
        <v>61</v>
      </c>
      <c r="P1054">
        <v>4.3</v>
      </c>
      <c r="Q1054">
        <v>790</v>
      </c>
      <c r="R1054">
        <v>2</v>
      </c>
      <c r="S1054">
        <v>79</v>
      </c>
      <c r="T1054">
        <v>41</v>
      </c>
      <c r="U1054">
        <v>183</v>
      </c>
      <c r="V1054">
        <v>144</v>
      </c>
      <c r="W1054">
        <v>8</v>
      </c>
      <c r="X1054">
        <v>1025</v>
      </c>
      <c r="Y1054">
        <v>45</v>
      </c>
      <c r="Z1054">
        <v>1.7</v>
      </c>
      <c r="AA1054">
        <v>10</v>
      </c>
    </row>
    <row r="1055" spans="1:27" hidden="1" x14ac:dyDescent="0.3">
      <c r="A1055" t="s">
        <v>4097</v>
      </c>
      <c r="B1055" t="s">
        <v>4098</v>
      </c>
      <c r="C1055" s="1" t="str">
        <f t="shared" si="64"/>
        <v>21:0046</v>
      </c>
      <c r="D1055" s="1" t="str">
        <f t="shared" si="65"/>
        <v>21:0038</v>
      </c>
      <c r="E1055" t="s">
        <v>4099</v>
      </c>
      <c r="F1055" t="s">
        <v>4100</v>
      </c>
      <c r="H1055">
        <v>46.553408699999999</v>
      </c>
      <c r="I1055">
        <v>-66.626540899999995</v>
      </c>
      <c r="J1055" s="1" t="str">
        <f t="shared" si="66"/>
        <v>Till</v>
      </c>
      <c r="K1055" s="1" t="str">
        <f t="shared" si="67"/>
        <v>&lt;2 micron</v>
      </c>
      <c r="L1055">
        <v>0.9</v>
      </c>
      <c r="M1055">
        <v>17</v>
      </c>
      <c r="N1055">
        <v>76</v>
      </c>
      <c r="O1055">
        <v>44</v>
      </c>
      <c r="P1055">
        <v>7.2</v>
      </c>
      <c r="Q1055">
        <v>980</v>
      </c>
      <c r="R1055">
        <v>3</v>
      </c>
      <c r="S1055">
        <v>34</v>
      </c>
      <c r="T1055">
        <v>26</v>
      </c>
      <c r="U1055">
        <v>139</v>
      </c>
      <c r="V1055">
        <v>128</v>
      </c>
      <c r="W1055">
        <v>6</v>
      </c>
      <c r="X1055">
        <v>900</v>
      </c>
      <c r="Y1055">
        <v>125</v>
      </c>
      <c r="Z1055">
        <v>13.1</v>
      </c>
      <c r="AA1055">
        <v>14</v>
      </c>
    </row>
    <row r="1056" spans="1:27" hidden="1" x14ac:dyDescent="0.3">
      <c r="A1056" t="s">
        <v>4101</v>
      </c>
      <c r="B1056" t="s">
        <v>4102</v>
      </c>
      <c r="C1056" s="1" t="str">
        <f t="shared" si="64"/>
        <v>21:0046</v>
      </c>
      <c r="D1056" s="1" t="str">
        <f t="shared" si="65"/>
        <v>21:0038</v>
      </c>
      <c r="E1056" t="s">
        <v>4103</v>
      </c>
      <c r="F1056" t="s">
        <v>4104</v>
      </c>
      <c r="H1056">
        <v>46.599250499999997</v>
      </c>
      <c r="I1056">
        <v>-66.580797099999998</v>
      </c>
      <c r="J1056" s="1" t="str">
        <f t="shared" si="66"/>
        <v>Till</v>
      </c>
      <c r="K1056" s="1" t="str">
        <f t="shared" si="67"/>
        <v>&lt;2 micron</v>
      </c>
      <c r="M1056">
        <v>22</v>
      </c>
      <c r="N1056">
        <v>84</v>
      </c>
      <c r="O1056">
        <v>77</v>
      </c>
      <c r="P1056">
        <v>4.3</v>
      </c>
      <c r="Q1056">
        <v>1000</v>
      </c>
      <c r="R1056">
        <v>3</v>
      </c>
      <c r="S1056">
        <v>77</v>
      </c>
      <c r="T1056">
        <v>46</v>
      </c>
      <c r="U1056">
        <v>188</v>
      </c>
      <c r="V1056">
        <v>216</v>
      </c>
      <c r="W1056">
        <v>14</v>
      </c>
      <c r="X1056">
        <v>980</v>
      </c>
      <c r="Y1056">
        <v>65</v>
      </c>
      <c r="Z1056">
        <v>2.8</v>
      </c>
      <c r="AA1056">
        <v>33</v>
      </c>
    </row>
    <row r="1057" spans="1:27" hidden="1" x14ac:dyDescent="0.3">
      <c r="A1057" t="s">
        <v>4105</v>
      </c>
      <c r="B1057" t="s">
        <v>4106</v>
      </c>
      <c r="C1057" s="1" t="str">
        <f t="shared" si="64"/>
        <v>21:0046</v>
      </c>
      <c r="D1057" s="1" t="str">
        <f t="shared" si="65"/>
        <v>21:0038</v>
      </c>
      <c r="E1057" t="s">
        <v>4107</v>
      </c>
      <c r="F1057" t="s">
        <v>4108</v>
      </c>
      <c r="H1057">
        <v>46.5768475</v>
      </c>
      <c r="I1057">
        <v>-66.564175399999996</v>
      </c>
      <c r="J1057" s="1" t="str">
        <f t="shared" si="66"/>
        <v>Till</v>
      </c>
      <c r="K1057" s="1" t="str">
        <f t="shared" si="67"/>
        <v>&lt;2 micron</v>
      </c>
      <c r="L1057">
        <v>0.6</v>
      </c>
      <c r="M1057">
        <v>27</v>
      </c>
      <c r="N1057">
        <v>66</v>
      </c>
      <c r="O1057">
        <v>48</v>
      </c>
      <c r="P1057">
        <v>5.0999999999999996</v>
      </c>
      <c r="Q1057">
        <v>1600</v>
      </c>
      <c r="R1057">
        <v>3</v>
      </c>
      <c r="S1057">
        <v>59</v>
      </c>
      <c r="T1057">
        <v>45</v>
      </c>
      <c r="U1057">
        <v>218</v>
      </c>
      <c r="V1057">
        <v>124</v>
      </c>
      <c r="W1057">
        <v>8</v>
      </c>
      <c r="X1057">
        <v>1100</v>
      </c>
      <c r="Y1057">
        <v>125</v>
      </c>
      <c r="Z1057">
        <v>4.3</v>
      </c>
      <c r="AA1057">
        <v>9</v>
      </c>
    </row>
    <row r="1058" spans="1:27" hidden="1" x14ac:dyDescent="0.3">
      <c r="A1058" t="s">
        <v>4109</v>
      </c>
      <c r="B1058" t="s">
        <v>4110</v>
      </c>
      <c r="C1058" s="1" t="str">
        <f t="shared" si="64"/>
        <v>21:0046</v>
      </c>
      <c r="D1058" s="1" t="str">
        <f t="shared" si="65"/>
        <v>21:0038</v>
      </c>
      <c r="E1058" t="s">
        <v>4111</v>
      </c>
      <c r="F1058" t="s">
        <v>4112</v>
      </c>
      <c r="H1058">
        <v>46.576105499999997</v>
      </c>
      <c r="I1058">
        <v>-66.550504700000005</v>
      </c>
      <c r="J1058" s="1" t="str">
        <f t="shared" si="66"/>
        <v>Till</v>
      </c>
      <c r="K1058" s="1" t="str">
        <f t="shared" si="67"/>
        <v>&lt;2 micron</v>
      </c>
      <c r="L1058">
        <v>0.4</v>
      </c>
      <c r="M1058">
        <v>35</v>
      </c>
      <c r="N1058">
        <v>80</v>
      </c>
      <c r="O1058">
        <v>81</v>
      </c>
      <c r="P1058">
        <v>5</v>
      </c>
      <c r="Q1058">
        <v>790</v>
      </c>
      <c r="R1058">
        <v>3</v>
      </c>
      <c r="S1058">
        <v>80</v>
      </c>
      <c r="T1058">
        <v>43</v>
      </c>
      <c r="U1058">
        <v>146</v>
      </c>
      <c r="V1058">
        <v>108</v>
      </c>
      <c r="W1058">
        <v>8</v>
      </c>
      <c r="X1058">
        <v>940</v>
      </c>
      <c r="Y1058">
        <v>75</v>
      </c>
      <c r="Z1058">
        <v>11.5</v>
      </c>
      <c r="AA1058">
        <v>13</v>
      </c>
    </row>
    <row r="1059" spans="1:27" hidden="1" x14ac:dyDescent="0.3">
      <c r="A1059" t="s">
        <v>4113</v>
      </c>
      <c r="B1059" t="s">
        <v>4114</v>
      </c>
      <c r="C1059" s="1" t="str">
        <f t="shared" si="64"/>
        <v>21:0046</v>
      </c>
      <c r="D1059" s="1" t="str">
        <f t="shared" si="65"/>
        <v>21:0038</v>
      </c>
      <c r="E1059" t="s">
        <v>4115</v>
      </c>
      <c r="F1059" t="s">
        <v>4116</v>
      </c>
      <c r="H1059">
        <v>46.734981099999999</v>
      </c>
      <c r="I1059">
        <v>-66.681411100000005</v>
      </c>
      <c r="J1059" s="1" t="str">
        <f t="shared" si="66"/>
        <v>Till</v>
      </c>
      <c r="K1059" s="1" t="str">
        <f t="shared" si="67"/>
        <v>&lt;2 micron</v>
      </c>
      <c r="L1059">
        <v>0.2</v>
      </c>
      <c r="M1059">
        <v>24</v>
      </c>
      <c r="N1059">
        <v>72</v>
      </c>
      <c r="O1059">
        <v>43</v>
      </c>
      <c r="P1059">
        <v>3.8</v>
      </c>
      <c r="Q1059">
        <v>780</v>
      </c>
      <c r="R1059">
        <v>1</v>
      </c>
      <c r="S1059">
        <v>55</v>
      </c>
      <c r="T1059">
        <v>29</v>
      </c>
      <c r="U1059">
        <v>119</v>
      </c>
      <c r="V1059">
        <v>8</v>
      </c>
      <c r="W1059">
        <v>14</v>
      </c>
      <c r="X1059">
        <v>900</v>
      </c>
      <c r="Y1059">
        <v>70</v>
      </c>
      <c r="Z1059">
        <v>9.9</v>
      </c>
      <c r="AA1059">
        <v>15</v>
      </c>
    </row>
    <row r="1060" spans="1:27" hidden="1" x14ac:dyDescent="0.3">
      <c r="A1060" t="s">
        <v>4117</v>
      </c>
      <c r="B1060" t="s">
        <v>4118</v>
      </c>
      <c r="C1060" s="1" t="str">
        <f t="shared" si="64"/>
        <v>21:0046</v>
      </c>
      <c r="D1060" s="1" t="str">
        <f t="shared" si="65"/>
        <v>21:0038</v>
      </c>
      <c r="E1060" t="s">
        <v>4119</v>
      </c>
      <c r="F1060" t="s">
        <v>4120</v>
      </c>
      <c r="H1060">
        <v>46.702533699999996</v>
      </c>
      <c r="I1060">
        <v>-66.6350525</v>
      </c>
      <c r="J1060" s="1" t="str">
        <f t="shared" si="66"/>
        <v>Till</v>
      </c>
      <c r="K1060" s="1" t="str">
        <f t="shared" si="67"/>
        <v>&lt;2 micron</v>
      </c>
      <c r="L1060">
        <v>0.3</v>
      </c>
      <c r="M1060">
        <v>21</v>
      </c>
      <c r="N1060">
        <v>64</v>
      </c>
      <c r="O1060">
        <v>42</v>
      </c>
      <c r="P1060">
        <v>4.4000000000000004</v>
      </c>
      <c r="Q1060">
        <v>720</v>
      </c>
      <c r="R1060">
        <v>1</v>
      </c>
      <c r="S1060">
        <v>57</v>
      </c>
      <c r="T1060">
        <v>32</v>
      </c>
      <c r="U1060">
        <v>107</v>
      </c>
      <c r="V1060">
        <v>40</v>
      </c>
      <c r="W1060">
        <v>6</v>
      </c>
      <c r="X1060">
        <v>940</v>
      </c>
      <c r="Y1060">
        <v>60</v>
      </c>
      <c r="Z1060">
        <v>10.4</v>
      </c>
      <c r="AA1060">
        <v>12</v>
      </c>
    </row>
    <row r="1061" spans="1:27" hidden="1" x14ac:dyDescent="0.3">
      <c r="A1061" t="s">
        <v>4121</v>
      </c>
      <c r="B1061" t="s">
        <v>4122</v>
      </c>
      <c r="C1061" s="1" t="str">
        <f t="shared" si="64"/>
        <v>21:0046</v>
      </c>
      <c r="D1061" s="1" t="str">
        <f t="shared" si="65"/>
        <v>21:0038</v>
      </c>
      <c r="E1061" t="s">
        <v>4123</v>
      </c>
      <c r="F1061" t="s">
        <v>4124</v>
      </c>
      <c r="H1061">
        <v>46.683980400000003</v>
      </c>
      <c r="I1061">
        <v>-66.608399199999994</v>
      </c>
      <c r="J1061" s="1" t="str">
        <f t="shared" si="66"/>
        <v>Till</v>
      </c>
      <c r="K1061" s="1" t="str">
        <f t="shared" si="67"/>
        <v>&lt;2 micron</v>
      </c>
      <c r="L1061">
        <v>0.4</v>
      </c>
      <c r="M1061">
        <v>28</v>
      </c>
      <c r="N1061">
        <v>70</v>
      </c>
      <c r="O1061">
        <v>68</v>
      </c>
      <c r="P1061">
        <v>4.8</v>
      </c>
      <c r="Q1061">
        <v>820</v>
      </c>
      <c r="R1061">
        <v>2</v>
      </c>
      <c r="S1061">
        <v>53</v>
      </c>
      <c r="T1061">
        <v>55</v>
      </c>
      <c r="U1061">
        <v>154</v>
      </c>
      <c r="V1061">
        <v>40</v>
      </c>
      <c r="W1061">
        <v>20</v>
      </c>
      <c r="X1061">
        <v>940</v>
      </c>
      <c r="Y1061">
        <v>65</v>
      </c>
      <c r="Z1061">
        <v>18</v>
      </c>
      <c r="AA1061">
        <v>26</v>
      </c>
    </row>
    <row r="1062" spans="1:27" hidden="1" x14ac:dyDescent="0.3">
      <c r="A1062" t="s">
        <v>4125</v>
      </c>
      <c r="B1062" t="s">
        <v>4126</v>
      </c>
      <c r="C1062" s="1" t="str">
        <f t="shared" si="64"/>
        <v>21:0046</v>
      </c>
      <c r="D1062" s="1" t="str">
        <f t="shared" si="65"/>
        <v>21:0038</v>
      </c>
      <c r="E1062" t="s">
        <v>4127</v>
      </c>
      <c r="F1062" t="s">
        <v>4128</v>
      </c>
      <c r="H1062">
        <v>46.608082699999997</v>
      </c>
      <c r="I1062">
        <v>-66.615663100000006</v>
      </c>
      <c r="J1062" s="1" t="str">
        <f t="shared" si="66"/>
        <v>Till</v>
      </c>
      <c r="K1062" s="1" t="str">
        <f t="shared" si="67"/>
        <v>&lt;2 micron</v>
      </c>
      <c r="M1062">
        <v>21</v>
      </c>
      <c r="N1062">
        <v>100</v>
      </c>
      <c r="O1062">
        <v>80</v>
      </c>
      <c r="P1062">
        <v>5.0999999999999996</v>
      </c>
      <c r="Q1062">
        <v>1000</v>
      </c>
      <c r="R1062">
        <v>7</v>
      </c>
      <c r="S1062">
        <v>68</v>
      </c>
      <c r="T1062">
        <v>36</v>
      </c>
      <c r="U1062">
        <v>146</v>
      </c>
      <c r="V1062">
        <v>103</v>
      </c>
      <c r="W1062">
        <v>20</v>
      </c>
      <c r="X1062">
        <v>1175</v>
      </c>
      <c r="Y1062">
        <v>20</v>
      </c>
      <c r="Z1062">
        <v>13</v>
      </c>
      <c r="AA1062">
        <v>22</v>
      </c>
    </row>
    <row r="1063" spans="1:27" hidden="1" x14ac:dyDescent="0.3">
      <c r="A1063" t="s">
        <v>4129</v>
      </c>
      <c r="B1063" t="s">
        <v>4130</v>
      </c>
      <c r="C1063" s="1" t="str">
        <f t="shared" si="64"/>
        <v>21:0046</v>
      </c>
      <c r="D1063" s="1" t="str">
        <f t="shared" si="65"/>
        <v>21:0038</v>
      </c>
      <c r="E1063" t="s">
        <v>4131</v>
      </c>
      <c r="F1063" t="s">
        <v>4132</v>
      </c>
      <c r="H1063">
        <v>46.551043200000002</v>
      </c>
      <c r="I1063">
        <v>-66.535978799999995</v>
      </c>
      <c r="J1063" s="1" t="str">
        <f t="shared" si="66"/>
        <v>Till</v>
      </c>
      <c r="K1063" s="1" t="str">
        <f t="shared" si="67"/>
        <v>&lt;2 micron</v>
      </c>
      <c r="L1063">
        <v>0.3</v>
      </c>
      <c r="M1063">
        <v>38</v>
      </c>
      <c r="N1063">
        <v>90</v>
      </c>
      <c r="O1063">
        <v>140</v>
      </c>
      <c r="P1063">
        <v>5.0999999999999996</v>
      </c>
      <c r="Q1063">
        <v>900</v>
      </c>
      <c r="R1063">
        <v>2</v>
      </c>
      <c r="S1063">
        <v>108</v>
      </c>
      <c r="T1063">
        <v>50</v>
      </c>
      <c r="U1063">
        <v>128</v>
      </c>
      <c r="V1063">
        <v>79</v>
      </c>
      <c r="W1063">
        <v>6</v>
      </c>
      <c r="X1063">
        <v>770</v>
      </c>
      <c r="Y1063">
        <v>120</v>
      </c>
      <c r="Z1063">
        <v>2.8</v>
      </c>
      <c r="AA1063">
        <v>7</v>
      </c>
    </row>
    <row r="1064" spans="1:27" hidden="1" x14ac:dyDescent="0.3">
      <c r="A1064" t="s">
        <v>4133</v>
      </c>
      <c r="B1064" t="s">
        <v>4134</v>
      </c>
      <c r="C1064" s="1" t="str">
        <f t="shared" ref="C1064:C1127" si="68">HYPERLINK("http://geochem.nrcan.gc.ca/cdogs/content/bdl/bdl210046_e.htm", "21:0046")</f>
        <v>21:0046</v>
      </c>
      <c r="D1064" s="1" t="str">
        <f t="shared" ref="D1064:D1127" si="69">HYPERLINK("http://geochem.nrcan.gc.ca/cdogs/content/svy/svy210038_e.htm", "21:0038")</f>
        <v>21:0038</v>
      </c>
      <c r="E1064" t="s">
        <v>4135</v>
      </c>
      <c r="F1064" t="s">
        <v>4136</v>
      </c>
      <c r="H1064">
        <v>46.537228300000002</v>
      </c>
      <c r="I1064">
        <v>-66.500738499999997</v>
      </c>
      <c r="J1064" s="1" t="str">
        <f t="shared" si="66"/>
        <v>Till</v>
      </c>
      <c r="K1064" s="1" t="str">
        <f t="shared" si="67"/>
        <v>&lt;2 micron</v>
      </c>
      <c r="M1064">
        <v>31</v>
      </c>
      <c r="N1064">
        <v>118</v>
      </c>
      <c r="O1064">
        <v>73</v>
      </c>
      <c r="P1064">
        <v>5.7</v>
      </c>
      <c r="Q1064">
        <v>1400</v>
      </c>
      <c r="S1064">
        <v>146</v>
      </c>
      <c r="T1064">
        <v>34</v>
      </c>
      <c r="U1064">
        <v>90</v>
      </c>
      <c r="V1064">
        <v>27</v>
      </c>
      <c r="W1064">
        <v>2</v>
      </c>
      <c r="X1064">
        <v>650</v>
      </c>
      <c r="Y1064">
        <v>40</v>
      </c>
      <c r="Z1064">
        <v>0.8</v>
      </c>
      <c r="AA1064">
        <v>6</v>
      </c>
    </row>
    <row r="1065" spans="1:27" hidden="1" x14ac:dyDescent="0.3">
      <c r="A1065" t="s">
        <v>4137</v>
      </c>
      <c r="B1065" t="s">
        <v>4138</v>
      </c>
      <c r="C1065" s="1" t="str">
        <f t="shared" si="68"/>
        <v>21:0046</v>
      </c>
      <c r="D1065" s="1" t="str">
        <f t="shared" si="69"/>
        <v>21:0038</v>
      </c>
      <c r="E1065" t="s">
        <v>4139</v>
      </c>
      <c r="F1065" t="s">
        <v>4140</v>
      </c>
      <c r="H1065">
        <v>46.643948799999997</v>
      </c>
      <c r="I1065">
        <v>-66.742150300000006</v>
      </c>
      <c r="J1065" s="1" t="str">
        <f t="shared" si="66"/>
        <v>Till</v>
      </c>
      <c r="K1065" s="1" t="str">
        <f t="shared" si="67"/>
        <v>&lt;2 micron</v>
      </c>
      <c r="L1065">
        <v>0.2</v>
      </c>
      <c r="M1065">
        <v>8</v>
      </c>
      <c r="N1065">
        <v>30</v>
      </c>
      <c r="O1065">
        <v>22</v>
      </c>
      <c r="P1065">
        <v>3.3</v>
      </c>
      <c r="Q1065">
        <v>460</v>
      </c>
      <c r="R1065">
        <v>2</v>
      </c>
      <c r="S1065">
        <v>27</v>
      </c>
      <c r="T1065">
        <v>44</v>
      </c>
      <c r="U1065">
        <v>134</v>
      </c>
      <c r="V1065">
        <v>13</v>
      </c>
      <c r="W1065">
        <v>16</v>
      </c>
      <c r="X1065">
        <v>740</v>
      </c>
      <c r="Y1065">
        <v>145</v>
      </c>
      <c r="Z1065">
        <v>21</v>
      </c>
      <c r="AA1065">
        <v>27</v>
      </c>
    </row>
    <row r="1066" spans="1:27" hidden="1" x14ac:dyDescent="0.3">
      <c r="A1066" t="s">
        <v>4141</v>
      </c>
      <c r="B1066" t="s">
        <v>4142</v>
      </c>
      <c r="C1066" s="1" t="str">
        <f t="shared" si="68"/>
        <v>21:0046</v>
      </c>
      <c r="D1066" s="1" t="str">
        <f t="shared" si="69"/>
        <v>21:0038</v>
      </c>
      <c r="E1066" t="s">
        <v>4143</v>
      </c>
      <c r="F1066" t="s">
        <v>4144</v>
      </c>
      <c r="H1066">
        <v>46.636433799999999</v>
      </c>
      <c r="I1066">
        <v>-66.748996099999999</v>
      </c>
      <c r="J1066" s="1" t="str">
        <f t="shared" si="66"/>
        <v>Till</v>
      </c>
      <c r="K1066" s="1" t="str">
        <f t="shared" si="67"/>
        <v>&lt;2 micron</v>
      </c>
      <c r="L1066">
        <v>0.3</v>
      </c>
      <c r="M1066">
        <v>9</v>
      </c>
      <c r="N1066">
        <v>40</v>
      </c>
      <c r="O1066">
        <v>19</v>
      </c>
      <c r="P1066">
        <v>3.5</v>
      </c>
      <c r="Q1066">
        <v>330</v>
      </c>
      <c r="R1066">
        <v>3</v>
      </c>
      <c r="S1066">
        <v>24</v>
      </c>
      <c r="T1066">
        <v>36</v>
      </c>
      <c r="U1066">
        <v>135</v>
      </c>
      <c r="V1066">
        <v>30</v>
      </c>
      <c r="W1066">
        <v>24</v>
      </c>
      <c r="X1066">
        <v>440</v>
      </c>
      <c r="Y1066">
        <v>210</v>
      </c>
      <c r="Z1066">
        <v>24</v>
      </c>
      <c r="AA1066">
        <v>17</v>
      </c>
    </row>
    <row r="1067" spans="1:27" hidden="1" x14ac:dyDescent="0.3">
      <c r="A1067" t="s">
        <v>4145</v>
      </c>
      <c r="B1067" t="s">
        <v>4146</v>
      </c>
      <c r="C1067" s="1" t="str">
        <f t="shared" si="68"/>
        <v>21:0046</v>
      </c>
      <c r="D1067" s="1" t="str">
        <f t="shared" si="69"/>
        <v>21:0038</v>
      </c>
      <c r="E1067" t="s">
        <v>4147</v>
      </c>
      <c r="F1067" t="s">
        <v>4148</v>
      </c>
      <c r="H1067">
        <v>46.627377000000003</v>
      </c>
      <c r="I1067">
        <v>-66.746105999999997</v>
      </c>
      <c r="J1067" s="1" t="str">
        <f t="shared" si="66"/>
        <v>Till</v>
      </c>
      <c r="K1067" s="1" t="str">
        <f t="shared" si="67"/>
        <v>&lt;2 micron</v>
      </c>
      <c r="L1067">
        <v>0.3</v>
      </c>
      <c r="M1067">
        <v>30</v>
      </c>
      <c r="N1067">
        <v>56</v>
      </c>
      <c r="O1067">
        <v>71</v>
      </c>
      <c r="P1067">
        <v>3.8</v>
      </c>
      <c r="Q1067">
        <v>420</v>
      </c>
      <c r="R1067">
        <v>4</v>
      </c>
      <c r="S1067">
        <v>80</v>
      </c>
      <c r="T1067">
        <v>48</v>
      </c>
      <c r="U1067">
        <v>172</v>
      </c>
      <c r="V1067">
        <v>119</v>
      </c>
      <c r="W1067">
        <v>20</v>
      </c>
      <c r="X1067">
        <v>980</v>
      </c>
      <c r="Y1067">
        <v>180</v>
      </c>
      <c r="Z1067">
        <v>14</v>
      </c>
      <c r="AA1067">
        <v>32</v>
      </c>
    </row>
    <row r="1068" spans="1:27" hidden="1" x14ac:dyDescent="0.3">
      <c r="A1068" t="s">
        <v>4149</v>
      </c>
      <c r="B1068" t="s">
        <v>4150</v>
      </c>
      <c r="C1068" s="1" t="str">
        <f t="shared" si="68"/>
        <v>21:0046</v>
      </c>
      <c r="D1068" s="1" t="str">
        <f t="shared" si="69"/>
        <v>21:0038</v>
      </c>
      <c r="E1068" t="s">
        <v>4151</v>
      </c>
      <c r="F1068" t="s">
        <v>4152</v>
      </c>
      <c r="H1068">
        <v>46.689820099999999</v>
      </c>
      <c r="I1068">
        <v>-66.810208399999993</v>
      </c>
      <c r="J1068" s="1" t="str">
        <f t="shared" si="66"/>
        <v>Till</v>
      </c>
      <c r="K1068" s="1" t="str">
        <f t="shared" si="67"/>
        <v>&lt;2 micron</v>
      </c>
      <c r="L1068">
        <v>0.3</v>
      </c>
      <c r="M1068">
        <v>17</v>
      </c>
      <c r="N1068">
        <v>46</v>
      </c>
      <c r="O1068">
        <v>17</v>
      </c>
      <c r="P1068">
        <v>3.6</v>
      </c>
      <c r="Q1068">
        <v>490</v>
      </c>
      <c r="R1068">
        <v>1</v>
      </c>
      <c r="S1068">
        <v>36</v>
      </c>
      <c r="T1068">
        <v>42</v>
      </c>
      <c r="U1068">
        <v>105</v>
      </c>
      <c r="V1068">
        <v>11</v>
      </c>
      <c r="W1068">
        <v>6</v>
      </c>
      <c r="X1068">
        <v>1175</v>
      </c>
      <c r="Y1068">
        <v>120</v>
      </c>
      <c r="Z1068">
        <v>11.2</v>
      </c>
      <c r="AA1068">
        <v>13</v>
      </c>
    </row>
    <row r="1069" spans="1:27" hidden="1" x14ac:dyDescent="0.3">
      <c r="A1069" t="s">
        <v>4153</v>
      </c>
      <c r="B1069" t="s">
        <v>4154</v>
      </c>
      <c r="C1069" s="1" t="str">
        <f t="shared" si="68"/>
        <v>21:0046</v>
      </c>
      <c r="D1069" s="1" t="str">
        <f t="shared" si="69"/>
        <v>21:0038</v>
      </c>
      <c r="E1069" t="s">
        <v>4155</v>
      </c>
      <c r="F1069" t="s">
        <v>4156</v>
      </c>
      <c r="H1069">
        <v>46.708216299999997</v>
      </c>
      <c r="I1069">
        <v>-66.8310508</v>
      </c>
      <c r="J1069" s="1" t="str">
        <f t="shared" si="66"/>
        <v>Till</v>
      </c>
      <c r="K1069" s="1" t="str">
        <f t="shared" si="67"/>
        <v>&lt;2 micron</v>
      </c>
      <c r="L1069">
        <v>0.3</v>
      </c>
      <c r="M1069">
        <v>16</v>
      </c>
      <c r="N1069">
        <v>40</v>
      </c>
      <c r="O1069">
        <v>14</v>
      </c>
      <c r="P1069">
        <v>3.7</v>
      </c>
      <c r="Q1069">
        <v>500</v>
      </c>
      <c r="R1069">
        <v>1</v>
      </c>
      <c r="S1069">
        <v>29</v>
      </c>
      <c r="T1069">
        <v>50</v>
      </c>
      <c r="U1069">
        <v>108</v>
      </c>
      <c r="V1069">
        <v>11</v>
      </c>
      <c r="W1069">
        <v>4</v>
      </c>
      <c r="X1069">
        <v>740</v>
      </c>
      <c r="Y1069">
        <v>150</v>
      </c>
      <c r="Z1069">
        <v>18.399999999999999</v>
      </c>
      <c r="AA1069">
        <v>11</v>
      </c>
    </row>
    <row r="1070" spans="1:27" hidden="1" x14ac:dyDescent="0.3">
      <c r="A1070" t="s">
        <v>4157</v>
      </c>
      <c r="B1070" t="s">
        <v>4158</v>
      </c>
      <c r="C1070" s="1" t="str">
        <f t="shared" si="68"/>
        <v>21:0046</v>
      </c>
      <c r="D1070" s="1" t="str">
        <f t="shared" si="69"/>
        <v>21:0038</v>
      </c>
      <c r="E1070" t="s">
        <v>4159</v>
      </c>
      <c r="F1070" t="s">
        <v>4160</v>
      </c>
      <c r="H1070">
        <v>46.631462599999999</v>
      </c>
      <c r="I1070">
        <v>-66.841307499999999</v>
      </c>
      <c r="J1070" s="1" t="str">
        <f t="shared" si="66"/>
        <v>Till</v>
      </c>
      <c r="K1070" s="1" t="str">
        <f t="shared" si="67"/>
        <v>&lt;2 micron</v>
      </c>
      <c r="M1070">
        <v>13</v>
      </c>
      <c r="N1070">
        <v>40</v>
      </c>
      <c r="O1070">
        <v>34</v>
      </c>
      <c r="P1070">
        <v>3.7</v>
      </c>
      <c r="Q1070">
        <v>760</v>
      </c>
      <c r="R1070">
        <v>1</v>
      </c>
      <c r="S1070">
        <v>36</v>
      </c>
      <c r="T1070">
        <v>59</v>
      </c>
      <c r="U1070">
        <v>165</v>
      </c>
      <c r="V1070">
        <v>10</v>
      </c>
      <c r="W1070">
        <v>16</v>
      </c>
      <c r="X1070">
        <v>1000</v>
      </c>
      <c r="Y1070">
        <v>100</v>
      </c>
      <c r="Z1070">
        <v>18</v>
      </c>
      <c r="AA1070">
        <v>32</v>
      </c>
    </row>
    <row r="1071" spans="1:27" hidden="1" x14ac:dyDescent="0.3">
      <c r="A1071" t="s">
        <v>4161</v>
      </c>
      <c r="B1071" t="s">
        <v>4162</v>
      </c>
      <c r="C1071" s="1" t="str">
        <f t="shared" si="68"/>
        <v>21:0046</v>
      </c>
      <c r="D1071" s="1" t="str">
        <f t="shared" si="69"/>
        <v>21:0038</v>
      </c>
      <c r="E1071" t="s">
        <v>4163</v>
      </c>
      <c r="F1071" t="s">
        <v>4164</v>
      </c>
      <c r="H1071">
        <v>46.6616055</v>
      </c>
      <c r="I1071">
        <v>-66.864942999999997</v>
      </c>
      <c r="J1071" s="1" t="str">
        <f t="shared" si="66"/>
        <v>Till</v>
      </c>
      <c r="K1071" s="1" t="str">
        <f t="shared" si="67"/>
        <v>&lt;2 micron</v>
      </c>
      <c r="L1071">
        <v>0.1</v>
      </c>
      <c r="M1071">
        <v>20</v>
      </c>
      <c r="N1071">
        <v>60</v>
      </c>
      <c r="O1071">
        <v>30</v>
      </c>
      <c r="P1071">
        <v>4.5</v>
      </c>
      <c r="Q1071">
        <v>800</v>
      </c>
      <c r="R1071">
        <v>1</v>
      </c>
      <c r="S1071">
        <v>48</v>
      </c>
      <c r="T1071">
        <v>27</v>
      </c>
      <c r="U1071">
        <v>109</v>
      </c>
      <c r="V1071">
        <v>11</v>
      </c>
      <c r="W1071">
        <v>6</v>
      </c>
      <c r="X1071">
        <v>1225</v>
      </c>
      <c r="Y1071">
        <v>20</v>
      </c>
      <c r="Z1071">
        <v>7.9</v>
      </c>
      <c r="AA1071">
        <v>16</v>
      </c>
    </row>
    <row r="1072" spans="1:27" hidden="1" x14ac:dyDescent="0.3">
      <c r="A1072" t="s">
        <v>4165</v>
      </c>
      <c r="B1072" t="s">
        <v>4166</v>
      </c>
      <c r="C1072" s="1" t="str">
        <f t="shared" si="68"/>
        <v>21:0046</v>
      </c>
      <c r="D1072" s="1" t="str">
        <f t="shared" si="69"/>
        <v>21:0038</v>
      </c>
      <c r="E1072" t="s">
        <v>4167</v>
      </c>
      <c r="F1072" t="s">
        <v>4168</v>
      </c>
      <c r="H1072">
        <v>46.6998015</v>
      </c>
      <c r="I1072">
        <v>-66.862128299999995</v>
      </c>
      <c r="J1072" s="1" t="str">
        <f t="shared" si="66"/>
        <v>Till</v>
      </c>
      <c r="K1072" s="1" t="str">
        <f t="shared" si="67"/>
        <v>&lt;2 micron</v>
      </c>
      <c r="M1072">
        <v>12</v>
      </c>
      <c r="N1072">
        <v>80</v>
      </c>
      <c r="O1072">
        <v>24</v>
      </c>
      <c r="P1072">
        <v>3.2</v>
      </c>
      <c r="Q1072">
        <v>230</v>
      </c>
      <c r="R1072">
        <v>2</v>
      </c>
      <c r="S1072">
        <v>40</v>
      </c>
      <c r="T1072">
        <v>42</v>
      </c>
      <c r="U1072">
        <v>97</v>
      </c>
      <c r="V1072">
        <v>18</v>
      </c>
      <c r="W1072">
        <v>4</v>
      </c>
      <c r="X1072">
        <v>740</v>
      </c>
      <c r="Y1072">
        <v>125</v>
      </c>
      <c r="Z1072">
        <v>20</v>
      </c>
      <c r="AA1072">
        <v>11</v>
      </c>
    </row>
    <row r="1073" spans="1:27" hidden="1" x14ac:dyDescent="0.3">
      <c r="A1073" t="s">
        <v>4169</v>
      </c>
      <c r="B1073" t="s">
        <v>4170</v>
      </c>
      <c r="C1073" s="1" t="str">
        <f t="shared" si="68"/>
        <v>21:0046</v>
      </c>
      <c r="D1073" s="1" t="str">
        <f t="shared" si="69"/>
        <v>21:0038</v>
      </c>
      <c r="E1073" t="s">
        <v>4171</v>
      </c>
      <c r="F1073" t="s">
        <v>4172</v>
      </c>
      <c r="H1073">
        <v>46.721773200000001</v>
      </c>
      <c r="I1073">
        <v>-66.857988300000002</v>
      </c>
      <c r="J1073" s="1" t="str">
        <f t="shared" si="66"/>
        <v>Till</v>
      </c>
      <c r="K1073" s="1" t="str">
        <f t="shared" si="67"/>
        <v>&lt;2 micron</v>
      </c>
      <c r="M1073">
        <v>13</v>
      </c>
      <c r="N1073">
        <v>44</v>
      </c>
      <c r="O1073">
        <v>20</v>
      </c>
      <c r="P1073">
        <v>4.7</v>
      </c>
      <c r="Q1073">
        <v>960</v>
      </c>
      <c r="R1073">
        <v>1</v>
      </c>
      <c r="S1073">
        <v>24</v>
      </c>
      <c r="T1073">
        <v>33</v>
      </c>
      <c r="U1073">
        <v>169</v>
      </c>
      <c r="V1073">
        <v>8</v>
      </c>
      <c r="W1073">
        <v>2</v>
      </c>
      <c r="X1073">
        <v>1425</v>
      </c>
      <c r="Y1073">
        <v>30</v>
      </c>
      <c r="Z1073">
        <v>8.4</v>
      </c>
      <c r="AA1073">
        <v>20</v>
      </c>
    </row>
    <row r="1074" spans="1:27" hidden="1" x14ac:dyDescent="0.3">
      <c r="A1074" t="s">
        <v>4173</v>
      </c>
      <c r="B1074" t="s">
        <v>4174</v>
      </c>
      <c r="C1074" s="1" t="str">
        <f t="shared" si="68"/>
        <v>21:0046</v>
      </c>
      <c r="D1074" s="1" t="str">
        <f t="shared" si="69"/>
        <v>21:0038</v>
      </c>
      <c r="E1074" t="s">
        <v>4175</v>
      </c>
      <c r="F1074" t="s">
        <v>4176</v>
      </c>
      <c r="H1074">
        <v>46.521602100000003</v>
      </c>
      <c r="I1074">
        <v>-66.814376199999998</v>
      </c>
      <c r="J1074" s="1" t="str">
        <f t="shared" si="66"/>
        <v>Till</v>
      </c>
      <c r="K1074" s="1" t="str">
        <f t="shared" si="67"/>
        <v>&lt;2 micron</v>
      </c>
      <c r="M1074">
        <v>25</v>
      </c>
      <c r="N1074">
        <v>64</v>
      </c>
      <c r="O1074">
        <v>58</v>
      </c>
      <c r="P1074">
        <v>5.2</v>
      </c>
      <c r="Q1074">
        <v>1600</v>
      </c>
      <c r="R1074">
        <v>2</v>
      </c>
      <c r="S1074">
        <v>60</v>
      </c>
      <c r="T1074">
        <v>30</v>
      </c>
      <c r="U1074">
        <v>117</v>
      </c>
      <c r="V1074">
        <v>51</v>
      </c>
      <c r="W1074">
        <v>4</v>
      </c>
      <c r="X1074">
        <v>1000</v>
      </c>
      <c r="Y1074">
        <v>60</v>
      </c>
      <c r="Z1074">
        <v>0.9</v>
      </c>
      <c r="AA1074">
        <v>9</v>
      </c>
    </row>
    <row r="1075" spans="1:27" hidden="1" x14ac:dyDescent="0.3">
      <c r="A1075" t="s">
        <v>4177</v>
      </c>
      <c r="B1075" t="s">
        <v>4178</v>
      </c>
      <c r="C1075" s="1" t="str">
        <f t="shared" si="68"/>
        <v>21:0046</v>
      </c>
      <c r="D1075" s="1" t="str">
        <f t="shared" si="69"/>
        <v>21:0038</v>
      </c>
      <c r="E1075" t="s">
        <v>4179</v>
      </c>
      <c r="F1075" t="s">
        <v>4180</v>
      </c>
      <c r="H1075">
        <v>46.526610599999998</v>
      </c>
      <c r="I1075">
        <v>-66.817434899999995</v>
      </c>
      <c r="J1075" s="1" t="str">
        <f t="shared" si="66"/>
        <v>Till</v>
      </c>
      <c r="K1075" s="1" t="str">
        <f t="shared" si="67"/>
        <v>&lt;2 micron</v>
      </c>
      <c r="M1075">
        <v>27</v>
      </c>
      <c r="N1075">
        <v>70</v>
      </c>
      <c r="O1075">
        <v>65</v>
      </c>
      <c r="P1075">
        <v>4.5999999999999996</v>
      </c>
      <c r="Q1075">
        <v>1200</v>
      </c>
      <c r="R1075">
        <v>1</v>
      </c>
      <c r="S1075">
        <v>63</v>
      </c>
      <c r="T1075">
        <v>39</v>
      </c>
      <c r="U1075">
        <v>135</v>
      </c>
      <c r="V1075">
        <v>47</v>
      </c>
      <c r="W1075">
        <v>6</v>
      </c>
      <c r="X1075">
        <v>900</v>
      </c>
      <c r="Y1075">
        <v>45</v>
      </c>
      <c r="Z1075">
        <v>1.7</v>
      </c>
      <c r="AA1075">
        <v>3</v>
      </c>
    </row>
    <row r="1076" spans="1:27" hidden="1" x14ac:dyDescent="0.3">
      <c r="A1076" t="s">
        <v>4181</v>
      </c>
      <c r="B1076" t="s">
        <v>4182</v>
      </c>
      <c r="C1076" s="1" t="str">
        <f t="shared" si="68"/>
        <v>21:0046</v>
      </c>
      <c r="D1076" s="1" t="str">
        <f t="shared" si="69"/>
        <v>21:0038</v>
      </c>
      <c r="E1076" t="s">
        <v>4183</v>
      </c>
      <c r="F1076" t="s">
        <v>4184</v>
      </c>
      <c r="H1076">
        <v>46.529131499999998</v>
      </c>
      <c r="I1076">
        <v>-66.831677900000003</v>
      </c>
      <c r="J1076" s="1" t="str">
        <f t="shared" si="66"/>
        <v>Till</v>
      </c>
      <c r="K1076" s="1" t="str">
        <f t="shared" si="67"/>
        <v>&lt;2 micron</v>
      </c>
      <c r="M1076">
        <v>26</v>
      </c>
      <c r="N1076">
        <v>76</v>
      </c>
      <c r="O1076">
        <v>45</v>
      </c>
      <c r="P1076">
        <v>4.5999999999999996</v>
      </c>
      <c r="Q1076">
        <v>1300</v>
      </c>
      <c r="R1076">
        <v>1</v>
      </c>
      <c r="S1076">
        <v>80</v>
      </c>
      <c r="T1076">
        <v>29</v>
      </c>
      <c r="U1076">
        <v>117</v>
      </c>
      <c r="V1076">
        <v>49</v>
      </c>
      <c r="W1076">
        <v>4</v>
      </c>
      <c r="X1076">
        <v>860</v>
      </c>
      <c r="Y1076">
        <v>70</v>
      </c>
      <c r="Z1076">
        <v>0.9</v>
      </c>
      <c r="AA1076">
        <v>4</v>
      </c>
    </row>
    <row r="1077" spans="1:27" hidden="1" x14ac:dyDescent="0.3">
      <c r="A1077" t="s">
        <v>4185</v>
      </c>
      <c r="B1077" t="s">
        <v>4186</v>
      </c>
      <c r="C1077" s="1" t="str">
        <f t="shared" si="68"/>
        <v>21:0046</v>
      </c>
      <c r="D1077" s="1" t="str">
        <f t="shared" si="69"/>
        <v>21:0038</v>
      </c>
      <c r="E1077" t="s">
        <v>4187</v>
      </c>
      <c r="F1077" t="s">
        <v>4188</v>
      </c>
      <c r="H1077">
        <v>46.567816700000002</v>
      </c>
      <c r="I1077">
        <v>-66.807298599999996</v>
      </c>
      <c r="J1077" s="1" t="str">
        <f t="shared" si="66"/>
        <v>Till</v>
      </c>
      <c r="K1077" s="1" t="str">
        <f t="shared" si="67"/>
        <v>&lt;2 micron</v>
      </c>
      <c r="L1077">
        <v>0.5</v>
      </c>
      <c r="M1077">
        <v>43</v>
      </c>
      <c r="N1077">
        <v>76</v>
      </c>
      <c r="O1077">
        <v>609</v>
      </c>
      <c r="P1077">
        <v>4.4000000000000004</v>
      </c>
      <c r="Q1077">
        <v>600</v>
      </c>
      <c r="R1077">
        <v>14</v>
      </c>
      <c r="S1077">
        <v>185</v>
      </c>
      <c r="T1077">
        <v>340</v>
      </c>
      <c r="U1077">
        <v>591</v>
      </c>
      <c r="V1077">
        <v>2000</v>
      </c>
      <c r="W1077">
        <v>50</v>
      </c>
      <c r="X1077">
        <v>4700</v>
      </c>
      <c r="Y1077">
        <v>60</v>
      </c>
      <c r="Z1077">
        <v>11.8</v>
      </c>
      <c r="AA1077">
        <v>24</v>
      </c>
    </row>
    <row r="1078" spans="1:27" hidden="1" x14ac:dyDescent="0.3">
      <c r="A1078" t="s">
        <v>4189</v>
      </c>
      <c r="B1078" t="s">
        <v>4190</v>
      </c>
      <c r="C1078" s="1" t="str">
        <f t="shared" si="68"/>
        <v>21:0046</v>
      </c>
      <c r="D1078" s="1" t="str">
        <f t="shared" si="69"/>
        <v>21:0038</v>
      </c>
      <c r="E1078" t="s">
        <v>4191</v>
      </c>
      <c r="F1078" t="s">
        <v>4192</v>
      </c>
      <c r="H1078">
        <v>46.5684659</v>
      </c>
      <c r="I1078">
        <v>-66.817712</v>
      </c>
      <c r="J1078" s="1" t="str">
        <f t="shared" si="66"/>
        <v>Till</v>
      </c>
      <c r="K1078" s="1" t="str">
        <f t="shared" si="67"/>
        <v>&lt;2 micron</v>
      </c>
      <c r="M1078">
        <v>60</v>
      </c>
      <c r="N1078">
        <v>88</v>
      </c>
      <c r="O1078">
        <v>400</v>
      </c>
      <c r="P1078">
        <v>3.4</v>
      </c>
      <c r="Q1078">
        <v>860</v>
      </c>
      <c r="R1078">
        <v>4</v>
      </c>
      <c r="S1078">
        <v>258</v>
      </c>
      <c r="T1078">
        <v>33</v>
      </c>
      <c r="U1078">
        <v>792</v>
      </c>
      <c r="V1078">
        <v>123</v>
      </c>
      <c r="W1078">
        <v>14</v>
      </c>
      <c r="X1078">
        <v>4500</v>
      </c>
      <c r="Y1078">
        <v>135</v>
      </c>
      <c r="Z1078">
        <v>9.1999999999999993</v>
      </c>
      <c r="AA1078">
        <v>10</v>
      </c>
    </row>
    <row r="1079" spans="1:27" hidden="1" x14ac:dyDescent="0.3">
      <c r="A1079" t="s">
        <v>4193</v>
      </c>
      <c r="B1079" t="s">
        <v>4194</v>
      </c>
      <c r="C1079" s="1" t="str">
        <f t="shared" si="68"/>
        <v>21:0046</v>
      </c>
      <c r="D1079" s="1" t="str">
        <f t="shared" si="69"/>
        <v>21:0038</v>
      </c>
      <c r="E1079" t="s">
        <v>4195</v>
      </c>
      <c r="F1079" t="s">
        <v>4196</v>
      </c>
      <c r="H1079">
        <v>46.561370799999999</v>
      </c>
      <c r="I1079">
        <v>-66.823215899999994</v>
      </c>
      <c r="J1079" s="1" t="str">
        <f t="shared" si="66"/>
        <v>Till</v>
      </c>
      <c r="K1079" s="1" t="str">
        <f t="shared" si="67"/>
        <v>&lt;2 micron</v>
      </c>
      <c r="M1079">
        <v>24</v>
      </c>
      <c r="N1079">
        <v>82</v>
      </c>
      <c r="O1079">
        <v>78</v>
      </c>
      <c r="P1079">
        <v>4.7</v>
      </c>
      <c r="Q1079">
        <v>880</v>
      </c>
      <c r="R1079">
        <v>1</v>
      </c>
      <c r="S1079">
        <v>54</v>
      </c>
      <c r="T1079">
        <v>42</v>
      </c>
      <c r="U1079">
        <v>217</v>
      </c>
      <c r="V1079">
        <v>169</v>
      </c>
      <c r="W1079">
        <v>8</v>
      </c>
      <c r="X1079">
        <v>1275</v>
      </c>
      <c r="Y1079">
        <v>20</v>
      </c>
      <c r="Z1079">
        <v>1.7</v>
      </c>
      <c r="AA1079">
        <v>18</v>
      </c>
    </row>
    <row r="1080" spans="1:27" hidden="1" x14ac:dyDescent="0.3">
      <c r="A1080" t="s">
        <v>4197</v>
      </c>
      <c r="B1080" t="s">
        <v>4198</v>
      </c>
      <c r="C1080" s="1" t="str">
        <f t="shared" si="68"/>
        <v>21:0046</v>
      </c>
      <c r="D1080" s="1" t="str">
        <f t="shared" si="69"/>
        <v>21:0038</v>
      </c>
      <c r="E1080" t="s">
        <v>4199</v>
      </c>
      <c r="F1080" t="s">
        <v>4200</v>
      </c>
      <c r="H1080">
        <v>46.5488547</v>
      </c>
      <c r="I1080">
        <v>-66.827630400000004</v>
      </c>
      <c r="J1080" s="1" t="str">
        <f t="shared" si="66"/>
        <v>Till</v>
      </c>
      <c r="K1080" s="1" t="str">
        <f t="shared" si="67"/>
        <v>&lt;2 micron</v>
      </c>
      <c r="L1080">
        <v>0.6</v>
      </c>
      <c r="M1080">
        <v>25</v>
      </c>
      <c r="N1080">
        <v>86</v>
      </c>
      <c r="O1080">
        <v>54</v>
      </c>
      <c r="P1080">
        <v>5.4</v>
      </c>
      <c r="Q1080">
        <v>820</v>
      </c>
      <c r="R1080">
        <v>1</v>
      </c>
      <c r="S1080">
        <v>58</v>
      </c>
      <c r="T1080">
        <v>30</v>
      </c>
      <c r="U1080">
        <v>186</v>
      </c>
      <c r="V1080">
        <v>51</v>
      </c>
      <c r="W1080">
        <v>8</v>
      </c>
      <c r="X1080">
        <v>900</v>
      </c>
      <c r="Y1080">
        <v>10</v>
      </c>
      <c r="Z1080">
        <v>2.4</v>
      </c>
      <c r="AA1080">
        <v>8</v>
      </c>
    </row>
    <row r="1081" spans="1:27" hidden="1" x14ac:dyDescent="0.3">
      <c r="A1081" t="s">
        <v>4201</v>
      </c>
      <c r="B1081" t="s">
        <v>4202</v>
      </c>
      <c r="C1081" s="1" t="str">
        <f t="shared" si="68"/>
        <v>21:0046</v>
      </c>
      <c r="D1081" s="1" t="str">
        <f t="shared" si="69"/>
        <v>21:0038</v>
      </c>
      <c r="E1081" t="s">
        <v>4203</v>
      </c>
      <c r="F1081" t="s">
        <v>4204</v>
      </c>
      <c r="H1081">
        <v>46.547425699999998</v>
      </c>
      <c r="I1081">
        <v>-66.847254199999995</v>
      </c>
      <c r="J1081" s="1" t="str">
        <f t="shared" si="66"/>
        <v>Till</v>
      </c>
      <c r="K1081" s="1" t="str">
        <f t="shared" si="67"/>
        <v>&lt;2 micron</v>
      </c>
      <c r="L1081">
        <v>0.1</v>
      </c>
      <c r="M1081">
        <v>24</v>
      </c>
      <c r="N1081">
        <v>80</v>
      </c>
      <c r="O1081">
        <v>63</v>
      </c>
      <c r="P1081">
        <v>5.0999999999999996</v>
      </c>
      <c r="Q1081">
        <v>820</v>
      </c>
      <c r="R1081">
        <v>1</v>
      </c>
      <c r="S1081">
        <v>96</v>
      </c>
      <c r="T1081">
        <v>39</v>
      </c>
      <c r="U1081">
        <v>161</v>
      </c>
      <c r="V1081">
        <v>83</v>
      </c>
      <c r="W1081">
        <v>6</v>
      </c>
      <c r="X1081">
        <v>880</v>
      </c>
      <c r="Y1081">
        <v>80</v>
      </c>
      <c r="Z1081">
        <v>1.6</v>
      </c>
      <c r="AA1081">
        <v>15</v>
      </c>
    </row>
    <row r="1082" spans="1:27" hidden="1" x14ac:dyDescent="0.3">
      <c r="A1082" t="s">
        <v>4205</v>
      </c>
      <c r="B1082" t="s">
        <v>4206</v>
      </c>
      <c r="C1082" s="1" t="str">
        <f t="shared" si="68"/>
        <v>21:0046</v>
      </c>
      <c r="D1082" s="1" t="str">
        <f t="shared" si="69"/>
        <v>21:0038</v>
      </c>
      <c r="E1082" t="s">
        <v>4207</v>
      </c>
      <c r="F1082" t="s">
        <v>4208</v>
      </c>
      <c r="H1082">
        <v>46.553234500000002</v>
      </c>
      <c r="I1082">
        <v>-66.845067299999997</v>
      </c>
      <c r="J1082" s="1" t="str">
        <f t="shared" si="66"/>
        <v>Till</v>
      </c>
      <c r="K1082" s="1" t="str">
        <f t="shared" si="67"/>
        <v>&lt;2 micron</v>
      </c>
      <c r="L1082">
        <v>0.4</v>
      </c>
      <c r="M1082">
        <v>19</v>
      </c>
      <c r="N1082">
        <v>96</v>
      </c>
      <c r="O1082">
        <v>60</v>
      </c>
      <c r="P1082">
        <v>5</v>
      </c>
      <c r="Q1082">
        <v>280</v>
      </c>
      <c r="R1082">
        <v>3</v>
      </c>
      <c r="S1082">
        <v>70</v>
      </c>
      <c r="T1082">
        <v>47</v>
      </c>
      <c r="U1082">
        <v>333</v>
      </c>
      <c r="V1082">
        <v>220</v>
      </c>
      <c r="W1082">
        <v>6</v>
      </c>
      <c r="X1082">
        <v>680</v>
      </c>
      <c r="Y1082">
        <v>180</v>
      </c>
      <c r="Z1082">
        <v>1.2</v>
      </c>
      <c r="AA1082">
        <v>10</v>
      </c>
    </row>
    <row r="1083" spans="1:27" hidden="1" x14ac:dyDescent="0.3">
      <c r="A1083" t="s">
        <v>4209</v>
      </c>
      <c r="B1083" t="s">
        <v>4210</v>
      </c>
      <c r="C1083" s="1" t="str">
        <f t="shared" si="68"/>
        <v>21:0046</v>
      </c>
      <c r="D1083" s="1" t="str">
        <f t="shared" si="69"/>
        <v>21:0038</v>
      </c>
      <c r="E1083" t="s">
        <v>4211</v>
      </c>
      <c r="F1083" t="s">
        <v>4212</v>
      </c>
      <c r="H1083">
        <v>46.540520999999998</v>
      </c>
      <c r="I1083">
        <v>-66.839049599999996</v>
      </c>
      <c r="J1083" s="1" t="str">
        <f t="shared" si="66"/>
        <v>Till</v>
      </c>
      <c r="K1083" s="1" t="str">
        <f t="shared" si="67"/>
        <v>&lt;2 micron</v>
      </c>
      <c r="L1083">
        <v>0.1</v>
      </c>
      <c r="M1083">
        <v>23</v>
      </c>
      <c r="N1083">
        <v>86</v>
      </c>
      <c r="O1083">
        <v>60</v>
      </c>
      <c r="P1083">
        <v>5.0999999999999996</v>
      </c>
      <c r="Q1083">
        <v>820</v>
      </c>
      <c r="R1083">
        <v>1</v>
      </c>
      <c r="S1083">
        <v>73</v>
      </c>
      <c r="T1083">
        <v>30</v>
      </c>
      <c r="U1083">
        <v>174</v>
      </c>
      <c r="V1083">
        <v>50</v>
      </c>
      <c r="W1083">
        <v>4</v>
      </c>
      <c r="X1083">
        <v>980</v>
      </c>
      <c r="Y1083">
        <v>35</v>
      </c>
      <c r="Z1083">
        <v>1.7</v>
      </c>
      <c r="AA1083">
        <v>10</v>
      </c>
    </row>
    <row r="1084" spans="1:27" hidden="1" x14ac:dyDescent="0.3">
      <c r="A1084" t="s">
        <v>4213</v>
      </c>
      <c r="B1084" t="s">
        <v>4214</v>
      </c>
      <c r="C1084" s="1" t="str">
        <f t="shared" si="68"/>
        <v>21:0046</v>
      </c>
      <c r="D1084" s="1" t="str">
        <f t="shared" si="69"/>
        <v>21:0038</v>
      </c>
      <c r="E1084" t="s">
        <v>4215</v>
      </c>
      <c r="F1084" t="s">
        <v>4216</v>
      </c>
      <c r="H1084">
        <v>46.521437300000002</v>
      </c>
      <c r="I1084">
        <v>-66.782439100000005</v>
      </c>
      <c r="J1084" s="1" t="str">
        <f t="shared" si="66"/>
        <v>Till</v>
      </c>
      <c r="K1084" s="1" t="str">
        <f t="shared" si="67"/>
        <v>&lt;2 micron</v>
      </c>
      <c r="L1084">
        <v>0.3</v>
      </c>
      <c r="M1084">
        <v>37</v>
      </c>
      <c r="N1084">
        <v>86</v>
      </c>
      <c r="O1084">
        <v>76</v>
      </c>
      <c r="P1084">
        <v>5.0999999999999996</v>
      </c>
      <c r="Q1084">
        <v>1100</v>
      </c>
      <c r="R1084">
        <v>1</v>
      </c>
      <c r="S1084">
        <v>144</v>
      </c>
      <c r="T1084">
        <v>44</v>
      </c>
      <c r="U1084">
        <v>152</v>
      </c>
      <c r="V1084">
        <v>61</v>
      </c>
      <c r="W1084">
        <v>4</v>
      </c>
      <c r="X1084">
        <v>860</v>
      </c>
      <c r="Y1084">
        <v>85</v>
      </c>
      <c r="Z1084">
        <v>1.4</v>
      </c>
      <c r="AA1084">
        <v>4</v>
      </c>
    </row>
    <row r="1085" spans="1:27" hidden="1" x14ac:dyDescent="0.3">
      <c r="A1085" t="s">
        <v>4217</v>
      </c>
      <c r="B1085" t="s">
        <v>4218</v>
      </c>
      <c r="C1085" s="1" t="str">
        <f t="shared" si="68"/>
        <v>21:0046</v>
      </c>
      <c r="D1085" s="1" t="str">
        <f t="shared" si="69"/>
        <v>21:0038</v>
      </c>
      <c r="E1085" t="s">
        <v>4215</v>
      </c>
      <c r="F1085" t="s">
        <v>4219</v>
      </c>
      <c r="H1085">
        <v>46.521437300000002</v>
      </c>
      <c r="I1085">
        <v>-66.782439100000005</v>
      </c>
      <c r="J1085" s="1" t="str">
        <f t="shared" si="66"/>
        <v>Till</v>
      </c>
      <c r="K1085" s="1" t="str">
        <f t="shared" si="67"/>
        <v>&lt;2 micron</v>
      </c>
      <c r="L1085">
        <v>0.05</v>
      </c>
      <c r="M1085">
        <v>41</v>
      </c>
      <c r="N1085">
        <v>78</v>
      </c>
      <c r="O1085">
        <v>79</v>
      </c>
      <c r="P1085">
        <v>4.9000000000000004</v>
      </c>
      <c r="Q1085">
        <v>1200</v>
      </c>
      <c r="R1085">
        <v>0.5</v>
      </c>
      <c r="S1085">
        <v>107</v>
      </c>
      <c r="T1085">
        <v>38</v>
      </c>
      <c r="U1085">
        <v>133</v>
      </c>
      <c r="V1085">
        <v>47</v>
      </c>
      <c r="W1085">
        <v>4</v>
      </c>
      <c r="X1085">
        <v>960</v>
      </c>
      <c r="Y1085">
        <v>105</v>
      </c>
      <c r="Z1085">
        <v>1</v>
      </c>
      <c r="AA1085">
        <v>9</v>
      </c>
    </row>
    <row r="1086" spans="1:27" hidden="1" x14ac:dyDescent="0.3">
      <c r="A1086" t="s">
        <v>4220</v>
      </c>
      <c r="B1086" t="s">
        <v>4221</v>
      </c>
      <c r="C1086" s="1" t="str">
        <f t="shared" si="68"/>
        <v>21:0046</v>
      </c>
      <c r="D1086" s="1" t="str">
        <f t="shared" si="69"/>
        <v>21:0038</v>
      </c>
      <c r="E1086" t="s">
        <v>4222</v>
      </c>
      <c r="F1086" t="s">
        <v>4223</v>
      </c>
      <c r="H1086">
        <v>46.529518400000001</v>
      </c>
      <c r="I1086">
        <v>-66.781457900000007</v>
      </c>
      <c r="J1086" s="1" t="str">
        <f t="shared" si="66"/>
        <v>Till</v>
      </c>
      <c r="K1086" s="1" t="str">
        <f t="shared" si="67"/>
        <v>&lt;2 micron</v>
      </c>
      <c r="M1086">
        <v>24</v>
      </c>
      <c r="N1086">
        <v>74</v>
      </c>
      <c r="O1086">
        <v>45</v>
      </c>
      <c r="P1086">
        <v>5.0999999999999996</v>
      </c>
      <c r="Q1086">
        <v>1000</v>
      </c>
      <c r="R1086">
        <v>1</v>
      </c>
      <c r="S1086">
        <v>97</v>
      </c>
      <c r="T1086">
        <v>29</v>
      </c>
      <c r="U1086">
        <v>123</v>
      </c>
      <c r="V1086">
        <v>46</v>
      </c>
      <c r="W1086">
        <v>4</v>
      </c>
      <c r="X1086">
        <v>980</v>
      </c>
      <c r="Y1086">
        <v>40</v>
      </c>
      <c r="Z1086">
        <v>1.9</v>
      </c>
      <c r="AA1086">
        <v>8</v>
      </c>
    </row>
    <row r="1087" spans="1:27" hidden="1" x14ac:dyDescent="0.3">
      <c r="A1087" t="s">
        <v>4224</v>
      </c>
      <c r="B1087" t="s">
        <v>4225</v>
      </c>
      <c r="C1087" s="1" t="str">
        <f t="shared" si="68"/>
        <v>21:0046</v>
      </c>
      <c r="D1087" s="1" t="str">
        <f t="shared" si="69"/>
        <v>21:0038</v>
      </c>
      <c r="E1087" t="s">
        <v>4226</v>
      </c>
      <c r="F1087" t="s">
        <v>4227</v>
      </c>
      <c r="H1087">
        <v>46.538038100000001</v>
      </c>
      <c r="I1087">
        <v>-66.826758100000006</v>
      </c>
      <c r="J1087" s="1" t="str">
        <f t="shared" si="66"/>
        <v>Till</v>
      </c>
      <c r="K1087" s="1" t="str">
        <f t="shared" si="67"/>
        <v>&lt;2 micron</v>
      </c>
      <c r="M1087">
        <v>27</v>
      </c>
      <c r="N1087">
        <v>88</v>
      </c>
      <c r="O1087">
        <v>60</v>
      </c>
      <c r="P1087">
        <v>5.6</v>
      </c>
      <c r="Q1087">
        <v>860</v>
      </c>
      <c r="R1087">
        <v>1</v>
      </c>
      <c r="S1087">
        <v>106</v>
      </c>
      <c r="T1087">
        <v>29</v>
      </c>
      <c r="U1087">
        <v>132</v>
      </c>
      <c r="V1087">
        <v>46</v>
      </c>
      <c r="W1087">
        <v>4</v>
      </c>
      <c r="X1087">
        <v>1125</v>
      </c>
      <c r="Y1087">
        <v>35</v>
      </c>
      <c r="Z1087">
        <v>1.5</v>
      </c>
      <c r="AA1087">
        <v>8</v>
      </c>
    </row>
    <row r="1088" spans="1:27" hidden="1" x14ac:dyDescent="0.3">
      <c r="A1088" t="s">
        <v>4228</v>
      </c>
      <c r="B1088" t="s">
        <v>4229</v>
      </c>
      <c r="C1088" s="1" t="str">
        <f t="shared" si="68"/>
        <v>21:0046</v>
      </c>
      <c r="D1088" s="1" t="str">
        <f t="shared" si="69"/>
        <v>21:0038</v>
      </c>
      <c r="E1088" t="s">
        <v>4230</v>
      </c>
      <c r="F1088" t="s">
        <v>4231</v>
      </c>
      <c r="H1088">
        <v>46.5375017</v>
      </c>
      <c r="I1088">
        <v>-66.822214799999998</v>
      </c>
      <c r="J1088" s="1" t="str">
        <f t="shared" si="66"/>
        <v>Till</v>
      </c>
      <c r="K1088" s="1" t="str">
        <f t="shared" si="67"/>
        <v>&lt;2 micron</v>
      </c>
      <c r="L1088">
        <v>0.1</v>
      </c>
      <c r="M1088">
        <v>60</v>
      </c>
      <c r="N1088">
        <v>90</v>
      </c>
      <c r="O1088">
        <v>95</v>
      </c>
      <c r="P1088">
        <v>5</v>
      </c>
      <c r="Q1088">
        <v>6200</v>
      </c>
      <c r="R1088">
        <v>4</v>
      </c>
      <c r="S1088">
        <v>153</v>
      </c>
      <c r="T1088">
        <v>38</v>
      </c>
      <c r="U1088">
        <v>133</v>
      </c>
      <c r="V1088">
        <v>183</v>
      </c>
      <c r="W1088">
        <v>4</v>
      </c>
      <c r="X1088">
        <v>830</v>
      </c>
      <c r="Y1088">
        <v>370</v>
      </c>
      <c r="Z1088">
        <v>1.4</v>
      </c>
      <c r="AA1088">
        <v>6</v>
      </c>
    </row>
    <row r="1089" spans="1:27" hidden="1" x14ac:dyDescent="0.3">
      <c r="A1089" t="s">
        <v>4232</v>
      </c>
      <c r="B1089" t="s">
        <v>4233</v>
      </c>
      <c r="C1089" s="1" t="str">
        <f t="shared" si="68"/>
        <v>21:0046</v>
      </c>
      <c r="D1089" s="1" t="str">
        <f t="shared" si="69"/>
        <v>21:0038</v>
      </c>
      <c r="E1089" t="s">
        <v>4234</v>
      </c>
      <c r="F1089" t="s">
        <v>4235</v>
      </c>
      <c r="H1089">
        <v>46.5639635</v>
      </c>
      <c r="I1089">
        <v>-66.770918699999996</v>
      </c>
      <c r="J1089" s="1" t="str">
        <f t="shared" si="66"/>
        <v>Till</v>
      </c>
      <c r="K1089" s="1" t="str">
        <f t="shared" si="67"/>
        <v>&lt;2 micron</v>
      </c>
      <c r="L1089">
        <v>0.2</v>
      </c>
      <c r="M1089">
        <v>21</v>
      </c>
      <c r="N1089">
        <v>68</v>
      </c>
      <c r="O1089">
        <v>43</v>
      </c>
      <c r="P1089">
        <v>4.3</v>
      </c>
      <c r="Q1089">
        <v>520</v>
      </c>
      <c r="R1089">
        <v>2</v>
      </c>
      <c r="S1089">
        <v>80</v>
      </c>
      <c r="T1089">
        <v>45</v>
      </c>
      <c r="U1089">
        <v>245</v>
      </c>
      <c r="V1089">
        <v>118</v>
      </c>
      <c r="W1089">
        <v>4</v>
      </c>
      <c r="X1089">
        <v>860</v>
      </c>
      <c r="Y1089">
        <v>140</v>
      </c>
      <c r="Z1089">
        <v>2</v>
      </c>
      <c r="AA1089">
        <v>10</v>
      </c>
    </row>
    <row r="1090" spans="1:27" hidden="1" x14ac:dyDescent="0.3">
      <c r="A1090" t="s">
        <v>4236</v>
      </c>
      <c r="B1090" t="s">
        <v>4237</v>
      </c>
      <c r="C1090" s="1" t="str">
        <f t="shared" si="68"/>
        <v>21:0046</v>
      </c>
      <c r="D1090" s="1" t="str">
        <f t="shared" si="69"/>
        <v>21:0038</v>
      </c>
      <c r="E1090" t="s">
        <v>4238</v>
      </c>
      <c r="F1090" t="s">
        <v>4239</v>
      </c>
      <c r="H1090">
        <v>46.566958200000002</v>
      </c>
      <c r="I1090">
        <v>-66.762966399999996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HYPERLINK("http://geochem.nrcan.gc.ca/cdogs/content/kwd/kwd080003_e.htm", "&lt;2 micron")</f>
        <v>&lt;2 micron</v>
      </c>
      <c r="M1090">
        <v>22</v>
      </c>
      <c r="N1090">
        <v>80</v>
      </c>
      <c r="O1090">
        <v>40</v>
      </c>
      <c r="P1090">
        <v>5.0999999999999996</v>
      </c>
      <c r="Q1090">
        <v>530</v>
      </c>
      <c r="R1090">
        <v>7</v>
      </c>
      <c r="S1090">
        <v>80</v>
      </c>
      <c r="T1090">
        <v>40</v>
      </c>
      <c r="U1090">
        <v>192</v>
      </c>
      <c r="V1090">
        <v>173</v>
      </c>
      <c r="W1090">
        <v>16</v>
      </c>
      <c r="X1090">
        <v>980</v>
      </c>
      <c r="Y1090">
        <v>100</v>
      </c>
      <c r="Z1090">
        <v>2.4</v>
      </c>
      <c r="AA1090">
        <v>16</v>
      </c>
    </row>
    <row r="1091" spans="1:27" hidden="1" x14ac:dyDescent="0.3">
      <c r="A1091" t="s">
        <v>4240</v>
      </c>
      <c r="B1091" t="s">
        <v>4241</v>
      </c>
      <c r="C1091" s="1" t="str">
        <f t="shared" si="68"/>
        <v>21:0046</v>
      </c>
      <c r="D1091" s="1" t="str">
        <f t="shared" si="69"/>
        <v>21:0038</v>
      </c>
      <c r="E1091" t="s">
        <v>4242</v>
      </c>
      <c r="F1091" t="s">
        <v>4243</v>
      </c>
      <c r="H1091">
        <v>46.573176599999996</v>
      </c>
      <c r="I1091">
        <v>-66.758795300000003</v>
      </c>
      <c r="J1091" s="1" t="str">
        <f t="shared" si="70"/>
        <v>Till</v>
      </c>
      <c r="K1091" s="1" t="str">
        <f t="shared" si="71"/>
        <v>&lt;2 micron</v>
      </c>
      <c r="M1091">
        <v>22</v>
      </c>
      <c r="N1091">
        <v>68</v>
      </c>
      <c r="O1091">
        <v>90</v>
      </c>
      <c r="P1091">
        <v>5.0999999999999996</v>
      </c>
      <c r="Q1091">
        <v>560</v>
      </c>
      <c r="R1091">
        <v>7</v>
      </c>
      <c r="S1091">
        <v>77</v>
      </c>
      <c r="T1091">
        <v>75</v>
      </c>
      <c r="U1091">
        <v>213</v>
      </c>
      <c r="V1091">
        <v>676</v>
      </c>
      <c r="W1091">
        <v>20</v>
      </c>
      <c r="X1091">
        <v>1800</v>
      </c>
      <c r="Y1091">
        <v>60</v>
      </c>
      <c r="Z1091">
        <v>4</v>
      </c>
      <c r="AA1091">
        <v>31</v>
      </c>
    </row>
    <row r="1092" spans="1:27" hidden="1" x14ac:dyDescent="0.3">
      <c r="A1092" t="s">
        <v>4244</v>
      </c>
      <c r="B1092" t="s">
        <v>4245</v>
      </c>
      <c r="C1092" s="1" t="str">
        <f t="shared" si="68"/>
        <v>21:0046</v>
      </c>
      <c r="D1092" s="1" t="str">
        <f t="shared" si="69"/>
        <v>21:0038</v>
      </c>
      <c r="E1092" t="s">
        <v>4246</v>
      </c>
      <c r="F1092" t="s">
        <v>4247</v>
      </c>
      <c r="H1092">
        <v>46.553702199999996</v>
      </c>
      <c r="I1092">
        <v>-66.798735699999995</v>
      </c>
      <c r="J1092" s="1" t="str">
        <f t="shared" si="70"/>
        <v>Till</v>
      </c>
      <c r="K1092" s="1" t="str">
        <f t="shared" si="71"/>
        <v>&lt;2 micron</v>
      </c>
      <c r="L1092">
        <v>0.1</v>
      </c>
      <c r="M1092">
        <v>19</v>
      </c>
      <c r="N1092">
        <v>84</v>
      </c>
      <c r="O1092">
        <v>54</v>
      </c>
      <c r="P1092">
        <v>4.8</v>
      </c>
      <c r="Q1092">
        <v>640</v>
      </c>
      <c r="R1092">
        <v>2</v>
      </c>
      <c r="S1092">
        <v>71</v>
      </c>
      <c r="T1092">
        <v>39</v>
      </c>
      <c r="U1092">
        <v>210</v>
      </c>
      <c r="V1092">
        <v>145</v>
      </c>
      <c r="W1092">
        <v>8</v>
      </c>
      <c r="X1092">
        <v>900</v>
      </c>
      <c r="Y1092">
        <v>135</v>
      </c>
      <c r="Z1092">
        <v>2.4</v>
      </c>
      <c r="AA1092">
        <v>15</v>
      </c>
    </row>
    <row r="1093" spans="1:27" hidden="1" x14ac:dyDescent="0.3">
      <c r="A1093" t="s">
        <v>4248</v>
      </c>
      <c r="B1093" t="s">
        <v>4249</v>
      </c>
      <c r="C1093" s="1" t="str">
        <f t="shared" si="68"/>
        <v>21:0046</v>
      </c>
      <c r="D1093" s="1" t="str">
        <f t="shared" si="69"/>
        <v>21:0038</v>
      </c>
      <c r="E1093" t="s">
        <v>4250</v>
      </c>
      <c r="F1093" t="s">
        <v>4251</v>
      </c>
      <c r="H1093">
        <v>46.536153300000002</v>
      </c>
      <c r="I1093">
        <v>-66.798793700000004</v>
      </c>
      <c r="J1093" s="1" t="str">
        <f t="shared" si="70"/>
        <v>Till</v>
      </c>
      <c r="K1093" s="1" t="str">
        <f t="shared" si="71"/>
        <v>&lt;2 micron</v>
      </c>
      <c r="M1093">
        <v>35</v>
      </c>
      <c r="N1093">
        <v>80</v>
      </c>
      <c r="O1093">
        <v>43</v>
      </c>
      <c r="P1093">
        <v>5.0999999999999996</v>
      </c>
      <c r="Q1093">
        <v>1500</v>
      </c>
      <c r="R1093">
        <v>2</v>
      </c>
      <c r="S1093">
        <v>88</v>
      </c>
      <c r="T1093">
        <v>38</v>
      </c>
      <c r="U1093">
        <v>167</v>
      </c>
      <c r="V1093">
        <v>42</v>
      </c>
      <c r="W1093">
        <v>4</v>
      </c>
      <c r="X1093">
        <v>800</v>
      </c>
      <c r="Y1093">
        <v>125</v>
      </c>
      <c r="Z1093">
        <v>1.4</v>
      </c>
      <c r="AA1093">
        <v>9</v>
      </c>
    </row>
    <row r="1094" spans="1:27" hidden="1" x14ac:dyDescent="0.3">
      <c r="A1094" t="s">
        <v>4252</v>
      </c>
      <c r="B1094" t="s">
        <v>4253</v>
      </c>
      <c r="C1094" s="1" t="str">
        <f t="shared" si="68"/>
        <v>21:0046</v>
      </c>
      <c r="D1094" s="1" t="str">
        <f t="shared" si="69"/>
        <v>21:0038</v>
      </c>
      <c r="E1094" t="s">
        <v>4254</v>
      </c>
      <c r="F1094" t="s">
        <v>4255</v>
      </c>
      <c r="H1094">
        <v>46.539063900000002</v>
      </c>
      <c r="I1094">
        <v>-66.809762000000006</v>
      </c>
      <c r="J1094" s="1" t="str">
        <f t="shared" si="70"/>
        <v>Till</v>
      </c>
      <c r="K1094" s="1" t="str">
        <f t="shared" si="71"/>
        <v>&lt;2 micron</v>
      </c>
      <c r="L1094">
        <v>0.05</v>
      </c>
      <c r="M1094">
        <v>25</v>
      </c>
      <c r="N1094">
        <v>72</v>
      </c>
      <c r="O1094">
        <v>47</v>
      </c>
      <c r="P1094">
        <v>5.3</v>
      </c>
      <c r="Q1094">
        <v>1200</v>
      </c>
      <c r="R1094">
        <v>1</v>
      </c>
      <c r="S1094">
        <v>70</v>
      </c>
      <c r="T1094">
        <v>26</v>
      </c>
      <c r="U1094">
        <v>138</v>
      </c>
      <c r="V1094">
        <v>42</v>
      </c>
      <c r="W1094">
        <v>4</v>
      </c>
      <c r="X1094">
        <v>1125</v>
      </c>
      <c r="Y1094">
        <v>40</v>
      </c>
      <c r="Z1094">
        <v>1.4</v>
      </c>
      <c r="AA1094">
        <v>7</v>
      </c>
    </row>
    <row r="1095" spans="1:27" hidden="1" x14ac:dyDescent="0.3">
      <c r="A1095" t="s">
        <v>4256</v>
      </c>
      <c r="B1095" t="s">
        <v>4257</v>
      </c>
      <c r="C1095" s="1" t="str">
        <f t="shared" si="68"/>
        <v>21:0046</v>
      </c>
      <c r="D1095" s="1" t="str">
        <f t="shared" si="69"/>
        <v>21:0038</v>
      </c>
      <c r="E1095" t="s">
        <v>4254</v>
      </c>
      <c r="F1095" t="s">
        <v>4258</v>
      </c>
      <c r="H1095">
        <v>46.539063900000002</v>
      </c>
      <c r="I1095">
        <v>-66.809762000000006</v>
      </c>
      <c r="J1095" s="1" t="str">
        <f t="shared" si="70"/>
        <v>Till</v>
      </c>
      <c r="K1095" s="1" t="str">
        <f t="shared" si="71"/>
        <v>&lt;2 micron</v>
      </c>
      <c r="L1095">
        <v>0.05</v>
      </c>
      <c r="M1095">
        <v>26</v>
      </c>
      <c r="N1095">
        <v>78</v>
      </c>
      <c r="O1095">
        <v>54</v>
      </c>
      <c r="P1095">
        <v>4.9000000000000004</v>
      </c>
      <c r="Q1095">
        <v>1400</v>
      </c>
      <c r="R1095">
        <v>0.5</v>
      </c>
      <c r="S1095">
        <v>82</v>
      </c>
      <c r="T1095">
        <v>27</v>
      </c>
      <c r="U1095">
        <v>130</v>
      </c>
      <c r="V1095">
        <v>26</v>
      </c>
      <c r="W1095">
        <v>1</v>
      </c>
      <c r="X1095">
        <v>1075</v>
      </c>
      <c r="Y1095">
        <v>60</v>
      </c>
      <c r="Z1095">
        <v>0.6</v>
      </c>
      <c r="AA1095">
        <v>3</v>
      </c>
    </row>
    <row r="1096" spans="1:27" hidden="1" x14ac:dyDescent="0.3">
      <c r="A1096" t="s">
        <v>4259</v>
      </c>
      <c r="B1096" t="s">
        <v>4260</v>
      </c>
      <c r="C1096" s="1" t="str">
        <f t="shared" si="68"/>
        <v>21:0046</v>
      </c>
      <c r="D1096" s="1" t="str">
        <f t="shared" si="69"/>
        <v>21:0038</v>
      </c>
      <c r="E1096" t="s">
        <v>4261</v>
      </c>
      <c r="F1096" t="s">
        <v>4262</v>
      </c>
      <c r="H1096">
        <v>46.544884400000001</v>
      </c>
      <c r="I1096">
        <v>-66.808223299999995</v>
      </c>
      <c r="J1096" s="1" t="str">
        <f t="shared" si="70"/>
        <v>Till</v>
      </c>
      <c r="K1096" s="1" t="str">
        <f t="shared" si="71"/>
        <v>&lt;2 micron</v>
      </c>
      <c r="M1096">
        <v>21</v>
      </c>
      <c r="N1096">
        <v>66</v>
      </c>
      <c r="O1096">
        <v>56</v>
      </c>
      <c r="P1096">
        <v>4.8</v>
      </c>
      <c r="Q1096">
        <v>740</v>
      </c>
      <c r="R1096">
        <v>1</v>
      </c>
      <c r="S1096">
        <v>61</v>
      </c>
      <c r="T1096">
        <v>41</v>
      </c>
      <c r="U1096">
        <v>200</v>
      </c>
      <c r="V1096">
        <v>59</v>
      </c>
      <c r="W1096">
        <v>6</v>
      </c>
      <c r="X1096">
        <v>980</v>
      </c>
      <c r="Y1096">
        <v>55</v>
      </c>
      <c r="Z1096">
        <v>1.7</v>
      </c>
      <c r="AA1096">
        <v>9</v>
      </c>
    </row>
    <row r="1097" spans="1:27" hidden="1" x14ac:dyDescent="0.3">
      <c r="A1097" t="s">
        <v>4263</v>
      </c>
      <c r="B1097" t="s">
        <v>4264</v>
      </c>
      <c r="C1097" s="1" t="str">
        <f t="shared" si="68"/>
        <v>21:0046</v>
      </c>
      <c r="D1097" s="1" t="str">
        <f t="shared" si="69"/>
        <v>21:0038</v>
      </c>
      <c r="E1097" t="s">
        <v>4265</v>
      </c>
      <c r="F1097" t="s">
        <v>4266</v>
      </c>
      <c r="H1097">
        <v>46.522827599999999</v>
      </c>
      <c r="I1097">
        <v>-66.715885299999997</v>
      </c>
      <c r="J1097" s="1" t="str">
        <f t="shared" si="70"/>
        <v>Till</v>
      </c>
      <c r="K1097" s="1" t="str">
        <f t="shared" si="71"/>
        <v>&lt;2 micron</v>
      </c>
      <c r="L1097">
        <v>0.6</v>
      </c>
      <c r="M1097">
        <v>32</v>
      </c>
      <c r="N1097">
        <v>72</v>
      </c>
      <c r="O1097">
        <v>66</v>
      </c>
      <c r="P1097">
        <v>4.8</v>
      </c>
      <c r="Q1097">
        <v>700</v>
      </c>
      <c r="R1097">
        <v>2</v>
      </c>
      <c r="S1097">
        <v>92</v>
      </c>
      <c r="T1097">
        <v>32</v>
      </c>
      <c r="U1097">
        <v>235</v>
      </c>
      <c r="V1097">
        <v>76</v>
      </c>
      <c r="W1097">
        <v>4</v>
      </c>
      <c r="X1097">
        <v>830</v>
      </c>
      <c r="Y1097">
        <v>105</v>
      </c>
      <c r="Z1097">
        <v>2.1</v>
      </c>
      <c r="AA1097">
        <v>2</v>
      </c>
    </row>
    <row r="1098" spans="1:27" hidden="1" x14ac:dyDescent="0.3">
      <c r="A1098" t="s">
        <v>4267</v>
      </c>
      <c r="B1098" t="s">
        <v>4268</v>
      </c>
      <c r="C1098" s="1" t="str">
        <f t="shared" si="68"/>
        <v>21:0046</v>
      </c>
      <c r="D1098" s="1" t="str">
        <f t="shared" si="69"/>
        <v>21:0038</v>
      </c>
      <c r="E1098" t="s">
        <v>4269</v>
      </c>
      <c r="F1098" t="s">
        <v>4270</v>
      </c>
      <c r="H1098">
        <v>46.675778800000003</v>
      </c>
      <c r="I1098">
        <v>-66.603530800000001</v>
      </c>
      <c r="J1098" s="1" t="str">
        <f t="shared" si="70"/>
        <v>Till</v>
      </c>
      <c r="K1098" s="1" t="str">
        <f t="shared" si="71"/>
        <v>&lt;2 micron</v>
      </c>
      <c r="M1098">
        <v>24</v>
      </c>
      <c r="N1098">
        <v>66</v>
      </c>
      <c r="O1098">
        <v>42</v>
      </c>
      <c r="P1098">
        <v>3.4</v>
      </c>
      <c r="Q1098">
        <v>1600</v>
      </c>
      <c r="R1098">
        <v>8</v>
      </c>
      <c r="S1098">
        <v>47</v>
      </c>
      <c r="T1098">
        <v>55</v>
      </c>
      <c r="U1098">
        <v>73</v>
      </c>
      <c r="V1098">
        <v>68</v>
      </c>
      <c r="W1098">
        <v>10</v>
      </c>
      <c r="X1098">
        <v>980</v>
      </c>
      <c r="Y1098">
        <v>140</v>
      </c>
      <c r="Z1098">
        <v>29</v>
      </c>
      <c r="AA1098">
        <v>47</v>
      </c>
    </row>
    <row r="1099" spans="1:27" hidden="1" x14ac:dyDescent="0.3">
      <c r="A1099" t="s">
        <v>4271</v>
      </c>
      <c r="B1099" t="s">
        <v>4272</v>
      </c>
      <c r="C1099" s="1" t="str">
        <f t="shared" si="68"/>
        <v>21:0046</v>
      </c>
      <c r="D1099" s="1" t="str">
        <f t="shared" si="69"/>
        <v>21:0038</v>
      </c>
      <c r="E1099" t="s">
        <v>4273</v>
      </c>
      <c r="F1099" t="s">
        <v>4274</v>
      </c>
      <c r="H1099">
        <v>46.685465499999999</v>
      </c>
      <c r="I1099">
        <v>-66.614872800000001</v>
      </c>
      <c r="J1099" s="1" t="str">
        <f t="shared" si="70"/>
        <v>Till</v>
      </c>
      <c r="K1099" s="1" t="str">
        <f t="shared" si="71"/>
        <v>&lt;2 micron</v>
      </c>
      <c r="M1099">
        <v>26</v>
      </c>
      <c r="N1099">
        <v>78</v>
      </c>
      <c r="O1099">
        <v>79</v>
      </c>
      <c r="P1099">
        <v>4.7</v>
      </c>
      <c r="Q1099">
        <v>970</v>
      </c>
      <c r="R1099">
        <v>4</v>
      </c>
      <c r="S1099">
        <v>56</v>
      </c>
      <c r="T1099">
        <v>54</v>
      </c>
      <c r="U1099">
        <v>174</v>
      </c>
      <c r="V1099">
        <v>49</v>
      </c>
      <c r="W1099">
        <v>24</v>
      </c>
      <c r="X1099">
        <v>940</v>
      </c>
      <c r="Y1099">
        <v>40</v>
      </c>
      <c r="Z1099">
        <v>11.4</v>
      </c>
      <c r="AA1099">
        <v>14</v>
      </c>
    </row>
    <row r="1100" spans="1:27" hidden="1" x14ac:dyDescent="0.3">
      <c r="A1100" t="s">
        <v>4275</v>
      </c>
      <c r="B1100" t="s">
        <v>4276</v>
      </c>
      <c r="C1100" s="1" t="str">
        <f t="shared" si="68"/>
        <v>21:0046</v>
      </c>
      <c r="D1100" s="1" t="str">
        <f t="shared" si="69"/>
        <v>21:0038</v>
      </c>
      <c r="E1100" t="s">
        <v>4277</v>
      </c>
      <c r="F1100" t="s">
        <v>4278</v>
      </c>
      <c r="H1100">
        <v>46.692412900000001</v>
      </c>
      <c r="I1100">
        <v>-66.624376699999999</v>
      </c>
      <c r="J1100" s="1" t="str">
        <f t="shared" si="70"/>
        <v>Till</v>
      </c>
      <c r="K1100" s="1" t="str">
        <f t="shared" si="71"/>
        <v>&lt;2 micron</v>
      </c>
      <c r="M1100">
        <v>20</v>
      </c>
      <c r="N1100">
        <v>56</v>
      </c>
      <c r="O1100">
        <v>29</v>
      </c>
      <c r="P1100">
        <v>3.9</v>
      </c>
      <c r="Q1100">
        <v>1700</v>
      </c>
      <c r="R1100">
        <v>4</v>
      </c>
      <c r="S1100">
        <v>33</v>
      </c>
      <c r="T1100">
        <v>53</v>
      </c>
      <c r="U1100">
        <v>139</v>
      </c>
      <c r="V1100">
        <v>17</v>
      </c>
      <c r="W1100">
        <v>50</v>
      </c>
      <c r="X1100">
        <v>1100</v>
      </c>
      <c r="Y1100">
        <v>80</v>
      </c>
      <c r="Z1100">
        <v>31</v>
      </c>
      <c r="AA1100">
        <v>48</v>
      </c>
    </row>
    <row r="1101" spans="1:27" hidden="1" x14ac:dyDescent="0.3">
      <c r="A1101" t="s">
        <v>4279</v>
      </c>
      <c r="B1101" t="s">
        <v>4280</v>
      </c>
      <c r="C1101" s="1" t="str">
        <f t="shared" si="68"/>
        <v>21:0046</v>
      </c>
      <c r="D1101" s="1" t="str">
        <f t="shared" si="69"/>
        <v>21:0038</v>
      </c>
      <c r="E1101" t="s">
        <v>4281</v>
      </c>
      <c r="F1101" t="s">
        <v>4282</v>
      </c>
      <c r="H1101">
        <v>46.691743799999998</v>
      </c>
      <c r="I1101">
        <v>-66.635523699999993</v>
      </c>
      <c r="J1101" s="1" t="str">
        <f t="shared" si="70"/>
        <v>Till</v>
      </c>
      <c r="K1101" s="1" t="str">
        <f t="shared" si="71"/>
        <v>&lt;2 micron</v>
      </c>
      <c r="M1101">
        <v>27</v>
      </c>
      <c r="N1101">
        <v>92</v>
      </c>
      <c r="O1101">
        <v>89</v>
      </c>
      <c r="P1101">
        <v>4.3</v>
      </c>
      <c r="Q1101">
        <v>950</v>
      </c>
      <c r="R1101">
        <v>4</v>
      </c>
      <c r="S1101">
        <v>51</v>
      </c>
      <c r="T1101">
        <v>71</v>
      </c>
      <c r="U1101">
        <v>106</v>
      </c>
      <c r="V1101">
        <v>35</v>
      </c>
      <c r="W1101">
        <v>10</v>
      </c>
      <c r="X1101">
        <v>1375</v>
      </c>
      <c r="Y1101">
        <v>140</v>
      </c>
      <c r="Z1101">
        <v>17.5</v>
      </c>
      <c r="AA1101">
        <v>16</v>
      </c>
    </row>
    <row r="1102" spans="1:27" hidden="1" x14ac:dyDescent="0.3">
      <c r="A1102" t="s">
        <v>4283</v>
      </c>
      <c r="B1102" t="s">
        <v>4284</v>
      </c>
      <c r="C1102" s="1" t="str">
        <f t="shared" si="68"/>
        <v>21:0046</v>
      </c>
      <c r="D1102" s="1" t="str">
        <f t="shared" si="69"/>
        <v>21:0038</v>
      </c>
      <c r="E1102" t="s">
        <v>4285</v>
      </c>
      <c r="F1102" t="s">
        <v>4286</v>
      </c>
      <c r="H1102">
        <v>46.682153999999997</v>
      </c>
      <c r="I1102">
        <v>-66.6287497</v>
      </c>
      <c r="J1102" s="1" t="str">
        <f t="shared" si="70"/>
        <v>Till</v>
      </c>
      <c r="K1102" s="1" t="str">
        <f t="shared" si="71"/>
        <v>&lt;2 micron</v>
      </c>
      <c r="M1102">
        <v>34</v>
      </c>
      <c r="N1102">
        <v>78</v>
      </c>
      <c r="O1102">
        <v>80</v>
      </c>
      <c r="P1102">
        <v>4.5</v>
      </c>
      <c r="Q1102">
        <v>830</v>
      </c>
      <c r="R1102">
        <v>14</v>
      </c>
      <c r="S1102">
        <v>83</v>
      </c>
      <c r="T1102">
        <v>48</v>
      </c>
      <c r="U1102">
        <v>152</v>
      </c>
      <c r="V1102">
        <v>68</v>
      </c>
      <c r="W1102">
        <v>10</v>
      </c>
      <c r="X1102">
        <v>1225</v>
      </c>
      <c r="Y1102">
        <v>85</v>
      </c>
      <c r="Z1102">
        <v>37</v>
      </c>
      <c r="AA1102">
        <v>15</v>
      </c>
    </row>
    <row r="1103" spans="1:27" hidden="1" x14ac:dyDescent="0.3">
      <c r="A1103" t="s">
        <v>4287</v>
      </c>
      <c r="B1103" t="s">
        <v>4288</v>
      </c>
      <c r="C1103" s="1" t="str">
        <f t="shared" si="68"/>
        <v>21:0046</v>
      </c>
      <c r="D1103" s="1" t="str">
        <f t="shared" si="69"/>
        <v>21:0038</v>
      </c>
      <c r="E1103" t="s">
        <v>4289</v>
      </c>
      <c r="F1103" t="s">
        <v>4290</v>
      </c>
      <c r="H1103">
        <v>46.7232488</v>
      </c>
      <c r="I1103">
        <v>-66.657703600000005</v>
      </c>
      <c r="J1103" s="1" t="str">
        <f t="shared" si="70"/>
        <v>Till</v>
      </c>
      <c r="K1103" s="1" t="str">
        <f t="shared" si="71"/>
        <v>&lt;2 micron</v>
      </c>
      <c r="L1103">
        <v>0.05</v>
      </c>
      <c r="M1103">
        <v>28</v>
      </c>
      <c r="N1103">
        <v>74</v>
      </c>
      <c r="O1103">
        <v>53</v>
      </c>
      <c r="P1103">
        <v>4.2</v>
      </c>
      <c r="Q1103">
        <v>910</v>
      </c>
      <c r="R1103">
        <v>4</v>
      </c>
      <c r="S1103">
        <v>51</v>
      </c>
      <c r="T1103">
        <v>36</v>
      </c>
      <c r="U1103">
        <v>109</v>
      </c>
      <c r="V1103">
        <v>15</v>
      </c>
      <c r="W1103">
        <v>6</v>
      </c>
      <c r="X1103">
        <v>1100</v>
      </c>
      <c r="Y1103">
        <v>100</v>
      </c>
      <c r="Z1103">
        <v>17.2</v>
      </c>
      <c r="AA1103">
        <v>17</v>
      </c>
    </row>
    <row r="1104" spans="1:27" hidden="1" x14ac:dyDescent="0.3">
      <c r="A1104" t="s">
        <v>4291</v>
      </c>
      <c r="B1104" t="s">
        <v>4292</v>
      </c>
      <c r="C1104" s="1" t="str">
        <f t="shared" si="68"/>
        <v>21:0046</v>
      </c>
      <c r="D1104" s="1" t="str">
        <f t="shared" si="69"/>
        <v>21:0038</v>
      </c>
      <c r="E1104" t="s">
        <v>4289</v>
      </c>
      <c r="F1104" t="s">
        <v>4293</v>
      </c>
      <c r="H1104">
        <v>46.7232488</v>
      </c>
      <c r="I1104">
        <v>-66.657703600000005</v>
      </c>
      <c r="J1104" s="1" t="str">
        <f t="shared" si="70"/>
        <v>Till</v>
      </c>
      <c r="K1104" s="1" t="str">
        <f t="shared" si="71"/>
        <v>&lt;2 micron</v>
      </c>
      <c r="L1104">
        <v>0.05</v>
      </c>
      <c r="M1104">
        <v>28</v>
      </c>
      <c r="N1104">
        <v>76</v>
      </c>
      <c r="O1104">
        <v>55</v>
      </c>
      <c r="P1104">
        <v>3.6</v>
      </c>
      <c r="Q1104">
        <v>920</v>
      </c>
      <c r="R1104">
        <v>2</v>
      </c>
      <c r="S1104">
        <v>580</v>
      </c>
      <c r="T1104">
        <v>37</v>
      </c>
      <c r="U1104">
        <v>106</v>
      </c>
      <c r="V1104">
        <v>12</v>
      </c>
      <c r="W1104">
        <v>6</v>
      </c>
      <c r="X1104">
        <v>880</v>
      </c>
      <c r="Y1104">
        <v>110</v>
      </c>
      <c r="Z1104">
        <v>13.4</v>
      </c>
      <c r="AA1104">
        <v>17</v>
      </c>
    </row>
    <row r="1105" spans="1:27" hidden="1" x14ac:dyDescent="0.3">
      <c r="A1105" t="s">
        <v>4294</v>
      </c>
      <c r="B1105" t="s">
        <v>4295</v>
      </c>
      <c r="C1105" s="1" t="str">
        <f t="shared" si="68"/>
        <v>21:0046</v>
      </c>
      <c r="D1105" s="1" t="str">
        <f t="shared" si="69"/>
        <v>21:0038</v>
      </c>
      <c r="E1105" t="s">
        <v>4296</v>
      </c>
      <c r="F1105" t="s">
        <v>4297</v>
      </c>
      <c r="H1105">
        <v>46.728844100000003</v>
      </c>
      <c r="I1105">
        <v>-66.667277400000003</v>
      </c>
      <c r="J1105" s="1" t="str">
        <f t="shared" si="70"/>
        <v>Till</v>
      </c>
      <c r="K1105" s="1" t="str">
        <f t="shared" si="71"/>
        <v>&lt;2 micron</v>
      </c>
      <c r="M1105">
        <v>25</v>
      </c>
      <c r="N1105">
        <v>74</v>
      </c>
      <c r="O1105">
        <v>33</v>
      </c>
      <c r="P1105">
        <v>4</v>
      </c>
      <c r="Q1105">
        <v>710</v>
      </c>
      <c r="R1105">
        <v>4</v>
      </c>
      <c r="S1105">
        <v>45</v>
      </c>
      <c r="T1105">
        <v>31</v>
      </c>
      <c r="U1105">
        <v>94</v>
      </c>
      <c r="V1105">
        <v>8</v>
      </c>
      <c r="W1105">
        <v>8</v>
      </c>
      <c r="X1105">
        <v>800</v>
      </c>
      <c r="Y1105">
        <v>165</v>
      </c>
      <c r="Z1105">
        <v>7.4</v>
      </c>
      <c r="AA1105">
        <v>20</v>
      </c>
    </row>
    <row r="1106" spans="1:27" hidden="1" x14ac:dyDescent="0.3">
      <c r="A1106" t="s">
        <v>4298</v>
      </c>
      <c r="B1106" t="s">
        <v>4299</v>
      </c>
      <c r="C1106" s="1" t="str">
        <f t="shared" si="68"/>
        <v>21:0046</v>
      </c>
      <c r="D1106" s="1" t="str">
        <f t="shared" si="69"/>
        <v>21:0038</v>
      </c>
      <c r="E1106" t="s">
        <v>4300</v>
      </c>
      <c r="F1106" t="s">
        <v>4301</v>
      </c>
      <c r="H1106">
        <v>46.716074999999996</v>
      </c>
      <c r="I1106">
        <v>-66.6370778</v>
      </c>
      <c r="J1106" s="1" t="str">
        <f t="shared" si="70"/>
        <v>Till</v>
      </c>
      <c r="K1106" s="1" t="str">
        <f t="shared" si="71"/>
        <v>&lt;2 micron</v>
      </c>
      <c r="M1106">
        <v>25</v>
      </c>
      <c r="N1106">
        <v>72</v>
      </c>
      <c r="O1106">
        <v>42</v>
      </c>
      <c r="P1106">
        <v>4</v>
      </c>
      <c r="Q1106">
        <v>610</v>
      </c>
      <c r="R1106">
        <v>4</v>
      </c>
      <c r="S1106">
        <v>47</v>
      </c>
      <c r="T1106">
        <v>41</v>
      </c>
      <c r="U1106">
        <v>121</v>
      </c>
      <c r="V1106">
        <v>23</v>
      </c>
      <c r="W1106">
        <v>14</v>
      </c>
      <c r="X1106">
        <v>900</v>
      </c>
      <c r="Y1106">
        <v>195</v>
      </c>
      <c r="Z1106">
        <v>17.600000000000001</v>
      </c>
      <c r="AA1106">
        <v>20</v>
      </c>
    </row>
    <row r="1107" spans="1:27" hidden="1" x14ac:dyDescent="0.3">
      <c r="A1107" t="s">
        <v>4302</v>
      </c>
      <c r="B1107" t="s">
        <v>4303</v>
      </c>
      <c r="C1107" s="1" t="str">
        <f t="shared" si="68"/>
        <v>21:0046</v>
      </c>
      <c r="D1107" s="1" t="str">
        <f t="shared" si="69"/>
        <v>21:0038</v>
      </c>
      <c r="E1107" t="s">
        <v>4304</v>
      </c>
      <c r="F1107" t="s">
        <v>4305</v>
      </c>
      <c r="H1107">
        <v>46.728838400000001</v>
      </c>
      <c r="I1107">
        <v>-66.645027600000006</v>
      </c>
      <c r="J1107" s="1" t="str">
        <f t="shared" si="70"/>
        <v>Till</v>
      </c>
      <c r="K1107" s="1" t="str">
        <f t="shared" si="71"/>
        <v>&lt;2 micron</v>
      </c>
      <c r="L1107">
        <v>0.2</v>
      </c>
      <c r="M1107">
        <v>22</v>
      </c>
      <c r="N1107">
        <v>74</v>
      </c>
      <c r="O1107">
        <v>36</v>
      </c>
      <c r="P1107">
        <v>4.3</v>
      </c>
      <c r="Q1107">
        <v>440</v>
      </c>
      <c r="R1107">
        <v>3</v>
      </c>
      <c r="S1107">
        <v>51</v>
      </c>
      <c r="T1107">
        <v>32</v>
      </c>
      <c r="U1107">
        <v>114</v>
      </c>
      <c r="V1107">
        <v>9</v>
      </c>
      <c r="W1107">
        <v>24</v>
      </c>
      <c r="X1107">
        <v>830</v>
      </c>
      <c r="Y1107">
        <v>135</v>
      </c>
      <c r="Z1107">
        <v>6.9</v>
      </c>
      <c r="AA1107">
        <v>11</v>
      </c>
    </row>
    <row r="1108" spans="1:27" hidden="1" x14ac:dyDescent="0.3">
      <c r="A1108" t="s">
        <v>4306</v>
      </c>
      <c r="B1108" t="s">
        <v>4307</v>
      </c>
      <c r="C1108" s="1" t="str">
        <f t="shared" si="68"/>
        <v>21:0046</v>
      </c>
      <c r="D1108" s="1" t="str">
        <f t="shared" si="69"/>
        <v>21:0038</v>
      </c>
      <c r="E1108" t="s">
        <v>4308</v>
      </c>
      <c r="F1108" t="s">
        <v>4309</v>
      </c>
      <c r="H1108">
        <v>46.745090500000003</v>
      </c>
      <c r="I1108">
        <v>-66.647592599999996</v>
      </c>
      <c r="J1108" s="1" t="str">
        <f t="shared" si="70"/>
        <v>Till</v>
      </c>
      <c r="K1108" s="1" t="str">
        <f t="shared" si="71"/>
        <v>&lt;2 micron</v>
      </c>
      <c r="L1108">
        <v>0.4</v>
      </c>
      <c r="M1108">
        <v>17</v>
      </c>
      <c r="N1108">
        <v>72</v>
      </c>
      <c r="O1108">
        <v>28</v>
      </c>
      <c r="P1108">
        <v>3.7</v>
      </c>
      <c r="Q1108">
        <v>670</v>
      </c>
      <c r="R1108">
        <v>2</v>
      </c>
      <c r="S1108">
        <v>44</v>
      </c>
      <c r="T1108">
        <v>41</v>
      </c>
      <c r="U1108">
        <v>94</v>
      </c>
      <c r="V1108">
        <v>6</v>
      </c>
      <c r="W1108">
        <v>4</v>
      </c>
      <c r="X1108">
        <v>830</v>
      </c>
      <c r="Y1108">
        <v>205</v>
      </c>
      <c r="Z1108">
        <v>5.2</v>
      </c>
      <c r="AA1108">
        <v>15</v>
      </c>
    </row>
    <row r="1109" spans="1:27" hidden="1" x14ac:dyDescent="0.3">
      <c r="A1109" t="s">
        <v>4310</v>
      </c>
      <c r="B1109" t="s">
        <v>4311</v>
      </c>
      <c r="C1109" s="1" t="str">
        <f t="shared" si="68"/>
        <v>21:0046</v>
      </c>
      <c r="D1109" s="1" t="str">
        <f t="shared" si="69"/>
        <v>21:0038</v>
      </c>
      <c r="E1109" t="s">
        <v>4312</v>
      </c>
      <c r="F1109" t="s">
        <v>4313</v>
      </c>
      <c r="H1109">
        <v>46.747321900000003</v>
      </c>
      <c r="I1109">
        <v>-66.4982392</v>
      </c>
      <c r="J1109" s="1" t="str">
        <f t="shared" si="70"/>
        <v>Till</v>
      </c>
      <c r="K1109" s="1" t="str">
        <f t="shared" si="71"/>
        <v>&lt;2 micron</v>
      </c>
      <c r="M1109">
        <v>19</v>
      </c>
      <c r="N1109">
        <v>68</v>
      </c>
      <c r="O1109">
        <v>41</v>
      </c>
      <c r="P1109">
        <v>5.0999999999999996</v>
      </c>
      <c r="Q1109">
        <v>1000</v>
      </c>
      <c r="R1109">
        <v>2</v>
      </c>
      <c r="S1109">
        <v>49</v>
      </c>
      <c r="T1109">
        <v>35</v>
      </c>
      <c r="U1109">
        <v>134</v>
      </c>
      <c r="V1109">
        <v>18</v>
      </c>
      <c r="W1109">
        <v>6</v>
      </c>
      <c r="X1109">
        <v>600</v>
      </c>
      <c r="Y1109">
        <v>20</v>
      </c>
      <c r="Z1109">
        <v>16.399999999999999</v>
      </c>
      <c r="AA1109">
        <v>29</v>
      </c>
    </row>
    <row r="1110" spans="1:27" hidden="1" x14ac:dyDescent="0.3">
      <c r="A1110" t="s">
        <v>4314</v>
      </c>
      <c r="B1110" t="s">
        <v>4315</v>
      </c>
      <c r="C1110" s="1" t="str">
        <f t="shared" si="68"/>
        <v>21:0046</v>
      </c>
      <c r="D1110" s="1" t="str">
        <f t="shared" si="69"/>
        <v>21:0038</v>
      </c>
      <c r="E1110" t="s">
        <v>4316</v>
      </c>
      <c r="F1110" t="s">
        <v>4317</v>
      </c>
      <c r="H1110">
        <v>46.740421400000002</v>
      </c>
      <c r="I1110">
        <v>-66.491358500000004</v>
      </c>
      <c r="J1110" s="1" t="str">
        <f t="shared" si="70"/>
        <v>Till</v>
      </c>
      <c r="K1110" s="1" t="str">
        <f t="shared" si="71"/>
        <v>&lt;2 micron</v>
      </c>
      <c r="M1110">
        <v>24</v>
      </c>
      <c r="N1110">
        <v>76</v>
      </c>
      <c r="O1110">
        <v>48</v>
      </c>
      <c r="P1110">
        <v>4.8</v>
      </c>
      <c r="Q1110">
        <v>800</v>
      </c>
      <c r="R1110">
        <v>2</v>
      </c>
      <c r="S1110">
        <v>50</v>
      </c>
      <c r="T1110">
        <v>36</v>
      </c>
      <c r="U1110">
        <v>119</v>
      </c>
      <c r="V1110">
        <v>13</v>
      </c>
      <c r="W1110">
        <v>4</v>
      </c>
      <c r="X1110">
        <v>860</v>
      </c>
      <c r="Y1110">
        <v>60</v>
      </c>
      <c r="Z1110">
        <v>8.6999999999999993</v>
      </c>
      <c r="AA1110">
        <v>26</v>
      </c>
    </row>
    <row r="1111" spans="1:27" hidden="1" x14ac:dyDescent="0.3">
      <c r="A1111" t="s">
        <v>4318</v>
      </c>
      <c r="B1111" t="s">
        <v>4319</v>
      </c>
      <c r="C1111" s="1" t="str">
        <f t="shared" si="68"/>
        <v>21:0046</v>
      </c>
      <c r="D1111" s="1" t="str">
        <f t="shared" si="69"/>
        <v>21:0038</v>
      </c>
      <c r="E1111" t="s">
        <v>4320</v>
      </c>
      <c r="F1111" t="s">
        <v>4321</v>
      </c>
      <c r="H1111">
        <v>46.711988900000001</v>
      </c>
      <c r="I1111">
        <v>-66.467162799999997</v>
      </c>
      <c r="J1111" s="1" t="str">
        <f t="shared" si="70"/>
        <v>Till</v>
      </c>
      <c r="K1111" s="1" t="str">
        <f t="shared" si="71"/>
        <v>&lt;2 micron</v>
      </c>
      <c r="M1111">
        <v>24</v>
      </c>
      <c r="N1111">
        <v>76</v>
      </c>
      <c r="O1111">
        <v>42</v>
      </c>
      <c r="P1111">
        <v>5.2</v>
      </c>
      <c r="Q1111">
        <v>920</v>
      </c>
      <c r="R1111">
        <v>3</v>
      </c>
      <c r="S1111">
        <v>73</v>
      </c>
      <c r="T1111">
        <v>43</v>
      </c>
      <c r="U1111">
        <v>131</v>
      </c>
      <c r="V1111">
        <v>39</v>
      </c>
      <c r="W1111">
        <v>8</v>
      </c>
      <c r="X1111">
        <v>1225</v>
      </c>
      <c r="Y1111">
        <v>65</v>
      </c>
      <c r="Z1111">
        <v>18</v>
      </c>
      <c r="AA1111">
        <v>32</v>
      </c>
    </row>
    <row r="1112" spans="1:27" hidden="1" x14ac:dyDescent="0.3">
      <c r="A1112" t="s">
        <v>4322</v>
      </c>
      <c r="B1112" t="s">
        <v>4323</v>
      </c>
      <c r="C1112" s="1" t="str">
        <f t="shared" si="68"/>
        <v>21:0046</v>
      </c>
      <c r="D1112" s="1" t="str">
        <f t="shared" si="69"/>
        <v>21:0038</v>
      </c>
      <c r="E1112" t="s">
        <v>4324</v>
      </c>
      <c r="F1112" t="s">
        <v>4325</v>
      </c>
      <c r="H1112">
        <v>46.691465299999997</v>
      </c>
      <c r="I1112">
        <v>-66.495589100000004</v>
      </c>
      <c r="J1112" s="1" t="str">
        <f t="shared" si="70"/>
        <v>Till</v>
      </c>
      <c r="K1112" s="1" t="str">
        <f t="shared" si="71"/>
        <v>&lt;2 micron</v>
      </c>
      <c r="M1112">
        <v>39</v>
      </c>
      <c r="N1112">
        <v>64</v>
      </c>
      <c r="O1112">
        <v>52</v>
      </c>
      <c r="P1112">
        <v>4.7</v>
      </c>
      <c r="Q1112">
        <v>1200</v>
      </c>
      <c r="R1112">
        <v>5</v>
      </c>
      <c r="S1112">
        <v>62</v>
      </c>
      <c r="T1112">
        <v>45</v>
      </c>
      <c r="U1112">
        <v>144</v>
      </c>
      <c r="V1112">
        <v>59</v>
      </c>
      <c r="W1112">
        <v>8</v>
      </c>
      <c r="X1112">
        <v>940</v>
      </c>
      <c r="Y1112">
        <v>125</v>
      </c>
      <c r="Z1112">
        <v>10.4</v>
      </c>
      <c r="AA1112">
        <v>21</v>
      </c>
    </row>
    <row r="1113" spans="1:27" hidden="1" x14ac:dyDescent="0.3">
      <c r="A1113" t="s">
        <v>4326</v>
      </c>
      <c r="B1113" t="s">
        <v>4327</v>
      </c>
      <c r="C1113" s="1" t="str">
        <f t="shared" si="68"/>
        <v>21:0046</v>
      </c>
      <c r="D1113" s="1" t="str">
        <f t="shared" si="69"/>
        <v>21:0038</v>
      </c>
      <c r="E1113" t="s">
        <v>4328</v>
      </c>
      <c r="F1113" t="s">
        <v>4329</v>
      </c>
      <c r="H1113">
        <v>46.632461300000003</v>
      </c>
      <c r="I1113">
        <v>-66.493088099999994</v>
      </c>
      <c r="J1113" s="1" t="str">
        <f t="shared" si="70"/>
        <v>Till</v>
      </c>
      <c r="K1113" s="1" t="str">
        <f t="shared" si="71"/>
        <v>&lt;2 micron</v>
      </c>
      <c r="L1113">
        <v>0.05</v>
      </c>
      <c r="M1113">
        <v>28</v>
      </c>
      <c r="N1113">
        <v>80</v>
      </c>
      <c r="O1113">
        <v>64</v>
      </c>
      <c r="P1113">
        <v>4.5</v>
      </c>
      <c r="Q1113">
        <v>860</v>
      </c>
      <c r="R1113">
        <v>5</v>
      </c>
      <c r="S1113">
        <v>84</v>
      </c>
      <c r="T1113">
        <v>45</v>
      </c>
      <c r="U1113">
        <v>174</v>
      </c>
      <c r="V1113">
        <v>96</v>
      </c>
      <c r="W1113">
        <v>10</v>
      </c>
      <c r="X1113">
        <v>1175</v>
      </c>
      <c r="Y1113">
        <v>105</v>
      </c>
      <c r="Z1113">
        <v>8.6999999999999993</v>
      </c>
      <c r="AA1113">
        <v>28</v>
      </c>
    </row>
    <row r="1114" spans="1:27" hidden="1" x14ac:dyDescent="0.3">
      <c r="A1114" t="s">
        <v>4330</v>
      </c>
      <c r="B1114" t="s">
        <v>4331</v>
      </c>
      <c r="C1114" s="1" t="str">
        <f t="shared" si="68"/>
        <v>21:0046</v>
      </c>
      <c r="D1114" s="1" t="str">
        <f t="shared" si="69"/>
        <v>21:0038</v>
      </c>
      <c r="E1114" t="s">
        <v>4328</v>
      </c>
      <c r="F1114" t="s">
        <v>4332</v>
      </c>
      <c r="H1114">
        <v>46.632461300000003</v>
      </c>
      <c r="I1114">
        <v>-66.493088099999994</v>
      </c>
      <c r="J1114" s="1" t="str">
        <f t="shared" si="70"/>
        <v>Till</v>
      </c>
      <c r="K1114" s="1" t="str">
        <f t="shared" si="71"/>
        <v>&lt;2 micron</v>
      </c>
      <c r="L1114">
        <v>0.05</v>
      </c>
      <c r="M1114">
        <v>23</v>
      </c>
      <c r="N1114">
        <v>84</v>
      </c>
      <c r="O1114">
        <v>56</v>
      </c>
      <c r="P1114">
        <v>4.4000000000000004</v>
      </c>
      <c r="Q1114">
        <v>900</v>
      </c>
      <c r="R1114">
        <v>4</v>
      </c>
      <c r="S1114">
        <v>84</v>
      </c>
      <c r="T1114">
        <v>44</v>
      </c>
      <c r="U1114">
        <v>169</v>
      </c>
      <c r="V1114">
        <v>85</v>
      </c>
      <c r="W1114">
        <v>10</v>
      </c>
      <c r="X1114">
        <v>1125</v>
      </c>
      <c r="Y1114">
        <v>125</v>
      </c>
      <c r="Z1114">
        <v>8.4</v>
      </c>
      <c r="AA1114">
        <v>20</v>
      </c>
    </row>
    <row r="1115" spans="1:27" hidden="1" x14ac:dyDescent="0.3">
      <c r="A1115" t="s">
        <v>4333</v>
      </c>
      <c r="B1115" t="s">
        <v>4334</v>
      </c>
      <c r="C1115" s="1" t="str">
        <f t="shared" si="68"/>
        <v>21:0046</v>
      </c>
      <c r="D1115" s="1" t="str">
        <f t="shared" si="69"/>
        <v>21:0038</v>
      </c>
      <c r="E1115" t="s">
        <v>4335</v>
      </c>
      <c r="F1115" t="s">
        <v>4336</v>
      </c>
      <c r="H1115">
        <v>46.6334655</v>
      </c>
      <c r="I1115">
        <v>-66.477363499999996</v>
      </c>
      <c r="J1115" s="1" t="str">
        <f t="shared" si="70"/>
        <v>Till</v>
      </c>
      <c r="K1115" s="1" t="str">
        <f t="shared" si="71"/>
        <v>&lt;2 micron</v>
      </c>
      <c r="M1115">
        <v>28</v>
      </c>
      <c r="N1115">
        <v>88</v>
      </c>
      <c r="O1115">
        <v>77</v>
      </c>
      <c r="P1115">
        <v>5.4</v>
      </c>
      <c r="Q1115">
        <v>1050</v>
      </c>
      <c r="R1115">
        <v>4</v>
      </c>
      <c r="S1115">
        <v>87</v>
      </c>
      <c r="T1115">
        <v>38</v>
      </c>
      <c r="U1115">
        <v>157</v>
      </c>
      <c r="V1115">
        <v>82</v>
      </c>
      <c r="W1115">
        <v>8</v>
      </c>
      <c r="X1115">
        <v>1125</v>
      </c>
      <c r="Y1115">
        <v>60</v>
      </c>
      <c r="Z1115">
        <v>6.2</v>
      </c>
      <c r="AA1115">
        <v>16</v>
      </c>
    </row>
    <row r="1116" spans="1:27" hidden="1" x14ac:dyDescent="0.3">
      <c r="A1116" t="s">
        <v>4337</v>
      </c>
      <c r="B1116" t="s">
        <v>4338</v>
      </c>
      <c r="C1116" s="1" t="str">
        <f t="shared" si="68"/>
        <v>21:0046</v>
      </c>
      <c r="D1116" s="1" t="str">
        <f t="shared" si="69"/>
        <v>21:0038</v>
      </c>
      <c r="E1116" t="s">
        <v>4339</v>
      </c>
      <c r="F1116" t="s">
        <v>4340</v>
      </c>
      <c r="H1116">
        <v>46.603097900000002</v>
      </c>
      <c r="I1116">
        <v>-66.487915200000003</v>
      </c>
      <c r="J1116" s="1" t="str">
        <f t="shared" si="70"/>
        <v>Till</v>
      </c>
      <c r="K1116" s="1" t="str">
        <f t="shared" si="71"/>
        <v>&lt;2 micron</v>
      </c>
      <c r="L1116">
        <v>0.2</v>
      </c>
      <c r="M1116">
        <v>31</v>
      </c>
      <c r="N1116">
        <v>76</v>
      </c>
      <c r="O1116">
        <v>47</v>
      </c>
      <c r="P1116">
        <v>5.6</v>
      </c>
      <c r="Q1116">
        <v>610</v>
      </c>
      <c r="R1116">
        <v>5</v>
      </c>
      <c r="S1116">
        <v>69</v>
      </c>
      <c r="T1116">
        <v>38</v>
      </c>
      <c r="U1116">
        <v>149</v>
      </c>
      <c r="V1116">
        <v>78</v>
      </c>
      <c r="W1116">
        <v>4</v>
      </c>
      <c r="X1116">
        <v>800</v>
      </c>
      <c r="Y1116">
        <v>145</v>
      </c>
      <c r="Z1116">
        <v>1.6</v>
      </c>
      <c r="AA1116">
        <v>13</v>
      </c>
    </row>
    <row r="1117" spans="1:27" hidden="1" x14ac:dyDescent="0.3">
      <c r="A1117" t="s">
        <v>4341</v>
      </c>
      <c r="B1117" t="s">
        <v>4342</v>
      </c>
      <c r="C1117" s="1" t="str">
        <f t="shared" si="68"/>
        <v>21:0046</v>
      </c>
      <c r="D1117" s="1" t="str">
        <f t="shared" si="69"/>
        <v>21:0038</v>
      </c>
      <c r="E1117" t="s">
        <v>4343</v>
      </c>
      <c r="F1117" t="s">
        <v>4344</v>
      </c>
      <c r="H1117">
        <v>46.556764100000002</v>
      </c>
      <c r="I1117">
        <v>-66.702718200000007</v>
      </c>
      <c r="J1117" s="1" t="str">
        <f t="shared" si="70"/>
        <v>Till</v>
      </c>
      <c r="K1117" s="1" t="str">
        <f t="shared" si="71"/>
        <v>&lt;2 micron</v>
      </c>
      <c r="L1117">
        <v>0.1</v>
      </c>
      <c r="M1117">
        <v>23</v>
      </c>
      <c r="N1117">
        <v>76</v>
      </c>
      <c r="O1117">
        <v>56</v>
      </c>
      <c r="P1117">
        <v>4.9000000000000004</v>
      </c>
      <c r="Q1117">
        <v>980</v>
      </c>
      <c r="R1117">
        <v>2</v>
      </c>
      <c r="S1117">
        <v>62</v>
      </c>
      <c r="T1117">
        <v>34</v>
      </c>
      <c r="U1117">
        <v>184</v>
      </c>
      <c r="V1117">
        <v>43</v>
      </c>
      <c r="W1117">
        <v>4</v>
      </c>
      <c r="X1117">
        <v>1050</v>
      </c>
      <c r="Y1117">
        <v>50</v>
      </c>
      <c r="Z1117">
        <v>3.1</v>
      </c>
      <c r="AA1117">
        <v>2</v>
      </c>
    </row>
    <row r="1118" spans="1:27" hidden="1" x14ac:dyDescent="0.3">
      <c r="A1118" t="s">
        <v>4345</v>
      </c>
      <c r="B1118" t="s">
        <v>4346</v>
      </c>
      <c r="C1118" s="1" t="str">
        <f t="shared" si="68"/>
        <v>21:0046</v>
      </c>
      <c r="D1118" s="1" t="str">
        <f t="shared" si="69"/>
        <v>21:0038</v>
      </c>
      <c r="E1118" t="s">
        <v>4347</v>
      </c>
      <c r="F1118" t="s">
        <v>4348</v>
      </c>
      <c r="H1118">
        <v>46.549954300000003</v>
      </c>
      <c r="I1118">
        <v>-66.699744499999994</v>
      </c>
      <c r="J1118" s="1" t="str">
        <f t="shared" si="70"/>
        <v>Till</v>
      </c>
      <c r="K1118" s="1" t="str">
        <f t="shared" si="71"/>
        <v>&lt;2 micron</v>
      </c>
      <c r="L1118">
        <v>0.1</v>
      </c>
      <c r="M1118">
        <v>22</v>
      </c>
      <c r="N1118">
        <v>80</v>
      </c>
      <c r="O1118">
        <v>50</v>
      </c>
      <c r="P1118">
        <v>4.8</v>
      </c>
      <c r="Q1118">
        <v>880</v>
      </c>
      <c r="R1118">
        <v>3</v>
      </c>
      <c r="S1118">
        <v>60</v>
      </c>
      <c r="T1118">
        <v>31</v>
      </c>
      <c r="U1118">
        <v>148</v>
      </c>
      <c r="V1118">
        <v>44</v>
      </c>
      <c r="W1118">
        <v>8</v>
      </c>
      <c r="X1118">
        <v>1100</v>
      </c>
      <c r="Y1118">
        <v>60</v>
      </c>
      <c r="Z1118">
        <v>2.6</v>
      </c>
      <c r="AA1118">
        <v>8</v>
      </c>
    </row>
    <row r="1119" spans="1:27" hidden="1" x14ac:dyDescent="0.3">
      <c r="A1119" t="s">
        <v>4349</v>
      </c>
      <c r="B1119" t="s">
        <v>4350</v>
      </c>
      <c r="C1119" s="1" t="str">
        <f t="shared" si="68"/>
        <v>21:0046</v>
      </c>
      <c r="D1119" s="1" t="str">
        <f t="shared" si="69"/>
        <v>21:0038</v>
      </c>
      <c r="E1119" t="s">
        <v>4351</v>
      </c>
      <c r="F1119" t="s">
        <v>4352</v>
      </c>
      <c r="H1119">
        <v>46.549115200000003</v>
      </c>
      <c r="I1119">
        <v>-66.636511900000002</v>
      </c>
      <c r="J1119" s="1" t="str">
        <f t="shared" si="70"/>
        <v>Till</v>
      </c>
      <c r="K1119" s="1" t="str">
        <f t="shared" si="71"/>
        <v>&lt;2 micron</v>
      </c>
      <c r="L1119">
        <v>0.5</v>
      </c>
      <c r="M1119">
        <v>25</v>
      </c>
      <c r="N1119">
        <v>74</v>
      </c>
      <c r="O1119">
        <v>54</v>
      </c>
      <c r="P1119">
        <v>5.6</v>
      </c>
      <c r="Q1119">
        <v>900</v>
      </c>
      <c r="R1119">
        <v>3</v>
      </c>
      <c r="S1119">
        <v>58</v>
      </c>
      <c r="T1119">
        <v>31</v>
      </c>
      <c r="U1119">
        <v>204</v>
      </c>
      <c r="V1119">
        <v>99</v>
      </c>
      <c r="W1119">
        <v>6</v>
      </c>
      <c r="X1119">
        <v>850</v>
      </c>
      <c r="Y1119">
        <v>210</v>
      </c>
      <c r="Z1119">
        <v>2</v>
      </c>
      <c r="AA1119">
        <v>11</v>
      </c>
    </row>
    <row r="1120" spans="1:27" hidden="1" x14ac:dyDescent="0.3">
      <c r="A1120" t="s">
        <v>4353</v>
      </c>
      <c r="B1120" t="s">
        <v>4354</v>
      </c>
      <c r="C1120" s="1" t="str">
        <f t="shared" si="68"/>
        <v>21:0046</v>
      </c>
      <c r="D1120" s="1" t="str">
        <f t="shared" si="69"/>
        <v>21:0038</v>
      </c>
      <c r="E1120" t="s">
        <v>4355</v>
      </c>
      <c r="F1120" t="s">
        <v>4356</v>
      </c>
      <c r="H1120">
        <v>46.557864000000002</v>
      </c>
      <c r="I1120">
        <v>-66.624389500000007</v>
      </c>
      <c r="J1120" s="1" t="str">
        <f t="shared" si="70"/>
        <v>Till</v>
      </c>
      <c r="K1120" s="1" t="str">
        <f t="shared" si="71"/>
        <v>&lt;2 micron</v>
      </c>
      <c r="L1120">
        <v>2.7</v>
      </c>
      <c r="M1120">
        <v>14</v>
      </c>
      <c r="N1120">
        <v>60</v>
      </c>
      <c r="O1120">
        <v>56</v>
      </c>
      <c r="P1120">
        <v>7.8</v>
      </c>
      <c r="Q1120">
        <v>720</v>
      </c>
      <c r="R1120">
        <v>4</v>
      </c>
      <c r="S1120">
        <v>23</v>
      </c>
      <c r="T1120">
        <v>26</v>
      </c>
      <c r="U1120">
        <v>102</v>
      </c>
      <c r="V1120">
        <v>45</v>
      </c>
      <c r="W1120">
        <v>8</v>
      </c>
      <c r="X1120">
        <v>460</v>
      </c>
      <c r="Y1120">
        <v>470</v>
      </c>
      <c r="Z1120">
        <v>2</v>
      </c>
      <c r="AA1120">
        <v>2</v>
      </c>
    </row>
    <row r="1121" spans="1:27" hidden="1" x14ac:dyDescent="0.3">
      <c r="A1121" t="s">
        <v>4357</v>
      </c>
      <c r="B1121" t="s">
        <v>4358</v>
      </c>
      <c r="C1121" s="1" t="str">
        <f t="shared" si="68"/>
        <v>21:0046</v>
      </c>
      <c r="D1121" s="1" t="str">
        <f t="shared" si="69"/>
        <v>21:0038</v>
      </c>
      <c r="E1121" t="s">
        <v>4359</v>
      </c>
      <c r="F1121" t="s">
        <v>4360</v>
      </c>
      <c r="H1121">
        <v>46.561666700000004</v>
      </c>
      <c r="I1121">
        <v>-66.745569500000002</v>
      </c>
      <c r="J1121" s="1" t="str">
        <f t="shared" si="70"/>
        <v>Till</v>
      </c>
      <c r="K1121" s="1" t="str">
        <f t="shared" si="71"/>
        <v>&lt;2 micron</v>
      </c>
      <c r="L1121">
        <v>0.1</v>
      </c>
      <c r="M1121">
        <v>22</v>
      </c>
      <c r="N1121">
        <v>70</v>
      </c>
      <c r="O1121">
        <v>44</v>
      </c>
      <c r="P1121">
        <v>4.2</v>
      </c>
      <c r="Q1121">
        <v>780</v>
      </c>
      <c r="R1121">
        <v>2</v>
      </c>
      <c r="S1121">
        <v>62</v>
      </c>
      <c r="T1121">
        <v>45</v>
      </c>
      <c r="U1121">
        <v>175</v>
      </c>
      <c r="V1121">
        <v>54</v>
      </c>
      <c r="W1121">
        <v>12</v>
      </c>
      <c r="X1121">
        <v>920</v>
      </c>
      <c r="Y1121">
        <v>85</v>
      </c>
      <c r="Z1121">
        <v>2.4</v>
      </c>
      <c r="AA1121">
        <v>13</v>
      </c>
    </row>
    <row r="1122" spans="1:27" hidden="1" x14ac:dyDescent="0.3">
      <c r="A1122" t="s">
        <v>4361</v>
      </c>
      <c r="B1122" t="s">
        <v>4362</v>
      </c>
      <c r="C1122" s="1" t="str">
        <f t="shared" si="68"/>
        <v>21:0046</v>
      </c>
      <c r="D1122" s="1" t="str">
        <f t="shared" si="69"/>
        <v>21:0038</v>
      </c>
      <c r="E1122" t="s">
        <v>4363</v>
      </c>
      <c r="F1122" t="s">
        <v>4364</v>
      </c>
      <c r="H1122">
        <v>46.5673058</v>
      </c>
      <c r="I1122">
        <v>-66.734896199999994</v>
      </c>
      <c r="J1122" s="1" t="str">
        <f t="shared" si="70"/>
        <v>Till</v>
      </c>
      <c r="K1122" s="1" t="str">
        <f t="shared" si="71"/>
        <v>&lt;2 micron</v>
      </c>
      <c r="L1122">
        <v>0.1</v>
      </c>
      <c r="M1122">
        <v>21</v>
      </c>
      <c r="N1122">
        <v>66</v>
      </c>
      <c r="O1122">
        <v>42</v>
      </c>
      <c r="P1122">
        <v>4.4000000000000004</v>
      </c>
      <c r="Q1122">
        <v>720</v>
      </c>
      <c r="R1122">
        <v>4</v>
      </c>
      <c r="S1122">
        <v>50</v>
      </c>
      <c r="T1122">
        <v>58</v>
      </c>
      <c r="U1122">
        <v>161</v>
      </c>
      <c r="V1122">
        <v>93</v>
      </c>
      <c r="W1122">
        <v>18</v>
      </c>
      <c r="X1122">
        <v>850</v>
      </c>
      <c r="Y1122">
        <v>180</v>
      </c>
      <c r="Z1122">
        <v>15</v>
      </c>
      <c r="AA1122">
        <v>9</v>
      </c>
    </row>
    <row r="1123" spans="1:27" hidden="1" x14ac:dyDescent="0.3">
      <c r="A1123" t="s">
        <v>4365</v>
      </c>
      <c r="B1123" t="s">
        <v>4366</v>
      </c>
      <c r="C1123" s="1" t="str">
        <f t="shared" si="68"/>
        <v>21:0046</v>
      </c>
      <c r="D1123" s="1" t="str">
        <f t="shared" si="69"/>
        <v>21:0038</v>
      </c>
      <c r="E1123" t="s">
        <v>4367</v>
      </c>
      <c r="F1123" t="s">
        <v>4368</v>
      </c>
      <c r="H1123">
        <v>46.5499741</v>
      </c>
      <c r="I1123">
        <v>-66.723225099999993</v>
      </c>
      <c r="J1123" s="1" t="str">
        <f t="shared" si="70"/>
        <v>Till</v>
      </c>
      <c r="K1123" s="1" t="str">
        <f t="shared" si="71"/>
        <v>&lt;2 micron</v>
      </c>
      <c r="M1123">
        <v>25</v>
      </c>
      <c r="N1123">
        <v>84</v>
      </c>
      <c r="O1123">
        <v>45</v>
      </c>
      <c r="P1123">
        <v>4.7</v>
      </c>
      <c r="Q1123">
        <v>940</v>
      </c>
      <c r="R1123">
        <v>3</v>
      </c>
      <c r="S1123">
        <v>63</v>
      </c>
      <c r="T1123">
        <v>40</v>
      </c>
      <c r="U1123">
        <v>159</v>
      </c>
      <c r="V1123">
        <v>51</v>
      </c>
      <c r="W1123">
        <v>8</v>
      </c>
      <c r="X1123">
        <v>820</v>
      </c>
      <c r="Y1123">
        <v>145</v>
      </c>
      <c r="Z1123">
        <v>2</v>
      </c>
      <c r="AA1123">
        <v>7</v>
      </c>
    </row>
    <row r="1124" spans="1:27" hidden="1" x14ac:dyDescent="0.3">
      <c r="A1124" t="s">
        <v>4369</v>
      </c>
      <c r="B1124" t="s">
        <v>4370</v>
      </c>
      <c r="C1124" s="1" t="str">
        <f t="shared" si="68"/>
        <v>21:0046</v>
      </c>
      <c r="D1124" s="1" t="str">
        <f t="shared" si="69"/>
        <v>21:0038</v>
      </c>
      <c r="E1124" t="s">
        <v>4371</v>
      </c>
      <c r="F1124" t="s">
        <v>4372</v>
      </c>
      <c r="H1124">
        <v>46.5816382</v>
      </c>
      <c r="I1124">
        <v>-66.599203000000003</v>
      </c>
      <c r="J1124" s="1" t="str">
        <f t="shared" si="70"/>
        <v>Till</v>
      </c>
      <c r="K1124" s="1" t="str">
        <f t="shared" si="71"/>
        <v>&lt;2 micron</v>
      </c>
      <c r="L1124">
        <v>0.1</v>
      </c>
      <c r="M1124">
        <v>56</v>
      </c>
      <c r="N1124">
        <v>80</v>
      </c>
      <c r="O1124">
        <v>85</v>
      </c>
      <c r="P1124">
        <v>4.8</v>
      </c>
      <c r="Q1124">
        <v>9200</v>
      </c>
      <c r="R1124">
        <v>6</v>
      </c>
      <c r="S1124">
        <v>70</v>
      </c>
      <c r="T1124">
        <v>58</v>
      </c>
      <c r="U1124">
        <v>193</v>
      </c>
      <c r="V1124">
        <v>126</v>
      </c>
      <c r="W1124">
        <v>8</v>
      </c>
      <c r="X1124">
        <v>620</v>
      </c>
      <c r="Y1124">
        <v>310</v>
      </c>
      <c r="Z1124">
        <v>2.4</v>
      </c>
      <c r="AA1124">
        <v>5</v>
      </c>
    </row>
    <row r="1125" spans="1:27" hidden="1" x14ac:dyDescent="0.3">
      <c r="A1125" t="s">
        <v>4373</v>
      </c>
      <c r="B1125" t="s">
        <v>4374</v>
      </c>
      <c r="C1125" s="1" t="str">
        <f t="shared" si="68"/>
        <v>21:0046</v>
      </c>
      <c r="D1125" s="1" t="str">
        <f t="shared" si="69"/>
        <v>21:0038</v>
      </c>
      <c r="E1125" t="s">
        <v>4375</v>
      </c>
      <c r="F1125" t="s">
        <v>4376</v>
      </c>
      <c r="H1125">
        <v>46.6509103</v>
      </c>
      <c r="I1125">
        <v>-66.576530700000006</v>
      </c>
      <c r="J1125" s="1" t="str">
        <f t="shared" si="70"/>
        <v>Till</v>
      </c>
      <c r="K1125" s="1" t="str">
        <f t="shared" si="71"/>
        <v>&lt;2 micron</v>
      </c>
      <c r="L1125">
        <v>0.3</v>
      </c>
      <c r="M1125">
        <v>17</v>
      </c>
      <c r="N1125">
        <v>98</v>
      </c>
      <c r="O1125">
        <v>47</v>
      </c>
      <c r="P1125">
        <v>5</v>
      </c>
      <c r="Q1125">
        <v>480</v>
      </c>
      <c r="R1125">
        <v>7</v>
      </c>
      <c r="S1125">
        <v>56</v>
      </c>
      <c r="T1125">
        <v>30</v>
      </c>
      <c r="U1125">
        <v>182</v>
      </c>
      <c r="V1125">
        <v>54</v>
      </c>
      <c r="W1125">
        <v>8</v>
      </c>
      <c r="X1125">
        <v>600</v>
      </c>
      <c r="Y1125">
        <v>205</v>
      </c>
      <c r="Z1125">
        <v>4.9000000000000004</v>
      </c>
      <c r="AA1125">
        <v>12</v>
      </c>
    </row>
    <row r="1126" spans="1:27" hidden="1" x14ac:dyDescent="0.3">
      <c r="A1126" t="s">
        <v>4377</v>
      </c>
      <c r="B1126" t="s">
        <v>4378</v>
      </c>
      <c r="C1126" s="1" t="str">
        <f t="shared" si="68"/>
        <v>21:0046</v>
      </c>
      <c r="D1126" s="1" t="str">
        <f t="shared" si="69"/>
        <v>21:0038</v>
      </c>
      <c r="E1126" t="s">
        <v>4379</v>
      </c>
      <c r="F1126" t="s">
        <v>4380</v>
      </c>
      <c r="H1126">
        <v>46.6551841</v>
      </c>
      <c r="I1126">
        <v>-66.565883400000004</v>
      </c>
      <c r="J1126" s="1" t="str">
        <f t="shared" si="70"/>
        <v>Till</v>
      </c>
      <c r="K1126" s="1" t="str">
        <f t="shared" si="71"/>
        <v>&lt;2 micron</v>
      </c>
      <c r="L1126">
        <v>0.3</v>
      </c>
      <c r="M1126">
        <v>19</v>
      </c>
      <c r="N1126">
        <v>108</v>
      </c>
      <c r="O1126">
        <v>134</v>
      </c>
      <c r="P1126">
        <v>7.2</v>
      </c>
      <c r="Q1126">
        <v>620</v>
      </c>
      <c r="R1126">
        <v>12</v>
      </c>
      <c r="S1126">
        <v>58</v>
      </c>
      <c r="T1126">
        <v>68</v>
      </c>
      <c r="U1126">
        <v>166</v>
      </c>
      <c r="V1126">
        <v>202</v>
      </c>
      <c r="W1126">
        <v>16</v>
      </c>
      <c r="X1126">
        <v>850</v>
      </c>
      <c r="Y1126">
        <v>215</v>
      </c>
      <c r="Z1126">
        <v>26</v>
      </c>
      <c r="AA1126">
        <v>16</v>
      </c>
    </row>
    <row r="1127" spans="1:27" hidden="1" x14ac:dyDescent="0.3">
      <c r="A1127" t="s">
        <v>4381</v>
      </c>
      <c r="B1127" t="s">
        <v>4382</v>
      </c>
      <c r="C1127" s="1" t="str">
        <f t="shared" si="68"/>
        <v>21:0046</v>
      </c>
      <c r="D1127" s="1" t="str">
        <f t="shared" si="69"/>
        <v>21:0038</v>
      </c>
      <c r="E1127" t="s">
        <v>4383</v>
      </c>
      <c r="F1127" t="s">
        <v>4384</v>
      </c>
      <c r="H1127">
        <v>46.655970099999998</v>
      </c>
      <c r="I1127">
        <v>-66.603099599999993</v>
      </c>
      <c r="J1127" s="1" t="str">
        <f t="shared" si="70"/>
        <v>Till</v>
      </c>
      <c r="K1127" s="1" t="str">
        <f t="shared" si="71"/>
        <v>&lt;2 micron</v>
      </c>
      <c r="M1127">
        <v>27</v>
      </c>
      <c r="N1127">
        <v>58</v>
      </c>
      <c r="O1127">
        <v>104</v>
      </c>
      <c r="P1127">
        <v>4.4000000000000004</v>
      </c>
      <c r="Q1127">
        <v>700</v>
      </c>
      <c r="R1127">
        <v>7</v>
      </c>
      <c r="S1127">
        <v>72</v>
      </c>
      <c r="T1127">
        <v>53</v>
      </c>
      <c r="U1127">
        <v>187</v>
      </c>
      <c r="V1127">
        <v>60</v>
      </c>
      <c r="W1127">
        <v>20</v>
      </c>
      <c r="X1127">
        <v>1050</v>
      </c>
      <c r="Y1127">
        <v>165</v>
      </c>
      <c r="Z1127">
        <v>14.3</v>
      </c>
      <c r="AA1127">
        <v>29</v>
      </c>
    </row>
    <row r="1128" spans="1:27" hidden="1" x14ac:dyDescent="0.3">
      <c r="A1128" t="s">
        <v>4385</v>
      </c>
      <c r="B1128" t="s">
        <v>4386</v>
      </c>
      <c r="C1128" s="1" t="str">
        <f t="shared" ref="C1128:C1191" si="72">HYPERLINK("http://geochem.nrcan.gc.ca/cdogs/content/bdl/bdl210046_e.htm", "21:0046")</f>
        <v>21:0046</v>
      </c>
      <c r="D1128" s="1" t="str">
        <f t="shared" ref="D1128:D1191" si="73">HYPERLINK("http://geochem.nrcan.gc.ca/cdogs/content/svy/svy210038_e.htm", "21:0038")</f>
        <v>21:0038</v>
      </c>
      <c r="E1128" t="s">
        <v>4387</v>
      </c>
      <c r="F1128" t="s">
        <v>4388</v>
      </c>
      <c r="H1128">
        <v>46.590434999999999</v>
      </c>
      <c r="I1128">
        <v>-66.790067199999996</v>
      </c>
      <c r="J1128" s="1" t="str">
        <f t="shared" si="70"/>
        <v>Till</v>
      </c>
      <c r="K1128" s="1" t="str">
        <f t="shared" si="71"/>
        <v>&lt;2 micron</v>
      </c>
      <c r="L1128">
        <v>0.5</v>
      </c>
      <c r="M1128">
        <v>18</v>
      </c>
      <c r="N1128">
        <v>58</v>
      </c>
      <c r="O1128">
        <v>69</v>
      </c>
      <c r="P1128">
        <v>4.2</v>
      </c>
      <c r="Q1128">
        <v>620</v>
      </c>
      <c r="R1128">
        <v>6</v>
      </c>
      <c r="S1128">
        <v>47</v>
      </c>
      <c r="T1128">
        <v>106</v>
      </c>
      <c r="U1128">
        <v>230</v>
      </c>
      <c r="V1128">
        <v>12</v>
      </c>
      <c r="W1128">
        <v>18</v>
      </c>
      <c r="X1128">
        <v>890</v>
      </c>
      <c r="Y1128">
        <v>105</v>
      </c>
      <c r="Z1128">
        <v>7.6</v>
      </c>
      <c r="AA1128">
        <v>16</v>
      </c>
    </row>
    <row r="1129" spans="1:27" hidden="1" x14ac:dyDescent="0.3">
      <c r="A1129" t="s">
        <v>4389</v>
      </c>
      <c r="B1129" t="s">
        <v>4390</v>
      </c>
      <c r="C1129" s="1" t="str">
        <f t="shared" si="72"/>
        <v>21:0046</v>
      </c>
      <c r="D1129" s="1" t="str">
        <f t="shared" si="73"/>
        <v>21:0038</v>
      </c>
      <c r="E1129" t="s">
        <v>4391</v>
      </c>
      <c r="F1129" t="s">
        <v>4392</v>
      </c>
      <c r="H1129">
        <v>46.557514099999999</v>
      </c>
      <c r="I1129">
        <v>-66.857292200000003</v>
      </c>
      <c r="J1129" s="1" t="str">
        <f t="shared" si="70"/>
        <v>Till</v>
      </c>
      <c r="K1129" s="1" t="str">
        <f t="shared" si="71"/>
        <v>&lt;2 micron</v>
      </c>
      <c r="L1129">
        <v>0.1</v>
      </c>
      <c r="M1129">
        <v>17</v>
      </c>
      <c r="N1129">
        <v>58</v>
      </c>
      <c r="O1129">
        <v>54</v>
      </c>
      <c r="P1129">
        <v>4.5</v>
      </c>
      <c r="Q1129">
        <v>560</v>
      </c>
      <c r="R1129">
        <v>4</v>
      </c>
      <c r="S1129">
        <v>52</v>
      </c>
      <c r="T1129">
        <v>26</v>
      </c>
      <c r="U1129">
        <v>208</v>
      </c>
      <c r="V1129">
        <v>40</v>
      </c>
      <c r="W1129">
        <v>16</v>
      </c>
      <c r="X1129">
        <v>1100</v>
      </c>
      <c r="Y1129">
        <v>105</v>
      </c>
      <c r="Z1129">
        <v>2.6</v>
      </c>
      <c r="AA1129">
        <v>8</v>
      </c>
    </row>
    <row r="1130" spans="1:27" hidden="1" x14ac:dyDescent="0.3">
      <c r="A1130" t="s">
        <v>4393</v>
      </c>
      <c r="B1130" t="s">
        <v>4394</v>
      </c>
      <c r="C1130" s="1" t="str">
        <f t="shared" si="72"/>
        <v>21:0046</v>
      </c>
      <c r="D1130" s="1" t="str">
        <f t="shared" si="73"/>
        <v>21:0038</v>
      </c>
      <c r="E1130" t="s">
        <v>4395</v>
      </c>
      <c r="F1130" t="s">
        <v>4396</v>
      </c>
      <c r="H1130">
        <v>46.544461499999997</v>
      </c>
      <c r="I1130">
        <v>-66.857154300000005</v>
      </c>
      <c r="J1130" s="1" t="str">
        <f t="shared" si="70"/>
        <v>Till</v>
      </c>
      <c r="K1130" s="1" t="str">
        <f t="shared" si="71"/>
        <v>&lt;2 micron</v>
      </c>
      <c r="L1130">
        <v>0.1</v>
      </c>
      <c r="M1130">
        <v>23</v>
      </c>
      <c r="N1130">
        <v>68</v>
      </c>
      <c r="O1130">
        <v>47</v>
      </c>
      <c r="P1130">
        <v>5.3</v>
      </c>
      <c r="Q1130">
        <v>700</v>
      </c>
      <c r="R1130">
        <v>4</v>
      </c>
      <c r="S1130">
        <v>58</v>
      </c>
      <c r="T1130">
        <v>34</v>
      </c>
      <c r="U1130">
        <v>133</v>
      </c>
      <c r="V1130">
        <v>50</v>
      </c>
      <c r="W1130">
        <v>4</v>
      </c>
      <c r="X1130">
        <v>850</v>
      </c>
      <c r="Y1130">
        <v>125</v>
      </c>
      <c r="Z1130">
        <v>2.6</v>
      </c>
      <c r="AA1130">
        <v>2</v>
      </c>
    </row>
    <row r="1131" spans="1:27" hidden="1" x14ac:dyDescent="0.3">
      <c r="A1131" t="s">
        <v>4397</v>
      </c>
      <c r="B1131" t="s">
        <v>4398</v>
      </c>
      <c r="C1131" s="1" t="str">
        <f t="shared" si="72"/>
        <v>21:0046</v>
      </c>
      <c r="D1131" s="1" t="str">
        <f t="shared" si="73"/>
        <v>21:0038</v>
      </c>
      <c r="E1131" t="s">
        <v>4399</v>
      </c>
      <c r="F1131" t="s">
        <v>4400</v>
      </c>
      <c r="H1131">
        <v>46.593198299999997</v>
      </c>
      <c r="I1131">
        <v>-66.679636000000002</v>
      </c>
      <c r="J1131" s="1" t="str">
        <f t="shared" si="70"/>
        <v>Till</v>
      </c>
      <c r="K1131" s="1" t="str">
        <f t="shared" si="71"/>
        <v>&lt;2 micron</v>
      </c>
      <c r="M1131">
        <v>18</v>
      </c>
      <c r="N1131">
        <v>76</v>
      </c>
      <c r="O1131">
        <v>70</v>
      </c>
      <c r="P1131">
        <v>5</v>
      </c>
      <c r="Q1131">
        <v>620</v>
      </c>
      <c r="R1131">
        <v>6</v>
      </c>
      <c r="S1131">
        <v>65</v>
      </c>
      <c r="T1131">
        <v>48</v>
      </c>
      <c r="U1131">
        <v>163</v>
      </c>
      <c r="V1131">
        <v>62</v>
      </c>
      <c r="W1131">
        <v>24</v>
      </c>
      <c r="X1131">
        <v>960</v>
      </c>
      <c r="Y1131">
        <v>130</v>
      </c>
      <c r="Z1131">
        <v>12.8</v>
      </c>
      <c r="AA1131">
        <v>24</v>
      </c>
    </row>
    <row r="1132" spans="1:27" hidden="1" x14ac:dyDescent="0.3">
      <c r="A1132" t="s">
        <v>4401</v>
      </c>
      <c r="B1132" t="s">
        <v>4402</v>
      </c>
      <c r="C1132" s="1" t="str">
        <f t="shared" si="72"/>
        <v>21:0046</v>
      </c>
      <c r="D1132" s="1" t="str">
        <f t="shared" si="73"/>
        <v>21:0038</v>
      </c>
      <c r="E1132" t="s">
        <v>4403</v>
      </c>
      <c r="F1132" t="s">
        <v>4404</v>
      </c>
      <c r="H1132">
        <v>46.5900113</v>
      </c>
      <c r="I1132">
        <v>-66.677813900000004</v>
      </c>
      <c r="J1132" s="1" t="str">
        <f t="shared" si="70"/>
        <v>Till</v>
      </c>
      <c r="K1132" s="1" t="str">
        <f t="shared" si="71"/>
        <v>&lt;2 micron</v>
      </c>
      <c r="L1132">
        <v>0.2</v>
      </c>
      <c r="M1132">
        <v>5</v>
      </c>
      <c r="N1132">
        <v>94</v>
      </c>
      <c r="O1132">
        <v>44</v>
      </c>
      <c r="P1132">
        <v>3.9</v>
      </c>
      <c r="Q1132">
        <v>230</v>
      </c>
      <c r="R1132">
        <v>7</v>
      </c>
      <c r="S1132">
        <v>22</v>
      </c>
      <c r="T1132">
        <v>19</v>
      </c>
      <c r="U1132">
        <v>34</v>
      </c>
      <c r="V1132">
        <v>22</v>
      </c>
      <c r="W1132">
        <v>4</v>
      </c>
      <c r="X1132">
        <v>155</v>
      </c>
      <c r="Y1132">
        <v>635</v>
      </c>
      <c r="Z1132">
        <v>6.5</v>
      </c>
      <c r="AA1132">
        <v>3</v>
      </c>
    </row>
    <row r="1133" spans="1:27" hidden="1" x14ac:dyDescent="0.3">
      <c r="A1133" t="s">
        <v>4405</v>
      </c>
      <c r="B1133" t="s">
        <v>4406</v>
      </c>
      <c r="C1133" s="1" t="str">
        <f t="shared" si="72"/>
        <v>21:0046</v>
      </c>
      <c r="D1133" s="1" t="str">
        <f t="shared" si="73"/>
        <v>21:0038</v>
      </c>
      <c r="E1133" t="s">
        <v>4407</v>
      </c>
      <c r="F1133" t="s">
        <v>4408</v>
      </c>
      <c r="H1133">
        <v>46.586797799999999</v>
      </c>
      <c r="I1133">
        <v>-66.674687800000001</v>
      </c>
      <c r="J1133" s="1" t="str">
        <f t="shared" si="70"/>
        <v>Till</v>
      </c>
      <c r="K1133" s="1" t="str">
        <f t="shared" si="71"/>
        <v>&lt;2 micron</v>
      </c>
      <c r="L1133">
        <v>0.1</v>
      </c>
      <c r="M1133">
        <v>19</v>
      </c>
      <c r="N1133">
        <v>68</v>
      </c>
      <c r="O1133">
        <v>67</v>
      </c>
      <c r="P1133">
        <v>4.5</v>
      </c>
      <c r="Q1133">
        <v>680</v>
      </c>
      <c r="R1133">
        <v>4</v>
      </c>
      <c r="S1133">
        <v>59</v>
      </c>
      <c r="T1133">
        <v>65</v>
      </c>
      <c r="U1133">
        <v>212</v>
      </c>
      <c r="V1133">
        <v>156</v>
      </c>
      <c r="W1133">
        <v>18</v>
      </c>
      <c r="X1133">
        <v>145</v>
      </c>
      <c r="Y1133">
        <v>120</v>
      </c>
      <c r="Z1133">
        <v>12.2</v>
      </c>
      <c r="AA1133">
        <v>35</v>
      </c>
    </row>
    <row r="1134" spans="1:27" hidden="1" x14ac:dyDescent="0.3">
      <c r="A1134" t="s">
        <v>4409</v>
      </c>
      <c r="B1134" t="s">
        <v>4410</v>
      </c>
      <c r="C1134" s="1" t="str">
        <f t="shared" si="72"/>
        <v>21:0046</v>
      </c>
      <c r="D1134" s="1" t="str">
        <f t="shared" si="73"/>
        <v>21:0038</v>
      </c>
      <c r="E1134" t="s">
        <v>4411</v>
      </c>
      <c r="F1134" t="s">
        <v>4412</v>
      </c>
      <c r="H1134">
        <v>46.575913999999997</v>
      </c>
      <c r="I1134">
        <v>-66.692772899999994</v>
      </c>
      <c r="J1134" s="1" t="str">
        <f t="shared" si="70"/>
        <v>Till</v>
      </c>
      <c r="K1134" s="1" t="str">
        <f t="shared" si="71"/>
        <v>&lt;2 micron</v>
      </c>
      <c r="L1134">
        <v>0.6</v>
      </c>
      <c r="M1134">
        <v>6</v>
      </c>
      <c r="N1134">
        <v>30</v>
      </c>
      <c r="O1134">
        <v>13</v>
      </c>
      <c r="P1134">
        <v>4.5</v>
      </c>
      <c r="Q1134">
        <v>390</v>
      </c>
      <c r="R1134">
        <v>5</v>
      </c>
      <c r="S1134">
        <v>13</v>
      </c>
      <c r="T1134">
        <v>44</v>
      </c>
      <c r="U1134">
        <v>90</v>
      </c>
      <c r="V1134">
        <v>23</v>
      </c>
      <c r="W1134">
        <v>8</v>
      </c>
      <c r="X1134">
        <v>380</v>
      </c>
      <c r="Y1134">
        <v>385</v>
      </c>
      <c r="Z1134">
        <v>7.5</v>
      </c>
      <c r="AA1134">
        <v>16</v>
      </c>
    </row>
    <row r="1135" spans="1:27" hidden="1" x14ac:dyDescent="0.3">
      <c r="A1135" t="s">
        <v>4413</v>
      </c>
      <c r="B1135" t="s">
        <v>4414</v>
      </c>
      <c r="C1135" s="1" t="str">
        <f t="shared" si="72"/>
        <v>21:0046</v>
      </c>
      <c r="D1135" s="1" t="str">
        <f t="shared" si="73"/>
        <v>21:0038</v>
      </c>
      <c r="E1135" t="s">
        <v>4415</v>
      </c>
      <c r="F1135" t="s">
        <v>4416</v>
      </c>
      <c r="H1135">
        <v>46.748438800000002</v>
      </c>
      <c r="I1135">
        <v>-66.6572666</v>
      </c>
      <c r="J1135" s="1" t="str">
        <f t="shared" si="70"/>
        <v>Till</v>
      </c>
      <c r="K1135" s="1" t="str">
        <f t="shared" si="71"/>
        <v>&lt;2 micron</v>
      </c>
      <c r="M1135">
        <v>14</v>
      </c>
      <c r="N1135">
        <v>26</v>
      </c>
      <c r="O1135">
        <v>7</v>
      </c>
      <c r="P1135">
        <v>2.4</v>
      </c>
      <c r="Q1135">
        <v>2200</v>
      </c>
      <c r="R1135">
        <v>1</v>
      </c>
      <c r="S1135">
        <v>12</v>
      </c>
      <c r="T1135">
        <v>77</v>
      </c>
      <c r="U1135">
        <v>73</v>
      </c>
      <c r="V1135">
        <v>3</v>
      </c>
      <c r="W1135">
        <v>8</v>
      </c>
      <c r="X1135">
        <v>400</v>
      </c>
      <c r="Y1135">
        <v>105</v>
      </c>
      <c r="Z1135">
        <v>48</v>
      </c>
      <c r="AA1135">
        <v>53</v>
      </c>
    </row>
    <row r="1136" spans="1:27" hidden="1" x14ac:dyDescent="0.3">
      <c r="A1136" t="s">
        <v>4417</v>
      </c>
      <c r="B1136" t="s">
        <v>4418</v>
      </c>
      <c r="C1136" s="1" t="str">
        <f t="shared" si="72"/>
        <v>21:0046</v>
      </c>
      <c r="D1136" s="1" t="str">
        <f t="shared" si="73"/>
        <v>21:0038</v>
      </c>
      <c r="E1136" t="s">
        <v>4419</v>
      </c>
      <c r="F1136" t="s">
        <v>4420</v>
      </c>
      <c r="H1136">
        <v>46.853447799999998</v>
      </c>
      <c r="I1136">
        <v>-66.687464199999994</v>
      </c>
      <c r="J1136" s="1" t="str">
        <f t="shared" si="70"/>
        <v>Till</v>
      </c>
      <c r="K1136" s="1" t="str">
        <f t="shared" si="71"/>
        <v>&lt;2 micron</v>
      </c>
      <c r="M1136">
        <v>28</v>
      </c>
      <c r="N1136">
        <v>76</v>
      </c>
      <c r="O1136">
        <v>90</v>
      </c>
      <c r="P1136">
        <v>3.9</v>
      </c>
      <c r="Q1136">
        <v>620</v>
      </c>
      <c r="R1136">
        <v>2</v>
      </c>
      <c r="S1136">
        <v>70</v>
      </c>
      <c r="T1136">
        <v>26</v>
      </c>
      <c r="U1136">
        <v>96</v>
      </c>
      <c r="V1136">
        <v>14</v>
      </c>
      <c r="W1136">
        <v>4</v>
      </c>
      <c r="X1136">
        <v>830</v>
      </c>
      <c r="Y1136">
        <v>185</v>
      </c>
      <c r="Z1136">
        <v>10.6</v>
      </c>
      <c r="AA1136">
        <v>7</v>
      </c>
    </row>
    <row r="1137" spans="1:27" hidden="1" x14ac:dyDescent="0.3">
      <c r="A1137" t="s">
        <v>4421</v>
      </c>
      <c r="B1137" t="s">
        <v>4422</v>
      </c>
      <c r="C1137" s="1" t="str">
        <f t="shared" si="72"/>
        <v>21:0046</v>
      </c>
      <c r="D1137" s="1" t="str">
        <f t="shared" si="73"/>
        <v>21:0038</v>
      </c>
      <c r="E1137" t="s">
        <v>4423</v>
      </c>
      <c r="F1137" t="s">
        <v>4424</v>
      </c>
      <c r="H1137">
        <v>46.5034505</v>
      </c>
      <c r="I1137">
        <v>-66.902432399999995</v>
      </c>
      <c r="J1137" s="1" t="str">
        <f t="shared" si="70"/>
        <v>Till</v>
      </c>
      <c r="K1137" s="1" t="str">
        <f t="shared" si="71"/>
        <v>&lt;2 micron</v>
      </c>
      <c r="L1137">
        <v>0.05</v>
      </c>
      <c r="M1137">
        <v>39</v>
      </c>
      <c r="N1137">
        <v>92</v>
      </c>
      <c r="O1137">
        <v>41</v>
      </c>
      <c r="P1137">
        <v>5</v>
      </c>
      <c r="Q1137">
        <v>1200</v>
      </c>
      <c r="R1137">
        <v>1</v>
      </c>
      <c r="S1137">
        <v>72</v>
      </c>
      <c r="T1137">
        <v>42</v>
      </c>
      <c r="U1137">
        <v>112</v>
      </c>
      <c r="V1137">
        <v>26</v>
      </c>
      <c r="W1137">
        <v>4</v>
      </c>
      <c r="X1137">
        <v>1125</v>
      </c>
      <c r="Y1137">
        <v>75</v>
      </c>
      <c r="Z1137">
        <v>2.7</v>
      </c>
      <c r="AA1137">
        <v>9</v>
      </c>
    </row>
    <row r="1138" spans="1:27" hidden="1" x14ac:dyDescent="0.3">
      <c r="A1138" t="s">
        <v>4425</v>
      </c>
      <c r="B1138" t="s">
        <v>4426</v>
      </c>
      <c r="C1138" s="1" t="str">
        <f t="shared" si="72"/>
        <v>21:0046</v>
      </c>
      <c r="D1138" s="1" t="str">
        <f t="shared" si="73"/>
        <v>21:0038</v>
      </c>
      <c r="E1138" t="s">
        <v>4427</v>
      </c>
      <c r="F1138" t="s">
        <v>4428</v>
      </c>
      <c r="H1138">
        <v>46.519663000000001</v>
      </c>
      <c r="I1138">
        <v>-66.9031114</v>
      </c>
      <c r="J1138" s="1" t="str">
        <f t="shared" si="70"/>
        <v>Till</v>
      </c>
      <c r="K1138" s="1" t="str">
        <f t="shared" si="71"/>
        <v>&lt;2 micron</v>
      </c>
      <c r="L1138">
        <v>0.05</v>
      </c>
      <c r="M1138">
        <v>17</v>
      </c>
      <c r="N1138">
        <v>80</v>
      </c>
      <c r="O1138">
        <v>24</v>
      </c>
      <c r="P1138">
        <v>4.3</v>
      </c>
      <c r="Q1138">
        <v>330</v>
      </c>
      <c r="R1138">
        <v>3</v>
      </c>
      <c r="S1138">
        <v>62</v>
      </c>
      <c r="T1138">
        <v>30</v>
      </c>
      <c r="U1138">
        <v>153</v>
      </c>
      <c r="V1138">
        <v>24</v>
      </c>
      <c r="W1138">
        <v>4</v>
      </c>
      <c r="X1138">
        <v>740</v>
      </c>
      <c r="Y1138">
        <v>190</v>
      </c>
      <c r="Z1138">
        <v>2.9</v>
      </c>
      <c r="AA1138">
        <v>9</v>
      </c>
    </row>
    <row r="1139" spans="1:27" hidden="1" x14ac:dyDescent="0.3">
      <c r="A1139" t="s">
        <v>4429</v>
      </c>
      <c r="B1139" t="s">
        <v>4430</v>
      </c>
      <c r="C1139" s="1" t="str">
        <f t="shared" si="72"/>
        <v>21:0046</v>
      </c>
      <c r="D1139" s="1" t="str">
        <f t="shared" si="73"/>
        <v>21:0038</v>
      </c>
      <c r="E1139" t="s">
        <v>4431</v>
      </c>
      <c r="F1139" t="s">
        <v>4432</v>
      </c>
      <c r="H1139">
        <v>46.5041583</v>
      </c>
      <c r="I1139">
        <v>-66.891977800000006</v>
      </c>
      <c r="J1139" s="1" t="str">
        <f t="shared" si="70"/>
        <v>Till</v>
      </c>
      <c r="K1139" s="1" t="str">
        <f t="shared" si="71"/>
        <v>&lt;2 micron</v>
      </c>
      <c r="L1139">
        <v>0.1</v>
      </c>
      <c r="M1139">
        <v>33</v>
      </c>
      <c r="N1139">
        <v>88</v>
      </c>
      <c r="O1139">
        <v>39</v>
      </c>
      <c r="P1139">
        <v>4.7</v>
      </c>
      <c r="Q1139">
        <v>1000</v>
      </c>
      <c r="R1139">
        <v>2</v>
      </c>
      <c r="S1139">
        <v>74</v>
      </c>
      <c r="T1139">
        <v>37</v>
      </c>
      <c r="U1139">
        <v>148</v>
      </c>
      <c r="V1139">
        <v>22</v>
      </c>
      <c r="W1139">
        <v>4</v>
      </c>
      <c r="X1139">
        <v>770</v>
      </c>
      <c r="Y1139">
        <v>145</v>
      </c>
      <c r="Z1139">
        <v>2.5</v>
      </c>
      <c r="AA1139">
        <v>13</v>
      </c>
    </row>
    <row r="1140" spans="1:27" hidden="1" x14ac:dyDescent="0.3">
      <c r="A1140" t="s">
        <v>4433</v>
      </c>
      <c r="B1140" t="s">
        <v>4434</v>
      </c>
      <c r="C1140" s="1" t="str">
        <f t="shared" si="72"/>
        <v>21:0046</v>
      </c>
      <c r="D1140" s="1" t="str">
        <f t="shared" si="73"/>
        <v>21:0038</v>
      </c>
      <c r="E1140" t="s">
        <v>4435</v>
      </c>
      <c r="F1140" t="s">
        <v>4436</v>
      </c>
      <c r="H1140">
        <v>46.515777999999997</v>
      </c>
      <c r="I1140">
        <v>-66.887616800000004</v>
      </c>
      <c r="J1140" s="1" t="str">
        <f t="shared" si="70"/>
        <v>Till</v>
      </c>
      <c r="K1140" s="1" t="str">
        <f t="shared" si="71"/>
        <v>&lt;2 micron</v>
      </c>
      <c r="L1140">
        <v>0.05</v>
      </c>
      <c r="M1140">
        <v>36</v>
      </c>
      <c r="N1140">
        <v>68</v>
      </c>
      <c r="O1140">
        <v>97</v>
      </c>
      <c r="P1140">
        <v>5.7</v>
      </c>
      <c r="Q1140">
        <v>740</v>
      </c>
      <c r="R1140">
        <v>2</v>
      </c>
      <c r="S1140">
        <v>89</v>
      </c>
      <c r="T1140">
        <v>32</v>
      </c>
      <c r="U1140">
        <v>143</v>
      </c>
      <c r="V1140">
        <v>28</v>
      </c>
      <c r="W1140">
        <v>4</v>
      </c>
      <c r="X1140">
        <v>940</v>
      </c>
      <c r="Y1140">
        <v>45</v>
      </c>
      <c r="Z1140">
        <v>2.2999999999999998</v>
      </c>
      <c r="AA1140">
        <v>5</v>
      </c>
    </row>
    <row r="1141" spans="1:27" hidden="1" x14ac:dyDescent="0.3">
      <c r="A1141" t="s">
        <v>4437</v>
      </c>
      <c r="B1141" t="s">
        <v>4438</v>
      </c>
      <c r="C1141" s="1" t="str">
        <f t="shared" si="72"/>
        <v>21:0046</v>
      </c>
      <c r="D1141" s="1" t="str">
        <f t="shared" si="73"/>
        <v>21:0038</v>
      </c>
      <c r="E1141" t="s">
        <v>4439</v>
      </c>
      <c r="F1141" t="s">
        <v>4440</v>
      </c>
      <c r="H1141">
        <v>46.513689599999999</v>
      </c>
      <c r="I1141">
        <v>-66.8720541</v>
      </c>
      <c r="J1141" s="1" t="str">
        <f t="shared" si="70"/>
        <v>Till</v>
      </c>
      <c r="K1141" s="1" t="str">
        <f t="shared" si="71"/>
        <v>&lt;2 micron</v>
      </c>
      <c r="L1141">
        <v>0.05</v>
      </c>
      <c r="M1141">
        <v>30</v>
      </c>
      <c r="N1141">
        <v>80</v>
      </c>
      <c r="O1141">
        <v>51</v>
      </c>
      <c r="P1141">
        <v>5.3</v>
      </c>
      <c r="Q1141">
        <v>1100</v>
      </c>
      <c r="R1141">
        <v>1</v>
      </c>
      <c r="S1141">
        <v>81</v>
      </c>
      <c r="T1141">
        <v>31</v>
      </c>
      <c r="U1141">
        <v>141</v>
      </c>
      <c r="V1141">
        <v>31</v>
      </c>
      <c r="W1141">
        <v>4</v>
      </c>
      <c r="X1141">
        <v>1225</v>
      </c>
      <c r="Y1141">
        <v>40</v>
      </c>
      <c r="Z1141">
        <v>2.5</v>
      </c>
      <c r="AA1141">
        <v>7</v>
      </c>
    </row>
    <row r="1142" spans="1:27" hidden="1" x14ac:dyDescent="0.3">
      <c r="A1142" t="s">
        <v>4441</v>
      </c>
      <c r="B1142" t="s">
        <v>4442</v>
      </c>
      <c r="C1142" s="1" t="str">
        <f t="shared" si="72"/>
        <v>21:0046</v>
      </c>
      <c r="D1142" s="1" t="str">
        <f t="shared" si="73"/>
        <v>21:0038</v>
      </c>
      <c r="E1142" t="s">
        <v>4443</v>
      </c>
      <c r="F1142" t="s">
        <v>4444</v>
      </c>
      <c r="H1142">
        <v>46.523823999999998</v>
      </c>
      <c r="I1142">
        <v>-66.884696700000006</v>
      </c>
      <c r="J1142" s="1" t="str">
        <f t="shared" si="70"/>
        <v>Till</v>
      </c>
      <c r="K1142" s="1" t="str">
        <f t="shared" si="71"/>
        <v>&lt;2 micron</v>
      </c>
      <c r="L1142">
        <v>0.2</v>
      </c>
      <c r="M1142">
        <v>30</v>
      </c>
      <c r="N1142">
        <v>76</v>
      </c>
      <c r="O1142">
        <v>49</v>
      </c>
      <c r="P1142">
        <v>4.5</v>
      </c>
      <c r="Q1142">
        <v>800</v>
      </c>
      <c r="R1142">
        <v>2</v>
      </c>
      <c r="S1142">
        <v>70</v>
      </c>
      <c r="T1142">
        <v>30</v>
      </c>
      <c r="U1142">
        <v>143</v>
      </c>
      <c r="V1142">
        <v>27</v>
      </c>
      <c r="W1142">
        <v>4</v>
      </c>
      <c r="X1142">
        <v>1100</v>
      </c>
      <c r="Y1142">
        <v>115</v>
      </c>
      <c r="Z1142">
        <v>2.7</v>
      </c>
      <c r="AA1142">
        <v>8</v>
      </c>
    </row>
    <row r="1143" spans="1:27" hidden="1" x14ac:dyDescent="0.3">
      <c r="A1143" t="s">
        <v>4445</v>
      </c>
      <c r="B1143" t="s">
        <v>4446</v>
      </c>
      <c r="C1143" s="1" t="str">
        <f t="shared" si="72"/>
        <v>21:0046</v>
      </c>
      <c r="D1143" s="1" t="str">
        <f t="shared" si="73"/>
        <v>21:0038</v>
      </c>
      <c r="E1143" t="s">
        <v>4447</v>
      </c>
      <c r="F1143" t="s">
        <v>4448</v>
      </c>
      <c r="H1143">
        <v>46.522257600000003</v>
      </c>
      <c r="I1143">
        <v>-66.873022899999995</v>
      </c>
      <c r="J1143" s="1" t="str">
        <f t="shared" si="70"/>
        <v>Till</v>
      </c>
      <c r="K1143" s="1" t="str">
        <f t="shared" si="71"/>
        <v>&lt;2 micron</v>
      </c>
      <c r="M1143">
        <v>29</v>
      </c>
      <c r="N1143">
        <v>74</v>
      </c>
      <c r="O1143">
        <v>62</v>
      </c>
      <c r="P1143">
        <v>5.5</v>
      </c>
      <c r="Q1143">
        <v>820</v>
      </c>
      <c r="R1143">
        <v>1</v>
      </c>
      <c r="S1143">
        <v>73</v>
      </c>
      <c r="T1143">
        <v>36</v>
      </c>
      <c r="U1143">
        <v>143</v>
      </c>
      <c r="V1143">
        <v>36</v>
      </c>
      <c r="W1143">
        <v>4</v>
      </c>
      <c r="X1143">
        <v>1175</v>
      </c>
      <c r="Y1143">
        <v>60</v>
      </c>
      <c r="Z1143">
        <v>1.2</v>
      </c>
      <c r="AA1143">
        <v>10</v>
      </c>
    </row>
    <row r="1144" spans="1:27" hidden="1" x14ac:dyDescent="0.3">
      <c r="A1144" t="s">
        <v>4449</v>
      </c>
      <c r="B1144" t="s">
        <v>4450</v>
      </c>
      <c r="C1144" s="1" t="str">
        <f t="shared" si="72"/>
        <v>21:0046</v>
      </c>
      <c r="D1144" s="1" t="str">
        <f t="shared" si="73"/>
        <v>21:0038</v>
      </c>
      <c r="E1144" t="s">
        <v>4451</v>
      </c>
      <c r="F1144" t="s">
        <v>4452</v>
      </c>
      <c r="H1144">
        <v>46.517686400000002</v>
      </c>
      <c r="I1144">
        <v>-66.845171199999996</v>
      </c>
      <c r="J1144" s="1" t="str">
        <f t="shared" si="70"/>
        <v>Till</v>
      </c>
      <c r="K1144" s="1" t="str">
        <f t="shared" si="71"/>
        <v>&lt;2 micron</v>
      </c>
      <c r="L1144">
        <v>0.05</v>
      </c>
      <c r="M1144">
        <v>32</v>
      </c>
      <c r="N1144">
        <v>78</v>
      </c>
      <c r="O1144">
        <v>51</v>
      </c>
      <c r="P1144">
        <v>4.4000000000000004</v>
      </c>
      <c r="Q1144">
        <v>630</v>
      </c>
      <c r="R1144">
        <v>2</v>
      </c>
      <c r="S1144">
        <v>83</v>
      </c>
      <c r="T1144">
        <v>34</v>
      </c>
      <c r="U1144">
        <v>150</v>
      </c>
      <c r="V1144">
        <v>35</v>
      </c>
      <c r="W1144">
        <v>4</v>
      </c>
      <c r="X1144">
        <v>800</v>
      </c>
      <c r="Y1144">
        <v>125</v>
      </c>
      <c r="Z1144">
        <v>1.3</v>
      </c>
      <c r="AA1144">
        <v>10</v>
      </c>
    </row>
    <row r="1145" spans="1:27" hidden="1" x14ac:dyDescent="0.3">
      <c r="A1145" t="s">
        <v>4453</v>
      </c>
      <c r="B1145" t="s">
        <v>4454</v>
      </c>
      <c r="C1145" s="1" t="str">
        <f t="shared" si="72"/>
        <v>21:0046</v>
      </c>
      <c r="D1145" s="1" t="str">
        <f t="shared" si="73"/>
        <v>21:0038</v>
      </c>
      <c r="E1145" t="s">
        <v>4455</v>
      </c>
      <c r="F1145" t="s">
        <v>4456</v>
      </c>
      <c r="H1145">
        <v>46.523593400000003</v>
      </c>
      <c r="I1145">
        <v>-66.848196999999999</v>
      </c>
      <c r="J1145" s="1" t="str">
        <f t="shared" si="70"/>
        <v>Till</v>
      </c>
      <c r="K1145" s="1" t="str">
        <f t="shared" si="71"/>
        <v>&lt;2 micron</v>
      </c>
      <c r="M1145">
        <v>25</v>
      </c>
      <c r="N1145">
        <v>62</v>
      </c>
      <c r="O1145">
        <v>45</v>
      </c>
      <c r="P1145">
        <v>4.9000000000000004</v>
      </c>
      <c r="Q1145">
        <v>520</v>
      </c>
      <c r="R1145">
        <v>2</v>
      </c>
      <c r="S1145">
        <v>72</v>
      </c>
      <c r="T1145">
        <v>93</v>
      </c>
      <c r="U1145">
        <v>233</v>
      </c>
      <c r="V1145">
        <v>66</v>
      </c>
      <c r="W1145">
        <v>4</v>
      </c>
      <c r="X1145">
        <v>580</v>
      </c>
      <c r="Y1145">
        <v>165</v>
      </c>
      <c r="Z1145">
        <v>1.2</v>
      </c>
      <c r="AA1145">
        <v>2</v>
      </c>
    </row>
    <row r="1146" spans="1:27" hidden="1" x14ac:dyDescent="0.3">
      <c r="A1146" t="s">
        <v>4457</v>
      </c>
      <c r="B1146" t="s">
        <v>4458</v>
      </c>
      <c r="C1146" s="1" t="str">
        <f t="shared" si="72"/>
        <v>21:0046</v>
      </c>
      <c r="D1146" s="1" t="str">
        <f t="shared" si="73"/>
        <v>21:0038</v>
      </c>
      <c r="E1146" t="s">
        <v>4459</v>
      </c>
      <c r="F1146" t="s">
        <v>4460</v>
      </c>
      <c r="H1146">
        <v>46.726925199999997</v>
      </c>
      <c r="I1146">
        <v>-66.893120400000001</v>
      </c>
      <c r="J1146" s="1" t="str">
        <f t="shared" si="70"/>
        <v>Till</v>
      </c>
      <c r="K1146" s="1" t="str">
        <f t="shared" si="71"/>
        <v>&lt;2 micron</v>
      </c>
      <c r="M1146">
        <v>23</v>
      </c>
      <c r="N1146">
        <v>88</v>
      </c>
      <c r="O1146">
        <v>47</v>
      </c>
      <c r="P1146">
        <v>5</v>
      </c>
      <c r="Q1146">
        <v>670</v>
      </c>
      <c r="R1146">
        <v>1</v>
      </c>
      <c r="S1146">
        <v>65</v>
      </c>
      <c r="T1146">
        <v>25</v>
      </c>
      <c r="U1146">
        <v>122</v>
      </c>
      <c r="V1146">
        <v>6</v>
      </c>
      <c r="W1146">
        <v>2</v>
      </c>
      <c r="X1146">
        <v>680</v>
      </c>
      <c r="Y1146">
        <v>60</v>
      </c>
      <c r="Z1146">
        <v>4.7</v>
      </c>
      <c r="AA1146">
        <v>10</v>
      </c>
    </row>
    <row r="1147" spans="1:27" hidden="1" x14ac:dyDescent="0.3">
      <c r="A1147" t="s">
        <v>4461</v>
      </c>
      <c r="B1147" t="s">
        <v>4462</v>
      </c>
      <c r="C1147" s="1" t="str">
        <f t="shared" si="72"/>
        <v>21:0046</v>
      </c>
      <c r="D1147" s="1" t="str">
        <f t="shared" si="73"/>
        <v>21:0038</v>
      </c>
      <c r="E1147" t="s">
        <v>4459</v>
      </c>
      <c r="F1147" t="s">
        <v>4463</v>
      </c>
      <c r="H1147">
        <v>46.726925199999997</v>
      </c>
      <c r="I1147">
        <v>-66.893120400000001</v>
      </c>
      <c r="J1147" s="1" t="str">
        <f t="shared" si="70"/>
        <v>Till</v>
      </c>
      <c r="K1147" s="1" t="str">
        <f t="shared" si="71"/>
        <v>&lt;2 micron</v>
      </c>
      <c r="M1147">
        <v>21</v>
      </c>
      <c r="N1147">
        <v>104</v>
      </c>
      <c r="O1147">
        <v>48</v>
      </c>
      <c r="P1147">
        <v>5.2</v>
      </c>
      <c r="Q1147">
        <v>730</v>
      </c>
      <c r="R1147">
        <v>1</v>
      </c>
      <c r="S1147">
        <v>63</v>
      </c>
      <c r="T1147">
        <v>23</v>
      </c>
      <c r="U1147">
        <v>127</v>
      </c>
      <c r="V1147">
        <v>10</v>
      </c>
      <c r="W1147">
        <v>4</v>
      </c>
      <c r="X1147">
        <v>680</v>
      </c>
      <c r="Y1147">
        <v>45</v>
      </c>
      <c r="Z1147">
        <v>4.7</v>
      </c>
      <c r="AA1147">
        <v>5</v>
      </c>
    </row>
    <row r="1148" spans="1:27" hidden="1" x14ac:dyDescent="0.3">
      <c r="A1148" t="s">
        <v>4464</v>
      </c>
      <c r="B1148" t="s">
        <v>4465</v>
      </c>
      <c r="C1148" s="1" t="str">
        <f t="shared" si="72"/>
        <v>21:0046</v>
      </c>
      <c r="D1148" s="1" t="str">
        <f t="shared" si="73"/>
        <v>21:0038</v>
      </c>
      <c r="E1148" t="s">
        <v>4459</v>
      </c>
      <c r="F1148" t="s">
        <v>4466</v>
      </c>
      <c r="H1148">
        <v>46.726925199999997</v>
      </c>
      <c r="I1148">
        <v>-66.893120400000001</v>
      </c>
      <c r="J1148" s="1" t="str">
        <f t="shared" si="70"/>
        <v>Till</v>
      </c>
      <c r="K1148" s="1" t="str">
        <f t="shared" si="71"/>
        <v>&lt;2 micron</v>
      </c>
      <c r="M1148">
        <v>19</v>
      </c>
      <c r="N1148">
        <v>76</v>
      </c>
      <c r="O1148">
        <v>24</v>
      </c>
      <c r="P1148">
        <v>3.9</v>
      </c>
      <c r="Q1148">
        <v>660</v>
      </c>
      <c r="R1148">
        <v>2</v>
      </c>
      <c r="S1148">
        <v>49</v>
      </c>
      <c r="T1148">
        <v>32</v>
      </c>
      <c r="U1148">
        <v>93</v>
      </c>
      <c r="V1148">
        <v>13</v>
      </c>
      <c r="W1148">
        <v>2</v>
      </c>
      <c r="X1148">
        <v>490</v>
      </c>
      <c r="Y1148">
        <v>105</v>
      </c>
      <c r="Z1148">
        <v>7.5</v>
      </c>
      <c r="AA1148">
        <v>10</v>
      </c>
    </row>
    <row r="1149" spans="1:27" hidden="1" x14ac:dyDescent="0.3">
      <c r="A1149" t="s">
        <v>4467</v>
      </c>
      <c r="B1149" t="s">
        <v>4468</v>
      </c>
      <c r="C1149" s="1" t="str">
        <f t="shared" si="72"/>
        <v>21:0046</v>
      </c>
      <c r="D1149" s="1" t="str">
        <f t="shared" si="73"/>
        <v>21:0038</v>
      </c>
      <c r="E1149" t="s">
        <v>4469</v>
      </c>
      <c r="F1149" t="s">
        <v>4470</v>
      </c>
      <c r="H1149">
        <v>46.666924000000002</v>
      </c>
      <c r="I1149">
        <v>-66.610459000000006</v>
      </c>
      <c r="J1149" s="1" t="str">
        <f t="shared" si="70"/>
        <v>Till</v>
      </c>
      <c r="K1149" s="1" t="str">
        <f t="shared" si="71"/>
        <v>&lt;2 micron</v>
      </c>
      <c r="M1149">
        <v>39</v>
      </c>
      <c r="N1149">
        <v>88</v>
      </c>
      <c r="O1149">
        <v>87</v>
      </c>
      <c r="P1149">
        <v>5</v>
      </c>
      <c r="Q1149">
        <v>1000</v>
      </c>
      <c r="R1149">
        <v>7</v>
      </c>
      <c r="S1149">
        <v>103</v>
      </c>
      <c r="T1149">
        <v>38</v>
      </c>
      <c r="U1149">
        <v>127</v>
      </c>
      <c r="V1149">
        <v>75</v>
      </c>
      <c r="W1149">
        <v>16</v>
      </c>
      <c r="X1149">
        <v>830</v>
      </c>
      <c r="Y1149">
        <v>50</v>
      </c>
      <c r="Z1149">
        <v>15.4</v>
      </c>
      <c r="AA1149">
        <v>22</v>
      </c>
    </row>
    <row r="1150" spans="1:27" hidden="1" x14ac:dyDescent="0.3">
      <c r="A1150" t="s">
        <v>4471</v>
      </c>
      <c r="B1150" t="s">
        <v>4472</v>
      </c>
      <c r="C1150" s="1" t="str">
        <f t="shared" si="72"/>
        <v>21:0046</v>
      </c>
      <c r="D1150" s="1" t="str">
        <f t="shared" si="73"/>
        <v>21:0038</v>
      </c>
      <c r="E1150" t="s">
        <v>4473</v>
      </c>
      <c r="F1150" t="s">
        <v>4474</v>
      </c>
      <c r="H1150">
        <v>46.651869300000001</v>
      </c>
      <c r="I1150">
        <v>-66.622232600000004</v>
      </c>
      <c r="J1150" s="1" t="str">
        <f t="shared" si="70"/>
        <v>Till</v>
      </c>
      <c r="K1150" s="1" t="str">
        <f t="shared" si="71"/>
        <v>&lt;2 micron</v>
      </c>
      <c r="M1150">
        <v>25</v>
      </c>
      <c r="N1150">
        <v>52</v>
      </c>
      <c r="O1150">
        <v>80</v>
      </c>
      <c r="P1150">
        <v>4.3</v>
      </c>
      <c r="Q1150">
        <v>720</v>
      </c>
      <c r="R1150">
        <v>6</v>
      </c>
      <c r="S1150">
        <v>60</v>
      </c>
      <c r="T1150">
        <v>51</v>
      </c>
      <c r="U1150">
        <v>95</v>
      </c>
      <c r="V1150">
        <v>79</v>
      </c>
      <c r="W1150">
        <v>16</v>
      </c>
      <c r="X1150">
        <v>830</v>
      </c>
      <c r="Y1150">
        <v>125</v>
      </c>
      <c r="Z1150">
        <v>27</v>
      </c>
      <c r="AA1150">
        <v>32</v>
      </c>
    </row>
    <row r="1151" spans="1:27" hidden="1" x14ac:dyDescent="0.3">
      <c r="A1151" t="s">
        <v>4475</v>
      </c>
      <c r="B1151" t="s">
        <v>4476</v>
      </c>
      <c r="C1151" s="1" t="str">
        <f t="shared" si="72"/>
        <v>21:0046</v>
      </c>
      <c r="D1151" s="1" t="str">
        <f t="shared" si="73"/>
        <v>21:0038</v>
      </c>
      <c r="E1151" t="s">
        <v>4477</v>
      </c>
      <c r="F1151" t="s">
        <v>4478</v>
      </c>
      <c r="H1151">
        <v>46.650902299999998</v>
      </c>
      <c r="I1151">
        <v>-66.619007600000003</v>
      </c>
      <c r="J1151" s="1" t="str">
        <f t="shared" si="70"/>
        <v>Till</v>
      </c>
      <c r="K1151" s="1" t="str">
        <f t="shared" si="71"/>
        <v>&lt;2 micron</v>
      </c>
      <c r="M1151">
        <v>19</v>
      </c>
      <c r="N1151">
        <v>64</v>
      </c>
      <c r="O1151">
        <v>45</v>
      </c>
      <c r="P1151">
        <v>4</v>
      </c>
      <c r="Q1151">
        <v>480</v>
      </c>
      <c r="R1151">
        <v>6</v>
      </c>
      <c r="S1151">
        <v>37</v>
      </c>
      <c r="T1151">
        <v>45</v>
      </c>
      <c r="U1151">
        <v>99</v>
      </c>
      <c r="V1151">
        <v>80</v>
      </c>
      <c r="W1151">
        <v>16</v>
      </c>
      <c r="X1151">
        <v>530</v>
      </c>
      <c r="Y1151">
        <v>135</v>
      </c>
      <c r="Z1151">
        <v>12.6</v>
      </c>
      <c r="AA1151">
        <v>29</v>
      </c>
    </row>
    <row r="1152" spans="1:27" hidden="1" x14ac:dyDescent="0.3">
      <c r="A1152" t="s">
        <v>4479</v>
      </c>
      <c r="B1152" t="s">
        <v>4480</v>
      </c>
      <c r="C1152" s="1" t="str">
        <f t="shared" si="72"/>
        <v>21:0046</v>
      </c>
      <c r="D1152" s="1" t="str">
        <f t="shared" si="73"/>
        <v>21:0038</v>
      </c>
      <c r="E1152" t="s">
        <v>4481</v>
      </c>
      <c r="F1152" t="s">
        <v>4482</v>
      </c>
      <c r="H1152">
        <v>46.664294599999998</v>
      </c>
      <c r="I1152">
        <v>-66.613843299999999</v>
      </c>
      <c r="J1152" s="1" t="str">
        <f t="shared" si="70"/>
        <v>Till</v>
      </c>
      <c r="K1152" s="1" t="str">
        <f t="shared" si="71"/>
        <v>&lt;2 micron</v>
      </c>
      <c r="L1152">
        <v>0.3</v>
      </c>
      <c r="M1152">
        <v>41</v>
      </c>
      <c r="N1152">
        <v>94</v>
      </c>
      <c r="O1152">
        <v>66</v>
      </c>
      <c r="P1152">
        <v>5</v>
      </c>
      <c r="Q1152">
        <v>1200</v>
      </c>
      <c r="R1152">
        <v>62</v>
      </c>
      <c r="S1152">
        <v>122</v>
      </c>
      <c r="T1152">
        <v>54</v>
      </c>
      <c r="U1152">
        <v>136</v>
      </c>
      <c r="V1152">
        <v>104</v>
      </c>
      <c r="W1152">
        <v>16</v>
      </c>
      <c r="X1152">
        <v>1100</v>
      </c>
      <c r="Y1152">
        <v>85</v>
      </c>
      <c r="Z1152">
        <v>12.6</v>
      </c>
      <c r="AA1152">
        <v>38</v>
      </c>
    </row>
    <row r="1153" spans="1:27" hidden="1" x14ac:dyDescent="0.3">
      <c r="A1153" t="s">
        <v>4483</v>
      </c>
      <c r="B1153" t="s">
        <v>4484</v>
      </c>
      <c r="C1153" s="1" t="str">
        <f t="shared" si="72"/>
        <v>21:0046</v>
      </c>
      <c r="D1153" s="1" t="str">
        <f t="shared" si="73"/>
        <v>21:0038</v>
      </c>
      <c r="E1153" t="s">
        <v>4485</v>
      </c>
      <c r="F1153" t="s">
        <v>4486</v>
      </c>
      <c r="H1153">
        <v>46.665098399999998</v>
      </c>
      <c r="I1153">
        <v>-66.609232199999994</v>
      </c>
      <c r="J1153" s="1" t="str">
        <f t="shared" si="70"/>
        <v>Till</v>
      </c>
      <c r="K1153" s="1" t="str">
        <f t="shared" si="71"/>
        <v>&lt;2 micron</v>
      </c>
      <c r="L1153">
        <v>0.2</v>
      </c>
      <c r="M1153">
        <v>33</v>
      </c>
      <c r="N1153">
        <v>82</v>
      </c>
      <c r="O1153">
        <v>76</v>
      </c>
      <c r="P1153">
        <v>3.3</v>
      </c>
      <c r="Q1153">
        <v>950</v>
      </c>
      <c r="R1153">
        <v>12</v>
      </c>
      <c r="S1153">
        <v>52</v>
      </c>
      <c r="T1153">
        <v>36</v>
      </c>
      <c r="U1153">
        <v>85</v>
      </c>
      <c r="V1153">
        <v>91</v>
      </c>
      <c r="W1153">
        <v>24</v>
      </c>
      <c r="X1153">
        <v>700</v>
      </c>
      <c r="Y1153">
        <v>370</v>
      </c>
      <c r="Z1153">
        <v>35</v>
      </c>
      <c r="AA1153">
        <v>27</v>
      </c>
    </row>
    <row r="1154" spans="1:27" hidden="1" x14ac:dyDescent="0.3">
      <c r="A1154" t="s">
        <v>4487</v>
      </c>
      <c r="B1154" t="s">
        <v>4488</v>
      </c>
      <c r="C1154" s="1" t="str">
        <f t="shared" si="72"/>
        <v>21:0046</v>
      </c>
      <c r="D1154" s="1" t="str">
        <f t="shared" si="73"/>
        <v>21:0038</v>
      </c>
      <c r="E1154" t="s">
        <v>4489</v>
      </c>
      <c r="F1154" t="s">
        <v>4490</v>
      </c>
      <c r="H1154">
        <v>46.664577199999997</v>
      </c>
      <c r="I1154">
        <v>-66.584416099999999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HYPERLINK("http://geochem.nrcan.gc.ca/cdogs/content/kwd/kwd080003_e.htm", "&lt;2 micron")</f>
        <v>&lt;2 micron</v>
      </c>
      <c r="M1154">
        <v>24</v>
      </c>
      <c r="N1154">
        <v>76</v>
      </c>
      <c r="O1154">
        <v>48</v>
      </c>
      <c r="P1154">
        <v>3.9</v>
      </c>
      <c r="Q1154">
        <v>820</v>
      </c>
      <c r="R1154">
        <v>4</v>
      </c>
      <c r="S1154">
        <v>57</v>
      </c>
      <c r="T1154">
        <v>42</v>
      </c>
      <c r="U1154">
        <v>138</v>
      </c>
      <c r="V1154">
        <v>60</v>
      </c>
      <c r="W1154">
        <v>24</v>
      </c>
      <c r="X1154">
        <v>90</v>
      </c>
      <c r="Y1154">
        <v>200</v>
      </c>
      <c r="Z1154">
        <v>15.2</v>
      </c>
      <c r="AA1154">
        <v>34</v>
      </c>
    </row>
    <row r="1155" spans="1:27" hidden="1" x14ac:dyDescent="0.3">
      <c r="A1155" t="s">
        <v>4491</v>
      </c>
      <c r="B1155" t="s">
        <v>4492</v>
      </c>
      <c r="C1155" s="1" t="str">
        <f t="shared" si="72"/>
        <v>21:0046</v>
      </c>
      <c r="D1155" s="1" t="str">
        <f t="shared" si="73"/>
        <v>21:0038</v>
      </c>
      <c r="E1155" t="s">
        <v>4493</v>
      </c>
      <c r="F1155" t="s">
        <v>4494</v>
      </c>
      <c r="H1155">
        <v>46.668374300000004</v>
      </c>
      <c r="I1155">
        <v>-66.572480900000002</v>
      </c>
      <c r="J1155" s="1" t="str">
        <f t="shared" si="74"/>
        <v>Till</v>
      </c>
      <c r="K1155" s="1" t="str">
        <f t="shared" si="75"/>
        <v>&lt;2 micron</v>
      </c>
      <c r="L1155">
        <v>0.05</v>
      </c>
      <c r="M1155">
        <v>21</v>
      </c>
      <c r="N1155">
        <v>52</v>
      </c>
      <c r="O1155">
        <v>79</v>
      </c>
      <c r="P1155">
        <v>5</v>
      </c>
      <c r="Q1155">
        <v>1800</v>
      </c>
      <c r="R1155">
        <v>2</v>
      </c>
      <c r="S1155">
        <v>59</v>
      </c>
      <c r="T1155">
        <v>34</v>
      </c>
      <c r="U1155">
        <v>141</v>
      </c>
      <c r="V1155">
        <v>128</v>
      </c>
      <c r="W1155">
        <v>24</v>
      </c>
      <c r="X1155">
        <v>1300</v>
      </c>
      <c r="Y1155">
        <v>45</v>
      </c>
      <c r="Z1155">
        <v>25</v>
      </c>
      <c r="AA1155">
        <v>37</v>
      </c>
    </row>
    <row r="1156" spans="1:27" hidden="1" x14ac:dyDescent="0.3">
      <c r="A1156" t="s">
        <v>4495</v>
      </c>
      <c r="B1156" t="s">
        <v>4496</v>
      </c>
      <c r="C1156" s="1" t="str">
        <f t="shared" si="72"/>
        <v>21:0046</v>
      </c>
      <c r="D1156" s="1" t="str">
        <f t="shared" si="73"/>
        <v>21:0038</v>
      </c>
      <c r="E1156" t="s">
        <v>4493</v>
      </c>
      <c r="F1156" t="s">
        <v>4497</v>
      </c>
      <c r="H1156">
        <v>46.668374300000004</v>
      </c>
      <c r="I1156">
        <v>-66.572480900000002</v>
      </c>
      <c r="J1156" s="1" t="str">
        <f t="shared" si="74"/>
        <v>Till</v>
      </c>
      <c r="K1156" s="1" t="str">
        <f t="shared" si="75"/>
        <v>&lt;2 micron</v>
      </c>
      <c r="L1156">
        <v>0.05</v>
      </c>
      <c r="M1156">
        <v>20</v>
      </c>
      <c r="N1156">
        <v>54</v>
      </c>
      <c r="O1156">
        <v>98</v>
      </c>
      <c r="P1156">
        <v>4.3</v>
      </c>
      <c r="Q1156">
        <v>2000</v>
      </c>
      <c r="R1156">
        <v>2</v>
      </c>
      <c r="S1156">
        <v>56</v>
      </c>
      <c r="T1156">
        <v>26</v>
      </c>
      <c r="U1156">
        <v>135</v>
      </c>
      <c r="V1156">
        <v>118</v>
      </c>
      <c r="W1156">
        <v>14</v>
      </c>
      <c r="X1156">
        <v>1400</v>
      </c>
      <c r="Y1156">
        <v>60</v>
      </c>
      <c r="Z1156">
        <v>23</v>
      </c>
      <c r="AA1156">
        <v>40</v>
      </c>
    </row>
    <row r="1157" spans="1:27" hidden="1" x14ac:dyDescent="0.3">
      <c r="A1157" t="s">
        <v>4498</v>
      </c>
      <c r="B1157" t="s">
        <v>4499</v>
      </c>
      <c r="C1157" s="1" t="str">
        <f t="shared" si="72"/>
        <v>21:0046</v>
      </c>
      <c r="D1157" s="1" t="str">
        <f t="shared" si="73"/>
        <v>21:0038</v>
      </c>
      <c r="E1157" t="s">
        <v>4500</v>
      </c>
      <c r="F1157" t="s">
        <v>4501</v>
      </c>
      <c r="H1157">
        <v>46.676348599999997</v>
      </c>
      <c r="I1157">
        <v>-66.587814399999999</v>
      </c>
      <c r="J1157" s="1" t="str">
        <f t="shared" si="74"/>
        <v>Till</v>
      </c>
      <c r="K1157" s="1" t="str">
        <f t="shared" si="75"/>
        <v>&lt;2 micron</v>
      </c>
      <c r="L1157">
        <v>0.1</v>
      </c>
      <c r="M1157">
        <v>15</v>
      </c>
      <c r="N1157">
        <v>72</v>
      </c>
      <c r="O1157">
        <v>44</v>
      </c>
      <c r="P1157">
        <v>4.5999999999999996</v>
      </c>
      <c r="Q1157">
        <v>600</v>
      </c>
      <c r="R1157">
        <v>6</v>
      </c>
      <c r="S1157">
        <v>52</v>
      </c>
      <c r="T1157">
        <v>51</v>
      </c>
      <c r="U1157">
        <v>178</v>
      </c>
      <c r="V1157">
        <v>72</v>
      </c>
      <c r="W1157">
        <v>12</v>
      </c>
      <c r="X1157">
        <v>740</v>
      </c>
      <c r="Y1157">
        <v>190</v>
      </c>
      <c r="Z1157">
        <v>16.399999999999999</v>
      </c>
      <c r="AA1157">
        <v>41</v>
      </c>
    </row>
    <row r="1158" spans="1:27" hidden="1" x14ac:dyDescent="0.3">
      <c r="A1158" t="s">
        <v>4502</v>
      </c>
      <c r="B1158" t="s">
        <v>4503</v>
      </c>
      <c r="C1158" s="1" t="str">
        <f t="shared" si="72"/>
        <v>21:0046</v>
      </c>
      <c r="D1158" s="1" t="str">
        <f t="shared" si="73"/>
        <v>21:0038</v>
      </c>
      <c r="E1158" t="s">
        <v>4504</v>
      </c>
      <c r="F1158" t="s">
        <v>4505</v>
      </c>
      <c r="H1158">
        <v>46.678755799999998</v>
      </c>
      <c r="I1158">
        <v>-66.573977499999998</v>
      </c>
      <c r="J1158" s="1" t="str">
        <f t="shared" si="74"/>
        <v>Till</v>
      </c>
      <c r="K1158" s="1" t="str">
        <f t="shared" si="75"/>
        <v>&lt;2 micron</v>
      </c>
      <c r="M1158">
        <v>18</v>
      </c>
      <c r="N1158">
        <v>56</v>
      </c>
      <c r="O1158">
        <v>34</v>
      </c>
      <c r="P1158">
        <v>4</v>
      </c>
      <c r="Q1158">
        <v>1100</v>
      </c>
      <c r="R1158">
        <v>8</v>
      </c>
      <c r="S1158">
        <v>35</v>
      </c>
      <c r="T1158">
        <v>49</v>
      </c>
      <c r="U1158">
        <v>104</v>
      </c>
      <c r="V1158">
        <v>72</v>
      </c>
      <c r="W1158">
        <v>80</v>
      </c>
      <c r="X1158">
        <v>1300</v>
      </c>
      <c r="Y1158">
        <v>50</v>
      </c>
      <c r="Z1158">
        <v>41</v>
      </c>
      <c r="AA1158">
        <v>300</v>
      </c>
    </row>
    <row r="1159" spans="1:27" hidden="1" x14ac:dyDescent="0.3">
      <c r="A1159" t="s">
        <v>4506</v>
      </c>
      <c r="B1159" t="s">
        <v>4507</v>
      </c>
      <c r="C1159" s="1" t="str">
        <f t="shared" si="72"/>
        <v>21:0046</v>
      </c>
      <c r="D1159" s="1" t="str">
        <f t="shared" si="73"/>
        <v>21:0038</v>
      </c>
      <c r="E1159" t="s">
        <v>4508</v>
      </c>
      <c r="F1159" t="s">
        <v>4509</v>
      </c>
      <c r="H1159">
        <v>46.688071600000001</v>
      </c>
      <c r="I1159">
        <v>-66.567675399999999</v>
      </c>
      <c r="J1159" s="1" t="str">
        <f t="shared" si="74"/>
        <v>Till</v>
      </c>
      <c r="K1159" s="1" t="str">
        <f t="shared" si="75"/>
        <v>&lt;2 micron</v>
      </c>
      <c r="L1159">
        <v>0.3</v>
      </c>
      <c r="M1159">
        <v>14</v>
      </c>
      <c r="N1159">
        <v>44</v>
      </c>
      <c r="O1159">
        <v>34</v>
      </c>
      <c r="P1159">
        <v>4</v>
      </c>
      <c r="Q1159">
        <v>650</v>
      </c>
      <c r="R1159">
        <v>4</v>
      </c>
      <c r="S1159">
        <v>35</v>
      </c>
      <c r="T1159">
        <v>43</v>
      </c>
      <c r="U1159">
        <v>164</v>
      </c>
      <c r="V1159">
        <v>21</v>
      </c>
      <c r="W1159">
        <v>24</v>
      </c>
      <c r="X1159">
        <v>940</v>
      </c>
      <c r="Y1159">
        <v>105</v>
      </c>
      <c r="Z1159">
        <v>14.4</v>
      </c>
      <c r="AA1159">
        <v>40</v>
      </c>
    </row>
    <row r="1160" spans="1:27" hidden="1" x14ac:dyDescent="0.3">
      <c r="A1160" t="s">
        <v>4510</v>
      </c>
      <c r="B1160" t="s">
        <v>4511</v>
      </c>
      <c r="C1160" s="1" t="str">
        <f t="shared" si="72"/>
        <v>21:0046</v>
      </c>
      <c r="D1160" s="1" t="str">
        <f t="shared" si="73"/>
        <v>21:0038</v>
      </c>
      <c r="E1160" t="s">
        <v>4512</v>
      </c>
      <c r="F1160" t="s">
        <v>4513</v>
      </c>
      <c r="H1160">
        <v>46.613981699999997</v>
      </c>
      <c r="I1160">
        <v>-66.618015999999997</v>
      </c>
      <c r="J1160" s="1" t="str">
        <f t="shared" si="74"/>
        <v>Till</v>
      </c>
      <c r="K1160" s="1" t="str">
        <f t="shared" si="75"/>
        <v>&lt;2 micron</v>
      </c>
      <c r="L1160">
        <v>0.2</v>
      </c>
      <c r="M1160">
        <v>39</v>
      </c>
      <c r="N1160">
        <v>88</v>
      </c>
      <c r="O1160">
        <v>69</v>
      </c>
      <c r="P1160">
        <v>4.7</v>
      </c>
      <c r="Q1160">
        <v>1100</v>
      </c>
      <c r="R1160">
        <v>7</v>
      </c>
      <c r="S1160">
        <v>84</v>
      </c>
      <c r="T1160">
        <v>42</v>
      </c>
      <c r="U1160">
        <v>141</v>
      </c>
      <c r="V1160">
        <v>71</v>
      </c>
      <c r="W1160">
        <v>16</v>
      </c>
      <c r="X1160">
        <v>800</v>
      </c>
      <c r="Y1160">
        <v>140</v>
      </c>
      <c r="Z1160">
        <v>6.3</v>
      </c>
      <c r="AA1160">
        <v>13</v>
      </c>
    </row>
    <row r="1161" spans="1:27" hidden="1" x14ac:dyDescent="0.3">
      <c r="A1161" t="s">
        <v>4514</v>
      </c>
      <c r="B1161" t="s">
        <v>4515</v>
      </c>
      <c r="C1161" s="1" t="str">
        <f t="shared" si="72"/>
        <v>21:0046</v>
      </c>
      <c r="D1161" s="1" t="str">
        <f t="shared" si="73"/>
        <v>21:0038</v>
      </c>
      <c r="E1161" t="s">
        <v>4516</v>
      </c>
      <c r="F1161" t="s">
        <v>4517</v>
      </c>
      <c r="H1161">
        <v>46.632509900000002</v>
      </c>
      <c r="I1161">
        <v>-66.621775099999994</v>
      </c>
      <c r="J1161" s="1" t="str">
        <f t="shared" si="74"/>
        <v>Till</v>
      </c>
      <c r="K1161" s="1" t="str">
        <f t="shared" si="75"/>
        <v>&lt;2 micron</v>
      </c>
      <c r="M1161">
        <v>45</v>
      </c>
      <c r="N1161">
        <v>114</v>
      </c>
      <c r="O1161">
        <v>93</v>
      </c>
      <c r="P1161">
        <v>5.2</v>
      </c>
      <c r="Q1161">
        <v>1400</v>
      </c>
      <c r="R1161">
        <v>4</v>
      </c>
      <c r="S1161">
        <v>131</v>
      </c>
      <c r="T1161">
        <v>36</v>
      </c>
      <c r="U1161">
        <v>156</v>
      </c>
      <c r="V1161">
        <v>66</v>
      </c>
      <c r="W1161">
        <v>20</v>
      </c>
      <c r="X1161">
        <v>830</v>
      </c>
      <c r="Y1161">
        <v>60</v>
      </c>
      <c r="Z1161">
        <v>8.8000000000000007</v>
      </c>
      <c r="AA1161">
        <v>12</v>
      </c>
    </row>
    <row r="1162" spans="1:27" hidden="1" x14ac:dyDescent="0.3">
      <c r="A1162" t="s">
        <v>4518</v>
      </c>
      <c r="B1162" t="s">
        <v>4519</v>
      </c>
      <c r="C1162" s="1" t="str">
        <f t="shared" si="72"/>
        <v>21:0046</v>
      </c>
      <c r="D1162" s="1" t="str">
        <f t="shared" si="73"/>
        <v>21:0038</v>
      </c>
      <c r="E1162" t="s">
        <v>4520</v>
      </c>
      <c r="F1162" t="s">
        <v>4521</v>
      </c>
      <c r="H1162">
        <v>46.642918299999998</v>
      </c>
      <c r="I1162">
        <v>-66.624585400000001</v>
      </c>
      <c r="J1162" s="1" t="str">
        <f t="shared" si="74"/>
        <v>Till</v>
      </c>
      <c r="K1162" s="1" t="str">
        <f t="shared" si="75"/>
        <v>&lt;2 micron</v>
      </c>
      <c r="L1162">
        <v>0.9</v>
      </c>
      <c r="M1162">
        <v>17</v>
      </c>
      <c r="N1162">
        <v>104</v>
      </c>
      <c r="O1162">
        <v>45</v>
      </c>
      <c r="P1162">
        <v>4.7</v>
      </c>
      <c r="Q1162">
        <v>530</v>
      </c>
      <c r="R1162">
        <v>4</v>
      </c>
      <c r="S1162">
        <v>52</v>
      </c>
      <c r="T1162">
        <v>50</v>
      </c>
      <c r="U1162">
        <v>118</v>
      </c>
      <c r="V1162">
        <v>42</v>
      </c>
      <c r="W1162">
        <v>8</v>
      </c>
      <c r="X1162">
        <v>390</v>
      </c>
      <c r="Y1162">
        <v>260</v>
      </c>
      <c r="Z1162">
        <v>3.1</v>
      </c>
      <c r="AA1162">
        <v>14</v>
      </c>
    </row>
    <row r="1163" spans="1:27" hidden="1" x14ac:dyDescent="0.3">
      <c r="A1163" t="s">
        <v>4522</v>
      </c>
      <c r="B1163" t="s">
        <v>4523</v>
      </c>
      <c r="C1163" s="1" t="str">
        <f t="shared" si="72"/>
        <v>21:0046</v>
      </c>
      <c r="D1163" s="1" t="str">
        <f t="shared" si="73"/>
        <v>21:0038</v>
      </c>
      <c r="E1163" t="s">
        <v>4524</v>
      </c>
      <c r="F1163" t="s">
        <v>4525</v>
      </c>
      <c r="H1163">
        <v>46.665870699999999</v>
      </c>
      <c r="I1163">
        <v>-66.581743799999998</v>
      </c>
      <c r="J1163" s="1" t="str">
        <f t="shared" si="74"/>
        <v>Till</v>
      </c>
      <c r="K1163" s="1" t="str">
        <f t="shared" si="75"/>
        <v>&lt;2 micron</v>
      </c>
      <c r="M1163">
        <v>33</v>
      </c>
      <c r="N1163">
        <v>70</v>
      </c>
      <c r="O1163">
        <v>106</v>
      </c>
      <c r="P1163">
        <v>4.0999999999999996</v>
      </c>
      <c r="Q1163">
        <v>1700</v>
      </c>
      <c r="R1163">
        <v>5</v>
      </c>
      <c r="S1163">
        <v>86</v>
      </c>
      <c r="T1163">
        <v>39</v>
      </c>
      <c r="U1163">
        <v>124</v>
      </c>
      <c r="V1163">
        <v>150</v>
      </c>
      <c r="W1163">
        <v>32</v>
      </c>
      <c r="X1163">
        <v>980</v>
      </c>
      <c r="Y1163">
        <v>80</v>
      </c>
      <c r="Z1163">
        <v>21</v>
      </c>
      <c r="AA1163">
        <v>41</v>
      </c>
    </row>
    <row r="1164" spans="1:27" hidden="1" x14ac:dyDescent="0.3">
      <c r="A1164" t="s">
        <v>4526</v>
      </c>
      <c r="B1164" t="s">
        <v>4527</v>
      </c>
      <c r="C1164" s="1" t="str">
        <f t="shared" si="72"/>
        <v>21:0046</v>
      </c>
      <c r="D1164" s="1" t="str">
        <f t="shared" si="73"/>
        <v>21:0038</v>
      </c>
      <c r="E1164" t="s">
        <v>4528</v>
      </c>
      <c r="F1164" t="s">
        <v>4529</v>
      </c>
      <c r="H1164">
        <v>46.6715351</v>
      </c>
      <c r="I1164">
        <v>-66.572993100000005</v>
      </c>
      <c r="J1164" s="1" t="str">
        <f t="shared" si="74"/>
        <v>Till</v>
      </c>
      <c r="K1164" s="1" t="str">
        <f t="shared" si="75"/>
        <v>&lt;2 micron</v>
      </c>
      <c r="M1164">
        <v>26</v>
      </c>
      <c r="N1164">
        <v>70</v>
      </c>
      <c r="O1164">
        <v>60</v>
      </c>
      <c r="P1164">
        <v>4</v>
      </c>
      <c r="Q1164">
        <v>1000</v>
      </c>
      <c r="R1164">
        <v>6</v>
      </c>
      <c r="S1164">
        <v>51</v>
      </c>
      <c r="T1164">
        <v>43</v>
      </c>
      <c r="U1164">
        <v>101</v>
      </c>
      <c r="V1164">
        <v>51</v>
      </c>
      <c r="W1164">
        <v>24</v>
      </c>
      <c r="X1164">
        <v>800</v>
      </c>
      <c r="Y1164">
        <v>80</v>
      </c>
      <c r="Z1164">
        <v>19</v>
      </c>
      <c r="AA1164">
        <v>37</v>
      </c>
    </row>
    <row r="1165" spans="1:27" hidden="1" x14ac:dyDescent="0.3">
      <c r="A1165" t="s">
        <v>4530</v>
      </c>
      <c r="B1165" t="s">
        <v>4531</v>
      </c>
      <c r="C1165" s="1" t="str">
        <f t="shared" si="72"/>
        <v>21:0046</v>
      </c>
      <c r="D1165" s="1" t="str">
        <f t="shared" si="73"/>
        <v>21:0038</v>
      </c>
      <c r="E1165" t="s">
        <v>4532</v>
      </c>
      <c r="F1165" t="s">
        <v>4533</v>
      </c>
      <c r="H1165">
        <v>46.670932800000003</v>
      </c>
      <c r="I1165">
        <v>-66.565829500000007</v>
      </c>
      <c r="J1165" s="1" t="str">
        <f t="shared" si="74"/>
        <v>Till</v>
      </c>
      <c r="K1165" s="1" t="str">
        <f t="shared" si="75"/>
        <v>&lt;2 micron</v>
      </c>
      <c r="L1165">
        <v>1.7</v>
      </c>
      <c r="M1165">
        <v>6</v>
      </c>
      <c r="N1165">
        <v>58</v>
      </c>
      <c r="O1165">
        <v>25</v>
      </c>
      <c r="P1165">
        <v>4.2</v>
      </c>
      <c r="Q1165">
        <v>360</v>
      </c>
      <c r="R1165">
        <v>6</v>
      </c>
      <c r="S1165">
        <v>20</v>
      </c>
      <c r="T1165">
        <v>36</v>
      </c>
      <c r="U1165">
        <v>66</v>
      </c>
      <c r="V1165">
        <v>116</v>
      </c>
      <c r="W1165">
        <v>100</v>
      </c>
      <c r="X1165">
        <v>450</v>
      </c>
      <c r="Y1165">
        <v>430</v>
      </c>
      <c r="Z1165">
        <v>13</v>
      </c>
      <c r="AA1165">
        <v>30</v>
      </c>
    </row>
    <row r="1166" spans="1:27" hidden="1" x14ac:dyDescent="0.3">
      <c r="A1166" t="s">
        <v>4534</v>
      </c>
      <c r="B1166" t="s">
        <v>4535</v>
      </c>
      <c r="C1166" s="1" t="str">
        <f t="shared" si="72"/>
        <v>21:0046</v>
      </c>
      <c r="D1166" s="1" t="str">
        <f t="shared" si="73"/>
        <v>21:0038</v>
      </c>
      <c r="E1166" t="s">
        <v>4532</v>
      </c>
      <c r="F1166" t="s">
        <v>4536</v>
      </c>
      <c r="H1166">
        <v>46.670932800000003</v>
      </c>
      <c r="I1166">
        <v>-66.565829500000007</v>
      </c>
      <c r="J1166" s="1" t="str">
        <f t="shared" si="74"/>
        <v>Till</v>
      </c>
      <c r="K1166" s="1" t="str">
        <f t="shared" si="75"/>
        <v>&lt;2 micron</v>
      </c>
      <c r="L1166">
        <v>1.2</v>
      </c>
      <c r="M1166">
        <v>9</v>
      </c>
      <c r="N1166">
        <v>60</v>
      </c>
      <c r="O1166">
        <v>24</v>
      </c>
      <c r="P1166">
        <v>4.8</v>
      </c>
      <c r="Q1166">
        <v>340</v>
      </c>
      <c r="R1166">
        <v>6</v>
      </c>
      <c r="S1166">
        <v>17</v>
      </c>
      <c r="T1166">
        <v>38</v>
      </c>
      <c r="U1166">
        <v>76</v>
      </c>
      <c r="V1166">
        <v>99</v>
      </c>
      <c r="W1166">
        <v>100</v>
      </c>
      <c r="X1166">
        <v>435</v>
      </c>
      <c r="Y1166">
        <v>475</v>
      </c>
      <c r="Z1166">
        <v>13.3</v>
      </c>
      <c r="AA1166">
        <v>25</v>
      </c>
    </row>
    <row r="1167" spans="1:27" hidden="1" x14ac:dyDescent="0.3">
      <c r="A1167" t="s">
        <v>4537</v>
      </c>
      <c r="B1167" t="s">
        <v>4538</v>
      </c>
      <c r="C1167" s="1" t="str">
        <f t="shared" si="72"/>
        <v>21:0046</v>
      </c>
      <c r="D1167" s="1" t="str">
        <f t="shared" si="73"/>
        <v>21:0038</v>
      </c>
      <c r="E1167" t="s">
        <v>4539</v>
      </c>
      <c r="F1167" t="s">
        <v>4540</v>
      </c>
      <c r="H1167">
        <v>46.668517899999998</v>
      </c>
      <c r="I1167">
        <v>-66.558093900000003</v>
      </c>
      <c r="J1167" s="1" t="str">
        <f t="shared" si="74"/>
        <v>Till</v>
      </c>
      <c r="K1167" s="1" t="str">
        <f t="shared" si="75"/>
        <v>&lt;2 micron</v>
      </c>
      <c r="L1167">
        <v>0.5</v>
      </c>
      <c r="M1167">
        <v>25</v>
      </c>
      <c r="N1167">
        <v>86</v>
      </c>
      <c r="O1167">
        <v>65</v>
      </c>
      <c r="P1167">
        <v>5.2</v>
      </c>
      <c r="Q1167">
        <v>1600</v>
      </c>
      <c r="R1167">
        <v>18</v>
      </c>
      <c r="S1167">
        <v>66</v>
      </c>
      <c r="T1167">
        <v>30</v>
      </c>
      <c r="U1167">
        <v>147</v>
      </c>
      <c r="V1167">
        <v>48</v>
      </c>
      <c r="W1167">
        <v>18</v>
      </c>
      <c r="X1167">
        <v>680</v>
      </c>
      <c r="Y1167">
        <v>160</v>
      </c>
      <c r="Z1167">
        <v>6.4</v>
      </c>
      <c r="AA1167">
        <v>34</v>
      </c>
    </row>
    <row r="1168" spans="1:27" hidden="1" x14ac:dyDescent="0.3">
      <c r="A1168" t="s">
        <v>4541</v>
      </c>
      <c r="B1168" t="s">
        <v>4542</v>
      </c>
      <c r="C1168" s="1" t="str">
        <f t="shared" si="72"/>
        <v>21:0046</v>
      </c>
      <c r="D1168" s="1" t="str">
        <f t="shared" si="73"/>
        <v>21:0038</v>
      </c>
      <c r="E1168" t="s">
        <v>4543</v>
      </c>
      <c r="F1168" t="s">
        <v>4544</v>
      </c>
      <c r="H1168">
        <v>46.665987700000002</v>
      </c>
      <c r="I1168">
        <v>-66.5660515</v>
      </c>
      <c r="J1168" s="1" t="str">
        <f t="shared" si="74"/>
        <v>Till</v>
      </c>
      <c r="K1168" s="1" t="str">
        <f t="shared" si="75"/>
        <v>&lt;2 micron</v>
      </c>
      <c r="M1168">
        <v>37</v>
      </c>
      <c r="N1168">
        <v>74</v>
      </c>
      <c r="O1168">
        <v>115</v>
      </c>
      <c r="P1168">
        <v>5.2</v>
      </c>
      <c r="Q1168">
        <v>1500</v>
      </c>
      <c r="R1168">
        <v>16</v>
      </c>
      <c r="S1168">
        <v>201</v>
      </c>
      <c r="T1168">
        <v>38</v>
      </c>
      <c r="U1168">
        <v>165</v>
      </c>
      <c r="V1168">
        <v>63</v>
      </c>
      <c r="W1168">
        <v>40</v>
      </c>
      <c r="X1168">
        <v>1050</v>
      </c>
      <c r="Y1168">
        <v>90</v>
      </c>
      <c r="Z1168">
        <v>20</v>
      </c>
      <c r="AA1168">
        <v>32</v>
      </c>
    </row>
    <row r="1169" spans="1:27" hidden="1" x14ac:dyDescent="0.3">
      <c r="A1169" t="s">
        <v>4545</v>
      </c>
      <c r="B1169" t="s">
        <v>4546</v>
      </c>
      <c r="C1169" s="1" t="str">
        <f t="shared" si="72"/>
        <v>21:0046</v>
      </c>
      <c r="D1169" s="1" t="str">
        <f t="shared" si="73"/>
        <v>21:0038</v>
      </c>
      <c r="E1169" t="s">
        <v>4547</v>
      </c>
      <c r="F1169" t="s">
        <v>4548</v>
      </c>
      <c r="H1169">
        <v>46.663192899999999</v>
      </c>
      <c r="I1169">
        <v>-66.561601899999999</v>
      </c>
      <c r="J1169" s="1" t="str">
        <f t="shared" si="74"/>
        <v>Till</v>
      </c>
      <c r="K1169" s="1" t="str">
        <f t="shared" si="75"/>
        <v>&lt;2 micron</v>
      </c>
      <c r="L1169">
        <v>0.1</v>
      </c>
      <c r="M1169">
        <v>16</v>
      </c>
      <c r="N1169">
        <v>80</v>
      </c>
      <c r="O1169">
        <v>43</v>
      </c>
      <c r="P1169">
        <v>4.5999999999999996</v>
      </c>
      <c r="Q1169">
        <v>510</v>
      </c>
      <c r="R1169">
        <v>4</v>
      </c>
      <c r="S1169">
        <v>66</v>
      </c>
      <c r="T1169">
        <v>28</v>
      </c>
      <c r="U1169">
        <v>106</v>
      </c>
      <c r="V1169">
        <v>65</v>
      </c>
      <c r="W1169">
        <v>24</v>
      </c>
      <c r="X1169">
        <v>940</v>
      </c>
      <c r="Y1169">
        <v>105</v>
      </c>
      <c r="Z1169">
        <v>9.1</v>
      </c>
      <c r="AA1169">
        <v>25</v>
      </c>
    </row>
    <row r="1170" spans="1:27" hidden="1" x14ac:dyDescent="0.3">
      <c r="A1170" t="s">
        <v>4549</v>
      </c>
      <c r="B1170" t="s">
        <v>4550</v>
      </c>
      <c r="C1170" s="1" t="str">
        <f t="shared" si="72"/>
        <v>21:0046</v>
      </c>
      <c r="D1170" s="1" t="str">
        <f t="shared" si="73"/>
        <v>21:0038</v>
      </c>
      <c r="E1170" t="s">
        <v>4551</v>
      </c>
      <c r="F1170" t="s">
        <v>4552</v>
      </c>
      <c r="H1170">
        <v>46.656971200000001</v>
      </c>
      <c r="I1170">
        <v>-66.544236799999993</v>
      </c>
      <c r="J1170" s="1" t="str">
        <f t="shared" si="74"/>
        <v>Till</v>
      </c>
      <c r="K1170" s="1" t="str">
        <f t="shared" si="75"/>
        <v>&lt;2 micron</v>
      </c>
      <c r="M1170">
        <v>31</v>
      </c>
      <c r="N1170">
        <v>124</v>
      </c>
      <c r="O1170">
        <v>73</v>
      </c>
      <c r="P1170">
        <v>5.6</v>
      </c>
      <c r="Q1170">
        <v>1100</v>
      </c>
      <c r="R1170">
        <v>6</v>
      </c>
      <c r="S1170">
        <v>102</v>
      </c>
      <c r="T1170">
        <v>38</v>
      </c>
      <c r="U1170">
        <v>143</v>
      </c>
      <c r="V1170">
        <v>83</v>
      </c>
      <c r="W1170">
        <v>14</v>
      </c>
      <c r="X1170">
        <v>1000</v>
      </c>
      <c r="Y1170">
        <v>60</v>
      </c>
      <c r="Z1170">
        <v>8.9</v>
      </c>
      <c r="AA1170">
        <v>19</v>
      </c>
    </row>
    <row r="1171" spans="1:27" hidden="1" x14ac:dyDescent="0.3">
      <c r="A1171" t="s">
        <v>4553</v>
      </c>
      <c r="B1171" t="s">
        <v>4554</v>
      </c>
      <c r="C1171" s="1" t="str">
        <f t="shared" si="72"/>
        <v>21:0046</v>
      </c>
      <c r="D1171" s="1" t="str">
        <f t="shared" si="73"/>
        <v>21:0038</v>
      </c>
      <c r="E1171" t="s">
        <v>4555</v>
      </c>
      <c r="F1171" t="s">
        <v>4556</v>
      </c>
      <c r="H1171">
        <v>46.646166700000002</v>
      </c>
      <c r="I1171">
        <v>-66.523164300000005</v>
      </c>
      <c r="J1171" s="1" t="str">
        <f t="shared" si="74"/>
        <v>Till</v>
      </c>
      <c r="K1171" s="1" t="str">
        <f t="shared" si="75"/>
        <v>&lt;2 micron</v>
      </c>
      <c r="L1171">
        <v>0.1</v>
      </c>
      <c r="M1171">
        <v>32</v>
      </c>
      <c r="N1171">
        <v>126</v>
      </c>
      <c r="O1171">
        <v>65</v>
      </c>
      <c r="P1171">
        <v>4.5999999999999996</v>
      </c>
      <c r="Q1171">
        <v>1200</v>
      </c>
      <c r="R1171">
        <v>5</v>
      </c>
      <c r="S1171">
        <v>87</v>
      </c>
      <c r="T1171">
        <v>39</v>
      </c>
      <c r="U1171">
        <v>138</v>
      </c>
      <c r="V1171">
        <v>122</v>
      </c>
      <c r="W1171">
        <v>16</v>
      </c>
      <c r="X1171">
        <v>980</v>
      </c>
      <c r="Y1171">
        <v>45</v>
      </c>
      <c r="Z1171">
        <v>7</v>
      </c>
      <c r="AA1171">
        <v>19</v>
      </c>
    </row>
    <row r="1172" spans="1:27" hidden="1" x14ac:dyDescent="0.3">
      <c r="A1172" t="s">
        <v>4557</v>
      </c>
      <c r="B1172" t="s">
        <v>4558</v>
      </c>
      <c r="C1172" s="1" t="str">
        <f t="shared" si="72"/>
        <v>21:0046</v>
      </c>
      <c r="D1172" s="1" t="str">
        <f t="shared" si="73"/>
        <v>21:0038</v>
      </c>
      <c r="E1172" t="s">
        <v>4559</v>
      </c>
      <c r="F1172" t="s">
        <v>4560</v>
      </c>
      <c r="H1172">
        <v>46.654874</v>
      </c>
      <c r="I1172">
        <v>-66.509696399999996</v>
      </c>
      <c r="J1172" s="1" t="str">
        <f t="shared" si="74"/>
        <v>Till</v>
      </c>
      <c r="K1172" s="1" t="str">
        <f t="shared" si="75"/>
        <v>&lt;2 micron</v>
      </c>
      <c r="M1172">
        <v>26</v>
      </c>
      <c r="N1172">
        <v>132</v>
      </c>
      <c r="O1172">
        <v>61</v>
      </c>
      <c r="P1172">
        <v>4.2</v>
      </c>
      <c r="Q1172">
        <v>590</v>
      </c>
      <c r="R1172">
        <v>4</v>
      </c>
      <c r="S1172">
        <v>102</v>
      </c>
      <c r="T1172">
        <v>32</v>
      </c>
      <c r="U1172">
        <v>124</v>
      </c>
      <c r="V1172">
        <v>56</v>
      </c>
      <c r="W1172">
        <v>10</v>
      </c>
      <c r="X1172">
        <v>620</v>
      </c>
      <c r="Y1172">
        <v>180</v>
      </c>
      <c r="Z1172">
        <v>4.7</v>
      </c>
      <c r="AA1172">
        <v>14</v>
      </c>
    </row>
    <row r="1173" spans="1:27" hidden="1" x14ac:dyDescent="0.3">
      <c r="A1173" t="s">
        <v>4561</v>
      </c>
      <c r="B1173" t="s">
        <v>4562</v>
      </c>
      <c r="C1173" s="1" t="str">
        <f t="shared" si="72"/>
        <v>21:0046</v>
      </c>
      <c r="D1173" s="1" t="str">
        <f t="shared" si="73"/>
        <v>21:0038</v>
      </c>
      <c r="E1173" t="s">
        <v>4563</v>
      </c>
      <c r="F1173" t="s">
        <v>4564</v>
      </c>
      <c r="H1173">
        <v>46.679106699999998</v>
      </c>
      <c r="I1173">
        <v>-66.506621199999998</v>
      </c>
      <c r="J1173" s="1" t="str">
        <f t="shared" si="74"/>
        <v>Till</v>
      </c>
      <c r="K1173" s="1" t="str">
        <f t="shared" si="75"/>
        <v>&lt;2 micron</v>
      </c>
      <c r="L1173">
        <v>0.1</v>
      </c>
      <c r="M1173">
        <v>37</v>
      </c>
      <c r="N1173">
        <v>100</v>
      </c>
      <c r="O1173">
        <v>62</v>
      </c>
      <c r="P1173">
        <v>7.4</v>
      </c>
      <c r="Q1173">
        <v>760</v>
      </c>
      <c r="R1173">
        <v>12</v>
      </c>
      <c r="S1173">
        <v>135</v>
      </c>
      <c r="T1173">
        <v>37</v>
      </c>
      <c r="U1173">
        <v>127</v>
      </c>
      <c r="V1173">
        <v>74</v>
      </c>
      <c r="W1173">
        <v>4</v>
      </c>
      <c r="X1173">
        <v>800</v>
      </c>
      <c r="Y1173">
        <v>150</v>
      </c>
      <c r="Z1173">
        <v>3.8</v>
      </c>
      <c r="AA1173">
        <v>3</v>
      </c>
    </row>
    <row r="1174" spans="1:27" hidden="1" x14ac:dyDescent="0.3">
      <c r="A1174" t="s">
        <v>4565</v>
      </c>
      <c r="B1174" t="s">
        <v>4566</v>
      </c>
      <c r="C1174" s="1" t="str">
        <f t="shared" si="72"/>
        <v>21:0046</v>
      </c>
      <c r="D1174" s="1" t="str">
        <f t="shared" si="73"/>
        <v>21:0038</v>
      </c>
      <c r="E1174" t="s">
        <v>4567</v>
      </c>
      <c r="F1174" t="s">
        <v>4568</v>
      </c>
      <c r="H1174">
        <v>46.6750933</v>
      </c>
      <c r="I1174">
        <v>-66.529033100000007</v>
      </c>
      <c r="J1174" s="1" t="str">
        <f t="shared" si="74"/>
        <v>Till</v>
      </c>
      <c r="K1174" s="1" t="str">
        <f t="shared" si="75"/>
        <v>&lt;2 micron</v>
      </c>
      <c r="L1174">
        <v>0.2</v>
      </c>
      <c r="M1174">
        <v>35</v>
      </c>
      <c r="N1174">
        <v>104</v>
      </c>
      <c r="O1174">
        <v>72</v>
      </c>
      <c r="P1174">
        <v>4.4000000000000004</v>
      </c>
      <c r="Q1174">
        <v>870</v>
      </c>
      <c r="R1174">
        <v>6</v>
      </c>
      <c r="S1174">
        <v>87</v>
      </c>
      <c r="T1174">
        <v>35</v>
      </c>
      <c r="U1174">
        <v>137</v>
      </c>
      <c r="V1174">
        <v>98</v>
      </c>
      <c r="W1174">
        <v>24</v>
      </c>
      <c r="X1174">
        <v>770</v>
      </c>
      <c r="Y1174">
        <v>200</v>
      </c>
      <c r="Z1174">
        <v>8.1999999999999993</v>
      </c>
      <c r="AA1174">
        <v>18</v>
      </c>
    </row>
    <row r="1175" spans="1:27" hidden="1" x14ac:dyDescent="0.3">
      <c r="A1175" t="s">
        <v>4569</v>
      </c>
      <c r="B1175" t="s">
        <v>4570</v>
      </c>
      <c r="C1175" s="1" t="str">
        <f t="shared" si="72"/>
        <v>21:0046</v>
      </c>
      <c r="D1175" s="1" t="str">
        <f t="shared" si="73"/>
        <v>21:0038</v>
      </c>
      <c r="E1175" t="s">
        <v>4571</v>
      </c>
      <c r="F1175" t="s">
        <v>4572</v>
      </c>
      <c r="H1175">
        <v>46.677116900000001</v>
      </c>
      <c r="I1175">
        <v>-66.539401100000006</v>
      </c>
      <c r="J1175" s="1" t="str">
        <f t="shared" si="74"/>
        <v>Till</v>
      </c>
      <c r="K1175" s="1" t="str">
        <f t="shared" si="75"/>
        <v>&lt;2 micron</v>
      </c>
      <c r="L1175">
        <v>0.05</v>
      </c>
      <c r="M1175">
        <v>42</v>
      </c>
      <c r="N1175">
        <v>82</v>
      </c>
      <c r="O1175">
        <v>85</v>
      </c>
      <c r="P1175">
        <v>4.9000000000000004</v>
      </c>
      <c r="Q1175">
        <v>1000</v>
      </c>
      <c r="R1175">
        <v>10</v>
      </c>
      <c r="S1175">
        <v>81</v>
      </c>
      <c r="T1175">
        <v>38</v>
      </c>
      <c r="U1175">
        <v>132</v>
      </c>
      <c r="V1175">
        <v>101</v>
      </c>
      <c r="W1175">
        <v>12</v>
      </c>
      <c r="X1175">
        <v>770</v>
      </c>
      <c r="Y1175">
        <v>80</v>
      </c>
      <c r="Z1175">
        <v>7.5</v>
      </c>
      <c r="AA1175">
        <v>14</v>
      </c>
    </row>
    <row r="1176" spans="1:27" hidden="1" x14ac:dyDescent="0.3">
      <c r="A1176" t="s">
        <v>4573</v>
      </c>
      <c r="B1176" t="s">
        <v>4574</v>
      </c>
      <c r="C1176" s="1" t="str">
        <f t="shared" si="72"/>
        <v>21:0046</v>
      </c>
      <c r="D1176" s="1" t="str">
        <f t="shared" si="73"/>
        <v>21:0038</v>
      </c>
      <c r="E1176" t="s">
        <v>4571</v>
      </c>
      <c r="F1176" t="s">
        <v>4575</v>
      </c>
      <c r="H1176">
        <v>46.677116900000001</v>
      </c>
      <c r="I1176">
        <v>-66.539401100000006</v>
      </c>
      <c r="J1176" s="1" t="str">
        <f t="shared" si="74"/>
        <v>Till</v>
      </c>
      <c r="K1176" s="1" t="str">
        <f t="shared" si="75"/>
        <v>&lt;2 micron</v>
      </c>
      <c r="L1176">
        <v>0.3</v>
      </c>
      <c r="M1176">
        <v>36</v>
      </c>
      <c r="N1176">
        <v>80</v>
      </c>
      <c r="O1176">
        <v>98</v>
      </c>
      <c r="P1176">
        <v>5</v>
      </c>
      <c r="Q1176">
        <v>1100</v>
      </c>
      <c r="R1176">
        <v>10</v>
      </c>
      <c r="S1176">
        <v>84</v>
      </c>
      <c r="T1176">
        <v>38</v>
      </c>
      <c r="U1176">
        <v>128</v>
      </c>
      <c r="V1176">
        <v>84</v>
      </c>
      <c r="W1176">
        <v>10</v>
      </c>
      <c r="X1176">
        <v>690</v>
      </c>
      <c r="Y1176">
        <v>125</v>
      </c>
      <c r="Z1176">
        <v>7.2</v>
      </c>
      <c r="AA1176">
        <v>21</v>
      </c>
    </row>
    <row r="1177" spans="1:27" hidden="1" x14ac:dyDescent="0.3">
      <c r="A1177" t="s">
        <v>4576</v>
      </c>
      <c r="B1177" t="s">
        <v>4577</v>
      </c>
      <c r="C1177" s="1" t="str">
        <f t="shared" si="72"/>
        <v>21:0046</v>
      </c>
      <c r="D1177" s="1" t="str">
        <f t="shared" si="73"/>
        <v>21:0038</v>
      </c>
      <c r="E1177" t="s">
        <v>4578</v>
      </c>
      <c r="F1177" t="s">
        <v>4579</v>
      </c>
      <c r="H1177">
        <v>46.681261200000002</v>
      </c>
      <c r="I1177">
        <v>-66.543789700000005</v>
      </c>
      <c r="J1177" s="1" t="str">
        <f t="shared" si="74"/>
        <v>Till</v>
      </c>
      <c r="K1177" s="1" t="str">
        <f t="shared" si="75"/>
        <v>&lt;2 micron</v>
      </c>
      <c r="L1177">
        <v>0.2</v>
      </c>
      <c r="M1177">
        <v>17</v>
      </c>
      <c r="N1177">
        <v>68</v>
      </c>
      <c r="O1177">
        <v>42</v>
      </c>
      <c r="P1177">
        <v>4.4000000000000004</v>
      </c>
      <c r="Q1177">
        <v>460</v>
      </c>
      <c r="R1177">
        <v>4</v>
      </c>
      <c r="S1177">
        <v>46</v>
      </c>
      <c r="T1177">
        <v>43</v>
      </c>
      <c r="U1177">
        <v>157</v>
      </c>
      <c r="V1177">
        <v>40</v>
      </c>
      <c r="W1177">
        <v>12</v>
      </c>
      <c r="X1177">
        <v>700</v>
      </c>
      <c r="Y1177">
        <v>145</v>
      </c>
      <c r="Z1177">
        <v>6.3</v>
      </c>
      <c r="AA1177">
        <v>16</v>
      </c>
    </row>
    <row r="1178" spans="1:27" hidden="1" x14ac:dyDescent="0.3">
      <c r="A1178" t="s">
        <v>4580</v>
      </c>
      <c r="B1178" t="s">
        <v>4581</v>
      </c>
      <c r="C1178" s="1" t="str">
        <f t="shared" si="72"/>
        <v>21:0046</v>
      </c>
      <c r="D1178" s="1" t="str">
        <f t="shared" si="73"/>
        <v>21:0038</v>
      </c>
      <c r="E1178" t="s">
        <v>4582</v>
      </c>
      <c r="F1178" t="s">
        <v>4583</v>
      </c>
      <c r="H1178">
        <v>46.6825093</v>
      </c>
      <c r="I1178">
        <v>-66.518233600000002</v>
      </c>
      <c r="J1178" s="1" t="str">
        <f t="shared" si="74"/>
        <v>Till</v>
      </c>
      <c r="K1178" s="1" t="str">
        <f t="shared" si="75"/>
        <v>&lt;2 micron</v>
      </c>
      <c r="L1178">
        <v>0.6</v>
      </c>
      <c r="M1178">
        <v>27</v>
      </c>
      <c r="N1178">
        <v>134</v>
      </c>
      <c r="O1178">
        <v>48</v>
      </c>
      <c r="P1178">
        <v>4.5999999999999996</v>
      </c>
      <c r="Q1178">
        <v>800</v>
      </c>
      <c r="R1178">
        <v>5</v>
      </c>
      <c r="S1178">
        <v>104</v>
      </c>
      <c r="T1178">
        <v>43</v>
      </c>
      <c r="U1178">
        <v>122</v>
      </c>
      <c r="V1178">
        <v>47</v>
      </c>
      <c r="W1178">
        <v>12</v>
      </c>
      <c r="X1178">
        <v>620</v>
      </c>
      <c r="Y1178">
        <v>175</v>
      </c>
      <c r="Z1178">
        <v>8.4</v>
      </c>
      <c r="AA1178">
        <v>23</v>
      </c>
    </row>
    <row r="1179" spans="1:27" hidden="1" x14ac:dyDescent="0.3">
      <c r="A1179" t="s">
        <v>4584</v>
      </c>
      <c r="B1179" t="s">
        <v>4585</v>
      </c>
      <c r="C1179" s="1" t="str">
        <f t="shared" si="72"/>
        <v>21:0046</v>
      </c>
      <c r="D1179" s="1" t="str">
        <f t="shared" si="73"/>
        <v>21:0038</v>
      </c>
      <c r="E1179" t="s">
        <v>4586</v>
      </c>
      <c r="F1179" t="s">
        <v>4587</v>
      </c>
      <c r="H1179">
        <v>46.6915993</v>
      </c>
      <c r="I1179">
        <v>-66.522394800000001</v>
      </c>
      <c r="J1179" s="1" t="str">
        <f t="shared" si="74"/>
        <v>Till</v>
      </c>
      <c r="K1179" s="1" t="str">
        <f t="shared" si="75"/>
        <v>&lt;2 micron</v>
      </c>
      <c r="L1179">
        <v>0.3</v>
      </c>
      <c r="M1179">
        <v>21</v>
      </c>
      <c r="N1179">
        <v>74</v>
      </c>
      <c r="O1179">
        <v>33</v>
      </c>
      <c r="P1179">
        <v>4.5999999999999996</v>
      </c>
      <c r="Q1179">
        <v>370</v>
      </c>
      <c r="R1179">
        <v>4</v>
      </c>
      <c r="S1179">
        <v>47</v>
      </c>
      <c r="T1179">
        <v>32</v>
      </c>
      <c r="U1179">
        <v>160</v>
      </c>
      <c r="V1179">
        <v>37</v>
      </c>
      <c r="W1179">
        <v>16</v>
      </c>
      <c r="X1179">
        <v>90</v>
      </c>
      <c r="Y1179">
        <v>155</v>
      </c>
      <c r="Z1179">
        <v>10.1</v>
      </c>
      <c r="AA1179">
        <v>18</v>
      </c>
    </row>
    <row r="1180" spans="1:27" hidden="1" x14ac:dyDescent="0.3">
      <c r="A1180" t="s">
        <v>4588</v>
      </c>
      <c r="B1180" t="s">
        <v>4589</v>
      </c>
      <c r="C1180" s="1" t="str">
        <f t="shared" si="72"/>
        <v>21:0046</v>
      </c>
      <c r="D1180" s="1" t="str">
        <f t="shared" si="73"/>
        <v>21:0038</v>
      </c>
      <c r="E1180" t="s">
        <v>4590</v>
      </c>
      <c r="F1180" t="s">
        <v>4591</v>
      </c>
      <c r="H1180">
        <v>46.693159799999997</v>
      </c>
      <c r="I1180">
        <v>-66.532132899999993</v>
      </c>
      <c r="J1180" s="1" t="str">
        <f t="shared" si="74"/>
        <v>Till</v>
      </c>
      <c r="K1180" s="1" t="str">
        <f t="shared" si="75"/>
        <v>&lt;2 micron</v>
      </c>
      <c r="M1180">
        <v>26</v>
      </c>
      <c r="N1180">
        <v>52</v>
      </c>
      <c r="O1180">
        <v>17</v>
      </c>
      <c r="P1180">
        <v>2.8</v>
      </c>
      <c r="Q1180">
        <v>1000</v>
      </c>
      <c r="R1180">
        <v>4</v>
      </c>
      <c r="S1180">
        <v>23</v>
      </c>
      <c r="T1180">
        <v>37</v>
      </c>
      <c r="U1180">
        <v>121</v>
      </c>
      <c r="V1180">
        <v>20</v>
      </c>
      <c r="W1180">
        <v>18</v>
      </c>
      <c r="X1180">
        <v>470</v>
      </c>
      <c r="Y1180">
        <v>165</v>
      </c>
      <c r="Z1180">
        <v>7.5</v>
      </c>
      <c r="AA1180">
        <v>28</v>
      </c>
    </row>
    <row r="1181" spans="1:27" hidden="1" x14ac:dyDescent="0.3">
      <c r="A1181" t="s">
        <v>4592</v>
      </c>
      <c r="B1181" t="s">
        <v>4593</v>
      </c>
      <c r="C1181" s="1" t="str">
        <f t="shared" si="72"/>
        <v>21:0046</v>
      </c>
      <c r="D1181" s="1" t="str">
        <f t="shared" si="73"/>
        <v>21:0038</v>
      </c>
      <c r="E1181" t="s">
        <v>4594</v>
      </c>
      <c r="F1181" t="s">
        <v>4595</v>
      </c>
      <c r="H1181">
        <v>46.6904732</v>
      </c>
      <c r="I1181">
        <v>-66.511983400000005</v>
      </c>
      <c r="J1181" s="1" t="str">
        <f t="shared" si="74"/>
        <v>Till</v>
      </c>
      <c r="K1181" s="1" t="str">
        <f t="shared" si="75"/>
        <v>&lt;2 micron</v>
      </c>
      <c r="L1181">
        <v>0.3</v>
      </c>
      <c r="M1181">
        <v>17</v>
      </c>
      <c r="N1181">
        <v>54</v>
      </c>
      <c r="O1181">
        <v>32</v>
      </c>
      <c r="P1181">
        <v>4.5</v>
      </c>
      <c r="Q1181">
        <v>600</v>
      </c>
      <c r="R1181">
        <v>1</v>
      </c>
      <c r="S1181">
        <v>46</v>
      </c>
      <c r="T1181">
        <v>41</v>
      </c>
      <c r="U1181">
        <v>127</v>
      </c>
      <c r="V1181">
        <v>32</v>
      </c>
      <c r="W1181">
        <v>16</v>
      </c>
      <c r="X1181">
        <v>90</v>
      </c>
      <c r="Y1181">
        <v>50</v>
      </c>
      <c r="Z1181">
        <v>8.6999999999999993</v>
      </c>
      <c r="AA1181">
        <v>25</v>
      </c>
    </row>
    <row r="1182" spans="1:27" hidden="1" x14ac:dyDescent="0.3">
      <c r="A1182" t="s">
        <v>4596</v>
      </c>
      <c r="B1182" t="s">
        <v>4597</v>
      </c>
      <c r="C1182" s="1" t="str">
        <f t="shared" si="72"/>
        <v>21:0046</v>
      </c>
      <c r="D1182" s="1" t="str">
        <f t="shared" si="73"/>
        <v>21:0038</v>
      </c>
      <c r="E1182" t="s">
        <v>4598</v>
      </c>
      <c r="F1182" t="s">
        <v>4599</v>
      </c>
      <c r="H1182">
        <v>46.703807699999999</v>
      </c>
      <c r="I1182">
        <v>-66.525106699999995</v>
      </c>
      <c r="J1182" s="1" t="str">
        <f t="shared" si="74"/>
        <v>Till</v>
      </c>
      <c r="K1182" s="1" t="str">
        <f t="shared" si="75"/>
        <v>&lt;2 micron</v>
      </c>
      <c r="M1182">
        <v>16</v>
      </c>
      <c r="N1182">
        <v>54</v>
      </c>
      <c r="O1182">
        <v>31</v>
      </c>
      <c r="P1182">
        <v>4.5</v>
      </c>
      <c r="Q1182">
        <v>1000</v>
      </c>
      <c r="R1182">
        <v>2</v>
      </c>
      <c r="S1182">
        <v>34</v>
      </c>
      <c r="T1182">
        <v>44</v>
      </c>
      <c r="U1182">
        <v>138</v>
      </c>
      <c r="V1182">
        <v>33</v>
      </c>
      <c r="W1182">
        <v>14</v>
      </c>
      <c r="X1182">
        <v>1200</v>
      </c>
      <c r="Y1182">
        <v>45</v>
      </c>
      <c r="Z1182">
        <v>23</v>
      </c>
      <c r="AA1182">
        <v>43</v>
      </c>
    </row>
    <row r="1183" spans="1:27" hidden="1" x14ac:dyDescent="0.3">
      <c r="A1183" t="s">
        <v>4600</v>
      </c>
      <c r="B1183" t="s">
        <v>4601</v>
      </c>
      <c r="C1183" s="1" t="str">
        <f t="shared" si="72"/>
        <v>21:0046</v>
      </c>
      <c r="D1183" s="1" t="str">
        <f t="shared" si="73"/>
        <v>21:0038</v>
      </c>
      <c r="E1183" t="s">
        <v>4602</v>
      </c>
      <c r="F1183" t="s">
        <v>4603</v>
      </c>
      <c r="H1183">
        <v>46.706351599999998</v>
      </c>
      <c r="I1183">
        <v>-66.538727100000003</v>
      </c>
      <c r="J1183" s="1" t="str">
        <f t="shared" si="74"/>
        <v>Till</v>
      </c>
      <c r="K1183" s="1" t="str">
        <f t="shared" si="75"/>
        <v>&lt;2 micron</v>
      </c>
      <c r="M1183">
        <v>18</v>
      </c>
      <c r="N1183">
        <v>70</v>
      </c>
      <c r="O1183">
        <v>33</v>
      </c>
      <c r="P1183">
        <v>4.0999999999999996</v>
      </c>
      <c r="Q1183">
        <v>340</v>
      </c>
      <c r="R1183">
        <v>3</v>
      </c>
      <c r="S1183">
        <v>46</v>
      </c>
      <c r="T1183">
        <v>30</v>
      </c>
      <c r="U1183">
        <v>99</v>
      </c>
      <c r="V1183">
        <v>21</v>
      </c>
      <c r="W1183">
        <v>8</v>
      </c>
      <c r="X1183">
        <v>620</v>
      </c>
      <c r="Y1183">
        <v>130</v>
      </c>
      <c r="Z1183">
        <v>6.5</v>
      </c>
      <c r="AA1183">
        <v>11</v>
      </c>
    </row>
    <row r="1184" spans="1:27" hidden="1" x14ac:dyDescent="0.3">
      <c r="A1184" t="s">
        <v>4604</v>
      </c>
      <c r="B1184" t="s">
        <v>4605</v>
      </c>
      <c r="C1184" s="1" t="str">
        <f t="shared" si="72"/>
        <v>21:0046</v>
      </c>
      <c r="D1184" s="1" t="str">
        <f t="shared" si="73"/>
        <v>21:0038</v>
      </c>
      <c r="E1184" t="s">
        <v>4606</v>
      </c>
      <c r="F1184" t="s">
        <v>4607</v>
      </c>
      <c r="H1184">
        <v>46.709792999999998</v>
      </c>
      <c r="I1184">
        <v>-66.552308199999999</v>
      </c>
      <c r="J1184" s="1" t="str">
        <f t="shared" si="74"/>
        <v>Till</v>
      </c>
      <c r="K1184" s="1" t="str">
        <f t="shared" si="75"/>
        <v>&lt;2 micron</v>
      </c>
      <c r="M1184">
        <v>17</v>
      </c>
      <c r="N1184">
        <v>66</v>
      </c>
      <c r="O1184">
        <v>33</v>
      </c>
      <c r="P1184">
        <v>4.2</v>
      </c>
      <c r="Q1184">
        <v>920</v>
      </c>
      <c r="R1184">
        <v>2</v>
      </c>
      <c r="S1184">
        <v>41</v>
      </c>
      <c r="T1184">
        <v>38</v>
      </c>
      <c r="U1184">
        <v>117</v>
      </c>
      <c r="V1184">
        <v>11</v>
      </c>
      <c r="W1184">
        <v>12</v>
      </c>
      <c r="X1184">
        <v>1150</v>
      </c>
      <c r="Y1184">
        <v>80</v>
      </c>
      <c r="Z1184">
        <v>27</v>
      </c>
      <c r="AA1184">
        <v>39</v>
      </c>
    </row>
    <row r="1185" spans="1:27" hidden="1" x14ac:dyDescent="0.3">
      <c r="A1185" t="s">
        <v>4608</v>
      </c>
      <c r="B1185" t="s">
        <v>4609</v>
      </c>
      <c r="C1185" s="1" t="str">
        <f t="shared" si="72"/>
        <v>21:0046</v>
      </c>
      <c r="D1185" s="1" t="str">
        <f t="shared" si="73"/>
        <v>21:0038</v>
      </c>
      <c r="E1185" t="s">
        <v>4610</v>
      </c>
      <c r="F1185" t="s">
        <v>4611</v>
      </c>
      <c r="H1185">
        <v>46.715930100000001</v>
      </c>
      <c r="I1185">
        <v>-66.565769900000006</v>
      </c>
      <c r="J1185" s="1" t="str">
        <f t="shared" si="74"/>
        <v>Till</v>
      </c>
      <c r="K1185" s="1" t="str">
        <f t="shared" si="75"/>
        <v>&lt;2 micron</v>
      </c>
      <c r="M1185">
        <v>14</v>
      </c>
      <c r="N1185">
        <v>58</v>
      </c>
      <c r="O1185">
        <v>20</v>
      </c>
      <c r="P1185">
        <v>4.3</v>
      </c>
      <c r="Q1185">
        <v>410</v>
      </c>
      <c r="R1185">
        <v>2</v>
      </c>
      <c r="S1185">
        <v>35</v>
      </c>
      <c r="T1185">
        <v>44</v>
      </c>
      <c r="U1185">
        <v>120</v>
      </c>
      <c r="V1185">
        <v>9</v>
      </c>
      <c r="W1185">
        <v>8</v>
      </c>
      <c r="X1185">
        <v>740</v>
      </c>
      <c r="Y1185">
        <v>185</v>
      </c>
      <c r="Z1185">
        <v>9.1</v>
      </c>
      <c r="AA1185">
        <v>31</v>
      </c>
    </row>
    <row r="1186" spans="1:27" hidden="1" x14ac:dyDescent="0.3">
      <c r="A1186" t="s">
        <v>4612</v>
      </c>
      <c r="B1186" t="s">
        <v>4613</v>
      </c>
      <c r="C1186" s="1" t="str">
        <f t="shared" si="72"/>
        <v>21:0046</v>
      </c>
      <c r="D1186" s="1" t="str">
        <f t="shared" si="73"/>
        <v>21:0038</v>
      </c>
      <c r="E1186" t="s">
        <v>4614</v>
      </c>
      <c r="F1186" t="s">
        <v>4615</v>
      </c>
      <c r="H1186">
        <v>46.713524100000001</v>
      </c>
      <c r="I1186">
        <v>-66.579616599999994</v>
      </c>
      <c r="J1186" s="1" t="str">
        <f t="shared" si="74"/>
        <v>Till</v>
      </c>
      <c r="K1186" s="1" t="str">
        <f t="shared" si="75"/>
        <v>&lt;2 micron</v>
      </c>
      <c r="M1186">
        <v>13</v>
      </c>
      <c r="N1186">
        <v>38</v>
      </c>
      <c r="O1186">
        <v>22</v>
      </c>
      <c r="P1186">
        <v>3.4</v>
      </c>
      <c r="Q1186">
        <v>980</v>
      </c>
      <c r="R1186">
        <v>2</v>
      </c>
      <c r="S1186">
        <v>25</v>
      </c>
      <c r="T1186">
        <v>50</v>
      </c>
      <c r="U1186">
        <v>122</v>
      </c>
      <c r="V1186">
        <v>8</v>
      </c>
      <c r="W1186">
        <v>24</v>
      </c>
      <c r="X1186">
        <v>1050</v>
      </c>
      <c r="Y1186">
        <v>80</v>
      </c>
      <c r="Z1186">
        <v>36</v>
      </c>
      <c r="AA1186">
        <v>66</v>
      </c>
    </row>
    <row r="1187" spans="1:27" hidden="1" x14ac:dyDescent="0.3">
      <c r="A1187" t="s">
        <v>4616</v>
      </c>
      <c r="B1187" t="s">
        <v>4617</v>
      </c>
      <c r="C1187" s="1" t="str">
        <f t="shared" si="72"/>
        <v>21:0046</v>
      </c>
      <c r="D1187" s="1" t="str">
        <f t="shared" si="73"/>
        <v>21:0038</v>
      </c>
      <c r="E1187" t="s">
        <v>4618</v>
      </c>
      <c r="F1187" t="s">
        <v>4619</v>
      </c>
      <c r="H1187">
        <v>46.722667100000002</v>
      </c>
      <c r="I1187">
        <v>-66.586405499999998</v>
      </c>
      <c r="J1187" s="1" t="str">
        <f t="shared" si="74"/>
        <v>Till</v>
      </c>
      <c r="K1187" s="1" t="str">
        <f t="shared" si="75"/>
        <v>&lt;2 micron</v>
      </c>
      <c r="M1187">
        <v>20</v>
      </c>
      <c r="N1187">
        <v>54</v>
      </c>
      <c r="O1187">
        <v>35</v>
      </c>
      <c r="P1187">
        <v>4.0999999999999996</v>
      </c>
      <c r="Q1187">
        <v>800</v>
      </c>
      <c r="R1187">
        <v>1</v>
      </c>
      <c r="S1187">
        <v>37</v>
      </c>
      <c r="T1187">
        <v>44</v>
      </c>
      <c r="U1187">
        <v>122</v>
      </c>
      <c r="V1187">
        <v>7</v>
      </c>
      <c r="W1187">
        <v>6</v>
      </c>
      <c r="X1187">
        <v>920</v>
      </c>
      <c r="Y1187">
        <v>80</v>
      </c>
      <c r="Z1187">
        <v>22</v>
      </c>
      <c r="AA1187">
        <v>31</v>
      </c>
    </row>
    <row r="1188" spans="1:27" hidden="1" x14ac:dyDescent="0.3">
      <c r="A1188" t="s">
        <v>4620</v>
      </c>
      <c r="B1188" t="s">
        <v>4621</v>
      </c>
      <c r="C1188" s="1" t="str">
        <f t="shared" si="72"/>
        <v>21:0046</v>
      </c>
      <c r="D1188" s="1" t="str">
        <f t="shared" si="73"/>
        <v>21:0038</v>
      </c>
      <c r="E1188" t="s">
        <v>4622</v>
      </c>
      <c r="F1188" t="s">
        <v>4623</v>
      </c>
      <c r="H1188">
        <v>46.731208700000003</v>
      </c>
      <c r="I1188">
        <v>-66.586024600000002</v>
      </c>
      <c r="J1188" s="1" t="str">
        <f t="shared" si="74"/>
        <v>Till</v>
      </c>
      <c r="K1188" s="1" t="str">
        <f t="shared" si="75"/>
        <v>&lt;2 micron</v>
      </c>
      <c r="M1188">
        <v>18</v>
      </c>
      <c r="N1188">
        <v>78</v>
      </c>
      <c r="O1188">
        <v>26</v>
      </c>
      <c r="P1188">
        <v>5</v>
      </c>
      <c r="Q1188">
        <v>630</v>
      </c>
      <c r="S1188">
        <v>54</v>
      </c>
      <c r="T1188">
        <v>35</v>
      </c>
      <c r="U1188">
        <v>174</v>
      </c>
      <c r="V1188">
        <v>7</v>
      </c>
      <c r="W1188">
        <v>6</v>
      </c>
      <c r="X1188">
        <v>1050</v>
      </c>
      <c r="Y1188">
        <v>85</v>
      </c>
      <c r="Z1188">
        <v>13</v>
      </c>
      <c r="AA1188">
        <v>19</v>
      </c>
    </row>
    <row r="1189" spans="1:27" hidden="1" x14ac:dyDescent="0.3">
      <c r="A1189" t="s">
        <v>4624</v>
      </c>
      <c r="B1189" t="s">
        <v>4625</v>
      </c>
      <c r="C1189" s="1" t="str">
        <f t="shared" si="72"/>
        <v>21:0046</v>
      </c>
      <c r="D1189" s="1" t="str">
        <f t="shared" si="73"/>
        <v>21:0038</v>
      </c>
      <c r="E1189" t="s">
        <v>4626</v>
      </c>
      <c r="F1189" t="s">
        <v>4627</v>
      </c>
      <c r="H1189">
        <v>46.692152100000001</v>
      </c>
      <c r="I1189">
        <v>-66.5903809</v>
      </c>
      <c r="J1189" s="1" t="str">
        <f t="shared" si="74"/>
        <v>Till</v>
      </c>
      <c r="K1189" s="1" t="str">
        <f t="shared" si="75"/>
        <v>&lt;2 micron</v>
      </c>
      <c r="M1189">
        <v>18</v>
      </c>
      <c r="N1189">
        <v>52</v>
      </c>
      <c r="O1189">
        <v>31</v>
      </c>
      <c r="P1189">
        <v>4</v>
      </c>
      <c r="Q1189">
        <v>780</v>
      </c>
      <c r="R1189">
        <v>1</v>
      </c>
      <c r="S1189">
        <v>36</v>
      </c>
      <c r="T1189">
        <v>40</v>
      </c>
      <c r="U1189">
        <v>118</v>
      </c>
      <c r="V1189">
        <v>29</v>
      </c>
      <c r="W1189">
        <v>18</v>
      </c>
      <c r="X1189">
        <v>1275</v>
      </c>
      <c r="Y1189">
        <v>110</v>
      </c>
      <c r="Z1189">
        <v>20</v>
      </c>
      <c r="AA1189">
        <v>31</v>
      </c>
    </row>
    <row r="1190" spans="1:27" hidden="1" x14ac:dyDescent="0.3">
      <c r="A1190" t="s">
        <v>4628</v>
      </c>
      <c r="B1190" t="s">
        <v>4629</v>
      </c>
      <c r="C1190" s="1" t="str">
        <f t="shared" si="72"/>
        <v>21:0046</v>
      </c>
      <c r="D1190" s="1" t="str">
        <f t="shared" si="73"/>
        <v>21:0038</v>
      </c>
      <c r="E1190" t="s">
        <v>4630</v>
      </c>
      <c r="F1190" t="s">
        <v>4631</v>
      </c>
      <c r="H1190">
        <v>46.747475600000001</v>
      </c>
      <c r="I1190">
        <v>-66.589226499999995</v>
      </c>
      <c r="J1190" s="1" t="str">
        <f t="shared" si="74"/>
        <v>Till</v>
      </c>
      <c r="K1190" s="1" t="str">
        <f t="shared" si="75"/>
        <v>&lt;2 micron</v>
      </c>
      <c r="M1190">
        <v>19</v>
      </c>
      <c r="N1190">
        <v>68</v>
      </c>
      <c r="O1190">
        <v>30</v>
      </c>
      <c r="P1190">
        <v>2.9</v>
      </c>
      <c r="Q1190">
        <v>800</v>
      </c>
      <c r="R1190">
        <v>1</v>
      </c>
      <c r="S1190">
        <v>32</v>
      </c>
      <c r="T1190">
        <v>24</v>
      </c>
      <c r="U1190">
        <v>81</v>
      </c>
      <c r="V1190">
        <v>11</v>
      </c>
      <c r="W1190">
        <v>4</v>
      </c>
      <c r="X1190">
        <v>700</v>
      </c>
      <c r="Y1190">
        <v>155</v>
      </c>
      <c r="Z1190">
        <v>10</v>
      </c>
      <c r="AA1190">
        <v>17</v>
      </c>
    </row>
    <row r="1191" spans="1:27" hidden="1" x14ac:dyDescent="0.3">
      <c r="A1191" t="s">
        <v>4632</v>
      </c>
      <c r="B1191" t="s">
        <v>4633</v>
      </c>
      <c r="C1191" s="1" t="str">
        <f t="shared" si="72"/>
        <v>21:0046</v>
      </c>
      <c r="D1191" s="1" t="str">
        <f t="shared" si="73"/>
        <v>21:0038</v>
      </c>
      <c r="E1191" t="s">
        <v>4634</v>
      </c>
      <c r="F1191" t="s">
        <v>4635</v>
      </c>
      <c r="H1191">
        <v>46.740144700000002</v>
      </c>
      <c r="I1191">
        <v>-66.583007699999996</v>
      </c>
      <c r="J1191" s="1" t="str">
        <f t="shared" si="74"/>
        <v>Till</v>
      </c>
      <c r="K1191" s="1" t="str">
        <f t="shared" si="75"/>
        <v>&lt;2 micron</v>
      </c>
      <c r="M1191">
        <v>9</v>
      </c>
      <c r="N1191">
        <v>56</v>
      </c>
      <c r="O1191">
        <v>12</v>
      </c>
      <c r="P1191">
        <v>3.8</v>
      </c>
      <c r="Q1191">
        <v>260</v>
      </c>
      <c r="R1191">
        <v>1</v>
      </c>
      <c r="S1191">
        <v>21</v>
      </c>
      <c r="T1191">
        <v>31</v>
      </c>
      <c r="U1191">
        <v>57</v>
      </c>
      <c r="V1191">
        <v>7</v>
      </c>
      <c r="W1191">
        <v>1</v>
      </c>
      <c r="X1191">
        <v>280</v>
      </c>
      <c r="Y1191">
        <v>230</v>
      </c>
      <c r="Z1191">
        <v>6.4</v>
      </c>
      <c r="AA1191">
        <v>16</v>
      </c>
    </row>
    <row r="1192" spans="1:27" hidden="1" x14ac:dyDescent="0.3">
      <c r="A1192" t="s">
        <v>4636</v>
      </c>
      <c r="B1192" t="s">
        <v>4637</v>
      </c>
      <c r="C1192" s="1" t="str">
        <f t="shared" ref="C1192:C1255" si="76">HYPERLINK("http://geochem.nrcan.gc.ca/cdogs/content/bdl/bdl210046_e.htm", "21:0046")</f>
        <v>21:0046</v>
      </c>
      <c r="D1192" s="1" t="str">
        <f t="shared" ref="D1192:D1255" si="77">HYPERLINK("http://geochem.nrcan.gc.ca/cdogs/content/svy/svy210038_e.htm", "21:0038")</f>
        <v>21:0038</v>
      </c>
      <c r="E1192" t="s">
        <v>4638</v>
      </c>
      <c r="F1192" t="s">
        <v>4639</v>
      </c>
      <c r="H1192">
        <v>46.727492599999998</v>
      </c>
      <c r="I1192">
        <v>-66.601895900000002</v>
      </c>
      <c r="J1192" s="1" t="str">
        <f t="shared" si="74"/>
        <v>Till</v>
      </c>
      <c r="K1192" s="1" t="str">
        <f t="shared" si="75"/>
        <v>&lt;2 micron</v>
      </c>
      <c r="L1192">
        <v>0.3</v>
      </c>
      <c r="M1192">
        <v>17</v>
      </c>
      <c r="N1192">
        <v>58</v>
      </c>
      <c r="O1192">
        <v>17</v>
      </c>
      <c r="P1192">
        <v>4.2</v>
      </c>
      <c r="Q1192">
        <v>760</v>
      </c>
      <c r="R1192">
        <v>1</v>
      </c>
      <c r="S1192">
        <v>36</v>
      </c>
      <c r="T1192">
        <v>35</v>
      </c>
      <c r="U1192">
        <v>107</v>
      </c>
      <c r="V1192">
        <v>8</v>
      </c>
      <c r="W1192">
        <v>6</v>
      </c>
      <c r="X1192">
        <v>670</v>
      </c>
      <c r="Y1192">
        <v>130</v>
      </c>
      <c r="Z1192">
        <v>8.4</v>
      </c>
      <c r="AA1192">
        <v>25</v>
      </c>
    </row>
    <row r="1193" spans="1:27" hidden="1" x14ac:dyDescent="0.3">
      <c r="A1193" t="s">
        <v>4640</v>
      </c>
      <c r="B1193" t="s">
        <v>4641</v>
      </c>
      <c r="C1193" s="1" t="str">
        <f t="shared" si="76"/>
        <v>21:0046</v>
      </c>
      <c r="D1193" s="1" t="str">
        <f t="shared" si="77"/>
        <v>21:0038</v>
      </c>
      <c r="E1193" t="s">
        <v>4642</v>
      </c>
      <c r="F1193" t="s">
        <v>4643</v>
      </c>
      <c r="H1193">
        <v>46.730694399999997</v>
      </c>
      <c r="I1193">
        <v>-66.604371799999996</v>
      </c>
      <c r="J1193" s="1" t="str">
        <f t="shared" si="74"/>
        <v>Till</v>
      </c>
      <c r="K1193" s="1" t="str">
        <f t="shared" si="75"/>
        <v>&lt;2 micron</v>
      </c>
      <c r="M1193">
        <v>16</v>
      </c>
      <c r="N1193">
        <v>60</v>
      </c>
      <c r="O1193">
        <v>34</v>
      </c>
      <c r="P1193">
        <v>4.2</v>
      </c>
      <c r="Q1193">
        <v>900</v>
      </c>
      <c r="S1193">
        <v>39</v>
      </c>
      <c r="T1193">
        <v>40</v>
      </c>
      <c r="U1193">
        <v>128</v>
      </c>
      <c r="V1193">
        <v>7</v>
      </c>
      <c r="W1193">
        <v>6</v>
      </c>
      <c r="X1193">
        <v>890</v>
      </c>
      <c r="Y1193">
        <v>60</v>
      </c>
      <c r="Z1193">
        <v>18.399999999999999</v>
      </c>
      <c r="AA1193">
        <v>29</v>
      </c>
    </row>
    <row r="1194" spans="1:27" hidden="1" x14ac:dyDescent="0.3">
      <c r="A1194" t="s">
        <v>4644</v>
      </c>
      <c r="B1194" t="s">
        <v>4645</v>
      </c>
      <c r="C1194" s="1" t="str">
        <f t="shared" si="76"/>
        <v>21:0046</v>
      </c>
      <c r="D1194" s="1" t="str">
        <f t="shared" si="77"/>
        <v>21:0038</v>
      </c>
      <c r="E1194" t="s">
        <v>4646</v>
      </c>
      <c r="F1194" t="s">
        <v>4647</v>
      </c>
      <c r="H1194">
        <v>46.695069500000002</v>
      </c>
      <c r="I1194">
        <v>-66.558205400000006</v>
      </c>
      <c r="J1194" s="1" t="str">
        <f t="shared" si="74"/>
        <v>Till</v>
      </c>
      <c r="K1194" s="1" t="str">
        <f t="shared" si="75"/>
        <v>&lt;2 micron</v>
      </c>
      <c r="M1194">
        <v>5</v>
      </c>
      <c r="N1194">
        <v>36</v>
      </c>
      <c r="O1194">
        <v>10</v>
      </c>
      <c r="P1194">
        <v>2.2999999999999998</v>
      </c>
      <c r="Q1194">
        <v>310</v>
      </c>
      <c r="R1194">
        <v>2</v>
      </c>
      <c r="S1194">
        <v>11</v>
      </c>
      <c r="T1194">
        <v>29</v>
      </c>
      <c r="U1194">
        <v>63</v>
      </c>
      <c r="V1194">
        <v>9</v>
      </c>
      <c r="W1194">
        <v>8</v>
      </c>
      <c r="X1194">
        <v>361</v>
      </c>
      <c r="Y1194">
        <v>335</v>
      </c>
      <c r="Z1194">
        <v>18.399999999999999</v>
      </c>
      <c r="AA1194">
        <v>19</v>
      </c>
    </row>
    <row r="1195" spans="1:27" hidden="1" x14ac:dyDescent="0.3">
      <c r="A1195" t="s">
        <v>4648</v>
      </c>
      <c r="B1195" t="s">
        <v>4649</v>
      </c>
      <c r="C1195" s="1" t="str">
        <f t="shared" si="76"/>
        <v>21:0046</v>
      </c>
      <c r="D1195" s="1" t="str">
        <f t="shared" si="77"/>
        <v>21:0038</v>
      </c>
      <c r="E1195" t="s">
        <v>4650</v>
      </c>
      <c r="F1195" t="s">
        <v>4651</v>
      </c>
      <c r="H1195">
        <v>46.6920784</v>
      </c>
      <c r="I1195">
        <v>-66.544607200000002</v>
      </c>
      <c r="J1195" s="1" t="str">
        <f t="shared" si="74"/>
        <v>Till</v>
      </c>
      <c r="K1195" s="1" t="str">
        <f t="shared" si="75"/>
        <v>&lt;2 micron</v>
      </c>
      <c r="M1195">
        <v>21</v>
      </c>
      <c r="N1195">
        <v>60</v>
      </c>
      <c r="O1195">
        <v>32</v>
      </c>
      <c r="P1195">
        <v>4.0999999999999996</v>
      </c>
      <c r="Q1195">
        <v>430</v>
      </c>
      <c r="R1195">
        <v>1</v>
      </c>
      <c r="S1195">
        <v>48</v>
      </c>
      <c r="T1195">
        <v>49</v>
      </c>
      <c r="U1195">
        <v>111</v>
      </c>
      <c r="V1195">
        <v>15</v>
      </c>
      <c r="W1195">
        <v>8</v>
      </c>
      <c r="X1195">
        <v>850</v>
      </c>
      <c r="Y1195">
        <v>25</v>
      </c>
      <c r="Z1195">
        <v>7.2</v>
      </c>
      <c r="AA1195">
        <v>13</v>
      </c>
    </row>
    <row r="1196" spans="1:27" hidden="1" x14ac:dyDescent="0.3">
      <c r="A1196" t="s">
        <v>4652</v>
      </c>
      <c r="B1196" t="s">
        <v>4653</v>
      </c>
      <c r="C1196" s="1" t="str">
        <f t="shared" si="76"/>
        <v>21:0046</v>
      </c>
      <c r="D1196" s="1" t="str">
        <f t="shared" si="77"/>
        <v>21:0038</v>
      </c>
      <c r="E1196" t="s">
        <v>4654</v>
      </c>
      <c r="F1196" t="s">
        <v>4655</v>
      </c>
      <c r="H1196">
        <v>46.564930799999999</v>
      </c>
      <c r="I1196">
        <v>-66.821116099999998</v>
      </c>
      <c r="J1196" s="1" t="str">
        <f t="shared" si="74"/>
        <v>Till</v>
      </c>
      <c r="K1196" s="1" t="str">
        <f t="shared" si="75"/>
        <v>&lt;2 micron</v>
      </c>
      <c r="M1196">
        <v>32</v>
      </c>
      <c r="N1196">
        <v>56</v>
      </c>
      <c r="O1196">
        <v>274</v>
      </c>
      <c r="P1196">
        <v>4.0999999999999996</v>
      </c>
      <c r="Q1196">
        <v>880</v>
      </c>
      <c r="S1196">
        <v>400</v>
      </c>
      <c r="T1196">
        <v>34</v>
      </c>
      <c r="U1196">
        <v>1014</v>
      </c>
      <c r="V1196">
        <v>161</v>
      </c>
      <c r="W1196">
        <v>8</v>
      </c>
      <c r="X1196">
        <v>1700</v>
      </c>
      <c r="Y1196">
        <v>40</v>
      </c>
      <c r="Z1196">
        <v>4.2</v>
      </c>
      <c r="AA1196">
        <v>10</v>
      </c>
    </row>
    <row r="1197" spans="1:27" hidden="1" x14ac:dyDescent="0.3">
      <c r="A1197" t="s">
        <v>4656</v>
      </c>
      <c r="B1197" t="s">
        <v>4657</v>
      </c>
      <c r="C1197" s="1" t="str">
        <f t="shared" si="76"/>
        <v>21:0046</v>
      </c>
      <c r="D1197" s="1" t="str">
        <f t="shared" si="77"/>
        <v>21:0038</v>
      </c>
      <c r="E1197" t="s">
        <v>4658</v>
      </c>
      <c r="F1197" t="s">
        <v>4659</v>
      </c>
      <c r="H1197">
        <v>46.558672799999997</v>
      </c>
      <c r="I1197">
        <v>-66.823323900000005</v>
      </c>
      <c r="J1197" s="1" t="str">
        <f t="shared" si="74"/>
        <v>Till</v>
      </c>
      <c r="K1197" s="1" t="str">
        <f t="shared" si="75"/>
        <v>&lt;2 micron</v>
      </c>
      <c r="L1197">
        <v>0.1</v>
      </c>
      <c r="M1197">
        <v>24</v>
      </c>
      <c r="N1197">
        <v>74</v>
      </c>
      <c r="O1197">
        <v>69</v>
      </c>
      <c r="P1197">
        <v>4.9000000000000004</v>
      </c>
      <c r="Q1197">
        <v>720</v>
      </c>
      <c r="R1197">
        <v>1</v>
      </c>
      <c r="S1197">
        <v>68</v>
      </c>
      <c r="T1197">
        <v>38</v>
      </c>
      <c r="U1197">
        <v>172</v>
      </c>
      <c r="V1197">
        <v>81</v>
      </c>
      <c r="W1197">
        <v>12</v>
      </c>
      <c r="X1197">
        <v>1125</v>
      </c>
      <c r="Y1197">
        <v>40</v>
      </c>
      <c r="Z1197">
        <v>1.4</v>
      </c>
      <c r="AA1197">
        <v>12</v>
      </c>
    </row>
    <row r="1198" spans="1:27" hidden="1" x14ac:dyDescent="0.3">
      <c r="A1198" t="s">
        <v>4660</v>
      </c>
      <c r="B1198" t="s">
        <v>4661</v>
      </c>
      <c r="C1198" s="1" t="str">
        <f t="shared" si="76"/>
        <v>21:0046</v>
      </c>
      <c r="D1198" s="1" t="str">
        <f t="shared" si="77"/>
        <v>21:0038</v>
      </c>
      <c r="E1198" t="s">
        <v>4662</v>
      </c>
      <c r="F1198" t="s">
        <v>4663</v>
      </c>
      <c r="H1198">
        <v>46.5528397</v>
      </c>
      <c r="I1198">
        <v>-66.824209699999997</v>
      </c>
      <c r="J1198" s="1" t="str">
        <f t="shared" si="74"/>
        <v>Till</v>
      </c>
      <c r="K1198" s="1" t="str">
        <f t="shared" si="75"/>
        <v>&lt;2 micron</v>
      </c>
      <c r="M1198">
        <v>41</v>
      </c>
      <c r="N1198">
        <v>48</v>
      </c>
      <c r="O1198">
        <v>80</v>
      </c>
      <c r="P1198">
        <v>5.2</v>
      </c>
      <c r="Q1198">
        <v>1200</v>
      </c>
      <c r="R1198">
        <v>1</v>
      </c>
      <c r="S1198">
        <v>49</v>
      </c>
      <c r="T1198">
        <v>65</v>
      </c>
      <c r="U1198">
        <v>221</v>
      </c>
      <c r="V1198">
        <v>66</v>
      </c>
      <c r="W1198">
        <v>2</v>
      </c>
      <c r="X1198">
        <v>720</v>
      </c>
      <c r="Y1198">
        <v>60</v>
      </c>
      <c r="Z1198">
        <v>11.8</v>
      </c>
      <c r="AA1198">
        <v>7</v>
      </c>
    </row>
    <row r="1199" spans="1:27" hidden="1" x14ac:dyDescent="0.3">
      <c r="A1199" t="s">
        <v>4664</v>
      </c>
      <c r="B1199" t="s">
        <v>4665</v>
      </c>
      <c r="C1199" s="1" t="str">
        <f t="shared" si="76"/>
        <v>21:0046</v>
      </c>
      <c r="D1199" s="1" t="str">
        <f t="shared" si="77"/>
        <v>21:0038</v>
      </c>
      <c r="E1199" t="s">
        <v>4666</v>
      </c>
      <c r="F1199" t="s">
        <v>4667</v>
      </c>
      <c r="H1199">
        <v>46.563031799999997</v>
      </c>
      <c r="I1199">
        <v>-66.792486299999993</v>
      </c>
      <c r="J1199" s="1" t="str">
        <f t="shared" si="74"/>
        <v>Till</v>
      </c>
      <c r="K1199" s="1" t="str">
        <f t="shared" si="75"/>
        <v>&lt;2 micron</v>
      </c>
      <c r="L1199">
        <v>0.2</v>
      </c>
      <c r="M1199">
        <v>17</v>
      </c>
      <c r="N1199">
        <v>68</v>
      </c>
      <c r="O1199">
        <v>44</v>
      </c>
      <c r="P1199">
        <v>5.5</v>
      </c>
      <c r="Q1199">
        <v>590</v>
      </c>
      <c r="R1199">
        <v>1</v>
      </c>
      <c r="S1199">
        <v>65</v>
      </c>
      <c r="T1199">
        <v>33</v>
      </c>
      <c r="U1199">
        <v>259</v>
      </c>
      <c r="V1199">
        <v>131</v>
      </c>
      <c r="W1199">
        <v>10</v>
      </c>
      <c r="X1199">
        <v>1000</v>
      </c>
      <c r="Y1199">
        <v>80</v>
      </c>
      <c r="Z1199">
        <v>1.4</v>
      </c>
      <c r="AA1199">
        <v>14</v>
      </c>
    </row>
    <row r="1200" spans="1:27" hidden="1" x14ac:dyDescent="0.3">
      <c r="A1200" t="s">
        <v>4668</v>
      </c>
      <c r="B1200" t="s">
        <v>4669</v>
      </c>
      <c r="C1200" s="1" t="str">
        <f t="shared" si="76"/>
        <v>21:0046</v>
      </c>
      <c r="D1200" s="1" t="str">
        <f t="shared" si="77"/>
        <v>21:0038</v>
      </c>
      <c r="E1200" t="s">
        <v>4670</v>
      </c>
      <c r="F1200" t="s">
        <v>4671</v>
      </c>
      <c r="H1200">
        <v>46.565704500000002</v>
      </c>
      <c r="I1200">
        <v>-66.791072900000003</v>
      </c>
      <c r="J1200" s="1" t="str">
        <f t="shared" si="74"/>
        <v>Till</v>
      </c>
      <c r="K1200" s="1" t="str">
        <f t="shared" si="75"/>
        <v>&lt;2 micron</v>
      </c>
      <c r="L1200">
        <v>0.1</v>
      </c>
      <c r="M1200">
        <v>25</v>
      </c>
      <c r="N1200">
        <v>62</v>
      </c>
      <c r="O1200">
        <v>71</v>
      </c>
      <c r="P1200">
        <v>5.0999999999999996</v>
      </c>
      <c r="Q1200">
        <v>1200</v>
      </c>
      <c r="R1200">
        <v>1</v>
      </c>
      <c r="S1200">
        <v>61</v>
      </c>
      <c r="T1200">
        <v>66</v>
      </c>
      <c r="U1200">
        <v>153</v>
      </c>
      <c r="V1200">
        <v>207</v>
      </c>
      <c r="W1200">
        <v>10</v>
      </c>
      <c r="X1200">
        <v>1325</v>
      </c>
      <c r="Y1200">
        <v>35</v>
      </c>
      <c r="Z1200">
        <v>3.6</v>
      </c>
      <c r="AA1200">
        <v>18</v>
      </c>
    </row>
    <row r="1201" spans="1:27" hidden="1" x14ac:dyDescent="0.3">
      <c r="A1201" t="s">
        <v>4672</v>
      </c>
      <c r="B1201" t="s">
        <v>4673</v>
      </c>
      <c r="C1201" s="1" t="str">
        <f t="shared" si="76"/>
        <v>21:0046</v>
      </c>
      <c r="D1201" s="1" t="str">
        <f t="shared" si="77"/>
        <v>21:0038</v>
      </c>
      <c r="E1201" t="s">
        <v>4674</v>
      </c>
      <c r="F1201" t="s">
        <v>4675</v>
      </c>
      <c r="H1201">
        <v>46.560347200000002</v>
      </c>
      <c r="I1201">
        <v>-66.816733200000002</v>
      </c>
      <c r="J1201" s="1" t="str">
        <f t="shared" si="74"/>
        <v>Till</v>
      </c>
      <c r="K1201" s="1" t="str">
        <f t="shared" si="75"/>
        <v>&lt;2 micron</v>
      </c>
      <c r="M1201">
        <v>18</v>
      </c>
      <c r="N1201">
        <v>82</v>
      </c>
      <c r="O1201">
        <v>54</v>
      </c>
      <c r="P1201">
        <v>5.6</v>
      </c>
      <c r="Q1201">
        <v>720</v>
      </c>
      <c r="R1201">
        <v>1</v>
      </c>
      <c r="S1201">
        <v>71</v>
      </c>
      <c r="T1201">
        <v>30</v>
      </c>
      <c r="U1201">
        <v>125</v>
      </c>
      <c r="V1201">
        <v>38</v>
      </c>
      <c r="W1201">
        <v>8</v>
      </c>
      <c r="X1201">
        <v>1175</v>
      </c>
      <c r="Y1201">
        <v>65</v>
      </c>
      <c r="Z1201">
        <v>3.2</v>
      </c>
      <c r="AA1201">
        <v>8</v>
      </c>
    </row>
    <row r="1202" spans="1:27" hidden="1" x14ac:dyDescent="0.3">
      <c r="A1202" t="s">
        <v>4676</v>
      </c>
      <c r="B1202" t="s">
        <v>4677</v>
      </c>
      <c r="C1202" s="1" t="str">
        <f t="shared" si="76"/>
        <v>21:0046</v>
      </c>
      <c r="D1202" s="1" t="str">
        <f t="shared" si="77"/>
        <v>21:0038</v>
      </c>
      <c r="E1202" t="s">
        <v>4678</v>
      </c>
      <c r="F1202" t="s">
        <v>4679</v>
      </c>
      <c r="H1202">
        <v>46.560272500000004</v>
      </c>
      <c r="I1202">
        <v>-66.812821900000003</v>
      </c>
      <c r="J1202" s="1" t="str">
        <f t="shared" si="74"/>
        <v>Till</v>
      </c>
      <c r="K1202" s="1" t="str">
        <f t="shared" si="75"/>
        <v>&lt;2 micron</v>
      </c>
      <c r="M1202">
        <v>21</v>
      </c>
      <c r="N1202">
        <v>72</v>
      </c>
      <c r="O1202">
        <v>39</v>
      </c>
      <c r="P1202">
        <v>5.2</v>
      </c>
      <c r="Q1202">
        <v>940</v>
      </c>
      <c r="S1202">
        <v>73</v>
      </c>
      <c r="T1202">
        <v>30</v>
      </c>
      <c r="U1202">
        <v>125</v>
      </c>
      <c r="V1202">
        <v>44</v>
      </c>
      <c r="W1202">
        <v>6</v>
      </c>
      <c r="X1202">
        <v>1275</v>
      </c>
      <c r="Y1202">
        <v>45</v>
      </c>
      <c r="Z1202">
        <v>4.2</v>
      </c>
      <c r="AA1202">
        <v>17</v>
      </c>
    </row>
    <row r="1203" spans="1:27" hidden="1" x14ac:dyDescent="0.3">
      <c r="A1203" t="s">
        <v>4680</v>
      </c>
      <c r="B1203" t="s">
        <v>4681</v>
      </c>
      <c r="C1203" s="1" t="str">
        <f t="shared" si="76"/>
        <v>21:0046</v>
      </c>
      <c r="D1203" s="1" t="str">
        <f t="shared" si="77"/>
        <v>21:0038</v>
      </c>
      <c r="E1203" t="s">
        <v>4682</v>
      </c>
      <c r="F1203" t="s">
        <v>4683</v>
      </c>
      <c r="H1203">
        <v>46.561846099999997</v>
      </c>
      <c r="I1203">
        <v>-66.801015500000005</v>
      </c>
      <c r="J1203" s="1" t="str">
        <f t="shared" si="74"/>
        <v>Till</v>
      </c>
      <c r="K1203" s="1" t="str">
        <f t="shared" si="75"/>
        <v>&lt;2 micron</v>
      </c>
      <c r="L1203">
        <v>1.2</v>
      </c>
      <c r="M1203">
        <v>18</v>
      </c>
      <c r="N1203">
        <v>68</v>
      </c>
      <c r="O1203">
        <v>43</v>
      </c>
      <c r="P1203">
        <v>5.2</v>
      </c>
      <c r="Q1203">
        <v>520</v>
      </c>
      <c r="R1203">
        <v>2</v>
      </c>
      <c r="S1203">
        <v>70</v>
      </c>
      <c r="T1203">
        <v>44</v>
      </c>
      <c r="U1203">
        <v>316</v>
      </c>
      <c r="V1203">
        <v>157</v>
      </c>
      <c r="W1203">
        <v>10</v>
      </c>
      <c r="X1203">
        <v>920</v>
      </c>
      <c r="Y1203">
        <v>150</v>
      </c>
      <c r="Z1203">
        <v>1.8</v>
      </c>
      <c r="AA1203">
        <v>12</v>
      </c>
    </row>
    <row r="1204" spans="1:27" hidden="1" x14ac:dyDescent="0.3">
      <c r="A1204" t="s">
        <v>4684</v>
      </c>
      <c r="B1204" t="s">
        <v>4685</v>
      </c>
      <c r="C1204" s="1" t="str">
        <f t="shared" si="76"/>
        <v>21:0046</v>
      </c>
      <c r="D1204" s="1" t="str">
        <f t="shared" si="77"/>
        <v>21:0038</v>
      </c>
      <c r="E1204" t="s">
        <v>4686</v>
      </c>
      <c r="F1204" t="s">
        <v>4687</v>
      </c>
      <c r="H1204">
        <v>46.6208502</v>
      </c>
      <c r="I1204">
        <v>-66.734621300000001</v>
      </c>
      <c r="J1204" s="1" t="str">
        <f t="shared" si="74"/>
        <v>Till</v>
      </c>
      <c r="K1204" s="1" t="str">
        <f t="shared" si="75"/>
        <v>&lt;2 micron</v>
      </c>
      <c r="L1204">
        <v>1.2</v>
      </c>
      <c r="M1204">
        <v>12</v>
      </c>
      <c r="N1204">
        <v>36</v>
      </c>
      <c r="O1204">
        <v>37</v>
      </c>
      <c r="P1204">
        <v>3.4</v>
      </c>
      <c r="Q1204">
        <v>380</v>
      </c>
      <c r="R1204">
        <v>5</v>
      </c>
      <c r="S1204">
        <v>36</v>
      </c>
      <c r="T1204">
        <v>57</v>
      </c>
      <c r="U1204">
        <v>159</v>
      </c>
      <c r="V1204">
        <v>29</v>
      </c>
      <c r="W1204">
        <v>8</v>
      </c>
      <c r="X1204">
        <v>540</v>
      </c>
      <c r="Y1204">
        <v>405</v>
      </c>
      <c r="Z1204">
        <v>9.6</v>
      </c>
      <c r="AA1204">
        <v>29</v>
      </c>
    </row>
    <row r="1205" spans="1:27" hidden="1" x14ac:dyDescent="0.3">
      <c r="A1205" t="s">
        <v>4688</v>
      </c>
      <c r="B1205" t="s">
        <v>4689</v>
      </c>
      <c r="C1205" s="1" t="str">
        <f t="shared" si="76"/>
        <v>21:0046</v>
      </c>
      <c r="D1205" s="1" t="str">
        <f t="shared" si="77"/>
        <v>21:0038</v>
      </c>
      <c r="E1205" t="s">
        <v>4690</v>
      </c>
      <c r="F1205" t="s">
        <v>4691</v>
      </c>
      <c r="H1205">
        <v>46.617443700000003</v>
      </c>
      <c r="I1205">
        <v>-66.721702199999996</v>
      </c>
      <c r="J1205" s="1" t="str">
        <f t="shared" si="74"/>
        <v>Till</v>
      </c>
      <c r="K1205" s="1" t="str">
        <f t="shared" si="75"/>
        <v>&lt;2 micron</v>
      </c>
      <c r="M1205">
        <v>13</v>
      </c>
      <c r="N1205">
        <v>40</v>
      </c>
      <c r="O1205">
        <v>24</v>
      </c>
      <c r="P1205">
        <v>3.5</v>
      </c>
      <c r="Q1205">
        <v>670</v>
      </c>
      <c r="R1205">
        <v>3</v>
      </c>
      <c r="S1205">
        <v>51</v>
      </c>
      <c r="T1205">
        <v>49</v>
      </c>
      <c r="U1205">
        <v>150</v>
      </c>
      <c r="V1205">
        <v>24</v>
      </c>
      <c r="W1205">
        <v>14</v>
      </c>
      <c r="X1205">
        <v>1175</v>
      </c>
      <c r="Y1205">
        <v>60</v>
      </c>
      <c r="Z1205">
        <v>12.2</v>
      </c>
      <c r="AA1205">
        <v>42</v>
      </c>
    </row>
    <row r="1206" spans="1:27" hidden="1" x14ac:dyDescent="0.3">
      <c r="A1206" t="s">
        <v>4692</v>
      </c>
      <c r="B1206" t="s">
        <v>4693</v>
      </c>
      <c r="C1206" s="1" t="str">
        <f t="shared" si="76"/>
        <v>21:0046</v>
      </c>
      <c r="D1206" s="1" t="str">
        <f t="shared" si="77"/>
        <v>21:0038</v>
      </c>
      <c r="E1206" t="s">
        <v>4694</v>
      </c>
      <c r="F1206" t="s">
        <v>4695</v>
      </c>
      <c r="H1206">
        <v>46.614947999999998</v>
      </c>
      <c r="I1206">
        <v>-66.709399300000001</v>
      </c>
      <c r="J1206" s="1" t="str">
        <f t="shared" si="74"/>
        <v>Till</v>
      </c>
      <c r="K1206" s="1" t="str">
        <f t="shared" si="75"/>
        <v>&lt;2 micron</v>
      </c>
      <c r="L1206">
        <v>0.3</v>
      </c>
      <c r="M1206">
        <v>33</v>
      </c>
      <c r="N1206">
        <v>76</v>
      </c>
      <c r="O1206">
        <v>108</v>
      </c>
      <c r="P1206">
        <v>5.0999999999999996</v>
      </c>
      <c r="Q1206">
        <v>590</v>
      </c>
      <c r="R1206">
        <v>7</v>
      </c>
      <c r="S1206">
        <v>111</v>
      </c>
      <c r="T1206">
        <v>65</v>
      </c>
      <c r="U1206">
        <v>175</v>
      </c>
      <c r="V1206">
        <v>56</v>
      </c>
      <c r="W1206">
        <v>14</v>
      </c>
      <c r="X1206">
        <v>615</v>
      </c>
      <c r="Y1206">
        <v>145</v>
      </c>
      <c r="Z1206">
        <v>2</v>
      </c>
      <c r="AA1206">
        <v>13</v>
      </c>
    </row>
    <row r="1207" spans="1:27" hidden="1" x14ac:dyDescent="0.3">
      <c r="A1207" t="s">
        <v>4696</v>
      </c>
      <c r="B1207" t="s">
        <v>4697</v>
      </c>
      <c r="C1207" s="1" t="str">
        <f t="shared" si="76"/>
        <v>21:0046</v>
      </c>
      <c r="D1207" s="1" t="str">
        <f t="shared" si="77"/>
        <v>21:0038</v>
      </c>
      <c r="E1207" t="s">
        <v>4698</v>
      </c>
      <c r="F1207" t="s">
        <v>4699</v>
      </c>
      <c r="H1207">
        <v>46.625647299999997</v>
      </c>
      <c r="I1207">
        <v>-66.704375499999998</v>
      </c>
      <c r="J1207" s="1" t="str">
        <f t="shared" si="74"/>
        <v>Till</v>
      </c>
      <c r="K1207" s="1" t="str">
        <f t="shared" si="75"/>
        <v>&lt;2 micron</v>
      </c>
      <c r="L1207">
        <v>0.2</v>
      </c>
      <c r="M1207">
        <v>33</v>
      </c>
      <c r="N1207">
        <v>64</v>
      </c>
      <c r="O1207">
        <v>60</v>
      </c>
      <c r="P1207">
        <v>3.9</v>
      </c>
      <c r="Q1207">
        <v>1000</v>
      </c>
      <c r="R1207">
        <v>5</v>
      </c>
      <c r="S1207">
        <v>70</v>
      </c>
      <c r="T1207">
        <v>59</v>
      </c>
      <c r="U1207">
        <v>166</v>
      </c>
      <c r="V1207">
        <v>129</v>
      </c>
      <c r="W1207">
        <v>10</v>
      </c>
      <c r="X1207">
        <v>920</v>
      </c>
      <c r="Y1207">
        <v>185</v>
      </c>
      <c r="Z1207">
        <v>8.8000000000000007</v>
      </c>
      <c r="AA1207">
        <v>23</v>
      </c>
    </row>
    <row r="1208" spans="1:27" hidden="1" x14ac:dyDescent="0.3">
      <c r="A1208" t="s">
        <v>4700</v>
      </c>
      <c r="B1208" t="s">
        <v>4701</v>
      </c>
      <c r="C1208" s="1" t="str">
        <f t="shared" si="76"/>
        <v>21:0046</v>
      </c>
      <c r="D1208" s="1" t="str">
        <f t="shared" si="77"/>
        <v>21:0038</v>
      </c>
      <c r="E1208" t="s">
        <v>4702</v>
      </c>
      <c r="F1208" t="s">
        <v>4703</v>
      </c>
      <c r="H1208">
        <v>46.634032500000004</v>
      </c>
      <c r="I1208">
        <v>-66.696181499999994</v>
      </c>
      <c r="J1208" s="1" t="str">
        <f t="shared" si="74"/>
        <v>Till</v>
      </c>
      <c r="K1208" s="1" t="str">
        <f t="shared" si="75"/>
        <v>&lt;2 micron</v>
      </c>
      <c r="L1208">
        <v>0.4</v>
      </c>
      <c r="M1208">
        <v>53</v>
      </c>
      <c r="N1208">
        <v>72</v>
      </c>
      <c r="O1208">
        <v>105</v>
      </c>
      <c r="P1208">
        <v>4.2</v>
      </c>
      <c r="Q1208">
        <v>1400</v>
      </c>
      <c r="R1208">
        <v>4</v>
      </c>
      <c r="S1208">
        <v>135</v>
      </c>
      <c r="T1208">
        <v>59</v>
      </c>
      <c r="U1208">
        <v>179</v>
      </c>
      <c r="V1208">
        <v>107</v>
      </c>
      <c r="W1208">
        <v>14</v>
      </c>
      <c r="X1208">
        <v>780</v>
      </c>
      <c r="Y1208">
        <v>140</v>
      </c>
      <c r="Z1208">
        <v>6</v>
      </c>
      <c r="AA1208">
        <v>35</v>
      </c>
    </row>
    <row r="1209" spans="1:27" hidden="1" x14ac:dyDescent="0.3">
      <c r="A1209" t="s">
        <v>4704</v>
      </c>
      <c r="B1209" t="s">
        <v>4705</v>
      </c>
      <c r="C1209" s="1" t="str">
        <f t="shared" si="76"/>
        <v>21:0046</v>
      </c>
      <c r="D1209" s="1" t="str">
        <f t="shared" si="77"/>
        <v>21:0038</v>
      </c>
      <c r="E1209" t="s">
        <v>4706</v>
      </c>
      <c r="F1209" t="s">
        <v>4707</v>
      </c>
      <c r="H1209">
        <v>46.629695900000002</v>
      </c>
      <c r="I1209">
        <v>-66.681995000000001</v>
      </c>
      <c r="J1209" s="1" t="str">
        <f t="shared" si="74"/>
        <v>Till</v>
      </c>
      <c r="K1209" s="1" t="str">
        <f t="shared" si="75"/>
        <v>&lt;2 micron</v>
      </c>
      <c r="M1209">
        <v>30</v>
      </c>
      <c r="N1209">
        <v>76</v>
      </c>
      <c r="O1209">
        <v>112</v>
      </c>
      <c r="P1209">
        <v>3.6</v>
      </c>
      <c r="Q1209">
        <v>500</v>
      </c>
      <c r="R1209">
        <v>3</v>
      </c>
      <c r="S1209">
        <v>111</v>
      </c>
      <c r="T1209">
        <v>51</v>
      </c>
      <c r="U1209">
        <v>144</v>
      </c>
      <c r="V1209">
        <v>89</v>
      </c>
      <c r="W1209">
        <v>10</v>
      </c>
      <c r="X1209">
        <v>615</v>
      </c>
      <c r="Y1209">
        <v>195</v>
      </c>
      <c r="Z1209">
        <v>6.4</v>
      </c>
      <c r="AA1209">
        <v>23</v>
      </c>
    </row>
    <row r="1210" spans="1:27" hidden="1" x14ac:dyDescent="0.3">
      <c r="A1210" t="s">
        <v>4708</v>
      </c>
      <c r="B1210" t="s">
        <v>4709</v>
      </c>
      <c r="C1210" s="1" t="str">
        <f t="shared" si="76"/>
        <v>21:0046</v>
      </c>
      <c r="D1210" s="1" t="str">
        <f t="shared" si="77"/>
        <v>21:0038</v>
      </c>
      <c r="E1210" t="s">
        <v>4710</v>
      </c>
      <c r="F1210" t="s">
        <v>4711</v>
      </c>
      <c r="H1210">
        <v>46.611420000000003</v>
      </c>
      <c r="I1210">
        <v>-66.668409499999996</v>
      </c>
      <c r="J1210" s="1" t="str">
        <f t="shared" si="74"/>
        <v>Till</v>
      </c>
      <c r="K1210" s="1" t="str">
        <f t="shared" si="75"/>
        <v>&lt;2 micron</v>
      </c>
      <c r="L1210">
        <v>0.1</v>
      </c>
      <c r="M1210">
        <v>34</v>
      </c>
      <c r="N1210">
        <v>86</v>
      </c>
      <c r="O1210">
        <v>81</v>
      </c>
      <c r="P1210">
        <v>4.3</v>
      </c>
      <c r="Q1210">
        <v>850</v>
      </c>
      <c r="R1210">
        <v>3</v>
      </c>
      <c r="S1210">
        <v>103</v>
      </c>
      <c r="T1210">
        <v>38</v>
      </c>
      <c r="U1210">
        <v>152</v>
      </c>
      <c r="V1210">
        <v>70</v>
      </c>
      <c r="W1210">
        <v>16</v>
      </c>
      <c r="X1210">
        <v>850</v>
      </c>
      <c r="Y1210">
        <v>80</v>
      </c>
      <c r="Z1210">
        <v>4.2</v>
      </c>
      <c r="AA1210">
        <v>17</v>
      </c>
    </row>
    <row r="1211" spans="1:27" hidden="1" x14ac:dyDescent="0.3">
      <c r="A1211" t="s">
        <v>4712</v>
      </c>
      <c r="B1211" t="s">
        <v>4713</v>
      </c>
      <c r="C1211" s="1" t="str">
        <f t="shared" si="76"/>
        <v>21:0046</v>
      </c>
      <c r="D1211" s="1" t="str">
        <f t="shared" si="77"/>
        <v>21:0038</v>
      </c>
      <c r="E1211" t="s">
        <v>4714</v>
      </c>
      <c r="F1211" t="s">
        <v>4715</v>
      </c>
      <c r="H1211">
        <v>46.645040899999998</v>
      </c>
      <c r="I1211">
        <v>-66.751905699999995</v>
      </c>
      <c r="J1211" s="1" t="str">
        <f t="shared" si="74"/>
        <v>Till</v>
      </c>
      <c r="K1211" s="1" t="str">
        <f t="shared" si="75"/>
        <v>&lt;2 micron</v>
      </c>
      <c r="M1211">
        <v>23</v>
      </c>
      <c r="N1211">
        <v>52</v>
      </c>
      <c r="O1211">
        <v>26</v>
      </c>
      <c r="P1211">
        <v>3.4</v>
      </c>
      <c r="Q1211">
        <v>3000</v>
      </c>
      <c r="R1211">
        <v>1</v>
      </c>
      <c r="S1211">
        <v>61</v>
      </c>
      <c r="T1211">
        <v>41</v>
      </c>
      <c r="U1211">
        <v>117</v>
      </c>
      <c r="V1211">
        <v>15</v>
      </c>
      <c r="W1211">
        <v>10</v>
      </c>
      <c r="X1211">
        <v>1000</v>
      </c>
      <c r="Y1211">
        <v>125</v>
      </c>
      <c r="Z1211">
        <v>18.399999999999999</v>
      </c>
      <c r="AA1211">
        <v>30</v>
      </c>
    </row>
    <row r="1212" spans="1:27" hidden="1" x14ac:dyDescent="0.3">
      <c r="A1212" t="s">
        <v>4716</v>
      </c>
      <c r="B1212" t="s">
        <v>4717</v>
      </c>
      <c r="C1212" s="1" t="str">
        <f t="shared" si="76"/>
        <v>21:0046</v>
      </c>
      <c r="D1212" s="1" t="str">
        <f t="shared" si="77"/>
        <v>21:0038</v>
      </c>
      <c r="E1212" t="s">
        <v>4718</v>
      </c>
      <c r="F1212" t="s">
        <v>4719</v>
      </c>
      <c r="H1212">
        <v>46.652825499999999</v>
      </c>
      <c r="I1212">
        <v>-66.758771100000004</v>
      </c>
      <c r="J1212" s="1" t="str">
        <f t="shared" si="74"/>
        <v>Till</v>
      </c>
      <c r="K1212" s="1" t="str">
        <f t="shared" si="75"/>
        <v>&lt;2 micron</v>
      </c>
      <c r="M1212">
        <v>15</v>
      </c>
      <c r="N1212">
        <v>40</v>
      </c>
      <c r="O1212">
        <v>24</v>
      </c>
      <c r="P1212">
        <v>3.2</v>
      </c>
      <c r="Q1212">
        <v>580</v>
      </c>
      <c r="R1212">
        <v>1</v>
      </c>
      <c r="S1212">
        <v>31</v>
      </c>
      <c r="T1212">
        <v>53</v>
      </c>
      <c r="U1212">
        <v>96</v>
      </c>
      <c r="V1212">
        <v>15</v>
      </c>
      <c r="W1212">
        <v>18</v>
      </c>
      <c r="X1212">
        <v>640</v>
      </c>
      <c r="Y1212">
        <v>140</v>
      </c>
      <c r="Z1212">
        <v>17.600000000000001</v>
      </c>
      <c r="AA1212">
        <v>26</v>
      </c>
    </row>
    <row r="1213" spans="1:27" hidden="1" x14ac:dyDescent="0.3">
      <c r="A1213" t="s">
        <v>4720</v>
      </c>
      <c r="B1213" t="s">
        <v>4721</v>
      </c>
      <c r="C1213" s="1" t="str">
        <f t="shared" si="76"/>
        <v>21:0046</v>
      </c>
      <c r="D1213" s="1" t="str">
        <f t="shared" si="77"/>
        <v>21:0038</v>
      </c>
      <c r="E1213" t="s">
        <v>4722</v>
      </c>
      <c r="F1213" t="s">
        <v>4723</v>
      </c>
      <c r="H1213">
        <v>46.658734600000003</v>
      </c>
      <c r="I1213">
        <v>-66.761794499999993</v>
      </c>
      <c r="J1213" s="1" t="str">
        <f t="shared" si="74"/>
        <v>Till</v>
      </c>
      <c r="K1213" s="1" t="str">
        <f t="shared" si="75"/>
        <v>&lt;2 micron</v>
      </c>
      <c r="L1213">
        <v>0.1</v>
      </c>
      <c r="M1213">
        <v>11</v>
      </c>
      <c r="N1213">
        <v>42</v>
      </c>
      <c r="O1213">
        <v>24</v>
      </c>
      <c r="P1213">
        <v>3.4</v>
      </c>
      <c r="Q1213">
        <v>590</v>
      </c>
      <c r="R1213">
        <v>1</v>
      </c>
      <c r="S1213">
        <v>36</v>
      </c>
      <c r="T1213">
        <v>58</v>
      </c>
      <c r="U1213">
        <v>148</v>
      </c>
      <c r="V1213">
        <v>13</v>
      </c>
      <c r="W1213">
        <v>14</v>
      </c>
      <c r="X1213">
        <v>540</v>
      </c>
      <c r="Y1213">
        <v>190</v>
      </c>
      <c r="Z1213">
        <v>17.600000000000001</v>
      </c>
      <c r="AA1213">
        <v>38</v>
      </c>
    </row>
    <row r="1214" spans="1:27" hidden="1" x14ac:dyDescent="0.3">
      <c r="A1214" t="s">
        <v>4724</v>
      </c>
      <c r="B1214" t="s">
        <v>4725</v>
      </c>
      <c r="C1214" s="1" t="str">
        <f t="shared" si="76"/>
        <v>21:0046</v>
      </c>
      <c r="D1214" s="1" t="str">
        <f t="shared" si="77"/>
        <v>21:0038</v>
      </c>
      <c r="E1214" t="s">
        <v>4726</v>
      </c>
      <c r="F1214" t="s">
        <v>4727</v>
      </c>
      <c r="H1214">
        <v>46.663705999999998</v>
      </c>
      <c r="I1214">
        <v>-66.762896400000002</v>
      </c>
      <c r="J1214" s="1" t="str">
        <f t="shared" si="74"/>
        <v>Till</v>
      </c>
      <c r="K1214" s="1" t="str">
        <f t="shared" si="75"/>
        <v>&lt;2 micron</v>
      </c>
      <c r="M1214">
        <v>16</v>
      </c>
      <c r="N1214">
        <v>46</v>
      </c>
      <c r="O1214">
        <v>21</v>
      </c>
      <c r="P1214">
        <v>3.3</v>
      </c>
      <c r="Q1214">
        <v>760</v>
      </c>
      <c r="R1214">
        <v>1</v>
      </c>
      <c r="S1214">
        <v>35</v>
      </c>
      <c r="T1214">
        <v>42</v>
      </c>
      <c r="U1214">
        <v>120</v>
      </c>
      <c r="V1214">
        <v>9</v>
      </c>
      <c r="W1214">
        <v>14</v>
      </c>
      <c r="X1214">
        <v>920</v>
      </c>
      <c r="Y1214">
        <v>125</v>
      </c>
      <c r="Z1214">
        <v>19.600000000000001</v>
      </c>
      <c r="AA1214">
        <v>24</v>
      </c>
    </row>
    <row r="1215" spans="1:27" hidden="1" x14ac:dyDescent="0.3">
      <c r="A1215" t="s">
        <v>4728</v>
      </c>
      <c r="B1215" t="s">
        <v>4729</v>
      </c>
      <c r="C1215" s="1" t="str">
        <f t="shared" si="76"/>
        <v>21:0046</v>
      </c>
      <c r="D1215" s="1" t="str">
        <f t="shared" si="77"/>
        <v>21:0038</v>
      </c>
      <c r="E1215" t="s">
        <v>4730</v>
      </c>
      <c r="F1215" t="s">
        <v>4731</v>
      </c>
      <c r="H1215">
        <v>46.632423899999999</v>
      </c>
      <c r="I1215">
        <v>-66.728258699999998</v>
      </c>
      <c r="J1215" s="1" t="str">
        <f t="shared" si="74"/>
        <v>Till</v>
      </c>
      <c r="K1215" s="1" t="str">
        <f t="shared" si="75"/>
        <v>&lt;2 micron</v>
      </c>
      <c r="L1215">
        <v>0.4</v>
      </c>
      <c r="M1215">
        <v>18</v>
      </c>
      <c r="N1215">
        <v>52</v>
      </c>
      <c r="O1215">
        <v>42</v>
      </c>
      <c r="P1215">
        <v>3.8</v>
      </c>
      <c r="Q1215">
        <v>390</v>
      </c>
      <c r="R1215">
        <v>3</v>
      </c>
      <c r="S1215">
        <v>55</v>
      </c>
      <c r="T1215">
        <v>56</v>
      </c>
      <c r="U1215">
        <v>160</v>
      </c>
      <c r="V1215">
        <v>64</v>
      </c>
      <c r="W1215">
        <v>12</v>
      </c>
      <c r="X1215">
        <v>640</v>
      </c>
      <c r="Y1215">
        <v>310</v>
      </c>
      <c r="Z1215">
        <v>5</v>
      </c>
      <c r="AA1215">
        <v>20</v>
      </c>
    </row>
    <row r="1216" spans="1:27" hidden="1" x14ac:dyDescent="0.3">
      <c r="A1216" t="s">
        <v>4732</v>
      </c>
      <c r="B1216" t="s">
        <v>4733</v>
      </c>
      <c r="C1216" s="1" t="str">
        <f t="shared" si="76"/>
        <v>21:0046</v>
      </c>
      <c r="D1216" s="1" t="str">
        <f t="shared" si="77"/>
        <v>21:0038</v>
      </c>
      <c r="E1216" t="s">
        <v>4734</v>
      </c>
      <c r="F1216" t="s">
        <v>4735</v>
      </c>
      <c r="H1216">
        <v>46.709848299999997</v>
      </c>
      <c r="I1216">
        <v>-66.729588800000002</v>
      </c>
      <c r="J1216" s="1" t="str">
        <f t="shared" si="74"/>
        <v>Till</v>
      </c>
      <c r="K1216" s="1" t="str">
        <f t="shared" si="75"/>
        <v>&lt;2 micron</v>
      </c>
      <c r="M1216">
        <v>13</v>
      </c>
      <c r="N1216">
        <v>56</v>
      </c>
      <c r="O1216">
        <v>18</v>
      </c>
      <c r="P1216">
        <v>4.0999999999999996</v>
      </c>
      <c r="Q1216">
        <v>440</v>
      </c>
      <c r="R1216">
        <v>1</v>
      </c>
      <c r="S1216">
        <v>32</v>
      </c>
      <c r="T1216">
        <v>40</v>
      </c>
      <c r="U1216">
        <v>80</v>
      </c>
      <c r="V1216">
        <v>12</v>
      </c>
      <c r="W1216">
        <v>8</v>
      </c>
      <c r="X1216">
        <v>700</v>
      </c>
      <c r="Y1216">
        <v>165</v>
      </c>
      <c r="Z1216">
        <v>7.2</v>
      </c>
      <c r="AA1216">
        <v>10</v>
      </c>
    </row>
    <row r="1217" spans="1:27" hidden="1" x14ac:dyDescent="0.3">
      <c r="A1217" t="s">
        <v>4736</v>
      </c>
      <c r="B1217" t="s">
        <v>4737</v>
      </c>
      <c r="C1217" s="1" t="str">
        <f t="shared" si="76"/>
        <v>21:0046</v>
      </c>
      <c r="D1217" s="1" t="str">
        <f t="shared" si="77"/>
        <v>21:0038</v>
      </c>
      <c r="E1217" t="s">
        <v>4738</v>
      </c>
      <c r="F1217" t="s">
        <v>4739</v>
      </c>
      <c r="H1217">
        <v>46.703423999999998</v>
      </c>
      <c r="I1217">
        <v>-66.723317399999999</v>
      </c>
      <c r="J1217" s="1" t="str">
        <f t="shared" si="74"/>
        <v>Till</v>
      </c>
      <c r="K1217" s="1" t="str">
        <f t="shared" si="75"/>
        <v>&lt;2 micron</v>
      </c>
      <c r="M1217">
        <v>19</v>
      </c>
      <c r="N1217">
        <v>48</v>
      </c>
      <c r="O1217">
        <v>26</v>
      </c>
      <c r="P1217">
        <v>3.6</v>
      </c>
      <c r="Q1217">
        <v>800</v>
      </c>
      <c r="S1217">
        <v>40</v>
      </c>
      <c r="T1217">
        <v>28</v>
      </c>
      <c r="U1217">
        <v>111</v>
      </c>
      <c r="V1217">
        <v>10</v>
      </c>
      <c r="W1217">
        <v>6</v>
      </c>
      <c r="X1217">
        <v>1050</v>
      </c>
      <c r="Y1217">
        <v>145</v>
      </c>
      <c r="Z1217">
        <v>11.4</v>
      </c>
      <c r="AA1217">
        <v>15</v>
      </c>
    </row>
    <row r="1218" spans="1:27" hidden="1" x14ac:dyDescent="0.3">
      <c r="A1218" t="s">
        <v>4740</v>
      </c>
      <c r="B1218" t="s">
        <v>4741</v>
      </c>
      <c r="C1218" s="1" t="str">
        <f t="shared" si="76"/>
        <v>21:0046</v>
      </c>
      <c r="D1218" s="1" t="str">
        <f t="shared" si="77"/>
        <v>21:0038</v>
      </c>
      <c r="E1218" t="s">
        <v>4742</v>
      </c>
      <c r="F1218" t="s">
        <v>4743</v>
      </c>
      <c r="H1218">
        <v>46.697409800000003</v>
      </c>
      <c r="I1218">
        <v>-66.715068099999996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HYPERLINK("http://geochem.nrcan.gc.ca/cdogs/content/kwd/kwd080003_e.htm", "&lt;2 micron")</f>
        <v>&lt;2 micron</v>
      </c>
      <c r="M1218">
        <v>24</v>
      </c>
      <c r="N1218">
        <v>56</v>
      </c>
      <c r="O1218">
        <v>38</v>
      </c>
      <c r="P1218">
        <v>3.9</v>
      </c>
      <c r="Q1218">
        <v>510</v>
      </c>
      <c r="S1218">
        <v>57</v>
      </c>
      <c r="T1218">
        <v>41</v>
      </c>
      <c r="U1218">
        <v>119</v>
      </c>
      <c r="V1218">
        <v>60</v>
      </c>
      <c r="W1218">
        <v>8</v>
      </c>
      <c r="X1218">
        <v>920</v>
      </c>
      <c r="Y1218">
        <v>190</v>
      </c>
      <c r="Z1218">
        <v>8.4</v>
      </c>
      <c r="AA1218">
        <v>12</v>
      </c>
    </row>
    <row r="1219" spans="1:27" hidden="1" x14ac:dyDescent="0.3">
      <c r="A1219" t="s">
        <v>4744</v>
      </c>
      <c r="B1219" t="s">
        <v>4745</v>
      </c>
      <c r="C1219" s="1" t="str">
        <f t="shared" si="76"/>
        <v>21:0046</v>
      </c>
      <c r="D1219" s="1" t="str">
        <f t="shared" si="77"/>
        <v>21:0038</v>
      </c>
      <c r="E1219" t="s">
        <v>4746</v>
      </c>
      <c r="F1219" t="s">
        <v>4747</v>
      </c>
      <c r="H1219">
        <v>46.690346400000003</v>
      </c>
      <c r="I1219">
        <v>-66.721905599999999</v>
      </c>
      <c r="J1219" s="1" t="str">
        <f t="shared" si="78"/>
        <v>Till</v>
      </c>
      <c r="K1219" s="1" t="str">
        <f t="shared" si="79"/>
        <v>&lt;2 micron</v>
      </c>
      <c r="L1219">
        <v>0.1</v>
      </c>
      <c r="M1219">
        <v>11</v>
      </c>
      <c r="N1219">
        <v>52</v>
      </c>
      <c r="O1219">
        <v>18</v>
      </c>
      <c r="P1219">
        <v>3.9</v>
      </c>
      <c r="Q1219">
        <v>340</v>
      </c>
      <c r="R1219">
        <v>3</v>
      </c>
      <c r="S1219">
        <v>32</v>
      </c>
      <c r="T1219">
        <v>32</v>
      </c>
      <c r="U1219">
        <v>110</v>
      </c>
      <c r="V1219">
        <v>86</v>
      </c>
      <c r="W1219">
        <v>2</v>
      </c>
      <c r="X1219">
        <v>440</v>
      </c>
      <c r="Y1219">
        <v>270</v>
      </c>
      <c r="Z1219">
        <v>3.2</v>
      </c>
      <c r="AA1219">
        <v>7</v>
      </c>
    </row>
    <row r="1220" spans="1:27" hidden="1" x14ac:dyDescent="0.3">
      <c r="A1220" t="s">
        <v>4748</v>
      </c>
      <c r="B1220" t="s">
        <v>4749</v>
      </c>
      <c r="C1220" s="1" t="str">
        <f t="shared" si="76"/>
        <v>21:0046</v>
      </c>
      <c r="D1220" s="1" t="str">
        <f t="shared" si="77"/>
        <v>21:0038</v>
      </c>
      <c r="E1220" t="s">
        <v>4750</v>
      </c>
      <c r="F1220" t="s">
        <v>4751</v>
      </c>
      <c r="H1220">
        <v>46.645433500000003</v>
      </c>
      <c r="I1220">
        <v>-66.510130000000004</v>
      </c>
      <c r="J1220" s="1" t="str">
        <f t="shared" si="78"/>
        <v>Till</v>
      </c>
      <c r="K1220" s="1" t="str">
        <f t="shared" si="79"/>
        <v>&lt;2 micron</v>
      </c>
      <c r="M1220">
        <v>31</v>
      </c>
      <c r="N1220">
        <v>108</v>
      </c>
      <c r="O1220">
        <v>96</v>
      </c>
      <c r="P1220">
        <v>5.4</v>
      </c>
      <c r="Q1220">
        <v>1100</v>
      </c>
      <c r="R1220">
        <v>5</v>
      </c>
      <c r="S1220">
        <v>91</v>
      </c>
      <c r="T1220">
        <v>28</v>
      </c>
      <c r="U1220">
        <v>190</v>
      </c>
      <c r="V1220">
        <v>137</v>
      </c>
      <c r="W1220">
        <v>14</v>
      </c>
      <c r="X1220">
        <v>1175</v>
      </c>
      <c r="Y1220">
        <v>40</v>
      </c>
      <c r="Z1220">
        <v>7.6</v>
      </c>
      <c r="AA1220">
        <v>22</v>
      </c>
    </row>
    <row r="1221" spans="1:27" hidden="1" x14ac:dyDescent="0.3">
      <c r="A1221" t="s">
        <v>4752</v>
      </c>
      <c r="B1221" t="s">
        <v>4753</v>
      </c>
      <c r="C1221" s="1" t="str">
        <f t="shared" si="76"/>
        <v>21:0046</v>
      </c>
      <c r="D1221" s="1" t="str">
        <f t="shared" si="77"/>
        <v>21:0038</v>
      </c>
      <c r="E1221" t="s">
        <v>4754</v>
      </c>
      <c r="F1221" t="s">
        <v>4755</v>
      </c>
      <c r="H1221">
        <v>46.6432596</v>
      </c>
      <c r="I1221">
        <v>-66.534404300000006</v>
      </c>
      <c r="J1221" s="1" t="str">
        <f t="shared" si="78"/>
        <v>Till</v>
      </c>
      <c r="K1221" s="1" t="str">
        <f t="shared" si="79"/>
        <v>&lt;2 micron</v>
      </c>
      <c r="M1221">
        <v>30</v>
      </c>
      <c r="N1221">
        <v>124</v>
      </c>
      <c r="O1221">
        <v>72</v>
      </c>
      <c r="P1221">
        <v>4.9000000000000004</v>
      </c>
      <c r="Q1221">
        <v>780</v>
      </c>
      <c r="R1221">
        <v>3</v>
      </c>
      <c r="S1221">
        <v>111</v>
      </c>
      <c r="T1221">
        <v>37</v>
      </c>
      <c r="U1221">
        <v>144</v>
      </c>
      <c r="V1221">
        <v>96</v>
      </c>
      <c r="W1221">
        <v>12</v>
      </c>
      <c r="X1221">
        <v>820</v>
      </c>
      <c r="Y1221">
        <v>85</v>
      </c>
      <c r="Z1221">
        <v>4.9000000000000004</v>
      </c>
      <c r="AA1221">
        <v>16</v>
      </c>
    </row>
    <row r="1222" spans="1:27" hidden="1" x14ac:dyDescent="0.3">
      <c r="A1222" t="s">
        <v>4756</v>
      </c>
      <c r="B1222" t="s">
        <v>4757</v>
      </c>
      <c r="C1222" s="1" t="str">
        <f t="shared" si="76"/>
        <v>21:0046</v>
      </c>
      <c r="D1222" s="1" t="str">
        <f t="shared" si="77"/>
        <v>21:0038</v>
      </c>
      <c r="E1222" t="s">
        <v>4758</v>
      </c>
      <c r="F1222" t="s">
        <v>4759</v>
      </c>
      <c r="H1222">
        <v>46.655369499999999</v>
      </c>
      <c r="I1222">
        <v>-66.532546300000007</v>
      </c>
      <c r="J1222" s="1" t="str">
        <f t="shared" si="78"/>
        <v>Till</v>
      </c>
      <c r="K1222" s="1" t="str">
        <f t="shared" si="79"/>
        <v>&lt;2 micron</v>
      </c>
      <c r="M1222">
        <v>20</v>
      </c>
      <c r="N1222">
        <v>120</v>
      </c>
      <c r="O1222">
        <v>69</v>
      </c>
      <c r="P1222">
        <v>4.2</v>
      </c>
      <c r="Q1222">
        <v>580</v>
      </c>
      <c r="R1222">
        <v>7</v>
      </c>
      <c r="S1222">
        <v>92</v>
      </c>
      <c r="T1222">
        <v>23</v>
      </c>
      <c r="U1222">
        <v>131</v>
      </c>
      <c r="V1222">
        <v>70</v>
      </c>
      <c r="W1222">
        <v>12</v>
      </c>
      <c r="X1222">
        <v>640</v>
      </c>
      <c r="Y1222">
        <v>125</v>
      </c>
      <c r="Z1222">
        <v>9.6</v>
      </c>
      <c r="AA1222">
        <v>16</v>
      </c>
    </row>
    <row r="1223" spans="1:27" hidden="1" x14ac:dyDescent="0.3">
      <c r="A1223" t="s">
        <v>4760</v>
      </c>
      <c r="B1223" t="s">
        <v>4761</v>
      </c>
      <c r="C1223" s="1" t="str">
        <f t="shared" si="76"/>
        <v>21:0046</v>
      </c>
      <c r="D1223" s="1" t="str">
        <f t="shared" si="77"/>
        <v>21:0038</v>
      </c>
      <c r="E1223" t="s">
        <v>4762</v>
      </c>
      <c r="F1223" t="s">
        <v>4763</v>
      </c>
      <c r="H1223">
        <v>46.656128099999997</v>
      </c>
      <c r="I1223">
        <v>-66.546889100000001</v>
      </c>
      <c r="J1223" s="1" t="str">
        <f t="shared" si="78"/>
        <v>Till</v>
      </c>
      <c r="K1223" s="1" t="str">
        <f t="shared" si="79"/>
        <v>&lt;2 micron</v>
      </c>
      <c r="M1223">
        <v>32</v>
      </c>
      <c r="N1223">
        <v>130</v>
      </c>
      <c r="O1223">
        <v>97</v>
      </c>
      <c r="P1223">
        <v>5.5</v>
      </c>
      <c r="Q1223">
        <v>1000</v>
      </c>
      <c r="R1223">
        <v>6</v>
      </c>
      <c r="S1223">
        <v>107</v>
      </c>
      <c r="T1223">
        <v>28</v>
      </c>
      <c r="U1223">
        <v>147</v>
      </c>
      <c r="V1223">
        <v>130</v>
      </c>
      <c r="W1223">
        <v>12</v>
      </c>
      <c r="X1223">
        <v>890</v>
      </c>
      <c r="Y1223">
        <v>85</v>
      </c>
      <c r="Z1223">
        <v>11.4</v>
      </c>
      <c r="AA1223">
        <v>22</v>
      </c>
    </row>
    <row r="1224" spans="1:27" hidden="1" x14ac:dyDescent="0.3">
      <c r="A1224" t="s">
        <v>4764</v>
      </c>
      <c r="B1224" t="s">
        <v>4765</v>
      </c>
      <c r="C1224" s="1" t="str">
        <f t="shared" si="76"/>
        <v>21:0046</v>
      </c>
      <c r="D1224" s="1" t="str">
        <f t="shared" si="77"/>
        <v>21:0038</v>
      </c>
      <c r="E1224" t="s">
        <v>4766</v>
      </c>
      <c r="F1224" t="s">
        <v>4767</v>
      </c>
      <c r="H1224">
        <v>46.647558500000002</v>
      </c>
      <c r="I1224">
        <v>-66.545970199999999</v>
      </c>
      <c r="J1224" s="1" t="str">
        <f t="shared" si="78"/>
        <v>Till</v>
      </c>
      <c r="K1224" s="1" t="str">
        <f t="shared" si="79"/>
        <v>&lt;2 micron</v>
      </c>
      <c r="M1224">
        <v>30</v>
      </c>
      <c r="N1224">
        <v>146</v>
      </c>
      <c r="O1224">
        <v>65</v>
      </c>
      <c r="P1224">
        <v>5.0999999999999996</v>
      </c>
      <c r="Q1224">
        <v>1200</v>
      </c>
      <c r="R1224">
        <v>2</v>
      </c>
      <c r="S1224">
        <v>79</v>
      </c>
      <c r="T1224">
        <v>27</v>
      </c>
      <c r="U1224">
        <v>118</v>
      </c>
      <c r="V1224">
        <v>52</v>
      </c>
      <c r="W1224">
        <v>12</v>
      </c>
      <c r="X1224">
        <v>750</v>
      </c>
      <c r="Y1224">
        <v>85</v>
      </c>
      <c r="Z1224">
        <v>8.4</v>
      </c>
      <c r="AA1224">
        <v>14</v>
      </c>
    </row>
    <row r="1225" spans="1:27" hidden="1" x14ac:dyDescent="0.3">
      <c r="A1225" t="s">
        <v>4768</v>
      </c>
      <c r="B1225" t="s">
        <v>4769</v>
      </c>
      <c r="C1225" s="1" t="str">
        <f t="shared" si="76"/>
        <v>21:0046</v>
      </c>
      <c r="D1225" s="1" t="str">
        <f t="shared" si="77"/>
        <v>21:0038</v>
      </c>
      <c r="E1225" t="s">
        <v>4770</v>
      </c>
      <c r="F1225" t="s">
        <v>4771</v>
      </c>
      <c r="H1225">
        <v>46.638145600000001</v>
      </c>
      <c r="I1225">
        <v>-66.547702900000004</v>
      </c>
      <c r="J1225" s="1" t="str">
        <f t="shared" si="78"/>
        <v>Till</v>
      </c>
      <c r="K1225" s="1" t="str">
        <f t="shared" si="79"/>
        <v>&lt;2 micron</v>
      </c>
      <c r="L1225">
        <v>0.2</v>
      </c>
      <c r="M1225">
        <v>28</v>
      </c>
      <c r="N1225">
        <v>134</v>
      </c>
      <c r="O1225">
        <v>60</v>
      </c>
      <c r="P1225">
        <v>5.3</v>
      </c>
      <c r="Q1225">
        <v>900</v>
      </c>
      <c r="R1225">
        <v>6</v>
      </c>
      <c r="S1225">
        <v>87</v>
      </c>
      <c r="T1225">
        <v>37</v>
      </c>
      <c r="U1225">
        <v>135</v>
      </c>
      <c r="V1225">
        <v>170</v>
      </c>
      <c r="W1225">
        <v>10</v>
      </c>
      <c r="X1225">
        <v>640</v>
      </c>
      <c r="Y1225">
        <v>200</v>
      </c>
      <c r="Z1225">
        <v>6.2</v>
      </c>
      <c r="AA1225">
        <v>10</v>
      </c>
    </row>
    <row r="1226" spans="1:27" hidden="1" x14ac:dyDescent="0.3">
      <c r="A1226" t="s">
        <v>4772</v>
      </c>
      <c r="B1226" t="s">
        <v>4773</v>
      </c>
      <c r="C1226" s="1" t="str">
        <f t="shared" si="76"/>
        <v>21:0046</v>
      </c>
      <c r="D1226" s="1" t="str">
        <f t="shared" si="77"/>
        <v>21:0038</v>
      </c>
      <c r="E1226" t="s">
        <v>4774</v>
      </c>
      <c r="F1226" t="s">
        <v>4775</v>
      </c>
      <c r="H1226">
        <v>46.637525699999998</v>
      </c>
      <c r="I1226">
        <v>-66.5607969</v>
      </c>
      <c r="J1226" s="1" t="str">
        <f t="shared" si="78"/>
        <v>Till</v>
      </c>
      <c r="K1226" s="1" t="str">
        <f t="shared" si="79"/>
        <v>&lt;2 micron</v>
      </c>
      <c r="L1226">
        <v>0.3</v>
      </c>
      <c r="M1226">
        <v>18</v>
      </c>
      <c r="N1226">
        <v>150</v>
      </c>
      <c r="O1226">
        <v>46</v>
      </c>
      <c r="P1226">
        <v>5.0999999999999996</v>
      </c>
      <c r="Q1226">
        <v>480</v>
      </c>
      <c r="R1226">
        <v>3</v>
      </c>
      <c r="S1226">
        <v>84</v>
      </c>
      <c r="T1226">
        <v>29</v>
      </c>
      <c r="U1226">
        <v>118</v>
      </c>
      <c r="V1226">
        <v>115</v>
      </c>
      <c r="W1226">
        <v>16</v>
      </c>
      <c r="X1226">
        <v>590</v>
      </c>
      <c r="Y1226">
        <v>215</v>
      </c>
      <c r="Z1226">
        <v>5.6</v>
      </c>
      <c r="AA1226">
        <v>16</v>
      </c>
    </row>
    <row r="1227" spans="1:27" hidden="1" x14ac:dyDescent="0.3">
      <c r="A1227" t="s">
        <v>4776</v>
      </c>
      <c r="B1227" t="s">
        <v>4777</v>
      </c>
      <c r="C1227" s="1" t="str">
        <f t="shared" si="76"/>
        <v>21:0046</v>
      </c>
      <c r="D1227" s="1" t="str">
        <f t="shared" si="77"/>
        <v>21:0038</v>
      </c>
      <c r="E1227" t="s">
        <v>4778</v>
      </c>
      <c r="F1227" t="s">
        <v>4779</v>
      </c>
      <c r="H1227">
        <v>46.666673099999997</v>
      </c>
      <c r="I1227">
        <v>-66.577132500000005</v>
      </c>
      <c r="J1227" s="1" t="str">
        <f t="shared" si="78"/>
        <v>Till</v>
      </c>
      <c r="K1227" s="1" t="str">
        <f t="shared" si="79"/>
        <v>&lt;2 micron</v>
      </c>
      <c r="L1227">
        <v>0.05</v>
      </c>
      <c r="M1227">
        <v>41</v>
      </c>
      <c r="N1227">
        <v>66</v>
      </c>
      <c r="O1227">
        <v>110</v>
      </c>
      <c r="P1227">
        <v>3.9</v>
      </c>
      <c r="Q1227">
        <v>1300</v>
      </c>
      <c r="R1227">
        <v>3</v>
      </c>
      <c r="S1227">
        <v>84</v>
      </c>
      <c r="T1227">
        <v>28</v>
      </c>
      <c r="U1227">
        <v>119</v>
      </c>
      <c r="V1227">
        <v>118</v>
      </c>
      <c r="W1227">
        <v>28</v>
      </c>
      <c r="X1227">
        <v>920</v>
      </c>
      <c r="Y1227">
        <v>165</v>
      </c>
      <c r="Z1227">
        <v>14.6</v>
      </c>
      <c r="AA1227">
        <v>27</v>
      </c>
    </row>
    <row r="1228" spans="1:27" hidden="1" x14ac:dyDescent="0.3">
      <c r="A1228" t="s">
        <v>4780</v>
      </c>
      <c r="B1228" t="s">
        <v>4781</v>
      </c>
      <c r="C1228" s="1" t="str">
        <f t="shared" si="76"/>
        <v>21:0046</v>
      </c>
      <c r="D1228" s="1" t="str">
        <f t="shared" si="77"/>
        <v>21:0038</v>
      </c>
      <c r="E1228" t="s">
        <v>4778</v>
      </c>
      <c r="F1228" t="s">
        <v>4782</v>
      </c>
      <c r="H1228">
        <v>46.666673099999997</v>
      </c>
      <c r="I1228">
        <v>-66.577132500000005</v>
      </c>
      <c r="J1228" s="1" t="str">
        <f t="shared" si="78"/>
        <v>Till</v>
      </c>
      <c r="K1228" s="1" t="str">
        <f t="shared" si="79"/>
        <v>&lt;2 micron</v>
      </c>
      <c r="L1228">
        <v>0.1</v>
      </c>
      <c r="M1228">
        <v>42</v>
      </c>
      <c r="N1228">
        <v>62</v>
      </c>
      <c r="O1228">
        <v>118</v>
      </c>
      <c r="P1228">
        <v>3.9</v>
      </c>
      <c r="Q1228">
        <v>1300</v>
      </c>
      <c r="R1228">
        <v>5</v>
      </c>
      <c r="S1228">
        <v>82</v>
      </c>
      <c r="T1228">
        <v>30</v>
      </c>
      <c r="U1228">
        <v>124</v>
      </c>
      <c r="V1228">
        <v>117</v>
      </c>
      <c r="W1228">
        <v>20</v>
      </c>
      <c r="X1228">
        <v>1000</v>
      </c>
      <c r="Y1228">
        <v>165</v>
      </c>
      <c r="Z1228">
        <v>12.2</v>
      </c>
      <c r="AA1228">
        <v>31</v>
      </c>
    </row>
    <row r="1229" spans="1:27" hidden="1" x14ac:dyDescent="0.3">
      <c r="A1229" t="s">
        <v>4783</v>
      </c>
      <c r="B1229" t="s">
        <v>4784</v>
      </c>
      <c r="C1229" s="1" t="str">
        <f t="shared" si="76"/>
        <v>21:0046</v>
      </c>
      <c r="D1229" s="1" t="str">
        <f t="shared" si="77"/>
        <v>21:0038</v>
      </c>
      <c r="E1229" t="s">
        <v>4778</v>
      </c>
      <c r="F1229" t="s">
        <v>4785</v>
      </c>
      <c r="H1229">
        <v>46.666673099999997</v>
      </c>
      <c r="I1229">
        <v>-66.577132500000005</v>
      </c>
      <c r="J1229" s="1" t="str">
        <f t="shared" si="78"/>
        <v>Till</v>
      </c>
      <c r="K1229" s="1" t="str">
        <f t="shared" si="79"/>
        <v>&lt;2 micron</v>
      </c>
      <c r="M1229">
        <v>39</v>
      </c>
      <c r="N1229">
        <v>60</v>
      </c>
      <c r="O1229">
        <v>157</v>
      </c>
      <c r="P1229">
        <v>4.2</v>
      </c>
      <c r="Q1229">
        <v>2000</v>
      </c>
      <c r="R1229">
        <v>3</v>
      </c>
      <c r="S1229">
        <v>73</v>
      </c>
      <c r="T1229">
        <v>28</v>
      </c>
      <c r="U1229">
        <v>147</v>
      </c>
      <c r="V1229">
        <v>110</v>
      </c>
      <c r="W1229">
        <v>30</v>
      </c>
      <c r="X1229">
        <v>1325</v>
      </c>
      <c r="Y1229">
        <v>85</v>
      </c>
      <c r="Z1229">
        <v>21</v>
      </c>
      <c r="AA1229">
        <v>42</v>
      </c>
    </row>
    <row r="1230" spans="1:27" hidden="1" x14ac:dyDescent="0.3">
      <c r="A1230" t="s">
        <v>4786</v>
      </c>
      <c r="B1230" t="s">
        <v>4787</v>
      </c>
      <c r="C1230" s="1" t="str">
        <f t="shared" si="76"/>
        <v>21:0046</v>
      </c>
      <c r="D1230" s="1" t="str">
        <f t="shared" si="77"/>
        <v>21:0038</v>
      </c>
      <c r="E1230" t="s">
        <v>4788</v>
      </c>
      <c r="F1230" t="s">
        <v>4789</v>
      </c>
      <c r="H1230">
        <v>46.538792399999998</v>
      </c>
      <c r="I1230">
        <v>-66.704129100000003</v>
      </c>
      <c r="J1230" s="1" t="str">
        <f t="shared" si="78"/>
        <v>Till</v>
      </c>
      <c r="K1230" s="1" t="str">
        <f t="shared" si="79"/>
        <v>&lt;2 micron</v>
      </c>
      <c r="L1230">
        <v>1</v>
      </c>
      <c r="M1230">
        <v>198</v>
      </c>
      <c r="N1230">
        <v>68</v>
      </c>
      <c r="O1230">
        <v>87</v>
      </c>
      <c r="P1230">
        <v>9</v>
      </c>
      <c r="Q1230">
        <v>11000</v>
      </c>
      <c r="R1230">
        <v>2</v>
      </c>
      <c r="S1230">
        <v>57</v>
      </c>
      <c r="T1230">
        <v>118</v>
      </c>
      <c r="U1230">
        <v>200</v>
      </c>
      <c r="V1230">
        <v>448</v>
      </c>
      <c r="W1230">
        <v>2</v>
      </c>
      <c r="X1230">
        <v>2400</v>
      </c>
      <c r="Y1230">
        <v>435</v>
      </c>
      <c r="Z1230">
        <v>2</v>
      </c>
      <c r="AA1230">
        <v>9</v>
      </c>
    </row>
    <row r="1231" spans="1:27" hidden="1" x14ac:dyDescent="0.3">
      <c r="A1231" t="s">
        <v>4790</v>
      </c>
      <c r="B1231" t="s">
        <v>4791</v>
      </c>
      <c r="C1231" s="1" t="str">
        <f t="shared" si="76"/>
        <v>21:0046</v>
      </c>
      <c r="D1231" s="1" t="str">
        <f t="shared" si="77"/>
        <v>21:0038</v>
      </c>
      <c r="E1231" t="s">
        <v>4788</v>
      </c>
      <c r="F1231" t="s">
        <v>4792</v>
      </c>
      <c r="H1231">
        <v>46.538792399999998</v>
      </c>
      <c r="I1231">
        <v>-66.704129100000003</v>
      </c>
      <c r="J1231" s="1" t="str">
        <f t="shared" si="78"/>
        <v>Till</v>
      </c>
      <c r="K1231" s="1" t="str">
        <f t="shared" si="79"/>
        <v>&lt;2 micron</v>
      </c>
      <c r="L1231">
        <v>0.9</v>
      </c>
      <c r="M1231">
        <v>45</v>
      </c>
      <c r="N1231">
        <v>80</v>
      </c>
      <c r="O1231">
        <v>33</v>
      </c>
      <c r="P1231">
        <v>6.5</v>
      </c>
      <c r="Q1231">
        <v>3100</v>
      </c>
      <c r="R1231">
        <v>2</v>
      </c>
      <c r="S1231">
        <v>20</v>
      </c>
      <c r="T1231">
        <v>27</v>
      </c>
      <c r="U1231">
        <v>60</v>
      </c>
      <c r="V1231">
        <v>271</v>
      </c>
      <c r="W1231">
        <v>6</v>
      </c>
      <c r="X1231">
        <v>260</v>
      </c>
      <c r="Y1231">
        <v>425</v>
      </c>
      <c r="Z1231">
        <v>3.4</v>
      </c>
      <c r="AA1231">
        <v>1</v>
      </c>
    </row>
    <row r="1232" spans="1:27" hidden="1" x14ac:dyDescent="0.3">
      <c r="A1232" t="s">
        <v>4793</v>
      </c>
      <c r="B1232" t="s">
        <v>4794</v>
      </c>
      <c r="C1232" s="1" t="str">
        <f t="shared" si="76"/>
        <v>21:0046</v>
      </c>
      <c r="D1232" s="1" t="str">
        <f t="shared" si="77"/>
        <v>21:0038</v>
      </c>
      <c r="E1232" t="s">
        <v>4795</v>
      </c>
      <c r="F1232" t="s">
        <v>4796</v>
      </c>
      <c r="H1232">
        <v>46.535710299999998</v>
      </c>
      <c r="I1232">
        <v>-66.707519599999998</v>
      </c>
      <c r="J1232" s="1" t="str">
        <f t="shared" si="78"/>
        <v>Till</v>
      </c>
      <c r="K1232" s="1" t="str">
        <f t="shared" si="79"/>
        <v>&lt;2 micron</v>
      </c>
      <c r="L1232">
        <v>0.5</v>
      </c>
      <c r="M1232">
        <v>21</v>
      </c>
      <c r="N1232">
        <v>92</v>
      </c>
      <c r="O1232">
        <v>32</v>
      </c>
      <c r="P1232">
        <v>5.6</v>
      </c>
      <c r="Q1232">
        <v>1000</v>
      </c>
      <c r="R1232">
        <v>3</v>
      </c>
      <c r="S1232">
        <v>58</v>
      </c>
      <c r="T1232">
        <v>24</v>
      </c>
      <c r="U1232">
        <v>212</v>
      </c>
      <c r="V1232">
        <v>100</v>
      </c>
      <c r="W1232">
        <v>4</v>
      </c>
      <c r="X1232">
        <v>500</v>
      </c>
      <c r="Y1232">
        <v>250</v>
      </c>
      <c r="Z1232">
        <v>1.6</v>
      </c>
      <c r="AA1232">
        <v>5</v>
      </c>
    </row>
    <row r="1233" spans="1:27" hidden="1" x14ac:dyDescent="0.3">
      <c r="A1233" t="s">
        <v>4797</v>
      </c>
      <c r="B1233" t="s">
        <v>4798</v>
      </c>
      <c r="C1233" s="1" t="str">
        <f t="shared" si="76"/>
        <v>21:0046</v>
      </c>
      <c r="D1233" s="1" t="str">
        <f t="shared" si="77"/>
        <v>21:0038</v>
      </c>
      <c r="E1233" t="s">
        <v>4799</v>
      </c>
      <c r="F1233" t="s">
        <v>4800</v>
      </c>
      <c r="H1233">
        <v>46.534876300000001</v>
      </c>
      <c r="I1233">
        <v>-66.710815199999999</v>
      </c>
      <c r="J1233" s="1" t="str">
        <f t="shared" si="78"/>
        <v>Till</v>
      </c>
      <c r="K1233" s="1" t="str">
        <f t="shared" si="79"/>
        <v>&lt;2 micron</v>
      </c>
      <c r="L1233">
        <v>3.9</v>
      </c>
      <c r="M1233">
        <v>228</v>
      </c>
      <c r="N1233">
        <v>74</v>
      </c>
      <c r="O1233">
        <v>73</v>
      </c>
      <c r="P1233">
        <v>7.6</v>
      </c>
      <c r="Q1233">
        <v>5800</v>
      </c>
      <c r="R1233">
        <v>4</v>
      </c>
      <c r="S1233">
        <v>53</v>
      </c>
      <c r="T1233">
        <v>172</v>
      </c>
      <c r="U1233">
        <v>188</v>
      </c>
      <c r="V1233">
        <v>968</v>
      </c>
      <c r="W1233">
        <v>4</v>
      </c>
      <c r="X1233">
        <v>520</v>
      </c>
      <c r="Y1233">
        <v>720</v>
      </c>
      <c r="Z1233">
        <v>2.8</v>
      </c>
      <c r="AA1233">
        <v>3</v>
      </c>
    </row>
    <row r="1234" spans="1:27" hidden="1" x14ac:dyDescent="0.3">
      <c r="A1234" t="s">
        <v>4801</v>
      </c>
      <c r="B1234" t="s">
        <v>4802</v>
      </c>
      <c r="C1234" s="1" t="str">
        <f t="shared" si="76"/>
        <v>21:0046</v>
      </c>
      <c r="D1234" s="1" t="str">
        <f t="shared" si="77"/>
        <v>21:0038</v>
      </c>
      <c r="E1234" t="s">
        <v>4803</v>
      </c>
      <c r="F1234" t="s">
        <v>4804</v>
      </c>
      <c r="H1234">
        <v>46.534491899999999</v>
      </c>
      <c r="I1234">
        <v>-66.714091699999997</v>
      </c>
      <c r="J1234" s="1" t="str">
        <f t="shared" si="78"/>
        <v>Till</v>
      </c>
      <c r="K1234" s="1" t="str">
        <f t="shared" si="79"/>
        <v>&lt;2 micron</v>
      </c>
      <c r="L1234">
        <v>0.2</v>
      </c>
      <c r="M1234">
        <v>154</v>
      </c>
      <c r="N1234">
        <v>96</v>
      </c>
      <c r="O1234">
        <v>43</v>
      </c>
      <c r="P1234">
        <v>7.2</v>
      </c>
      <c r="Q1234">
        <v>13000</v>
      </c>
      <c r="R1234">
        <v>2</v>
      </c>
      <c r="S1234">
        <v>46</v>
      </c>
      <c r="T1234">
        <v>52</v>
      </c>
      <c r="U1234">
        <v>207</v>
      </c>
      <c r="V1234">
        <v>194</v>
      </c>
      <c r="W1234">
        <v>4</v>
      </c>
      <c r="X1234">
        <v>410</v>
      </c>
      <c r="Y1234">
        <v>305</v>
      </c>
      <c r="Z1234">
        <v>2</v>
      </c>
      <c r="AA1234">
        <v>16</v>
      </c>
    </row>
    <row r="1235" spans="1:27" hidden="1" x14ac:dyDescent="0.3">
      <c r="A1235" t="s">
        <v>4805</v>
      </c>
      <c r="B1235" t="s">
        <v>4806</v>
      </c>
      <c r="C1235" s="1" t="str">
        <f t="shared" si="76"/>
        <v>21:0046</v>
      </c>
      <c r="D1235" s="1" t="str">
        <f t="shared" si="77"/>
        <v>21:0038</v>
      </c>
      <c r="E1235" t="s">
        <v>4807</v>
      </c>
      <c r="F1235" t="s">
        <v>4808</v>
      </c>
      <c r="H1235">
        <v>46.543698900000003</v>
      </c>
      <c r="I1235">
        <v>-66.7019655</v>
      </c>
      <c r="J1235" s="1" t="str">
        <f t="shared" si="78"/>
        <v>Till</v>
      </c>
      <c r="K1235" s="1" t="str">
        <f t="shared" si="79"/>
        <v>&lt;2 micron</v>
      </c>
      <c r="L1235">
        <v>0.5</v>
      </c>
      <c r="M1235">
        <v>15</v>
      </c>
      <c r="N1235">
        <v>80</v>
      </c>
      <c r="O1235">
        <v>45</v>
      </c>
      <c r="P1235">
        <v>6.4</v>
      </c>
      <c r="Q1235">
        <v>350</v>
      </c>
      <c r="R1235">
        <v>2</v>
      </c>
      <c r="S1235">
        <v>36</v>
      </c>
      <c r="T1235">
        <v>27</v>
      </c>
      <c r="U1235">
        <v>72</v>
      </c>
      <c r="V1235">
        <v>114</v>
      </c>
      <c r="W1235">
        <v>8</v>
      </c>
      <c r="X1235">
        <v>425</v>
      </c>
      <c r="Y1235">
        <v>425</v>
      </c>
      <c r="Z1235">
        <v>3.2</v>
      </c>
      <c r="AA1235">
        <v>6</v>
      </c>
    </row>
    <row r="1236" spans="1:27" hidden="1" x14ac:dyDescent="0.3">
      <c r="A1236" t="s">
        <v>4809</v>
      </c>
      <c r="B1236" t="s">
        <v>4810</v>
      </c>
      <c r="C1236" s="1" t="str">
        <f t="shared" si="76"/>
        <v>21:0046</v>
      </c>
      <c r="D1236" s="1" t="str">
        <f t="shared" si="77"/>
        <v>21:0038</v>
      </c>
      <c r="E1236" t="s">
        <v>4811</v>
      </c>
      <c r="F1236" t="s">
        <v>4812</v>
      </c>
      <c r="H1236">
        <v>46.545523600000003</v>
      </c>
      <c r="I1236">
        <v>-66.703192900000005</v>
      </c>
      <c r="J1236" s="1" t="str">
        <f t="shared" si="78"/>
        <v>Till</v>
      </c>
      <c r="K1236" s="1" t="str">
        <f t="shared" si="79"/>
        <v>&lt;2 micron</v>
      </c>
      <c r="L1236">
        <v>0.4</v>
      </c>
      <c r="M1236">
        <v>94</v>
      </c>
      <c r="N1236">
        <v>100</v>
      </c>
      <c r="O1236">
        <v>66</v>
      </c>
      <c r="P1236">
        <v>6.3</v>
      </c>
      <c r="Q1236">
        <v>3400</v>
      </c>
      <c r="R1236">
        <v>4</v>
      </c>
      <c r="S1236">
        <v>85</v>
      </c>
      <c r="T1236">
        <v>26</v>
      </c>
      <c r="U1236">
        <v>145</v>
      </c>
      <c r="V1236">
        <v>101</v>
      </c>
      <c r="W1236">
        <v>6</v>
      </c>
      <c r="X1236">
        <v>480</v>
      </c>
      <c r="Y1236">
        <v>310</v>
      </c>
      <c r="Z1236">
        <v>3.6</v>
      </c>
      <c r="AA1236">
        <v>10</v>
      </c>
    </row>
    <row r="1237" spans="1:27" hidden="1" x14ac:dyDescent="0.3">
      <c r="A1237" t="s">
        <v>4813</v>
      </c>
      <c r="B1237" t="s">
        <v>4814</v>
      </c>
      <c r="C1237" s="1" t="str">
        <f t="shared" si="76"/>
        <v>21:0046</v>
      </c>
      <c r="D1237" s="1" t="str">
        <f t="shared" si="77"/>
        <v>21:0038</v>
      </c>
      <c r="E1237" t="s">
        <v>4815</v>
      </c>
      <c r="F1237" t="s">
        <v>4816</v>
      </c>
      <c r="H1237">
        <v>46.5422321</v>
      </c>
      <c r="I1237">
        <v>-66.696157999999997</v>
      </c>
      <c r="J1237" s="1" t="str">
        <f t="shared" si="78"/>
        <v>Till</v>
      </c>
      <c r="K1237" s="1" t="str">
        <f t="shared" si="79"/>
        <v>&lt;2 micron</v>
      </c>
      <c r="L1237">
        <v>2.7</v>
      </c>
      <c r="M1237">
        <v>34</v>
      </c>
      <c r="N1237">
        <v>86</v>
      </c>
      <c r="O1237">
        <v>44</v>
      </c>
      <c r="P1237">
        <v>6.4</v>
      </c>
      <c r="Q1237">
        <v>1100</v>
      </c>
      <c r="R1237">
        <v>2</v>
      </c>
      <c r="S1237">
        <v>71</v>
      </c>
      <c r="T1237">
        <v>34</v>
      </c>
      <c r="U1237">
        <v>225</v>
      </c>
      <c r="V1237">
        <v>97</v>
      </c>
      <c r="W1237">
        <v>4</v>
      </c>
      <c r="X1237">
        <v>460</v>
      </c>
      <c r="Y1237">
        <v>280</v>
      </c>
      <c r="Z1237">
        <v>2.6</v>
      </c>
      <c r="AA1237">
        <v>7</v>
      </c>
    </row>
    <row r="1238" spans="1:27" hidden="1" x14ac:dyDescent="0.3">
      <c r="A1238" t="s">
        <v>4817</v>
      </c>
      <c r="B1238" t="s">
        <v>4818</v>
      </c>
      <c r="C1238" s="1" t="str">
        <f t="shared" si="76"/>
        <v>21:0046</v>
      </c>
      <c r="D1238" s="1" t="str">
        <f t="shared" si="77"/>
        <v>21:0038</v>
      </c>
      <c r="E1238" t="s">
        <v>4819</v>
      </c>
      <c r="F1238" t="s">
        <v>4820</v>
      </c>
      <c r="H1238">
        <v>46.541690500000001</v>
      </c>
      <c r="I1238">
        <v>-66.691615799999994</v>
      </c>
      <c r="J1238" s="1" t="str">
        <f t="shared" si="78"/>
        <v>Till</v>
      </c>
      <c r="K1238" s="1" t="str">
        <f t="shared" si="79"/>
        <v>&lt;2 micron</v>
      </c>
      <c r="L1238">
        <v>0.6</v>
      </c>
      <c r="M1238">
        <v>22</v>
      </c>
      <c r="N1238">
        <v>100</v>
      </c>
      <c r="O1238">
        <v>46</v>
      </c>
      <c r="P1238">
        <v>7.5</v>
      </c>
      <c r="Q1238">
        <v>2200</v>
      </c>
      <c r="R1238">
        <v>2</v>
      </c>
      <c r="S1238">
        <v>41</v>
      </c>
      <c r="T1238">
        <v>22</v>
      </c>
      <c r="U1238">
        <v>207</v>
      </c>
      <c r="V1238">
        <v>262</v>
      </c>
      <c r="W1238">
        <v>4</v>
      </c>
      <c r="X1238">
        <v>375</v>
      </c>
      <c r="Y1238">
        <v>345</v>
      </c>
      <c r="Z1238">
        <v>2</v>
      </c>
      <c r="AA1238">
        <v>5</v>
      </c>
    </row>
    <row r="1239" spans="1:27" hidden="1" x14ac:dyDescent="0.3">
      <c r="A1239" t="s">
        <v>4821</v>
      </c>
      <c r="B1239" t="s">
        <v>4822</v>
      </c>
      <c r="C1239" s="1" t="str">
        <f t="shared" si="76"/>
        <v>21:0046</v>
      </c>
      <c r="D1239" s="1" t="str">
        <f t="shared" si="77"/>
        <v>21:0038</v>
      </c>
      <c r="E1239" t="s">
        <v>4823</v>
      </c>
      <c r="F1239" t="s">
        <v>4824</v>
      </c>
      <c r="H1239">
        <v>46.5416247</v>
      </c>
      <c r="I1239">
        <v>-66.688357699999997</v>
      </c>
      <c r="J1239" s="1" t="str">
        <f t="shared" si="78"/>
        <v>Till</v>
      </c>
      <c r="K1239" s="1" t="str">
        <f t="shared" si="79"/>
        <v>&lt;2 micron</v>
      </c>
      <c r="L1239">
        <v>0.5</v>
      </c>
      <c r="M1239">
        <v>29</v>
      </c>
      <c r="N1239">
        <v>82</v>
      </c>
      <c r="O1239">
        <v>32</v>
      </c>
      <c r="P1239">
        <v>7.9</v>
      </c>
      <c r="Q1239">
        <v>3400</v>
      </c>
      <c r="R1239">
        <v>2</v>
      </c>
      <c r="S1239">
        <v>20</v>
      </c>
      <c r="T1239">
        <v>28</v>
      </c>
      <c r="U1239">
        <v>87</v>
      </c>
      <c r="V1239">
        <v>130</v>
      </c>
      <c r="W1239">
        <v>6</v>
      </c>
      <c r="X1239">
        <v>330</v>
      </c>
      <c r="Y1239">
        <v>360</v>
      </c>
      <c r="Z1239">
        <v>0.6</v>
      </c>
      <c r="AA1239">
        <v>5</v>
      </c>
    </row>
    <row r="1240" spans="1:27" hidden="1" x14ac:dyDescent="0.3">
      <c r="A1240" t="s">
        <v>4825</v>
      </c>
      <c r="B1240" t="s">
        <v>4826</v>
      </c>
      <c r="C1240" s="1" t="str">
        <f t="shared" si="76"/>
        <v>21:0046</v>
      </c>
      <c r="D1240" s="1" t="str">
        <f t="shared" si="77"/>
        <v>21:0038</v>
      </c>
      <c r="E1240" t="s">
        <v>4827</v>
      </c>
      <c r="F1240" t="s">
        <v>4828</v>
      </c>
      <c r="H1240">
        <v>47.221318400000001</v>
      </c>
      <c r="I1240">
        <v>-65.998953299999997</v>
      </c>
      <c r="J1240" s="1" t="str">
        <f t="shared" si="78"/>
        <v>Till</v>
      </c>
      <c r="K1240" s="1" t="str">
        <f t="shared" si="79"/>
        <v>&lt;2 micron</v>
      </c>
      <c r="L1240">
        <v>0.05</v>
      </c>
      <c r="M1240">
        <v>33</v>
      </c>
      <c r="N1240">
        <v>126</v>
      </c>
      <c r="O1240">
        <v>87</v>
      </c>
      <c r="P1240">
        <v>7.5</v>
      </c>
      <c r="Q1240">
        <v>1700</v>
      </c>
      <c r="R1240">
        <v>1</v>
      </c>
      <c r="S1240">
        <v>71</v>
      </c>
      <c r="T1240">
        <v>127</v>
      </c>
      <c r="U1240">
        <v>286</v>
      </c>
      <c r="V1240">
        <v>73</v>
      </c>
      <c r="W1240">
        <v>6</v>
      </c>
      <c r="X1240">
        <v>800</v>
      </c>
      <c r="Y1240">
        <v>45</v>
      </c>
      <c r="Z1240">
        <v>3.2</v>
      </c>
      <c r="AA1240">
        <v>8</v>
      </c>
    </row>
    <row r="1241" spans="1:27" hidden="1" x14ac:dyDescent="0.3">
      <c r="A1241" t="s">
        <v>4829</v>
      </c>
      <c r="B1241" t="s">
        <v>4830</v>
      </c>
      <c r="C1241" s="1" t="str">
        <f t="shared" si="76"/>
        <v>21:0046</v>
      </c>
      <c r="D1241" s="1" t="str">
        <f t="shared" si="77"/>
        <v>21:0038</v>
      </c>
      <c r="E1241" t="s">
        <v>4831</v>
      </c>
      <c r="F1241" t="s">
        <v>4832</v>
      </c>
      <c r="H1241">
        <v>47.225720899999999</v>
      </c>
      <c r="I1241">
        <v>-65.968157000000005</v>
      </c>
      <c r="J1241" s="1" t="str">
        <f t="shared" si="78"/>
        <v>Till</v>
      </c>
      <c r="K1241" s="1" t="str">
        <f t="shared" si="79"/>
        <v>&lt;2 micron</v>
      </c>
      <c r="L1241">
        <v>0.2</v>
      </c>
      <c r="M1241">
        <v>27</v>
      </c>
      <c r="N1241">
        <v>62</v>
      </c>
      <c r="O1241">
        <v>42</v>
      </c>
      <c r="P1241">
        <v>6.6</v>
      </c>
      <c r="Q1241">
        <v>660</v>
      </c>
      <c r="R1241">
        <v>4</v>
      </c>
      <c r="S1241">
        <v>57</v>
      </c>
      <c r="T1241">
        <v>101</v>
      </c>
      <c r="U1241">
        <v>174</v>
      </c>
      <c r="V1241">
        <v>189</v>
      </c>
      <c r="W1241">
        <v>6</v>
      </c>
      <c r="X1241">
        <v>830</v>
      </c>
      <c r="Y1241">
        <v>175</v>
      </c>
      <c r="Z1241">
        <v>3.3</v>
      </c>
      <c r="AA1241">
        <v>5</v>
      </c>
    </row>
    <row r="1242" spans="1:27" hidden="1" x14ac:dyDescent="0.3">
      <c r="A1242" t="s">
        <v>4833</v>
      </c>
      <c r="B1242" t="s">
        <v>4834</v>
      </c>
      <c r="C1242" s="1" t="str">
        <f t="shared" si="76"/>
        <v>21:0046</v>
      </c>
      <c r="D1242" s="1" t="str">
        <f t="shared" si="77"/>
        <v>21:0038</v>
      </c>
      <c r="E1242" t="s">
        <v>4835</v>
      </c>
      <c r="F1242" t="s">
        <v>4836</v>
      </c>
      <c r="H1242">
        <v>47.2036564</v>
      </c>
      <c r="I1242">
        <v>-65.9860726</v>
      </c>
      <c r="J1242" s="1" t="str">
        <f t="shared" si="78"/>
        <v>Till</v>
      </c>
      <c r="K1242" s="1" t="str">
        <f t="shared" si="79"/>
        <v>&lt;2 micron</v>
      </c>
      <c r="M1242">
        <v>22</v>
      </c>
      <c r="N1242">
        <v>64</v>
      </c>
      <c r="O1242">
        <v>79</v>
      </c>
      <c r="P1242">
        <v>7.6</v>
      </c>
      <c r="Q1242">
        <v>920</v>
      </c>
      <c r="R1242">
        <v>1</v>
      </c>
      <c r="S1242">
        <v>56</v>
      </c>
      <c r="T1242">
        <v>41</v>
      </c>
      <c r="U1242">
        <v>134</v>
      </c>
      <c r="V1242">
        <v>82</v>
      </c>
      <c r="W1242">
        <v>3</v>
      </c>
      <c r="Z1242">
        <v>2</v>
      </c>
      <c r="AA1242">
        <v>2</v>
      </c>
    </row>
    <row r="1243" spans="1:27" hidden="1" x14ac:dyDescent="0.3">
      <c r="A1243" t="s">
        <v>4837</v>
      </c>
      <c r="B1243" t="s">
        <v>4838</v>
      </c>
      <c r="C1243" s="1" t="str">
        <f t="shared" si="76"/>
        <v>21:0046</v>
      </c>
      <c r="D1243" s="1" t="str">
        <f t="shared" si="77"/>
        <v>21:0038</v>
      </c>
      <c r="E1243" t="s">
        <v>4839</v>
      </c>
      <c r="F1243" t="s">
        <v>4840</v>
      </c>
      <c r="H1243">
        <v>47.184439099999999</v>
      </c>
      <c r="I1243">
        <v>-65.981033999999994</v>
      </c>
      <c r="J1243" s="1" t="str">
        <f t="shared" si="78"/>
        <v>Till</v>
      </c>
      <c r="K1243" s="1" t="str">
        <f t="shared" si="79"/>
        <v>&lt;2 micron</v>
      </c>
      <c r="L1243">
        <v>0.1</v>
      </c>
      <c r="M1243">
        <v>24</v>
      </c>
      <c r="N1243">
        <v>80</v>
      </c>
      <c r="O1243">
        <v>46</v>
      </c>
      <c r="P1243">
        <v>7.1</v>
      </c>
      <c r="Q1243">
        <v>880</v>
      </c>
      <c r="R1243">
        <v>3</v>
      </c>
      <c r="S1243">
        <v>57</v>
      </c>
      <c r="T1243">
        <v>48</v>
      </c>
      <c r="U1243">
        <v>235</v>
      </c>
      <c r="V1243">
        <v>300</v>
      </c>
      <c r="W1243">
        <v>4</v>
      </c>
      <c r="X1243">
        <v>345</v>
      </c>
      <c r="Y1243">
        <v>95</v>
      </c>
      <c r="Z1243">
        <v>4.5</v>
      </c>
      <c r="AA1243">
        <v>2</v>
      </c>
    </row>
    <row r="1244" spans="1:27" hidden="1" x14ac:dyDescent="0.3">
      <c r="A1244" t="s">
        <v>4841</v>
      </c>
      <c r="B1244" t="s">
        <v>4842</v>
      </c>
      <c r="C1244" s="1" t="str">
        <f t="shared" si="76"/>
        <v>21:0046</v>
      </c>
      <c r="D1244" s="1" t="str">
        <f t="shared" si="77"/>
        <v>21:0038</v>
      </c>
      <c r="E1244" t="s">
        <v>4839</v>
      </c>
      <c r="F1244" t="s">
        <v>4843</v>
      </c>
      <c r="H1244">
        <v>47.184439099999999</v>
      </c>
      <c r="I1244">
        <v>-65.981033999999994</v>
      </c>
      <c r="J1244" s="1" t="str">
        <f t="shared" si="78"/>
        <v>Till</v>
      </c>
      <c r="K1244" s="1" t="str">
        <f t="shared" si="79"/>
        <v>&lt;2 micron</v>
      </c>
      <c r="L1244">
        <v>0.05</v>
      </c>
      <c r="M1244">
        <v>22</v>
      </c>
      <c r="N1244">
        <v>76</v>
      </c>
      <c r="O1244">
        <v>54</v>
      </c>
      <c r="P1244">
        <v>7.8</v>
      </c>
      <c r="Q1244">
        <v>960</v>
      </c>
      <c r="R1244">
        <v>3</v>
      </c>
      <c r="S1244">
        <v>58</v>
      </c>
      <c r="T1244">
        <v>51</v>
      </c>
      <c r="U1244">
        <v>217</v>
      </c>
      <c r="V1244">
        <v>346</v>
      </c>
      <c r="W1244">
        <v>2</v>
      </c>
      <c r="X1244">
        <v>880</v>
      </c>
      <c r="Y1244">
        <v>130</v>
      </c>
      <c r="Z1244">
        <v>3.9</v>
      </c>
      <c r="AA1244">
        <v>0.5</v>
      </c>
    </row>
    <row r="1245" spans="1:27" hidden="1" x14ac:dyDescent="0.3">
      <c r="A1245" t="s">
        <v>4844</v>
      </c>
      <c r="B1245" t="s">
        <v>4845</v>
      </c>
      <c r="C1245" s="1" t="str">
        <f t="shared" si="76"/>
        <v>21:0046</v>
      </c>
      <c r="D1245" s="1" t="str">
        <f t="shared" si="77"/>
        <v>21:0038</v>
      </c>
      <c r="E1245" t="s">
        <v>4846</v>
      </c>
      <c r="F1245" t="s">
        <v>4847</v>
      </c>
      <c r="H1245">
        <v>47.2016797</v>
      </c>
      <c r="I1245">
        <v>-65.958231999999995</v>
      </c>
      <c r="J1245" s="1" t="str">
        <f t="shared" si="78"/>
        <v>Till</v>
      </c>
      <c r="K1245" s="1" t="str">
        <f t="shared" si="79"/>
        <v>&lt;2 micron</v>
      </c>
      <c r="L1245">
        <v>0.2</v>
      </c>
      <c r="M1245">
        <v>21</v>
      </c>
      <c r="N1245">
        <v>60</v>
      </c>
      <c r="O1245">
        <v>70</v>
      </c>
      <c r="P1245">
        <v>6.8</v>
      </c>
      <c r="Q1245">
        <v>450</v>
      </c>
      <c r="R1245">
        <v>4</v>
      </c>
      <c r="S1245">
        <v>62</v>
      </c>
      <c r="T1245">
        <v>61</v>
      </c>
      <c r="U1245">
        <v>207</v>
      </c>
      <c r="V1245">
        <v>74</v>
      </c>
      <c r="W1245">
        <v>6</v>
      </c>
      <c r="X1245">
        <v>770</v>
      </c>
      <c r="Y1245">
        <v>115</v>
      </c>
      <c r="Z1245">
        <v>2.9</v>
      </c>
      <c r="AA1245">
        <v>4</v>
      </c>
    </row>
    <row r="1246" spans="1:27" hidden="1" x14ac:dyDescent="0.3">
      <c r="A1246" t="s">
        <v>4848</v>
      </c>
      <c r="B1246" t="s">
        <v>4849</v>
      </c>
      <c r="C1246" s="1" t="str">
        <f t="shared" si="76"/>
        <v>21:0046</v>
      </c>
      <c r="D1246" s="1" t="str">
        <f t="shared" si="77"/>
        <v>21:0038</v>
      </c>
      <c r="E1246" t="s">
        <v>4850</v>
      </c>
      <c r="F1246" t="s">
        <v>4851</v>
      </c>
      <c r="H1246">
        <v>47.2373671</v>
      </c>
      <c r="I1246">
        <v>-65.828084500000003</v>
      </c>
      <c r="J1246" s="1" t="str">
        <f t="shared" si="78"/>
        <v>Till</v>
      </c>
      <c r="K1246" s="1" t="str">
        <f t="shared" si="79"/>
        <v>&lt;2 micron</v>
      </c>
      <c r="M1246">
        <v>23</v>
      </c>
      <c r="N1246">
        <v>70</v>
      </c>
      <c r="O1246">
        <v>71</v>
      </c>
      <c r="P1246">
        <v>6.4</v>
      </c>
      <c r="Q1246">
        <v>690</v>
      </c>
      <c r="R1246">
        <v>1</v>
      </c>
      <c r="S1246">
        <v>62</v>
      </c>
      <c r="T1246">
        <v>45</v>
      </c>
      <c r="U1246">
        <v>142</v>
      </c>
      <c r="V1246">
        <v>53</v>
      </c>
      <c r="W1246">
        <v>6</v>
      </c>
      <c r="X1246">
        <v>730</v>
      </c>
      <c r="Y1246">
        <v>100</v>
      </c>
      <c r="Z1246">
        <v>2.9</v>
      </c>
      <c r="AA1246">
        <v>9</v>
      </c>
    </row>
    <row r="1247" spans="1:27" hidden="1" x14ac:dyDescent="0.3">
      <c r="A1247" t="s">
        <v>4852</v>
      </c>
      <c r="B1247" t="s">
        <v>4853</v>
      </c>
      <c r="C1247" s="1" t="str">
        <f t="shared" si="76"/>
        <v>21:0046</v>
      </c>
      <c r="D1247" s="1" t="str">
        <f t="shared" si="77"/>
        <v>21:0038</v>
      </c>
      <c r="E1247" t="s">
        <v>4854</v>
      </c>
      <c r="F1247" t="s">
        <v>4855</v>
      </c>
      <c r="H1247">
        <v>47.233833599999997</v>
      </c>
      <c r="I1247">
        <v>-65.834502599999993</v>
      </c>
      <c r="J1247" s="1" t="str">
        <f t="shared" si="78"/>
        <v>Till</v>
      </c>
      <c r="K1247" s="1" t="str">
        <f t="shared" si="79"/>
        <v>&lt;2 micron</v>
      </c>
      <c r="M1247">
        <v>21</v>
      </c>
      <c r="N1247">
        <v>50</v>
      </c>
      <c r="O1247">
        <v>29</v>
      </c>
      <c r="P1247">
        <v>7.7</v>
      </c>
      <c r="Q1247">
        <v>980</v>
      </c>
      <c r="R1247">
        <v>1</v>
      </c>
      <c r="S1247">
        <v>34</v>
      </c>
      <c r="T1247">
        <v>20</v>
      </c>
      <c r="U1247">
        <v>165</v>
      </c>
      <c r="V1247">
        <v>7</v>
      </c>
      <c r="W1247">
        <v>7</v>
      </c>
      <c r="Z1247">
        <v>11</v>
      </c>
      <c r="AA1247">
        <v>5</v>
      </c>
    </row>
    <row r="1248" spans="1:27" hidden="1" x14ac:dyDescent="0.3">
      <c r="A1248" t="s">
        <v>4856</v>
      </c>
      <c r="B1248" t="s">
        <v>4857</v>
      </c>
      <c r="C1248" s="1" t="str">
        <f t="shared" si="76"/>
        <v>21:0046</v>
      </c>
      <c r="D1248" s="1" t="str">
        <f t="shared" si="77"/>
        <v>21:0038</v>
      </c>
      <c r="E1248" t="s">
        <v>4858</v>
      </c>
      <c r="F1248" t="s">
        <v>4859</v>
      </c>
      <c r="H1248">
        <v>47.2045466</v>
      </c>
      <c r="I1248">
        <v>-65.881140200000004</v>
      </c>
      <c r="J1248" s="1" t="str">
        <f t="shared" si="78"/>
        <v>Till</v>
      </c>
      <c r="K1248" s="1" t="str">
        <f t="shared" si="79"/>
        <v>&lt;2 micron</v>
      </c>
      <c r="M1248">
        <v>5</v>
      </c>
      <c r="N1248">
        <v>112</v>
      </c>
      <c r="O1248">
        <v>59</v>
      </c>
      <c r="P1248">
        <v>8.9</v>
      </c>
      <c r="Q1248">
        <v>540</v>
      </c>
      <c r="R1248">
        <v>5</v>
      </c>
      <c r="S1248">
        <v>10</v>
      </c>
      <c r="T1248">
        <v>111</v>
      </c>
      <c r="U1248">
        <v>103</v>
      </c>
      <c r="V1248">
        <v>109</v>
      </c>
      <c r="W1248">
        <v>2</v>
      </c>
      <c r="X1248">
        <v>640</v>
      </c>
      <c r="Y1248">
        <v>90</v>
      </c>
      <c r="Z1248">
        <v>2.4</v>
      </c>
    </row>
    <row r="1249" spans="1:27" hidden="1" x14ac:dyDescent="0.3">
      <c r="A1249" t="s">
        <v>4860</v>
      </c>
      <c r="B1249" t="s">
        <v>4861</v>
      </c>
      <c r="C1249" s="1" t="str">
        <f t="shared" si="76"/>
        <v>21:0046</v>
      </c>
      <c r="D1249" s="1" t="str">
        <f t="shared" si="77"/>
        <v>21:0038</v>
      </c>
      <c r="E1249" t="s">
        <v>4862</v>
      </c>
      <c r="F1249" t="s">
        <v>4863</v>
      </c>
      <c r="H1249">
        <v>47.187920599999998</v>
      </c>
      <c r="I1249">
        <v>-65.898061299999995</v>
      </c>
      <c r="J1249" s="1" t="str">
        <f t="shared" si="78"/>
        <v>Till</v>
      </c>
      <c r="K1249" s="1" t="str">
        <f t="shared" si="79"/>
        <v>&lt;2 micron</v>
      </c>
      <c r="M1249">
        <v>47</v>
      </c>
      <c r="N1249">
        <v>66</v>
      </c>
      <c r="O1249">
        <v>103</v>
      </c>
      <c r="P1249">
        <v>6.9</v>
      </c>
      <c r="Q1249">
        <v>1900</v>
      </c>
      <c r="R1249">
        <v>1</v>
      </c>
      <c r="S1249">
        <v>174</v>
      </c>
      <c r="T1249">
        <v>50</v>
      </c>
      <c r="U1249">
        <v>205</v>
      </c>
      <c r="V1249">
        <v>76</v>
      </c>
      <c r="W1249">
        <v>6</v>
      </c>
      <c r="X1249">
        <v>900</v>
      </c>
      <c r="Y1249">
        <v>40</v>
      </c>
      <c r="Z1249">
        <v>1.5</v>
      </c>
      <c r="AA1249">
        <v>6</v>
      </c>
    </row>
    <row r="1250" spans="1:27" hidden="1" x14ac:dyDescent="0.3">
      <c r="A1250" t="s">
        <v>4864</v>
      </c>
      <c r="B1250" t="s">
        <v>4865</v>
      </c>
      <c r="C1250" s="1" t="str">
        <f t="shared" si="76"/>
        <v>21:0046</v>
      </c>
      <c r="D1250" s="1" t="str">
        <f t="shared" si="77"/>
        <v>21:0038</v>
      </c>
      <c r="E1250" t="s">
        <v>4866</v>
      </c>
      <c r="F1250" t="s">
        <v>4867</v>
      </c>
      <c r="H1250">
        <v>47.173290899999998</v>
      </c>
      <c r="I1250">
        <v>-65.871528999999995</v>
      </c>
      <c r="J1250" s="1" t="str">
        <f t="shared" si="78"/>
        <v>Till</v>
      </c>
      <c r="K1250" s="1" t="str">
        <f t="shared" si="79"/>
        <v>&lt;2 micron</v>
      </c>
      <c r="M1250">
        <v>22</v>
      </c>
      <c r="N1250">
        <v>72</v>
      </c>
      <c r="O1250">
        <v>68</v>
      </c>
      <c r="P1250">
        <v>5.0999999999999996</v>
      </c>
      <c r="Q1250">
        <v>860</v>
      </c>
      <c r="R1250">
        <v>1</v>
      </c>
      <c r="S1250">
        <v>69</v>
      </c>
      <c r="T1250">
        <v>64</v>
      </c>
      <c r="U1250">
        <v>214</v>
      </c>
      <c r="V1250">
        <v>28</v>
      </c>
      <c r="W1250">
        <v>6</v>
      </c>
      <c r="X1250">
        <v>730</v>
      </c>
      <c r="Y1250">
        <v>90</v>
      </c>
      <c r="Z1250">
        <v>3.7</v>
      </c>
      <c r="AA1250">
        <v>7</v>
      </c>
    </row>
    <row r="1251" spans="1:27" hidden="1" x14ac:dyDescent="0.3">
      <c r="A1251" t="s">
        <v>4868</v>
      </c>
      <c r="B1251" t="s">
        <v>4869</v>
      </c>
      <c r="C1251" s="1" t="str">
        <f t="shared" si="76"/>
        <v>21:0046</v>
      </c>
      <c r="D1251" s="1" t="str">
        <f t="shared" si="77"/>
        <v>21:0038</v>
      </c>
      <c r="E1251" t="s">
        <v>4870</v>
      </c>
      <c r="F1251" t="s">
        <v>4871</v>
      </c>
      <c r="H1251">
        <v>47.217080099999997</v>
      </c>
      <c r="I1251">
        <v>-66.215020300000006</v>
      </c>
      <c r="J1251" s="1" t="str">
        <f t="shared" si="78"/>
        <v>Till</v>
      </c>
      <c r="K1251" s="1" t="str">
        <f t="shared" si="79"/>
        <v>&lt;2 micron</v>
      </c>
      <c r="M1251">
        <v>26</v>
      </c>
      <c r="N1251">
        <v>63</v>
      </c>
      <c r="O1251">
        <v>57</v>
      </c>
      <c r="P1251">
        <v>7.5</v>
      </c>
      <c r="Q1251">
        <v>1200</v>
      </c>
      <c r="R1251">
        <v>1</v>
      </c>
      <c r="S1251">
        <v>33</v>
      </c>
      <c r="T1251">
        <v>89</v>
      </c>
      <c r="U1251">
        <v>199</v>
      </c>
      <c r="V1251">
        <v>55</v>
      </c>
      <c r="W1251">
        <v>6</v>
      </c>
      <c r="X1251">
        <v>570</v>
      </c>
      <c r="Y1251">
        <v>150</v>
      </c>
      <c r="Z1251">
        <v>4.8</v>
      </c>
      <c r="AA1251">
        <v>8</v>
      </c>
    </row>
    <row r="1252" spans="1:27" hidden="1" x14ac:dyDescent="0.3">
      <c r="A1252" t="s">
        <v>4872</v>
      </c>
      <c r="B1252" t="s">
        <v>4873</v>
      </c>
      <c r="C1252" s="1" t="str">
        <f t="shared" si="76"/>
        <v>21:0046</v>
      </c>
      <c r="D1252" s="1" t="str">
        <f t="shared" si="77"/>
        <v>21:0038</v>
      </c>
      <c r="E1252" t="s">
        <v>4874</v>
      </c>
      <c r="F1252" t="s">
        <v>4875</v>
      </c>
      <c r="H1252">
        <v>47.213953400000001</v>
      </c>
      <c r="I1252">
        <v>-66.179193299999994</v>
      </c>
      <c r="J1252" s="1" t="str">
        <f t="shared" si="78"/>
        <v>Till</v>
      </c>
      <c r="K1252" s="1" t="str">
        <f t="shared" si="79"/>
        <v>&lt;2 micron</v>
      </c>
      <c r="M1252">
        <v>38</v>
      </c>
      <c r="N1252">
        <v>96</v>
      </c>
      <c r="O1252">
        <v>85</v>
      </c>
      <c r="P1252">
        <v>7.2</v>
      </c>
      <c r="Q1252">
        <v>1400</v>
      </c>
      <c r="R1252">
        <v>1</v>
      </c>
      <c r="S1252">
        <v>59</v>
      </c>
      <c r="T1252">
        <v>53</v>
      </c>
      <c r="U1252">
        <v>161</v>
      </c>
      <c r="V1252">
        <v>83</v>
      </c>
      <c r="W1252">
        <v>4</v>
      </c>
      <c r="X1252">
        <v>620</v>
      </c>
      <c r="Y1252">
        <v>130</v>
      </c>
      <c r="Z1252">
        <v>3.7</v>
      </c>
      <c r="AA1252">
        <v>5</v>
      </c>
    </row>
    <row r="1253" spans="1:27" hidden="1" x14ac:dyDescent="0.3">
      <c r="A1253" t="s">
        <v>4876</v>
      </c>
      <c r="B1253" t="s">
        <v>4877</v>
      </c>
      <c r="C1253" s="1" t="str">
        <f t="shared" si="76"/>
        <v>21:0046</v>
      </c>
      <c r="D1253" s="1" t="str">
        <f t="shared" si="77"/>
        <v>21:0038</v>
      </c>
      <c r="E1253" t="s">
        <v>4878</v>
      </c>
      <c r="F1253" t="s">
        <v>4879</v>
      </c>
      <c r="H1253">
        <v>47.192772699999999</v>
      </c>
      <c r="I1253">
        <v>-66.168764800000005</v>
      </c>
      <c r="J1253" s="1" t="str">
        <f t="shared" si="78"/>
        <v>Till</v>
      </c>
      <c r="K1253" s="1" t="str">
        <f t="shared" si="79"/>
        <v>&lt;2 micron</v>
      </c>
      <c r="M1253">
        <v>25</v>
      </c>
      <c r="N1253">
        <v>86</v>
      </c>
      <c r="O1253">
        <v>67</v>
      </c>
      <c r="P1253">
        <v>7.2</v>
      </c>
      <c r="Q1253">
        <v>1600</v>
      </c>
      <c r="R1253">
        <v>2</v>
      </c>
      <c r="S1253">
        <v>62</v>
      </c>
      <c r="T1253">
        <v>48</v>
      </c>
      <c r="U1253">
        <v>196</v>
      </c>
      <c r="V1253">
        <v>67</v>
      </c>
      <c r="W1253">
        <v>6</v>
      </c>
      <c r="X1253">
        <v>1070</v>
      </c>
      <c r="Y1253">
        <v>20</v>
      </c>
      <c r="Z1253">
        <v>5.8</v>
      </c>
      <c r="AA1253">
        <v>7</v>
      </c>
    </row>
    <row r="1254" spans="1:27" hidden="1" x14ac:dyDescent="0.3">
      <c r="A1254" t="s">
        <v>4880</v>
      </c>
      <c r="B1254" t="s">
        <v>4881</v>
      </c>
      <c r="C1254" s="1" t="str">
        <f t="shared" si="76"/>
        <v>21:0046</v>
      </c>
      <c r="D1254" s="1" t="str">
        <f t="shared" si="77"/>
        <v>21:0038</v>
      </c>
      <c r="E1254" t="s">
        <v>4882</v>
      </c>
      <c r="F1254" t="s">
        <v>4883</v>
      </c>
      <c r="H1254">
        <v>47.178156700000002</v>
      </c>
      <c r="I1254">
        <v>-66.132916100000003</v>
      </c>
      <c r="J1254" s="1" t="str">
        <f t="shared" si="78"/>
        <v>Till</v>
      </c>
      <c r="K1254" s="1" t="str">
        <f t="shared" si="79"/>
        <v>&lt;2 micron</v>
      </c>
      <c r="M1254">
        <v>25</v>
      </c>
      <c r="N1254">
        <v>64</v>
      </c>
      <c r="O1254">
        <v>94</v>
      </c>
      <c r="P1254">
        <v>7.9</v>
      </c>
      <c r="Q1254">
        <v>1400</v>
      </c>
      <c r="R1254">
        <v>4</v>
      </c>
      <c r="S1254">
        <v>35</v>
      </c>
      <c r="T1254">
        <v>143</v>
      </c>
      <c r="U1254">
        <v>183</v>
      </c>
      <c r="V1254">
        <v>108</v>
      </c>
      <c r="W1254">
        <v>4</v>
      </c>
      <c r="X1254">
        <v>830</v>
      </c>
      <c r="Y1254">
        <v>105</v>
      </c>
      <c r="Z1254">
        <v>4.2</v>
      </c>
      <c r="AA1254">
        <v>4</v>
      </c>
    </row>
    <row r="1255" spans="1:27" hidden="1" x14ac:dyDescent="0.3">
      <c r="A1255" t="s">
        <v>4884</v>
      </c>
      <c r="B1255" t="s">
        <v>4885</v>
      </c>
      <c r="C1255" s="1" t="str">
        <f t="shared" si="76"/>
        <v>21:0046</v>
      </c>
      <c r="D1255" s="1" t="str">
        <f t="shared" si="77"/>
        <v>21:0038</v>
      </c>
      <c r="E1255" t="s">
        <v>4886</v>
      </c>
      <c r="F1255" t="s">
        <v>4887</v>
      </c>
      <c r="H1255">
        <v>47.145631100000003</v>
      </c>
      <c r="I1255">
        <v>-66.101030699999995</v>
      </c>
      <c r="J1255" s="1" t="str">
        <f t="shared" si="78"/>
        <v>Till</v>
      </c>
      <c r="K1255" s="1" t="str">
        <f t="shared" si="79"/>
        <v>&lt;2 micron</v>
      </c>
      <c r="M1255">
        <v>15</v>
      </c>
      <c r="N1255">
        <v>60</v>
      </c>
      <c r="O1255">
        <v>68</v>
      </c>
      <c r="P1255">
        <v>7.4</v>
      </c>
      <c r="Q1255">
        <v>500</v>
      </c>
      <c r="R1255">
        <v>4</v>
      </c>
      <c r="S1255">
        <v>43</v>
      </c>
      <c r="T1255">
        <v>62</v>
      </c>
      <c r="U1255">
        <v>137</v>
      </c>
      <c r="V1255">
        <v>96</v>
      </c>
      <c r="W1255">
        <v>6</v>
      </c>
      <c r="X1255">
        <v>800</v>
      </c>
      <c r="Y1255">
        <v>150</v>
      </c>
      <c r="Z1255">
        <v>3.7</v>
      </c>
      <c r="AA1255">
        <v>9</v>
      </c>
    </row>
    <row r="1256" spans="1:27" hidden="1" x14ac:dyDescent="0.3">
      <c r="A1256" t="s">
        <v>4888</v>
      </c>
      <c r="B1256" t="s">
        <v>4889</v>
      </c>
      <c r="C1256" s="1" t="str">
        <f t="shared" ref="C1256:C1319" si="80">HYPERLINK("http://geochem.nrcan.gc.ca/cdogs/content/bdl/bdl210046_e.htm", "21:0046")</f>
        <v>21:0046</v>
      </c>
      <c r="D1256" s="1" t="str">
        <f t="shared" ref="D1256:D1319" si="81">HYPERLINK("http://geochem.nrcan.gc.ca/cdogs/content/svy/svy210038_e.htm", "21:0038")</f>
        <v>21:0038</v>
      </c>
      <c r="E1256" t="s">
        <v>4890</v>
      </c>
      <c r="F1256" t="s">
        <v>4891</v>
      </c>
      <c r="H1256">
        <v>47.116278899999998</v>
      </c>
      <c r="I1256">
        <v>-66.223914399999998</v>
      </c>
      <c r="J1256" s="1" t="str">
        <f t="shared" si="78"/>
        <v>Till</v>
      </c>
      <c r="K1256" s="1" t="str">
        <f t="shared" si="79"/>
        <v>&lt;2 micron</v>
      </c>
      <c r="M1256">
        <v>39</v>
      </c>
      <c r="N1256">
        <v>144</v>
      </c>
      <c r="O1256">
        <v>148</v>
      </c>
      <c r="P1256">
        <v>9.1</v>
      </c>
      <c r="Q1256">
        <v>3400</v>
      </c>
      <c r="R1256">
        <v>3</v>
      </c>
      <c r="S1256">
        <v>73</v>
      </c>
      <c r="T1256">
        <v>404</v>
      </c>
      <c r="U1256">
        <v>651</v>
      </c>
      <c r="V1256">
        <v>48</v>
      </c>
      <c r="W1256">
        <v>4</v>
      </c>
      <c r="X1256">
        <v>830</v>
      </c>
      <c r="Y1256">
        <v>215</v>
      </c>
      <c r="Z1256">
        <v>3.1</v>
      </c>
      <c r="AA1256">
        <v>4</v>
      </c>
    </row>
    <row r="1257" spans="1:27" hidden="1" x14ac:dyDescent="0.3">
      <c r="A1257" t="s">
        <v>4892</v>
      </c>
      <c r="B1257" t="s">
        <v>4893</v>
      </c>
      <c r="C1257" s="1" t="str">
        <f t="shared" si="80"/>
        <v>21:0046</v>
      </c>
      <c r="D1257" s="1" t="str">
        <f t="shared" si="81"/>
        <v>21:0038</v>
      </c>
      <c r="E1257" t="s">
        <v>4894</v>
      </c>
      <c r="F1257" t="s">
        <v>4895</v>
      </c>
      <c r="H1257">
        <v>47.133516100000001</v>
      </c>
      <c r="I1257">
        <v>-66.192685100000006</v>
      </c>
      <c r="J1257" s="1" t="str">
        <f t="shared" si="78"/>
        <v>Till</v>
      </c>
      <c r="K1257" s="1" t="str">
        <f t="shared" si="79"/>
        <v>&lt;2 micron</v>
      </c>
      <c r="M1257">
        <v>26</v>
      </c>
      <c r="N1257">
        <v>60</v>
      </c>
      <c r="O1257">
        <v>79</v>
      </c>
      <c r="P1257">
        <v>6.7</v>
      </c>
      <c r="Q1257">
        <v>1400</v>
      </c>
      <c r="R1257">
        <v>4</v>
      </c>
      <c r="S1257">
        <v>50</v>
      </c>
      <c r="T1257">
        <v>113</v>
      </c>
      <c r="U1257">
        <v>241</v>
      </c>
      <c r="V1257">
        <v>71</v>
      </c>
      <c r="W1257">
        <v>6</v>
      </c>
      <c r="X1257">
        <v>1300</v>
      </c>
      <c r="Y1257">
        <v>130</v>
      </c>
      <c r="Z1257">
        <v>8.1999999999999993</v>
      </c>
      <c r="AA1257">
        <v>10</v>
      </c>
    </row>
    <row r="1258" spans="1:27" hidden="1" x14ac:dyDescent="0.3">
      <c r="A1258" t="s">
        <v>4896</v>
      </c>
      <c r="B1258" t="s">
        <v>4897</v>
      </c>
      <c r="C1258" s="1" t="str">
        <f t="shared" si="80"/>
        <v>21:0046</v>
      </c>
      <c r="D1258" s="1" t="str">
        <f t="shared" si="81"/>
        <v>21:0038</v>
      </c>
      <c r="E1258" t="s">
        <v>4898</v>
      </c>
      <c r="F1258" t="s">
        <v>4899</v>
      </c>
      <c r="H1258">
        <v>47.140588100000002</v>
      </c>
      <c r="I1258">
        <v>-66.169230999999996</v>
      </c>
      <c r="J1258" s="1" t="str">
        <f t="shared" si="78"/>
        <v>Till</v>
      </c>
      <c r="K1258" s="1" t="str">
        <f t="shared" si="79"/>
        <v>&lt;2 micron</v>
      </c>
      <c r="M1258">
        <v>49</v>
      </c>
      <c r="N1258">
        <v>126</v>
      </c>
      <c r="O1258">
        <v>160</v>
      </c>
      <c r="P1258">
        <v>7.2</v>
      </c>
      <c r="Q1258">
        <v>2200</v>
      </c>
      <c r="R1258">
        <v>3</v>
      </c>
      <c r="S1258">
        <v>95</v>
      </c>
      <c r="T1258">
        <v>84</v>
      </c>
      <c r="U1258">
        <v>202</v>
      </c>
      <c r="V1258">
        <v>52</v>
      </c>
      <c r="W1258">
        <v>4</v>
      </c>
      <c r="X1258">
        <v>1050</v>
      </c>
      <c r="Y1258">
        <v>40</v>
      </c>
      <c r="Z1258">
        <v>15.5</v>
      </c>
      <c r="AA1258">
        <v>2</v>
      </c>
    </row>
    <row r="1259" spans="1:27" hidden="1" x14ac:dyDescent="0.3">
      <c r="A1259" t="s">
        <v>4900</v>
      </c>
      <c r="B1259" t="s">
        <v>4901</v>
      </c>
      <c r="C1259" s="1" t="str">
        <f t="shared" si="80"/>
        <v>21:0046</v>
      </c>
      <c r="D1259" s="1" t="str">
        <f t="shared" si="81"/>
        <v>21:0038</v>
      </c>
      <c r="E1259" t="s">
        <v>4902</v>
      </c>
      <c r="F1259" t="s">
        <v>4903</v>
      </c>
      <c r="H1259">
        <v>47.130913499999998</v>
      </c>
      <c r="I1259">
        <v>-66.142052100000001</v>
      </c>
      <c r="J1259" s="1" t="str">
        <f t="shared" si="78"/>
        <v>Till</v>
      </c>
      <c r="K1259" s="1" t="str">
        <f t="shared" si="79"/>
        <v>&lt;2 micron</v>
      </c>
      <c r="M1259">
        <v>29</v>
      </c>
      <c r="N1259">
        <v>74</v>
      </c>
      <c r="O1259">
        <v>114</v>
      </c>
      <c r="P1259">
        <v>7.7</v>
      </c>
      <c r="Q1259">
        <v>1800</v>
      </c>
      <c r="R1259">
        <v>4</v>
      </c>
      <c r="S1259">
        <v>56</v>
      </c>
      <c r="T1259">
        <v>82</v>
      </c>
      <c r="U1259">
        <v>180</v>
      </c>
      <c r="V1259">
        <v>71</v>
      </c>
      <c r="W1259">
        <v>4</v>
      </c>
      <c r="X1259">
        <v>880</v>
      </c>
      <c r="Y1259">
        <v>65</v>
      </c>
      <c r="Z1259">
        <v>6.4</v>
      </c>
      <c r="AA1259">
        <v>9</v>
      </c>
    </row>
    <row r="1260" spans="1:27" hidden="1" x14ac:dyDescent="0.3">
      <c r="A1260" t="s">
        <v>4904</v>
      </c>
      <c r="B1260" t="s">
        <v>4905</v>
      </c>
      <c r="C1260" s="1" t="str">
        <f t="shared" si="80"/>
        <v>21:0046</v>
      </c>
      <c r="D1260" s="1" t="str">
        <f t="shared" si="81"/>
        <v>21:0038</v>
      </c>
      <c r="E1260" t="s">
        <v>4906</v>
      </c>
      <c r="F1260" t="s">
        <v>4907</v>
      </c>
      <c r="H1260">
        <v>47.234487199999997</v>
      </c>
      <c r="I1260">
        <v>-66.470762699999995</v>
      </c>
      <c r="J1260" s="1" t="str">
        <f t="shared" si="78"/>
        <v>Till</v>
      </c>
      <c r="K1260" s="1" t="str">
        <f t="shared" si="79"/>
        <v>&lt;2 micron</v>
      </c>
      <c r="M1260">
        <v>39</v>
      </c>
      <c r="N1260">
        <v>56</v>
      </c>
      <c r="O1260">
        <v>69</v>
      </c>
      <c r="P1260">
        <v>5.7</v>
      </c>
      <c r="Q1260">
        <v>3100</v>
      </c>
      <c r="R1260">
        <v>4</v>
      </c>
      <c r="S1260">
        <v>56</v>
      </c>
      <c r="T1260">
        <v>38</v>
      </c>
      <c r="U1260">
        <v>119</v>
      </c>
      <c r="V1260">
        <v>61</v>
      </c>
      <c r="W1260">
        <v>8</v>
      </c>
      <c r="X1260">
        <v>840</v>
      </c>
      <c r="Y1260">
        <v>125</v>
      </c>
      <c r="Z1260">
        <v>5.9</v>
      </c>
      <c r="AA1260">
        <v>6</v>
      </c>
    </row>
    <row r="1261" spans="1:27" hidden="1" x14ac:dyDescent="0.3">
      <c r="A1261" t="s">
        <v>4908</v>
      </c>
      <c r="B1261" t="s">
        <v>4909</v>
      </c>
      <c r="C1261" s="1" t="str">
        <f t="shared" si="80"/>
        <v>21:0046</v>
      </c>
      <c r="D1261" s="1" t="str">
        <f t="shared" si="81"/>
        <v>21:0038</v>
      </c>
      <c r="E1261" t="s">
        <v>4910</v>
      </c>
      <c r="F1261" t="s">
        <v>4911</v>
      </c>
      <c r="H1261">
        <v>47.222844100000003</v>
      </c>
      <c r="I1261">
        <v>-66.493773000000004</v>
      </c>
      <c r="J1261" s="1" t="str">
        <f t="shared" si="78"/>
        <v>Till</v>
      </c>
      <c r="K1261" s="1" t="str">
        <f t="shared" si="79"/>
        <v>&lt;2 micron</v>
      </c>
      <c r="M1261">
        <v>19</v>
      </c>
      <c r="N1261">
        <v>20</v>
      </c>
      <c r="O1261">
        <v>30</v>
      </c>
      <c r="P1261">
        <v>3.1</v>
      </c>
      <c r="Q1261">
        <v>1400</v>
      </c>
      <c r="R1261">
        <v>2</v>
      </c>
      <c r="S1261">
        <v>20</v>
      </c>
      <c r="T1261">
        <v>113</v>
      </c>
      <c r="U1261">
        <v>84</v>
      </c>
      <c r="V1261">
        <v>117</v>
      </c>
      <c r="W1261">
        <v>6</v>
      </c>
      <c r="X1261">
        <v>740</v>
      </c>
      <c r="Y1261">
        <v>105</v>
      </c>
      <c r="Z1261">
        <v>10</v>
      </c>
      <c r="AA1261">
        <v>11</v>
      </c>
    </row>
    <row r="1262" spans="1:27" hidden="1" x14ac:dyDescent="0.3">
      <c r="A1262" t="s">
        <v>4912</v>
      </c>
      <c r="B1262" t="s">
        <v>4913</v>
      </c>
      <c r="C1262" s="1" t="str">
        <f t="shared" si="80"/>
        <v>21:0046</v>
      </c>
      <c r="D1262" s="1" t="str">
        <f t="shared" si="81"/>
        <v>21:0038</v>
      </c>
      <c r="E1262" t="s">
        <v>4914</v>
      </c>
      <c r="F1262" t="s">
        <v>4915</v>
      </c>
      <c r="H1262">
        <v>47.191030300000001</v>
      </c>
      <c r="I1262">
        <v>-66.458967299999998</v>
      </c>
      <c r="J1262" s="1" t="str">
        <f t="shared" si="78"/>
        <v>Till</v>
      </c>
      <c r="K1262" s="1" t="str">
        <f t="shared" si="79"/>
        <v>&lt;2 micron</v>
      </c>
      <c r="M1262">
        <v>21</v>
      </c>
      <c r="N1262">
        <v>40</v>
      </c>
      <c r="O1262">
        <v>42</v>
      </c>
      <c r="P1262">
        <v>4.3</v>
      </c>
      <c r="Q1262">
        <v>540</v>
      </c>
      <c r="R1262">
        <v>3</v>
      </c>
      <c r="S1262">
        <v>34</v>
      </c>
      <c r="T1262">
        <v>64</v>
      </c>
      <c r="U1262">
        <v>101</v>
      </c>
      <c r="V1262">
        <v>34</v>
      </c>
      <c r="W1262">
        <v>4</v>
      </c>
      <c r="X1262">
        <v>770</v>
      </c>
      <c r="Y1262">
        <v>75</v>
      </c>
      <c r="Z1262">
        <v>13.3</v>
      </c>
      <c r="AA1262">
        <v>3</v>
      </c>
    </row>
    <row r="1263" spans="1:27" hidden="1" x14ac:dyDescent="0.3">
      <c r="A1263" t="s">
        <v>4916</v>
      </c>
      <c r="B1263" t="s">
        <v>4917</v>
      </c>
      <c r="C1263" s="1" t="str">
        <f t="shared" si="80"/>
        <v>21:0046</v>
      </c>
      <c r="D1263" s="1" t="str">
        <f t="shared" si="81"/>
        <v>21:0038</v>
      </c>
      <c r="E1263" t="s">
        <v>4918</v>
      </c>
      <c r="F1263" t="s">
        <v>4919</v>
      </c>
      <c r="H1263">
        <v>47.173148400000002</v>
      </c>
      <c r="I1263">
        <v>-66.443984299999997</v>
      </c>
      <c r="J1263" s="1" t="str">
        <f t="shared" si="78"/>
        <v>Till</v>
      </c>
      <c r="K1263" s="1" t="str">
        <f t="shared" si="79"/>
        <v>&lt;2 micron</v>
      </c>
      <c r="M1263">
        <v>12</v>
      </c>
      <c r="N1263">
        <v>26</v>
      </c>
      <c r="O1263">
        <v>15</v>
      </c>
      <c r="P1263">
        <v>1.8</v>
      </c>
      <c r="Q1263">
        <v>220</v>
      </c>
      <c r="R1263">
        <v>2</v>
      </c>
      <c r="S1263">
        <v>18</v>
      </c>
      <c r="T1263">
        <v>27</v>
      </c>
      <c r="U1263">
        <v>56</v>
      </c>
      <c r="V1263">
        <v>20</v>
      </c>
      <c r="W1263">
        <v>6</v>
      </c>
      <c r="X1263">
        <v>960</v>
      </c>
      <c r="Y1263">
        <v>105</v>
      </c>
      <c r="Z1263">
        <v>3.1</v>
      </c>
      <c r="AA1263">
        <v>10</v>
      </c>
    </row>
    <row r="1264" spans="1:27" hidden="1" x14ac:dyDescent="0.3">
      <c r="A1264" t="s">
        <v>4920</v>
      </c>
      <c r="B1264" t="s">
        <v>4921</v>
      </c>
      <c r="C1264" s="1" t="str">
        <f t="shared" si="80"/>
        <v>21:0046</v>
      </c>
      <c r="D1264" s="1" t="str">
        <f t="shared" si="81"/>
        <v>21:0038</v>
      </c>
      <c r="E1264" t="s">
        <v>4922</v>
      </c>
      <c r="F1264" t="s">
        <v>4923</v>
      </c>
      <c r="H1264">
        <v>47.154903900000001</v>
      </c>
      <c r="I1264">
        <v>-66.432986400000004</v>
      </c>
      <c r="J1264" s="1" t="str">
        <f t="shared" si="78"/>
        <v>Till</v>
      </c>
      <c r="K1264" s="1" t="str">
        <f t="shared" si="79"/>
        <v>&lt;2 micron</v>
      </c>
      <c r="M1264">
        <v>19</v>
      </c>
      <c r="N1264">
        <v>32</v>
      </c>
      <c r="O1264">
        <v>18</v>
      </c>
      <c r="P1264">
        <v>4.4000000000000004</v>
      </c>
      <c r="Q1264">
        <v>600</v>
      </c>
      <c r="R1264">
        <v>2</v>
      </c>
      <c r="S1264">
        <v>24</v>
      </c>
      <c r="T1264">
        <v>21</v>
      </c>
      <c r="U1264">
        <v>112</v>
      </c>
      <c r="V1264">
        <v>35</v>
      </c>
      <c r="W1264">
        <v>6</v>
      </c>
      <c r="X1264">
        <v>1050</v>
      </c>
      <c r="Y1264">
        <v>65</v>
      </c>
      <c r="Z1264">
        <v>7.9</v>
      </c>
      <c r="AA1264">
        <v>11</v>
      </c>
    </row>
    <row r="1265" spans="1:27" hidden="1" x14ac:dyDescent="0.3">
      <c r="A1265" t="s">
        <v>4924</v>
      </c>
      <c r="B1265" t="s">
        <v>4925</v>
      </c>
      <c r="C1265" s="1" t="str">
        <f t="shared" si="80"/>
        <v>21:0046</v>
      </c>
      <c r="D1265" s="1" t="str">
        <f t="shared" si="81"/>
        <v>21:0038</v>
      </c>
      <c r="E1265" t="s">
        <v>4926</v>
      </c>
      <c r="F1265" t="s">
        <v>4927</v>
      </c>
      <c r="H1265">
        <v>47.166176299999997</v>
      </c>
      <c r="I1265">
        <v>-66.394176099999996</v>
      </c>
      <c r="J1265" s="1" t="str">
        <f t="shared" si="78"/>
        <v>Till</v>
      </c>
      <c r="K1265" s="1" t="str">
        <f t="shared" si="79"/>
        <v>&lt;2 micron</v>
      </c>
      <c r="L1265">
        <v>0.05</v>
      </c>
      <c r="M1265">
        <v>82</v>
      </c>
      <c r="N1265">
        <v>48</v>
      </c>
      <c r="O1265">
        <v>62</v>
      </c>
      <c r="P1265">
        <v>6.7</v>
      </c>
      <c r="Q1265">
        <v>1300</v>
      </c>
      <c r="R1265">
        <v>3</v>
      </c>
      <c r="S1265">
        <v>45</v>
      </c>
      <c r="T1265">
        <v>29</v>
      </c>
      <c r="U1265">
        <v>82</v>
      </c>
      <c r="V1265">
        <v>480</v>
      </c>
      <c r="W1265">
        <v>6</v>
      </c>
      <c r="X1265">
        <v>560</v>
      </c>
      <c r="Y1265">
        <v>85</v>
      </c>
      <c r="Z1265">
        <v>5.7</v>
      </c>
      <c r="AA1265">
        <v>3</v>
      </c>
    </row>
    <row r="1266" spans="1:27" hidden="1" x14ac:dyDescent="0.3">
      <c r="A1266" t="s">
        <v>4928</v>
      </c>
      <c r="B1266" t="s">
        <v>4929</v>
      </c>
      <c r="C1266" s="1" t="str">
        <f t="shared" si="80"/>
        <v>21:0046</v>
      </c>
      <c r="D1266" s="1" t="str">
        <f t="shared" si="81"/>
        <v>21:0038</v>
      </c>
      <c r="E1266" t="s">
        <v>4926</v>
      </c>
      <c r="F1266" t="s">
        <v>4930</v>
      </c>
      <c r="H1266">
        <v>47.166176299999997</v>
      </c>
      <c r="I1266">
        <v>-66.394176099999996</v>
      </c>
      <c r="J1266" s="1" t="str">
        <f t="shared" si="78"/>
        <v>Till</v>
      </c>
      <c r="K1266" s="1" t="str">
        <f t="shared" si="79"/>
        <v>&lt;2 micron</v>
      </c>
      <c r="L1266">
        <v>0.05</v>
      </c>
      <c r="M1266">
        <v>88</v>
      </c>
      <c r="N1266">
        <v>48</v>
      </c>
      <c r="O1266">
        <v>65</v>
      </c>
      <c r="P1266">
        <v>6.8</v>
      </c>
      <c r="Q1266">
        <v>1200</v>
      </c>
      <c r="R1266">
        <v>3</v>
      </c>
      <c r="S1266">
        <v>47</v>
      </c>
      <c r="T1266">
        <v>33</v>
      </c>
      <c r="U1266">
        <v>73</v>
      </c>
      <c r="V1266">
        <v>394</v>
      </c>
      <c r="W1266">
        <v>4</v>
      </c>
      <c r="X1266">
        <v>670</v>
      </c>
      <c r="Y1266">
        <v>105</v>
      </c>
      <c r="Z1266">
        <v>5.2</v>
      </c>
      <c r="AA1266">
        <v>0.5</v>
      </c>
    </row>
    <row r="1267" spans="1:27" hidden="1" x14ac:dyDescent="0.3">
      <c r="A1267" t="s">
        <v>4931</v>
      </c>
      <c r="B1267" t="s">
        <v>4932</v>
      </c>
      <c r="C1267" s="1" t="str">
        <f t="shared" si="80"/>
        <v>21:0046</v>
      </c>
      <c r="D1267" s="1" t="str">
        <f t="shared" si="81"/>
        <v>21:0038</v>
      </c>
      <c r="E1267" t="s">
        <v>4933</v>
      </c>
      <c r="F1267" t="s">
        <v>4934</v>
      </c>
      <c r="H1267">
        <v>47.1323905</v>
      </c>
      <c r="I1267">
        <v>-66.412312</v>
      </c>
      <c r="J1267" s="1" t="str">
        <f t="shared" si="78"/>
        <v>Till</v>
      </c>
      <c r="K1267" s="1" t="str">
        <f t="shared" si="79"/>
        <v>&lt;2 micron</v>
      </c>
      <c r="M1267">
        <v>21</v>
      </c>
      <c r="N1267">
        <v>58</v>
      </c>
      <c r="O1267">
        <v>101</v>
      </c>
      <c r="P1267">
        <v>6.2</v>
      </c>
      <c r="Q1267">
        <v>620</v>
      </c>
      <c r="R1267">
        <v>5</v>
      </c>
      <c r="S1267">
        <v>52</v>
      </c>
      <c r="T1267">
        <v>114</v>
      </c>
      <c r="U1267">
        <v>175</v>
      </c>
      <c r="V1267">
        <v>185</v>
      </c>
      <c r="W1267">
        <v>4</v>
      </c>
      <c r="X1267">
        <v>540</v>
      </c>
      <c r="Y1267">
        <v>230</v>
      </c>
      <c r="Z1267">
        <v>5.7</v>
      </c>
      <c r="AA1267">
        <v>5</v>
      </c>
    </row>
    <row r="1268" spans="1:27" hidden="1" x14ac:dyDescent="0.3">
      <c r="A1268" t="s">
        <v>4935</v>
      </c>
      <c r="B1268" t="s">
        <v>4936</v>
      </c>
      <c r="C1268" s="1" t="str">
        <f t="shared" si="80"/>
        <v>21:0046</v>
      </c>
      <c r="D1268" s="1" t="str">
        <f t="shared" si="81"/>
        <v>21:0038</v>
      </c>
      <c r="E1268" t="s">
        <v>4937</v>
      </c>
      <c r="F1268" t="s">
        <v>4938</v>
      </c>
      <c r="H1268">
        <v>47.122263199999999</v>
      </c>
      <c r="I1268">
        <v>-66.382478800000001</v>
      </c>
      <c r="J1268" s="1" t="str">
        <f t="shared" si="78"/>
        <v>Till</v>
      </c>
      <c r="K1268" s="1" t="str">
        <f t="shared" si="79"/>
        <v>&lt;2 micron</v>
      </c>
      <c r="M1268">
        <v>11</v>
      </c>
      <c r="N1268">
        <v>42</v>
      </c>
      <c r="O1268">
        <v>145</v>
      </c>
      <c r="P1268">
        <v>7.5</v>
      </c>
      <c r="Q1268">
        <v>380</v>
      </c>
      <c r="R1268">
        <v>14</v>
      </c>
      <c r="S1268">
        <v>28</v>
      </c>
      <c r="T1268">
        <v>128</v>
      </c>
      <c r="U1268">
        <v>154</v>
      </c>
      <c r="V1268">
        <v>163</v>
      </c>
      <c r="W1268">
        <v>6</v>
      </c>
      <c r="X1268">
        <v>610</v>
      </c>
      <c r="Y1268">
        <v>125</v>
      </c>
      <c r="Z1268">
        <v>8.5</v>
      </c>
      <c r="AA1268">
        <v>9</v>
      </c>
    </row>
    <row r="1269" spans="1:27" hidden="1" x14ac:dyDescent="0.3">
      <c r="A1269" t="s">
        <v>4939</v>
      </c>
      <c r="B1269" t="s">
        <v>4940</v>
      </c>
      <c r="C1269" s="1" t="str">
        <f t="shared" si="80"/>
        <v>21:0046</v>
      </c>
      <c r="D1269" s="1" t="str">
        <f t="shared" si="81"/>
        <v>21:0038</v>
      </c>
      <c r="E1269" t="s">
        <v>4941</v>
      </c>
      <c r="F1269" t="s">
        <v>4942</v>
      </c>
      <c r="H1269">
        <v>47.115617399999998</v>
      </c>
      <c r="I1269">
        <v>-66.347869900000006</v>
      </c>
      <c r="J1269" s="1" t="str">
        <f t="shared" si="78"/>
        <v>Till</v>
      </c>
      <c r="K1269" s="1" t="str">
        <f t="shared" si="79"/>
        <v>&lt;2 micron</v>
      </c>
      <c r="M1269">
        <v>20</v>
      </c>
      <c r="N1269">
        <v>46</v>
      </c>
      <c r="O1269">
        <v>89</v>
      </c>
      <c r="P1269">
        <v>6.5</v>
      </c>
      <c r="Q1269">
        <v>430</v>
      </c>
      <c r="R1269">
        <v>5</v>
      </c>
      <c r="S1269">
        <v>50</v>
      </c>
      <c r="T1269">
        <v>60</v>
      </c>
      <c r="U1269">
        <v>104</v>
      </c>
      <c r="V1269">
        <v>98</v>
      </c>
      <c r="W1269">
        <v>4</v>
      </c>
      <c r="X1269">
        <v>740</v>
      </c>
      <c r="Y1269">
        <v>125</v>
      </c>
      <c r="Z1269">
        <v>5.7</v>
      </c>
      <c r="AA1269">
        <v>5</v>
      </c>
    </row>
    <row r="1270" spans="1:27" hidden="1" x14ac:dyDescent="0.3">
      <c r="A1270" t="s">
        <v>4943</v>
      </c>
      <c r="B1270" t="s">
        <v>4944</v>
      </c>
      <c r="C1270" s="1" t="str">
        <f t="shared" si="80"/>
        <v>21:0046</v>
      </c>
      <c r="D1270" s="1" t="str">
        <f t="shared" si="81"/>
        <v>21:0038</v>
      </c>
      <c r="E1270" t="s">
        <v>4945</v>
      </c>
      <c r="F1270" t="s">
        <v>4946</v>
      </c>
      <c r="H1270">
        <v>47.0997542</v>
      </c>
      <c r="I1270">
        <v>-66.323618100000004</v>
      </c>
      <c r="J1270" s="1" t="str">
        <f t="shared" si="78"/>
        <v>Till</v>
      </c>
      <c r="K1270" s="1" t="str">
        <f t="shared" si="79"/>
        <v>&lt;2 micron</v>
      </c>
      <c r="M1270">
        <v>13</v>
      </c>
      <c r="N1270">
        <v>44</v>
      </c>
      <c r="O1270">
        <v>38</v>
      </c>
      <c r="P1270">
        <v>5.4</v>
      </c>
      <c r="Q1270">
        <v>400</v>
      </c>
      <c r="R1270">
        <v>4</v>
      </c>
      <c r="S1270">
        <v>62</v>
      </c>
      <c r="T1270">
        <v>53</v>
      </c>
      <c r="U1270">
        <v>125</v>
      </c>
      <c r="V1270">
        <v>54</v>
      </c>
      <c r="W1270">
        <v>6</v>
      </c>
      <c r="X1270">
        <v>880</v>
      </c>
      <c r="Y1270">
        <v>85</v>
      </c>
      <c r="Z1270">
        <v>5</v>
      </c>
      <c r="AA1270">
        <v>9</v>
      </c>
    </row>
    <row r="1271" spans="1:27" hidden="1" x14ac:dyDescent="0.3">
      <c r="A1271" t="s">
        <v>4947</v>
      </c>
      <c r="B1271" t="s">
        <v>4948</v>
      </c>
      <c r="C1271" s="1" t="str">
        <f t="shared" si="80"/>
        <v>21:0046</v>
      </c>
      <c r="D1271" s="1" t="str">
        <f t="shared" si="81"/>
        <v>21:0038</v>
      </c>
      <c r="E1271" t="s">
        <v>4949</v>
      </c>
      <c r="F1271" t="s">
        <v>4950</v>
      </c>
      <c r="H1271">
        <v>47.134677500000002</v>
      </c>
      <c r="I1271">
        <v>-66.4339607</v>
      </c>
      <c r="J1271" s="1" t="str">
        <f t="shared" si="78"/>
        <v>Till</v>
      </c>
      <c r="K1271" s="1" t="str">
        <f t="shared" si="79"/>
        <v>&lt;2 micron</v>
      </c>
      <c r="M1271">
        <v>6</v>
      </c>
      <c r="N1271">
        <v>48</v>
      </c>
      <c r="O1271">
        <v>70</v>
      </c>
      <c r="P1271">
        <v>8.9</v>
      </c>
      <c r="Q1271">
        <v>130</v>
      </c>
      <c r="R1271">
        <v>8</v>
      </c>
      <c r="S1271">
        <v>21</v>
      </c>
      <c r="T1271">
        <v>35</v>
      </c>
      <c r="U1271">
        <v>137</v>
      </c>
      <c r="V1271">
        <v>121</v>
      </c>
      <c r="W1271">
        <v>4</v>
      </c>
      <c r="X1271">
        <v>400</v>
      </c>
      <c r="Y1271">
        <v>285</v>
      </c>
      <c r="Z1271">
        <v>5</v>
      </c>
    </row>
    <row r="1272" spans="1:27" hidden="1" x14ac:dyDescent="0.3">
      <c r="A1272" t="s">
        <v>4951</v>
      </c>
      <c r="B1272" t="s">
        <v>4952</v>
      </c>
      <c r="C1272" s="1" t="str">
        <f t="shared" si="80"/>
        <v>21:0046</v>
      </c>
      <c r="D1272" s="1" t="str">
        <f t="shared" si="81"/>
        <v>21:0038</v>
      </c>
      <c r="E1272" t="s">
        <v>4953</v>
      </c>
      <c r="F1272" t="s">
        <v>4954</v>
      </c>
      <c r="H1272">
        <v>47.140361900000002</v>
      </c>
      <c r="I1272">
        <v>-66.386865700000001</v>
      </c>
      <c r="J1272" s="1" t="str">
        <f t="shared" si="78"/>
        <v>Till</v>
      </c>
      <c r="K1272" s="1" t="str">
        <f t="shared" si="79"/>
        <v>&lt;2 micron</v>
      </c>
      <c r="M1272">
        <v>9</v>
      </c>
      <c r="N1272">
        <v>51</v>
      </c>
      <c r="O1272">
        <v>69</v>
      </c>
      <c r="P1272">
        <v>6.5</v>
      </c>
      <c r="Q1272">
        <v>150</v>
      </c>
      <c r="R1272">
        <v>4</v>
      </c>
      <c r="S1272">
        <v>41</v>
      </c>
      <c r="T1272">
        <v>32</v>
      </c>
      <c r="U1272">
        <v>147</v>
      </c>
      <c r="V1272">
        <v>51</v>
      </c>
      <c r="W1272">
        <v>4</v>
      </c>
      <c r="X1272">
        <v>540</v>
      </c>
      <c r="Y1272">
        <v>190</v>
      </c>
      <c r="Z1272">
        <v>4.2</v>
      </c>
      <c r="AA1272">
        <v>4</v>
      </c>
    </row>
    <row r="1273" spans="1:27" hidden="1" x14ac:dyDescent="0.3">
      <c r="A1273" t="s">
        <v>4955</v>
      </c>
      <c r="B1273" t="s">
        <v>4956</v>
      </c>
      <c r="C1273" s="1" t="str">
        <f t="shared" si="80"/>
        <v>21:0046</v>
      </c>
      <c r="D1273" s="1" t="str">
        <f t="shared" si="81"/>
        <v>21:0038</v>
      </c>
      <c r="E1273" t="s">
        <v>4957</v>
      </c>
      <c r="F1273" t="s">
        <v>4958</v>
      </c>
      <c r="H1273">
        <v>47.104575599999997</v>
      </c>
      <c r="I1273">
        <v>-66.298992600000005</v>
      </c>
      <c r="J1273" s="1" t="str">
        <f t="shared" si="78"/>
        <v>Till</v>
      </c>
      <c r="K1273" s="1" t="str">
        <f t="shared" si="79"/>
        <v>&lt;2 micron</v>
      </c>
      <c r="M1273">
        <v>25</v>
      </c>
      <c r="N1273">
        <v>40</v>
      </c>
      <c r="O1273">
        <v>57</v>
      </c>
      <c r="P1273">
        <v>6.7</v>
      </c>
      <c r="Q1273">
        <v>960</v>
      </c>
      <c r="R1273">
        <v>3</v>
      </c>
      <c r="S1273">
        <v>43</v>
      </c>
      <c r="T1273">
        <v>44</v>
      </c>
      <c r="U1273">
        <v>159</v>
      </c>
      <c r="V1273">
        <v>86</v>
      </c>
      <c r="W1273">
        <v>6</v>
      </c>
      <c r="X1273">
        <v>1150</v>
      </c>
      <c r="Y1273">
        <v>40</v>
      </c>
      <c r="Z1273">
        <v>10.7</v>
      </c>
      <c r="AA1273">
        <v>9</v>
      </c>
    </row>
    <row r="1274" spans="1:27" hidden="1" x14ac:dyDescent="0.3">
      <c r="A1274" t="s">
        <v>4959</v>
      </c>
      <c r="B1274" t="s">
        <v>4960</v>
      </c>
      <c r="C1274" s="1" t="str">
        <f t="shared" si="80"/>
        <v>21:0046</v>
      </c>
      <c r="D1274" s="1" t="str">
        <f t="shared" si="81"/>
        <v>21:0038</v>
      </c>
      <c r="E1274" t="s">
        <v>4961</v>
      </c>
      <c r="F1274" t="s">
        <v>4962</v>
      </c>
      <c r="H1274">
        <v>47.134055699999998</v>
      </c>
      <c r="I1274">
        <v>-65.980523000000005</v>
      </c>
      <c r="J1274" s="1" t="str">
        <f t="shared" si="78"/>
        <v>Till</v>
      </c>
      <c r="K1274" s="1" t="str">
        <f t="shared" si="79"/>
        <v>&lt;2 micron</v>
      </c>
      <c r="M1274">
        <v>18</v>
      </c>
      <c r="N1274">
        <v>43</v>
      </c>
      <c r="O1274">
        <v>75</v>
      </c>
      <c r="P1274">
        <v>6.2</v>
      </c>
      <c r="Q1274">
        <v>540</v>
      </c>
      <c r="R1274">
        <v>3</v>
      </c>
      <c r="S1274">
        <v>46</v>
      </c>
      <c r="T1274">
        <v>69</v>
      </c>
      <c r="U1274">
        <v>129</v>
      </c>
      <c r="V1274">
        <v>66</v>
      </c>
      <c r="W1274">
        <v>6</v>
      </c>
      <c r="X1274">
        <v>960</v>
      </c>
      <c r="Y1274">
        <v>35</v>
      </c>
      <c r="Z1274">
        <v>6.5</v>
      </c>
      <c r="AA1274">
        <v>11</v>
      </c>
    </row>
    <row r="1275" spans="1:27" hidden="1" x14ac:dyDescent="0.3">
      <c r="A1275" t="s">
        <v>4963</v>
      </c>
      <c r="B1275" t="s">
        <v>4964</v>
      </c>
      <c r="C1275" s="1" t="str">
        <f t="shared" si="80"/>
        <v>21:0046</v>
      </c>
      <c r="D1275" s="1" t="str">
        <f t="shared" si="81"/>
        <v>21:0038</v>
      </c>
      <c r="E1275" t="s">
        <v>4965</v>
      </c>
      <c r="F1275" t="s">
        <v>4966</v>
      </c>
      <c r="H1275">
        <v>47.0024765</v>
      </c>
      <c r="I1275">
        <v>-65.846568199999993</v>
      </c>
      <c r="J1275" s="1" t="str">
        <f t="shared" si="78"/>
        <v>Till</v>
      </c>
      <c r="K1275" s="1" t="str">
        <f t="shared" si="79"/>
        <v>&lt;2 micron</v>
      </c>
      <c r="M1275">
        <v>26</v>
      </c>
      <c r="N1275">
        <v>74</v>
      </c>
      <c r="O1275">
        <v>65</v>
      </c>
      <c r="P1275">
        <v>6.6</v>
      </c>
      <c r="Q1275">
        <v>1040</v>
      </c>
      <c r="R1275">
        <v>1</v>
      </c>
      <c r="S1275">
        <v>61</v>
      </c>
      <c r="T1275">
        <v>51</v>
      </c>
      <c r="U1275">
        <v>187</v>
      </c>
      <c r="V1275">
        <v>36</v>
      </c>
      <c r="W1275">
        <v>3</v>
      </c>
      <c r="Z1275">
        <v>4</v>
      </c>
      <c r="AA1275">
        <v>1</v>
      </c>
    </row>
    <row r="1276" spans="1:27" hidden="1" x14ac:dyDescent="0.3">
      <c r="A1276" t="s">
        <v>4967</v>
      </c>
      <c r="B1276" t="s">
        <v>4968</v>
      </c>
      <c r="C1276" s="1" t="str">
        <f t="shared" si="80"/>
        <v>21:0046</v>
      </c>
      <c r="D1276" s="1" t="str">
        <f t="shared" si="81"/>
        <v>21:0038</v>
      </c>
      <c r="E1276" t="s">
        <v>4969</v>
      </c>
      <c r="F1276" t="s">
        <v>4970</v>
      </c>
      <c r="H1276">
        <v>47.02037</v>
      </c>
      <c r="I1276">
        <v>-65.850809900000002</v>
      </c>
      <c r="J1276" s="1" t="str">
        <f t="shared" si="78"/>
        <v>Till</v>
      </c>
      <c r="K1276" s="1" t="str">
        <f t="shared" si="79"/>
        <v>&lt;2 micron</v>
      </c>
      <c r="M1276">
        <v>13</v>
      </c>
      <c r="N1276">
        <v>82</v>
      </c>
      <c r="O1276">
        <v>23</v>
      </c>
      <c r="P1276">
        <v>5.7</v>
      </c>
      <c r="Q1276">
        <v>230</v>
      </c>
      <c r="R1276">
        <v>2</v>
      </c>
      <c r="S1276">
        <v>41</v>
      </c>
      <c r="T1276">
        <v>23</v>
      </c>
      <c r="U1276">
        <v>139</v>
      </c>
      <c r="V1276">
        <v>13</v>
      </c>
      <c r="W1276">
        <v>4</v>
      </c>
      <c r="X1276">
        <v>650</v>
      </c>
      <c r="Y1276">
        <v>35</v>
      </c>
      <c r="Z1276">
        <v>0.8</v>
      </c>
      <c r="AA1276">
        <v>7</v>
      </c>
    </row>
    <row r="1277" spans="1:27" hidden="1" x14ac:dyDescent="0.3">
      <c r="A1277" t="s">
        <v>4971</v>
      </c>
      <c r="B1277" t="s">
        <v>4972</v>
      </c>
      <c r="C1277" s="1" t="str">
        <f t="shared" si="80"/>
        <v>21:0046</v>
      </c>
      <c r="D1277" s="1" t="str">
        <f t="shared" si="81"/>
        <v>21:0038</v>
      </c>
      <c r="E1277" t="s">
        <v>4973</v>
      </c>
      <c r="F1277" t="s">
        <v>4974</v>
      </c>
      <c r="H1277">
        <v>47.055545000000002</v>
      </c>
      <c r="I1277">
        <v>-65.901409700000002</v>
      </c>
      <c r="J1277" s="1" t="str">
        <f t="shared" si="78"/>
        <v>Till</v>
      </c>
      <c r="K1277" s="1" t="str">
        <f t="shared" si="79"/>
        <v>&lt;2 micron</v>
      </c>
      <c r="M1277">
        <v>27</v>
      </c>
      <c r="N1277">
        <v>50</v>
      </c>
      <c r="O1277">
        <v>36</v>
      </c>
      <c r="P1277">
        <v>6.5</v>
      </c>
      <c r="Q1277">
        <v>900</v>
      </c>
      <c r="R1277">
        <v>1</v>
      </c>
      <c r="S1277">
        <v>55</v>
      </c>
      <c r="T1277">
        <v>20</v>
      </c>
      <c r="U1277">
        <v>114</v>
      </c>
      <c r="V1277">
        <v>45</v>
      </c>
      <c r="W1277">
        <v>6</v>
      </c>
      <c r="X1277">
        <v>1050</v>
      </c>
      <c r="Y1277">
        <v>60</v>
      </c>
      <c r="Z1277">
        <v>4</v>
      </c>
      <c r="AA1277">
        <v>5</v>
      </c>
    </row>
    <row r="1278" spans="1:27" hidden="1" x14ac:dyDescent="0.3">
      <c r="A1278" t="s">
        <v>4975</v>
      </c>
      <c r="B1278" t="s">
        <v>4976</v>
      </c>
      <c r="C1278" s="1" t="str">
        <f t="shared" si="80"/>
        <v>21:0046</v>
      </c>
      <c r="D1278" s="1" t="str">
        <f t="shared" si="81"/>
        <v>21:0038</v>
      </c>
      <c r="E1278" t="s">
        <v>4977</v>
      </c>
      <c r="F1278" t="s">
        <v>4978</v>
      </c>
      <c r="H1278">
        <v>47.054290199999997</v>
      </c>
      <c r="I1278">
        <v>-65.967841500000006</v>
      </c>
      <c r="J1278" s="1" t="str">
        <f t="shared" si="78"/>
        <v>Till</v>
      </c>
      <c r="K1278" s="1" t="str">
        <f t="shared" si="79"/>
        <v>&lt;2 micron</v>
      </c>
      <c r="M1278">
        <v>22</v>
      </c>
      <c r="N1278">
        <v>94</v>
      </c>
      <c r="O1278">
        <v>62</v>
      </c>
      <c r="P1278">
        <v>6.4</v>
      </c>
      <c r="Q1278">
        <v>950</v>
      </c>
      <c r="R1278">
        <v>1</v>
      </c>
      <c r="S1278">
        <v>63</v>
      </c>
      <c r="T1278">
        <v>69</v>
      </c>
      <c r="U1278">
        <v>260</v>
      </c>
      <c r="V1278">
        <v>28</v>
      </c>
      <c r="W1278">
        <v>4</v>
      </c>
      <c r="Z1278">
        <v>2.7</v>
      </c>
      <c r="AA1278">
        <v>2</v>
      </c>
    </row>
    <row r="1279" spans="1:27" hidden="1" x14ac:dyDescent="0.3">
      <c r="A1279" t="s">
        <v>4979</v>
      </c>
      <c r="B1279" t="s">
        <v>4980</v>
      </c>
      <c r="C1279" s="1" t="str">
        <f t="shared" si="80"/>
        <v>21:0046</v>
      </c>
      <c r="D1279" s="1" t="str">
        <f t="shared" si="81"/>
        <v>21:0038</v>
      </c>
      <c r="E1279" t="s">
        <v>4981</v>
      </c>
      <c r="F1279" t="s">
        <v>4982</v>
      </c>
      <c r="H1279">
        <v>47.052205100000002</v>
      </c>
      <c r="I1279">
        <v>-65.9960363</v>
      </c>
      <c r="J1279" s="1" t="str">
        <f t="shared" si="78"/>
        <v>Till</v>
      </c>
      <c r="K1279" s="1" t="str">
        <f t="shared" si="79"/>
        <v>&lt;2 micron</v>
      </c>
      <c r="M1279">
        <v>23</v>
      </c>
      <c r="N1279">
        <v>65</v>
      </c>
      <c r="O1279">
        <v>59</v>
      </c>
      <c r="P1279">
        <v>6.8</v>
      </c>
      <c r="Q1279">
        <v>600</v>
      </c>
      <c r="R1279">
        <v>2</v>
      </c>
      <c r="S1279">
        <v>50</v>
      </c>
      <c r="T1279">
        <v>65</v>
      </c>
      <c r="U1279">
        <v>149</v>
      </c>
      <c r="V1279">
        <v>58</v>
      </c>
      <c r="W1279">
        <v>4</v>
      </c>
      <c r="X1279">
        <v>630</v>
      </c>
      <c r="Y1279">
        <v>40</v>
      </c>
      <c r="Z1279">
        <v>5.3</v>
      </c>
      <c r="AA1279">
        <v>11</v>
      </c>
    </row>
    <row r="1280" spans="1:27" hidden="1" x14ac:dyDescent="0.3">
      <c r="A1280" t="s">
        <v>4983</v>
      </c>
      <c r="B1280" t="s">
        <v>4984</v>
      </c>
      <c r="C1280" s="1" t="str">
        <f t="shared" si="80"/>
        <v>21:0046</v>
      </c>
      <c r="D1280" s="1" t="str">
        <f t="shared" si="81"/>
        <v>21:0038</v>
      </c>
      <c r="E1280" t="s">
        <v>4985</v>
      </c>
      <c r="F1280" t="s">
        <v>4986</v>
      </c>
      <c r="H1280">
        <v>47.026919300000003</v>
      </c>
      <c r="I1280">
        <v>-65.894592200000005</v>
      </c>
      <c r="J1280" s="1" t="str">
        <f t="shared" si="78"/>
        <v>Till</v>
      </c>
      <c r="K1280" s="1" t="str">
        <f t="shared" si="79"/>
        <v>&lt;2 micron</v>
      </c>
      <c r="M1280">
        <v>27</v>
      </c>
      <c r="N1280">
        <v>110</v>
      </c>
      <c r="O1280">
        <v>30</v>
      </c>
      <c r="P1280">
        <v>5.9</v>
      </c>
      <c r="Q1280">
        <v>720</v>
      </c>
      <c r="R1280">
        <v>1</v>
      </c>
      <c r="S1280">
        <v>78</v>
      </c>
      <c r="T1280">
        <v>39</v>
      </c>
      <c r="U1280">
        <v>126</v>
      </c>
      <c r="V1280">
        <v>52</v>
      </c>
      <c r="W1280">
        <v>4</v>
      </c>
      <c r="X1280">
        <v>830</v>
      </c>
      <c r="Y1280">
        <v>130</v>
      </c>
      <c r="Z1280">
        <v>3.5</v>
      </c>
      <c r="AA1280">
        <v>7</v>
      </c>
    </row>
    <row r="1281" spans="1:27" hidden="1" x14ac:dyDescent="0.3">
      <c r="A1281" t="s">
        <v>4987</v>
      </c>
      <c r="B1281" t="s">
        <v>4988</v>
      </c>
      <c r="C1281" s="1" t="str">
        <f t="shared" si="80"/>
        <v>21:0046</v>
      </c>
      <c r="D1281" s="1" t="str">
        <f t="shared" si="81"/>
        <v>21:0038</v>
      </c>
      <c r="E1281" t="s">
        <v>4989</v>
      </c>
      <c r="F1281" t="s">
        <v>4990</v>
      </c>
      <c r="H1281">
        <v>47.013107400000003</v>
      </c>
      <c r="I1281">
        <v>-66.091900300000006</v>
      </c>
      <c r="J1281" s="1" t="str">
        <f t="shared" si="78"/>
        <v>Till</v>
      </c>
      <c r="K1281" s="1" t="str">
        <f t="shared" si="79"/>
        <v>&lt;2 micron</v>
      </c>
      <c r="M1281">
        <v>25</v>
      </c>
      <c r="N1281">
        <v>56</v>
      </c>
      <c r="O1281">
        <v>70</v>
      </c>
      <c r="P1281">
        <v>4.0999999999999996</v>
      </c>
      <c r="Q1281">
        <v>860</v>
      </c>
      <c r="R1281">
        <v>2</v>
      </c>
      <c r="S1281">
        <v>59</v>
      </c>
      <c r="T1281">
        <v>48</v>
      </c>
      <c r="U1281">
        <v>175</v>
      </c>
      <c r="V1281">
        <v>41</v>
      </c>
      <c r="W1281">
        <v>2</v>
      </c>
      <c r="X1281">
        <v>910</v>
      </c>
      <c r="Y1281">
        <v>15</v>
      </c>
      <c r="Z1281">
        <v>3.5</v>
      </c>
      <c r="AA1281">
        <v>5</v>
      </c>
    </row>
    <row r="1282" spans="1:27" hidden="1" x14ac:dyDescent="0.3">
      <c r="A1282" t="s">
        <v>4991</v>
      </c>
      <c r="B1282" t="s">
        <v>4992</v>
      </c>
      <c r="C1282" s="1" t="str">
        <f t="shared" si="80"/>
        <v>21:0046</v>
      </c>
      <c r="D1282" s="1" t="str">
        <f t="shared" si="81"/>
        <v>21:0038</v>
      </c>
      <c r="E1282" t="s">
        <v>4993</v>
      </c>
      <c r="F1282" t="s">
        <v>4994</v>
      </c>
      <c r="H1282">
        <v>47.009825599999999</v>
      </c>
      <c r="I1282">
        <v>-66.1044464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HYPERLINK("http://geochem.nrcan.gc.ca/cdogs/content/kwd/kwd080003_e.htm", "&lt;2 micron")</f>
        <v>&lt;2 micron</v>
      </c>
      <c r="L1282">
        <v>0.1</v>
      </c>
      <c r="M1282">
        <v>20</v>
      </c>
      <c r="N1282">
        <v>52</v>
      </c>
      <c r="O1282">
        <v>89</v>
      </c>
      <c r="P1282">
        <v>4.8</v>
      </c>
      <c r="Q1282">
        <v>560</v>
      </c>
      <c r="R1282">
        <v>4</v>
      </c>
      <c r="S1282">
        <v>44</v>
      </c>
      <c r="T1282">
        <v>137</v>
      </c>
      <c r="U1282">
        <v>141</v>
      </c>
      <c r="V1282">
        <v>49</v>
      </c>
      <c r="W1282">
        <v>4</v>
      </c>
      <c r="X1282">
        <v>800</v>
      </c>
      <c r="Y1282">
        <v>40</v>
      </c>
      <c r="Z1282">
        <v>5.2</v>
      </c>
      <c r="AA1282">
        <v>10</v>
      </c>
    </row>
    <row r="1283" spans="1:27" hidden="1" x14ac:dyDescent="0.3">
      <c r="A1283" t="s">
        <v>4995</v>
      </c>
      <c r="B1283" t="s">
        <v>4996</v>
      </c>
      <c r="C1283" s="1" t="str">
        <f t="shared" si="80"/>
        <v>21:0046</v>
      </c>
      <c r="D1283" s="1" t="str">
        <f t="shared" si="81"/>
        <v>21:0038</v>
      </c>
      <c r="E1283" t="s">
        <v>4997</v>
      </c>
      <c r="F1283" t="s">
        <v>4998</v>
      </c>
      <c r="H1283">
        <v>47.008376300000002</v>
      </c>
      <c r="I1283">
        <v>-66.118339599999999</v>
      </c>
      <c r="J1283" s="1" t="str">
        <f t="shared" si="82"/>
        <v>Till</v>
      </c>
      <c r="K1283" s="1" t="str">
        <f t="shared" si="83"/>
        <v>&lt;2 micron</v>
      </c>
      <c r="M1283">
        <v>27</v>
      </c>
      <c r="N1283">
        <v>54</v>
      </c>
      <c r="O1283">
        <v>73</v>
      </c>
      <c r="P1283">
        <v>4.5</v>
      </c>
      <c r="Q1283">
        <v>490</v>
      </c>
      <c r="R1283">
        <v>1</v>
      </c>
      <c r="S1283">
        <v>50</v>
      </c>
      <c r="T1283">
        <v>33</v>
      </c>
      <c r="U1283">
        <v>128</v>
      </c>
      <c r="V1283">
        <v>30</v>
      </c>
      <c r="W1283">
        <v>2</v>
      </c>
      <c r="X1283">
        <v>640</v>
      </c>
      <c r="Y1283">
        <v>60</v>
      </c>
      <c r="Z1283">
        <v>3.7</v>
      </c>
      <c r="AA1283">
        <v>8</v>
      </c>
    </row>
    <row r="1284" spans="1:27" hidden="1" x14ac:dyDescent="0.3">
      <c r="A1284" t="s">
        <v>4999</v>
      </c>
      <c r="B1284" t="s">
        <v>5000</v>
      </c>
      <c r="C1284" s="1" t="str">
        <f t="shared" si="80"/>
        <v>21:0046</v>
      </c>
      <c r="D1284" s="1" t="str">
        <f t="shared" si="81"/>
        <v>21:0038</v>
      </c>
      <c r="E1284" t="s">
        <v>5001</v>
      </c>
      <c r="F1284" t="s">
        <v>5002</v>
      </c>
      <c r="H1284">
        <v>47.010895499999997</v>
      </c>
      <c r="I1284">
        <v>-66.129058900000004</v>
      </c>
      <c r="J1284" s="1" t="str">
        <f t="shared" si="82"/>
        <v>Till</v>
      </c>
      <c r="K1284" s="1" t="str">
        <f t="shared" si="83"/>
        <v>&lt;2 micron</v>
      </c>
      <c r="M1284">
        <v>27</v>
      </c>
      <c r="N1284">
        <v>58</v>
      </c>
      <c r="O1284">
        <v>56</v>
      </c>
      <c r="P1284">
        <v>4.2</v>
      </c>
      <c r="Q1284">
        <v>780</v>
      </c>
      <c r="R1284">
        <v>2</v>
      </c>
      <c r="S1284">
        <v>58</v>
      </c>
      <c r="T1284">
        <v>43</v>
      </c>
      <c r="U1284">
        <v>201</v>
      </c>
      <c r="V1284">
        <v>18</v>
      </c>
      <c r="W1284">
        <v>4</v>
      </c>
      <c r="X1284">
        <v>820</v>
      </c>
      <c r="Y1284">
        <v>110</v>
      </c>
      <c r="Z1284">
        <v>4.3</v>
      </c>
      <c r="AA1284">
        <v>10</v>
      </c>
    </row>
    <row r="1285" spans="1:27" hidden="1" x14ac:dyDescent="0.3">
      <c r="A1285" t="s">
        <v>5003</v>
      </c>
      <c r="B1285" t="s">
        <v>5004</v>
      </c>
      <c r="C1285" s="1" t="str">
        <f t="shared" si="80"/>
        <v>21:0046</v>
      </c>
      <c r="D1285" s="1" t="str">
        <f t="shared" si="81"/>
        <v>21:0038</v>
      </c>
      <c r="E1285" t="s">
        <v>5005</v>
      </c>
      <c r="F1285" t="s">
        <v>5006</v>
      </c>
      <c r="H1285">
        <v>47.018592499999997</v>
      </c>
      <c r="I1285">
        <v>-66.130948900000007</v>
      </c>
      <c r="J1285" s="1" t="str">
        <f t="shared" si="82"/>
        <v>Till</v>
      </c>
      <c r="K1285" s="1" t="str">
        <f t="shared" si="83"/>
        <v>&lt;2 micron</v>
      </c>
      <c r="M1285">
        <v>47</v>
      </c>
      <c r="N1285">
        <v>56</v>
      </c>
      <c r="O1285">
        <v>53</v>
      </c>
      <c r="P1285">
        <v>5.3</v>
      </c>
      <c r="Q1285">
        <v>1200</v>
      </c>
      <c r="R1285">
        <v>2</v>
      </c>
      <c r="S1285">
        <v>57</v>
      </c>
      <c r="T1285">
        <v>27</v>
      </c>
      <c r="U1285">
        <v>167</v>
      </c>
      <c r="V1285">
        <v>20</v>
      </c>
      <c r="W1285">
        <v>8</v>
      </c>
      <c r="X1285">
        <v>1100</v>
      </c>
      <c r="Y1285">
        <v>20</v>
      </c>
      <c r="Z1285">
        <v>4.3</v>
      </c>
      <c r="AA1285">
        <v>15</v>
      </c>
    </row>
    <row r="1286" spans="1:27" hidden="1" x14ac:dyDescent="0.3">
      <c r="A1286" t="s">
        <v>5007</v>
      </c>
      <c r="B1286" t="s">
        <v>5008</v>
      </c>
      <c r="C1286" s="1" t="str">
        <f t="shared" si="80"/>
        <v>21:0046</v>
      </c>
      <c r="D1286" s="1" t="str">
        <f t="shared" si="81"/>
        <v>21:0038</v>
      </c>
      <c r="E1286" t="s">
        <v>5009</v>
      </c>
      <c r="F1286" t="s">
        <v>5010</v>
      </c>
      <c r="H1286">
        <v>47.027892299999998</v>
      </c>
      <c r="I1286">
        <v>-66.142953899999995</v>
      </c>
      <c r="J1286" s="1" t="str">
        <f t="shared" si="82"/>
        <v>Till</v>
      </c>
      <c r="K1286" s="1" t="str">
        <f t="shared" si="83"/>
        <v>&lt;2 micron</v>
      </c>
      <c r="M1286">
        <v>29</v>
      </c>
      <c r="N1286">
        <v>52</v>
      </c>
      <c r="O1286">
        <v>57</v>
      </c>
      <c r="P1286">
        <v>4</v>
      </c>
      <c r="Q1286">
        <v>720</v>
      </c>
      <c r="R1286">
        <v>2</v>
      </c>
      <c r="S1286">
        <v>44</v>
      </c>
      <c r="T1286">
        <v>31</v>
      </c>
      <c r="U1286">
        <v>142</v>
      </c>
      <c r="V1286">
        <v>21</v>
      </c>
      <c r="W1286">
        <v>8</v>
      </c>
      <c r="X1286">
        <v>990</v>
      </c>
      <c r="Y1286">
        <v>75</v>
      </c>
      <c r="Z1286">
        <v>6.2</v>
      </c>
      <c r="AA1286">
        <v>8</v>
      </c>
    </row>
    <row r="1287" spans="1:27" hidden="1" x14ac:dyDescent="0.3">
      <c r="A1287" t="s">
        <v>5011</v>
      </c>
      <c r="B1287" t="s">
        <v>5012</v>
      </c>
      <c r="C1287" s="1" t="str">
        <f t="shared" si="80"/>
        <v>21:0046</v>
      </c>
      <c r="D1287" s="1" t="str">
        <f t="shared" si="81"/>
        <v>21:0038</v>
      </c>
      <c r="E1287" t="s">
        <v>5013</v>
      </c>
      <c r="F1287" t="s">
        <v>5014</v>
      </c>
      <c r="H1287">
        <v>47.038266</v>
      </c>
      <c r="I1287">
        <v>-66.125944399999995</v>
      </c>
      <c r="J1287" s="1" t="str">
        <f t="shared" si="82"/>
        <v>Till</v>
      </c>
      <c r="K1287" s="1" t="str">
        <f t="shared" si="83"/>
        <v>&lt;2 micron</v>
      </c>
      <c r="M1287">
        <v>15</v>
      </c>
      <c r="N1287">
        <v>56</v>
      </c>
      <c r="O1287">
        <v>31</v>
      </c>
      <c r="P1287">
        <v>4</v>
      </c>
      <c r="Q1287">
        <v>390</v>
      </c>
      <c r="R1287">
        <v>3</v>
      </c>
      <c r="S1287">
        <v>36</v>
      </c>
      <c r="T1287">
        <v>25</v>
      </c>
      <c r="U1287">
        <v>104</v>
      </c>
      <c r="V1287">
        <v>18</v>
      </c>
      <c r="W1287">
        <v>6</v>
      </c>
      <c r="X1287">
        <v>830</v>
      </c>
      <c r="Y1287">
        <v>120</v>
      </c>
      <c r="Z1287">
        <v>4.0999999999999996</v>
      </c>
      <c r="AA1287">
        <v>9</v>
      </c>
    </row>
    <row r="1288" spans="1:27" hidden="1" x14ac:dyDescent="0.3">
      <c r="A1288" t="s">
        <v>5015</v>
      </c>
      <c r="B1288" t="s">
        <v>5016</v>
      </c>
      <c r="C1288" s="1" t="str">
        <f t="shared" si="80"/>
        <v>21:0046</v>
      </c>
      <c r="D1288" s="1" t="str">
        <f t="shared" si="81"/>
        <v>21:0038</v>
      </c>
      <c r="E1288" t="s">
        <v>5017</v>
      </c>
      <c r="F1288" t="s">
        <v>5018</v>
      </c>
      <c r="H1288">
        <v>47.049385999999998</v>
      </c>
      <c r="I1288">
        <v>-66.102962700000006</v>
      </c>
      <c r="J1288" s="1" t="str">
        <f t="shared" si="82"/>
        <v>Till</v>
      </c>
      <c r="K1288" s="1" t="str">
        <f t="shared" si="83"/>
        <v>&lt;2 micron</v>
      </c>
      <c r="L1288">
        <v>0.05</v>
      </c>
      <c r="M1288">
        <v>29</v>
      </c>
      <c r="N1288">
        <v>59</v>
      </c>
      <c r="O1288">
        <v>48</v>
      </c>
      <c r="P1288">
        <v>5.9</v>
      </c>
      <c r="Q1288">
        <v>1040</v>
      </c>
      <c r="R1288">
        <v>2</v>
      </c>
      <c r="S1288">
        <v>50</v>
      </c>
      <c r="T1288">
        <v>25</v>
      </c>
      <c r="U1288">
        <v>130</v>
      </c>
      <c r="V1288">
        <v>31</v>
      </c>
      <c r="W1288">
        <v>8</v>
      </c>
      <c r="X1288">
        <v>940</v>
      </c>
      <c r="Y1288">
        <v>30</v>
      </c>
      <c r="Z1288">
        <v>4.7</v>
      </c>
      <c r="AA1288">
        <v>9</v>
      </c>
    </row>
    <row r="1289" spans="1:27" hidden="1" x14ac:dyDescent="0.3">
      <c r="A1289" t="s">
        <v>5019</v>
      </c>
      <c r="B1289" t="s">
        <v>5020</v>
      </c>
      <c r="C1289" s="1" t="str">
        <f t="shared" si="80"/>
        <v>21:0046</v>
      </c>
      <c r="D1289" s="1" t="str">
        <f t="shared" si="81"/>
        <v>21:0038</v>
      </c>
      <c r="E1289" t="s">
        <v>5017</v>
      </c>
      <c r="F1289" t="s">
        <v>5021</v>
      </c>
      <c r="H1289">
        <v>47.049385999999998</v>
      </c>
      <c r="I1289">
        <v>-66.102962700000006</v>
      </c>
      <c r="J1289" s="1" t="str">
        <f t="shared" si="82"/>
        <v>Till</v>
      </c>
      <c r="K1289" s="1" t="str">
        <f t="shared" si="83"/>
        <v>&lt;2 micron</v>
      </c>
      <c r="L1289">
        <v>0.05</v>
      </c>
      <c r="M1289">
        <v>26</v>
      </c>
      <c r="N1289">
        <v>58</v>
      </c>
      <c r="O1289">
        <v>58</v>
      </c>
      <c r="P1289">
        <v>6.3</v>
      </c>
      <c r="Q1289">
        <v>980</v>
      </c>
      <c r="R1289">
        <v>1</v>
      </c>
      <c r="S1289">
        <v>45</v>
      </c>
      <c r="T1289">
        <v>33</v>
      </c>
      <c r="U1289">
        <v>127</v>
      </c>
      <c r="V1289">
        <v>35</v>
      </c>
      <c r="W1289">
        <v>4</v>
      </c>
      <c r="X1289">
        <v>1250</v>
      </c>
      <c r="Y1289">
        <v>45</v>
      </c>
      <c r="Z1289">
        <v>6.1</v>
      </c>
      <c r="AA1289">
        <v>4</v>
      </c>
    </row>
    <row r="1290" spans="1:27" hidden="1" x14ac:dyDescent="0.3">
      <c r="A1290" t="s">
        <v>5022</v>
      </c>
      <c r="B1290" t="s">
        <v>5023</v>
      </c>
      <c r="C1290" s="1" t="str">
        <f t="shared" si="80"/>
        <v>21:0046</v>
      </c>
      <c r="D1290" s="1" t="str">
        <f t="shared" si="81"/>
        <v>21:0038</v>
      </c>
      <c r="E1290" t="s">
        <v>5024</v>
      </c>
      <c r="F1290" t="s">
        <v>5025</v>
      </c>
      <c r="H1290">
        <v>47.056872900000002</v>
      </c>
      <c r="I1290">
        <v>-66.078852900000001</v>
      </c>
      <c r="J1290" s="1" t="str">
        <f t="shared" si="82"/>
        <v>Till</v>
      </c>
      <c r="K1290" s="1" t="str">
        <f t="shared" si="83"/>
        <v>&lt;2 micron</v>
      </c>
      <c r="M1290">
        <v>8</v>
      </c>
      <c r="N1290">
        <v>42</v>
      </c>
      <c r="O1290">
        <v>16</v>
      </c>
      <c r="P1290">
        <v>4.4000000000000004</v>
      </c>
      <c r="Q1290">
        <v>300</v>
      </c>
      <c r="R1290">
        <v>3</v>
      </c>
      <c r="S1290">
        <v>24</v>
      </c>
      <c r="T1290">
        <v>25</v>
      </c>
      <c r="U1290">
        <v>102</v>
      </c>
      <c r="V1290">
        <v>12</v>
      </c>
      <c r="W1290">
        <v>8</v>
      </c>
      <c r="X1290">
        <v>430</v>
      </c>
      <c r="Y1290">
        <v>360</v>
      </c>
      <c r="Z1290">
        <v>4.7</v>
      </c>
      <c r="AA1290">
        <v>5</v>
      </c>
    </row>
    <row r="1291" spans="1:27" hidden="1" x14ac:dyDescent="0.3">
      <c r="A1291" t="s">
        <v>5026</v>
      </c>
      <c r="B1291" t="s">
        <v>5027</v>
      </c>
      <c r="C1291" s="1" t="str">
        <f t="shared" si="80"/>
        <v>21:0046</v>
      </c>
      <c r="D1291" s="1" t="str">
        <f t="shared" si="81"/>
        <v>21:0038</v>
      </c>
      <c r="E1291" t="s">
        <v>5028</v>
      </c>
      <c r="F1291" t="s">
        <v>5029</v>
      </c>
      <c r="H1291">
        <v>47.066185599999997</v>
      </c>
      <c r="I1291">
        <v>-66.055952899999994</v>
      </c>
      <c r="J1291" s="1" t="str">
        <f t="shared" si="82"/>
        <v>Till</v>
      </c>
      <c r="K1291" s="1" t="str">
        <f t="shared" si="83"/>
        <v>&lt;2 micron</v>
      </c>
      <c r="M1291">
        <v>23</v>
      </c>
      <c r="N1291">
        <v>56</v>
      </c>
      <c r="O1291">
        <v>62</v>
      </c>
      <c r="P1291">
        <v>4.8</v>
      </c>
      <c r="Q1291">
        <v>620</v>
      </c>
      <c r="R1291">
        <v>3</v>
      </c>
      <c r="S1291">
        <v>53</v>
      </c>
      <c r="T1291">
        <v>36</v>
      </c>
      <c r="U1291">
        <v>153</v>
      </c>
      <c r="V1291">
        <v>30</v>
      </c>
      <c r="W1291">
        <v>6</v>
      </c>
      <c r="X1291">
        <v>800</v>
      </c>
      <c r="Y1291">
        <v>125</v>
      </c>
      <c r="Z1291">
        <v>5.8</v>
      </c>
      <c r="AA1291">
        <v>12</v>
      </c>
    </row>
    <row r="1292" spans="1:27" hidden="1" x14ac:dyDescent="0.3">
      <c r="A1292" t="s">
        <v>5030</v>
      </c>
      <c r="B1292" t="s">
        <v>5031</v>
      </c>
      <c r="C1292" s="1" t="str">
        <f t="shared" si="80"/>
        <v>21:0046</v>
      </c>
      <c r="D1292" s="1" t="str">
        <f t="shared" si="81"/>
        <v>21:0038</v>
      </c>
      <c r="E1292" t="s">
        <v>5032</v>
      </c>
      <c r="F1292" t="s">
        <v>5033</v>
      </c>
      <c r="H1292">
        <v>47.044937500000003</v>
      </c>
      <c r="I1292">
        <v>-66.195364799999993</v>
      </c>
      <c r="J1292" s="1" t="str">
        <f t="shared" si="82"/>
        <v>Till</v>
      </c>
      <c r="K1292" s="1" t="str">
        <f t="shared" si="83"/>
        <v>&lt;2 micron</v>
      </c>
      <c r="M1292">
        <v>21</v>
      </c>
      <c r="N1292">
        <v>66</v>
      </c>
      <c r="O1292">
        <v>73</v>
      </c>
      <c r="P1292">
        <v>4.5</v>
      </c>
      <c r="Q1292">
        <v>500</v>
      </c>
      <c r="R1292">
        <v>3</v>
      </c>
      <c r="S1292">
        <v>60</v>
      </c>
      <c r="T1292">
        <v>39</v>
      </c>
      <c r="U1292">
        <v>135</v>
      </c>
      <c r="V1292">
        <v>42</v>
      </c>
      <c r="W1292">
        <v>4</v>
      </c>
      <c r="X1292">
        <v>730</v>
      </c>
      <c r="Y1292">
        <v>200</v>
      </c>
      <c r="Z1292">
        <v>4.5</v>
      </c>
      <c r="AA1292">
        <v>3</v>
      </c>
    </row>
    <row r="1293" spans="1:27" hidden="1" x14ac:dyDescent="0.3">
      <c r="A1293" t="s">
        <v>5034</v>
      </c>
      <c r="B1293" t="s">
        <v>5035</v>
      </c>
      <c r="C1293" s="1" t="str">
        <f t="shared" si="80"/>
        <v>21:0046</v>
      </c>
      <c r="D1293" s="1" t="str">
        <f t="shared" si="81"/>
        <v>21:0038</v>
      </c>
      <c r="E1293" t="s">
        <v>5036</v>
      </c>
      <c r="F1293" t="s">
        <v>5037</v>
      </c>
      <c r="H1293">
        <v>47.0357518</v>
      </c>
      <c r="I1293">
        <v>-66.169519500000007</v>
      </c>
      <c r="J1293" s="1" t="str">
        <f t="shared" si="82"/>
        <v>Till</v>
      </c>
      <c r="K1293" s="1" t="str">
        <f t="shared" si="83"/>
        <v>&lt;2 micron</v>
      </c>
      <c r="M1293">
        <v>30</v>
      </c>
      <c r="N1293">
        <v>74</v>
      </c>
      <c r="O1293">
        <v>108</v>
      </c>
      <c r="P1293">
        <v>4.9000000000000004</v>
      </c>
      <c r="Q1293">
        <v>540</v>
      </c>
      <c r="R1293">
        <v>3</v>
      </c>
      <c r="S1293">
        <v>76</v>
      </c>
      <c r="T1293">
        <v>37</v>
      </c>
      <c r="U1293">
        <v>134</v>
      </c>
      <c r="V1293">
        <v>55</v>
      </c>
      <c r="W1293">
        <v>6</v>
      </c>
      <c r="X1293">
        <v>730</v>
      </c>
      <c r="Y1293">
        <v>190</v>
      </c>
      <c r="Z1293">
        <v>3.6</v>
      </c>
      <c r="AA1293">
        <v>6</v>
      </c>
    </row>
    <row r="1294" spans="1:27" hidden="1" x14ac:dyDescent="0.3">
      <c r="A1294" t="s">
        <v>5038</v>
      </c>
      <c r="B1294" t="s">
        <v>5039</v>
      </c>
      <c r="C1294" s="1" t="str">
        <f t="shared" si="80"/>
        <v>21:0046</v>
      </c>
      <c r="D1294" s="1" t="str">
        <f t="shared" si="81"/>
        <v>21:0038</v>
      </c>
      <c r="E1294" t="s">
        <v>5040</v>
      </c>
      <c r="F1294" t="s">
        <v>5041</v>
      </c>
      <c r="H1294">
        <v>47.045338999999998</v>
      </c>
      <c r="I1294">
        <v>-66.211801100000002</v>
      </c>
      <c r="J1294" s="1" t="str">
        <f t="shared" si="82"/>
        <v>Till</v>
      </c>
      <c r="K1294" s="1" t="str">
        <f t="shared" si="83"/>
        <v>&lt;2 micron</v>
      </c>
      <c r="M1294">
        <v>25</v>
      </c>
      <c r="N1294">
        <v>62</v>
      </c>
      <c r="O1294">
        <v>69</v>
      </c>
      <c r="P1294">
        <v>4.9000000000000004</v>
      </c>
      <c r="Q1294">
        <v>620</v>
      </c>
      <c r="R1294">
        <v>2</v>
      </c>
      <c r="S1294">
        <v>67</v>
      </c>
      <c r="T1294">
        <v>27</v>
      </c>
      <c r="U1294">
        <v>149</v>
      </c>
      <c r="V1294">
        <v>47</v>
      </c>
      <c r="W1294">
        <v>4</v>
      </c>
      <c r="X1294">
        <v>800</v>
      </c>
      <c r="Y1294">
        <v>95</v>
      </c>
      <c r="Z1294">
        <v>3.4</v>
      </c>
      <c r="AA1294">
        <v>2</v>
      </c>
    </row>
    <row r="1295" spans="1:27" hidden="1" x14ac:dyDescent="0.3">
      <c r="A1295" t="s">
        <v>5042</v>
      </c>
      <c r="B1295" t="s">
        <v>5043</v>
      </c>
      <c r="C1295" s="1" t="str">
        <f t="shared" si="80"/>
        <v>21:0046</v>
      </c>
      <c r="D1295" s="1" t="str">
        <f t="shared" si="81"/>
        <v>21:0038</v>
      </c>
      <c r="E1295" t="s">
        <v>5044</v>
      </c>
      <c r="F1295" t="s">
        <v>5045</v>
      </c>
      <c r="H1295">
        <v>47.054917199999998</v>
      </c>
      <c r="I1295">
        <v>-66.235662599999998</v>
      </c>
      <c r="J1295" s="1" t="str">
        <f t="shared" si="82"/>
        <v>Till</v>
      </c>
      <c r="K1295" s="1" t="str">
        <f t="shared" si="83"/>
        <v>&lt;2 micron</v>
      </c>
      <c r="M1295">
        <v>27</v>
      </c>
      <c r="N1295">
        <v>59</v>
      </c>
      <c r="O1295">
        <v>86</v>
      </c>
      <c r="P1295">
        <v>6.2</v>
      </c>
      <c r="Q1295">
        <v>960</v>
      </c>
      <c r="R1295">
        <v>2</v>
      </c>
      <c r="S1295">
        <v>54</v>
      </c>
      <c r="T1295">
        <v>41</v>
      </c>
      <c r="U1295">
        <v>142</v>
      </c>
      <c r="V1295">
        <v>32</v>
      </c>
      <c r="W1295">
        <v>4</v>
      </c>
      <c r="X1295">
        <v>990</v>
      </c>
      <c r="Y1295">
        <v>20</v>
      </c>
      <c r="Z1295">
        <v>5.2</v>
      </c>
      <c r="AA1295">
        <v>6</v>
      </c>
    </row>
    <row r="1296" spans="1:27" hidden="1" x14ac:dyDescent="0.3">
      <c r="A1296" t="s">
        <v>5046</v>
      </c>
      <c r="B1296" t="s">
        <v>5047</v>
      </c>
      <c r="C1296" s="1" t="str">
        <f t="shared" si="80"/>
        <v>21:0046</v>
      </c>
      <c r="D1296" s="1" t="str">
        <f t="shared" si="81"/>
        <v>21:0038</v>
      </c>
      <c r="E1296" t="s">
        <v>5048</v>
      </c>
      <c r="F1296" t="s">
        <v>5049</v>
      </c>
      <c r="H1296">
        <v>47.070944300000001</v>
      </c>
      <c r="I1296">
        <v>-66.2848872</v>
      </c>
      <c r="J1296" s="1" t="str">
        <f t="shared" si="82"/>
        <v>Till</v>
      </c>
      <c r="K1296" s="1" t="str">
        <f t="shared" si="83"/>
        <v>&lt;2 micron</v>
      </c>
      <c r="M1296">
        <v>18</v>
      </c>
      <c r="N1296">
        <v>52</v>
      </c>
      <c r="O1296">
        <v>100</v>
      </c>
      <c r="P1296">
        <v>5.4</v>
      </c>
      <c r="Q1296">
        <v>380</v>
      </c>
      <c r="R1296">
        <v>5</v>
      </c>
      <c r="S1296">
        <v>46</v>
      </c>
      <c r="T1296">
        <v>66</v>
      </c>
      <c r="U1296">
        <v>128</v>
      </c>
      <c r="V1296">
        <v>54</v>
      </c>
      <c r="W1296">
        <v>4</v>
      </c>
      <c r="X1296">
        <v>800</v>
      </c>
      <c r="Y1296">
        <v>70</v>
      </c>
      <c r="Z1296">
        <v>5.2</v>
      </c>
      <c r="AA1296">
        <v>1</v>
      </c>
    </row>
    <row r="1297" spans="1:27" hidden="1" x14ac:dyDescent="0.3">
      <c r="A1297" t="s">
        <v>5050</v>
      </c>
      <c r="B1297" t="s">
        <v>5051</v>
      </c>
      <c r="C1297" s="1" t="str">
        <f t="shared" si="80"/>
        <v>21:0046</v>
      </c>
      <c r="D1297" s="1" t="str">
        <f t="shared" si="81"/>
        <v>21:0038</v>
      </c>
      <c r="E1297" t="s">
        <v>5052</v>
      </c>
      <c r="F1297" t="s">
        <v>5053</v>
      </c>
      <c r="H1297">
        <v>47.083514299999997</v>
      </c>
      <c r="I1297">
        <v>-66.302693199999993</v>
      </c>
      <c r="J1297" s="1" t="str">
        <f t="shared" si="82"/>
        <v>Till</v>
      </c>
      <c r="K1297" s="1" t="str">
        <f t="shared" si="83"/>
        <v>&lt;2 micron</v>
      </c>
      <c r="M1297">
        <v>43</v>
      </c>
      <c r="N1297">
        <v>60</v>
      </c>
      <c r="O1297">
        <v>94</v>
      </c>
      <c r="P1297">
        <v>6.1</v>
      </c>
      <c r="Q1297">
        <v>1600</v>
      </c>
      <c r="R1297">
        <v>4</v>
      </c>
      <c r="S1297">
        <v>76</v>
      </c>
      <c r="T1297">
        <v>179</v>
      </c>
      <c r="U1297">
        <v>166</v>
      </c>
      <c r="V1297">
        <v>65</v>
      </c>
      <c r="W1297">
        <v>4</v>
      </c>
      <c r="X1297">
        <v>990</v>
      </c>
      <c r="Y1297">
        <v>155</v>
      </c>
      <c r="Z1297">
        <v>9.1</v>
      </c>
      <c r="AA1297">
        <v>3</v>
      </c>
    </row>
    <row r="1298" spans="1:27" hidden="1" x14ac:dyDescent="0.3">
      <c r="A1298" t="s">
        <v>5054</v>
      </c>
      <c r="B1298" t="s">
        <v>5055</v>
      </c>
      <c r="C1298" s="1" t="str">
        <f t="shared" si="80"/>
        <v>21:0046</v>
      </c>
      <c r="D1298" s="1" t="str">
        <f t="shared" si="81"/>
        <v>21:0038</v>
      </c>
      <c r="E1298" t="s">
        <v>5056</v>
      </c>
      <c r="F1298" t="s">
        <v>5057</v>
      </c>
      <c r="H1298">
        <v>47.079226800000001</v>
      </c>
      <c r="I1298">
        <v>-66.254824400000004</v>
      </c>
      <c r="J1298" s="1" t="str">
        <f t="shared" si="82"/>
        <v>Till</v>
      </c>
      <c r="K1298" s="1" t="str">
        <f t="shared" si="83"/>
        <v>&lt;2 micron</v>
      </c>
      <c r="M1298">
        <v>24</v>
      </c>
      <c r="N1298">
        <v>48</v>
      </c>
      <c r="O1298">
        <v>152</v>
      </c>
      <c r="P1298">
        <v>6.3</v>
      </c>
      <c r="Q1298">
        <v>600</v>
      </c>
      <c r="R1298">
        <v>5</v>
      </c>
      <c r="S1298">
        <v>58</v>
      </c>
      <c r="T1298">
        <v>114</v>
      </c>
      <c r="U1298">
        <v>155</v>
      </c>
      <c r="V1298">
        <v>79</v>
      </c>
      <c r="W1298">
        <v>6</v>
      </c>
      <c r="X1298">
        <v>800</v>
      </c>
      <c r="Y1298">
        <v>25</v>
      </c>
      <c r="Z1298">
        <v>5</v>
      </c>
      <c r="AA1298">
        <v>4</v>
      </c>
    </row>
    <row r="1299" spans="1:27" hidden="1" x14ac:dyDescent="0.3">
      <c r="A1299" t="s">
        <v>5058</v>
      </c>
      <c r="B1299" t="s">
        <v>5059</v>
      </c>
      <c r="C1299" s="1" t="str">
        <f t="shared" si="80"/>
        <v>21:0046</v>
      </c>
      <c r="D1299" s="1" t="str">
        <f t="shared" si="81"/>
        <v>21:0038</v>
      </c>
      <c r="E1299" t="s">
        <v>5060</v>
      </c>
      <c r="F1299" t="s">
        <v>5061</v>
      </c>
      <c r="H1299">
        <v>47.091478199999997</v>
      </c>
      <c r="I1299">
        <v>-66.240358299999997</v>
      </c>
      <c r="J1299" s="1" t="str">
        <f t="shared" si="82"/>
        <v>Till</v>
      </c>
      <c r="K1299" s="1" t="str">
        <f t="shared" si="83"/>
        <v>&lt;2 micron</v>
      </c>
      <c r="M1299">
        <v>17</v>
      </c>
      <c r="N1299">
        <v>56</v>
      </c>
      <c r="O1299">
        <v>122</v>
      </c>
      <c r="P1299">
        <v>5.4</v>
      </c>
      <c r="Q1299">
        <v>420</v>
      </c>
      <c r="R1299">
        <v>5</v>
      </c>
      <c r="S1299">
        <v>38</v>
      </c>
      <c r="T1299">
        <v>79</v>
      </c>
      <c r="U1299">
        <v>116</v>
      </c>
      <c r="V1299">
        <v>81</v>
      </c>
      <c r="W1299">
        <v>6</v>
      </c>
      <c r="X1299">
        <v>700</v>
      </c>
      <c r="Y1299">
        <v>85</v>
      </c>
      <c r="Z1299">
        <v>4.5</v>
      </c>
      <c r="AA1299">
        <v>6</v>
      </c>
    </row>
    <row r="1300" spans="1:27" hidden="1" x14ac:dyDescent="0.3">
      <c r="A1300" t="s">
        <v>5062</v>
      </c>
      <c r="B1300" t="s">
        <v>5063</v>
      </c>
      <c r="C1300" s="1" t="str">
        <f t="shared" si="80"/>
        <v>21:0046</v>
      </c>
      <c r="D1300" s="1" t="str">
        <f t="shared" si="81"/>
        <v>21:0038</v>
      </c>
      <c r="E1300" t="s">
        <v>5064</v>
      </c>
      <c r="F1300" t="s">
        <v>5065</v>
      </c>
      <c r="H1300">
        <v>47.0980287</v>
      </c>
      <c r="I1300">
        <v>-66.232112299999997</v>
      </c>
      <c r="J1300" s="1" t="str">
        <f t="shared" si="82"/>
        <v>Till</v>
      </c>
      <c r="K1300" s="1" t="str">
        <f t="shared" si="83"/>
        <v>&lt;2 micron</v>
      </c>
      <c r="M1300">
        <v>12</v>
      </c>
      <c r="N1300">
        <v>56</v>
      </c>
      <c r="O1300">
        <v>216</v>
      </c>
      <c r="P1300">
        <v>7.1</v>
      </c>
      <c r="Q1300">
        <v>360</v>
      </c>
      <c r="R1300">
        <v>7</v>
      </c>
      <c r="S1300">
        <v>35</v>
      </c>
      <c r="T1300">
        <v>191</v>
      </c>
      <c r="U1300">
        <v>198</v>
      </c>
      <c r="V1300">
        <v>107</v>
      </c>
      <c r="W1300">
        <v>2</v>
      </c>
      <c r="X1300">
        <v>650</v>
      </c>
      <c r="Y1300">
        <v>260</v>
      </c>
      <c r="Z1300">
        <v>4.5</v>
      </c>
      <c r="AA1300">
        <v>8</v>
      </c>
    </row>
    <row r="1301" spans="1:27" hidden="1" x14ac:dyDescent="0.3">
      <c r="A1301" t="s">
        <v>5066</v>
      </c>
      <c r="B1301" t="s">
        <v>5067</v>
      </c>
      <c r="C1301" s="1" t="str">
        <f t="shared" si="80"/>
        <v>21:0046</v>
      </c>
      <c r="D1301" s="1" t="str">
        <f t="shared" si="81"/>
        <v>21:0038</v>
      </c>
      <c r="E1301" t="s">
        <v>5068</v>
      </c>
      <c r="F1301" t="s">
        <v>5069</v>
      </c>
      <c r="H1301">
        <v>47.173586499999999</v>
      </c>
      <c r="I1301">
        <v>-66.306050499999998</v>
      </c>
      <c r="J1301" s="1" t="str">
        <f t="shared" si="82"/>
        <v>Till</v>
      </c>
      <c r="K1301" s="1" t="str">
        <f t="shared" si="83"/>
        <v>&lt;2 micron</v>
      </c>
      <c r="M1301">
        <v>20</v>
      </c>
      <c r="N1301">
        <v>116</v>
      </c>
      <c r="O1301">
        <v>82</v>
      </c>
      <c r="P1301">
        <v>5.5</v>
      </c>
      <c r="Q1301">
        <v>810</v>
      </c>
      <c r="R1301">
        <v>10</v>
      </c>
      <c r="S1301">
        <v>63</v>
      </c>
      <c r="T1301">
        <v>25</v>
      </c>
      <c r="U1301">
        <v>127</v>
      </c>
      <c r="V1301">
        <v>53</v>
      </c>
      <c r="W1301">
        <v>2</v>
      </c>
      <c r="X1301">
        <v>460</v>
      </c>
      <c r="Y1301">
        <v>230</v>
      </c>
      <c r="Z1301">
        <v>2.5</v>
      </c>
    </row>
    <row r="1302" spans="1:27" hidden="1" x14ac:dyDescent="0.3">
      <c r="A1302" t="s">
        <v>5070</v>
      </c>
      <c r="B1302" t="s">
        <v>5071</v>
      </c>
      <c r="C1302" s="1" t="str">
        <f t="shared" si="80"/>
        <v>21:0046</v>
      </c>
      <c r="D1302" s="1" t="str">
        <f t="shared" si="81"/>
        <v>21:0038</v>
      </c>
      <c r="E1302" t="s">
        <v>5072</v>
      </c>
      <c r="F1302" t="s">
        <v>5073</v>
      </c>
      <c r="H1302">
        <v>47.188370200000001</v>
      </c>
      <c r="I1302">
        <v>-66.322463400000004</v>
      </c>
      <c r="J1302" s="1" t="str">
        <f t="shared" si="82"/>
        <v>Till</v>
      </c>
      <c r="K1302" s="1" t="str">
        <f t="shared" si="83"/>
        <v>&lt;2 micron</v>
      </c>
      <c r="M1302">
        <v>25</v>
      </c>
      <c r="N1302">
        <v>116</v>
      </c>
      <c r="O1302">
        <v>75</v>
      </c>
      <c r="P1302">
        <v>6</v>
      </c>
      <c r="Q1302">
        <v>940</v>
      </c>
      <c r="R1302">
        <v>3</v>
      </c>
      <c r="S1302">
        <v>86</v>
      </c>
      <c r="T1302">
        <v>14</v>
      </c>
      <c r="U1302">
        <v>116</v>
      </c>
      <c r="V1302">
        <v>30</v>
      </c>
      <c r="W1302">
        <v>2</v>
      </c>
      <c r="X1302">
        <v>330</v>
      </c>
      <c r="Y1302">
        <v>180</v>
      </c>
      <c r="Z1302">
        <v>1.4</v>
      </c>
    </row>
    <row r="1303" spans="1:27" hidden="1" x14ac:dyDescent="0.3">
      <c r="A1303" t="s">
        <v>5074</v>
      </c>
      <c r="B1303" t="s">
        <v>5075</v>
      </c>
      <c r="C1303" s="1" t="str">
        <f t="shared" si="80"/>
        <v>21:0046</v>
      </c>
      <c r="D1303" s="1" t="str">
        <f t="shared" si="81"/>
        <v>21:0038</v>
      </c>
      <c r="E1303" t="s">
        <v>5076</v>
      </c>
      <c r="F1303" t="s">
        <v>5077</v>
      </c>
      <c r="H1303">
        <v>47.1812404</v>
      </c>
      <c r="I1303">
        <v>-66.287183799999994</v>
      </c>
      <c r="J1303" s="1" t="str">
        <f t="shared" si="82"/>
        <v>Till</v>
      </c>
      <c r="K1303" s="1" t="str">
        <f t="shared" si="83"/>
        <v>&lt;2 micron</v>
      </c>
      <c r="M1303">
        <v>40</v>
      </c>
      <c r="N1303">
        <v>152</v>
      </c>
      <c r="O1303">
        <v>73</v>
      </c>
      <c r="P1303">
        <v>5.6</v>
      </c>
      <c r="Q1303">
        <v>1800</v>
      </c>
      <c r="R1303">
        <v>4</v>
      </c>
      <c r="S1303">
        <v>85</v>
      </c>
      <c r="T1303">
        <v>32</v>
      </c>
      <c r="U1303">
        <v>106</v>
      </c>
      <c r="V1303">
        <v>45</v>
      </c>
      <c r="W1303">
        <v>4</v>
      </c>
      <c r="X1303">
        <v>590</v>
      </c>
      <c r="Y1303">
        <v>70</v>
      </c>
      <c r="Z1303">
        <v>3.1</v>
      </c>
      <c r="AA1303">
        <v>4</v>
      </c>
    </row>
    <row r="1304" spans="1:27" hidden="1" x14ac:dyDescent="0.3">
      <c r="A1304" t="s">
        <v>5078</v>
      </c>
      <c r="B1304" t="s">
        <v>5079</v>
      </c>
      <c r="C1304" s="1" t="str">
        <f t="shared" si="80"/>
        <v>21:0046</v>
      </c>
      <c r="D1304" s="1" t="str">
        <f t="shared" si="81"/>
        <v>21:0038</v>
      </c>
      <c r="E1304" t="s">
        <v>5080</v>
      </c>
      <c r="F1304" t="s">
        <v>5081</v>
      </c>
      <c r="H1304">
        <v>47.1997292</v>
      </c>
      <c r="I1304">
        <v>-66.327173200000004</v>
      </c>
      <c r="J1304" s="1" t="str">
        <f t="shared" si="82"/>
        <v>Till</v>
      </c>
      <c r="K1304" s="1" t="str">
        <f t="shared" si="83"/>
        <v>&lt;2 micron</v>
      </c>
      <c r="M1304">
        <v>35</v>
      </c>
      <c r="N1304">
        <v>100</v>
      </c>
      <c r="O1304">
        <v>130</v>
      </c>
      <c r="P1304">
        <v>4.9000000000000004</v>
      </c>
      <c r="Q1304">
        <v>1700</v>
      </c>
      <c r="R1304">
        <v>3</v>
      </c>
      <c r="S1304">
        <v>76</v>
      </c>
      <c r="T1304">
        <v>22</v>
      </c>
      <c r="U1304">
        <v>110</v>
      </c>
      <c r="V1304">
        <v>81</v>
      </c>
      <c r="W1304">
        <v>4</v>
      </c>
      <c r="X1304">
        <v>460</v>
      </c>
      <c r="Y1304">
        <v>75</v>
      </c>
      <c r="Z1304">
        <v>2.7</v>
      </c>
      <c r="AA1304">
        <v>6</v>
      </c>
    </row>
    <row r="1305" spans="1:27" hidden="1" x14ac:dyDescent="0.3">
      <c r="A1305" t="s">
        <v>5082</v>
      </c>
      <c r="B1305" t="s">
        <v>5083</v>
      </c>
      <c r="C1305" s="1" t="str">
        <f t="shared" si="80"/>
        <v>21:0046</v>
      </c>
      <c r="D1305" s="1" t="str">
        <f t="shared" si="81"/>
        <v>21:0038</v>
      </c>
      <c r="E1305" t="s">
        <v>5084</v>
      </c>
      <c r="F1305" t="s">
        <v>5085</v>
      </c>
      <c r="H1305">
        <v>47.211880700000002</v>
      </c>
      <c r="I1305">
        <v>-66.3080724</v>
      </c>
      <c r="J1305" s="1" t="str">
        <f t="shared" si="82"/>
        <v>Till</v>
      </c>
      <c r="K1305" s="1" t="str">
        <f t="shared" si="83"/>
        <v>&lt;2 micron</v>
      </c>
      <c r="M1305">
        <v>20</v>
      </c>
      <c r="N1305">
        <v>64</v>
      </c>
      <c r="O1305">
        <v>57</v>
      </c>
      <c r="P1305">
        <v>4.7</v>
      </c>
      <c r="Q1305">
        <v>1000</v>
      </c>
      <c r="R1305">
        <v>2</v>
      </c>
      <c r="S1305">
        <v>40</v>
      </c>
      <c r="T1305">
        <v>29</v>
      </c>
      <c r="U1305">
        <v>117</v>
      </c>
      <c r="V1305">
        <v>42</v>
      </c>
      <c r="W1305">
        <v>4</v>
      </c>
      <c r="X1305">
        <v>590</v>
      </c>
      <c r="Y1305">
        <v>20</v>
      </c>
      <c r="Z1305">
        <v>9.3000000000000007</v>
      </c>
      <c r="AA1305">
        <v>16</v>
      </c>
    </row>
    <row r="1306" spans="1:27" hidden="1" x14ac:dyDescent="0.3">
      <c r="A1306" t="s">
        <v>5086</v>
      </c>
      <c r="B1306" t="s">
        <v>5087</v>
      </c>
      <c r="C1306" s="1" t="str">
        <f t="shared" si="80"/>
        <v>21:0046</v>
      </c>
      <c r="D1306" s="1" t="str">
        <f t="shared" si="81"/>
        <v>21:0038</v>
      </c>
      <c r="E1306" t="s">
        <v>5088</v>
      </c>
      <c r="F1306" t="s">
        <v>5089</v>
      </c>
      <c r="H1306">
        <v>47.220402300000003</v>
      </c>
      <c r="I1306">
        <v>-66.287826999999993</v>
      </c>
      <c r="J1306" s="1" t="str">
        <f t="shared" si="82"/>
        <v>Till</v>
      </c>
      <c r="K1306" s="1" t="str">
        <f t="shared" si="83"/>
        <v>&lt;2 micron</v>
      </c>
      <c r="M1306">
        <v>26</v>
      </c>
      <c r="N1306">
        <v>70</v>
      </c>
      <c r="O1306">
        <v>47</v>
      </c>
      <c r="P1306">
        <v>4.8</v>
      </c>
      <c r="Q1306">
        <v>820</v>
      </c>
      <c r="R1306">
        <v>3</v>
      </c>
      <c r="S1306">
        <v>46</v>
      </c>
      <c r="T1306">
        <v>41</v>
      </c>
      <c r="U1306">
        <v>106</v>
      </c>
      <c r="V1306">
        <v>40</v>
      </c>
      <c r="W1306">
        <v>6</v>
      </c>
      <c r="X1306">
        <v>680</v>
      </c>
      <c r="Y1306">
        <v>150</v>
      </c>
      <c r="Z1306">
        <v>2.4</v>
      </c>
      <c r="AA1306">
        <v>7</v>
      </c>
    </row>
    <row r="1307" spans="1:27" hidden="1" x14ac:dyDescent="0.3">
      <c r="A1307" t="s">
        <v>5090</v>
      </c>
      <c r="B1307" t="s">
        <v>5091</v>
      </c>
      <c r="C1307" s="1" t="str">
        <f t="shared" si="80"/>
        <v>21:0046</v>
      </c>
      <c r="D1307" s="1" t="str">
        <f t="shared" si="81"/>
        <v>21:0038</v>
      </c>
      <c r="E1307" t="s">
        <v>5092</v>
      </c>
      <c r="F1307" t="s">
        <v>5093</v>
      </c>
      <c r="H1307">
        <v>47.219900500000001</v>
      </c>
      <c r="I1307">
        <v>-66.2667182</v>
      </c>
      <c r="J1307" s="1" t="str">
        <f t="shared" si="82"/>
        <v>Till</v>
      </c>
      <c r="K1307" s="1" t="str">
        <f t="shared" si="83"/>
        <v>&lt;2 micron</v>
      </c>
      <c r="M1307">
        <v>23</v>
      </c>
      <c r="N1307">
        <v>50</v>
      </c>
      <c r="O1307">
        <v>52</v>
      </c>
      <c r="P1307">
        <v>5.0999999999999996</v>
      </c>
      <c r="Q1307">
        <v>1600</v>
      </c>
      <c r="R1307">
        <v>2</v>
      </c>
      <c r="S1307">
        <v>30</v>
      </c>
      <c r="T1307">
        <v>149</v>
      </c>
      <c r="U1307">
        <v>296</v>
      </c>
      <c r="V1307">
        <v>78</v>
      </c>
      <c r="W1307">
        <v>4</v>
      </c>
      <c r="X1307">
        <v>730</v>
      </c>
      <c r="Y1307">
        <v>140</v>
      </c>
      <c r="Z1307">
        <v>2.9</v>
      </c>
      <c r="AA1307">
        <v>11</v>
      </c>
    </row>
    <row r="1308" spans="1:27" hidden="1" x14ac:dyDescent="0.3">
      <c r="A1308" t="s">
        <v>5094</v>
      </c>
      <c r="B1308" t="s">
        <v>5095</v>
      </c>
      <c r="C1308" s="1" t="str">
        <f t="shared" si="80"/>
        <v>21:0046</v>
      </c>
      <c r="D1308" s="1" t="str">
        <f t="shared" si="81"/>
        <v>21:0038</v>
      </c>
      <c r="E1308" t="s">
        <v>5096</v>
      </c>
      <c r="F1308" t="s">
        <v>5097</v>
      </c>
      <c r="H1308">
        <v>47.0103583</v>
      </c>
      <c r="I1308">
        <v>-66.161652200000006</v>
      </c>
      <c r="J1308" s="1" t="str">
        <f t="shared" si="82"/>
        <v>Till</v>
      </c>
      <c r="K1308" s="1" t="str">
        <f t="shared" si="83"/>
        <v>&lt;2 micron</v>
      </c>
      <c r="M1308">
        <v>17</v>
      </c>
      <c r="N1308">
        <v>48</v>
      </c>
      <c r="O1308">
        <v>32</v>
      </c>
      <c r="P1308">
        <v>4.0999999999999996</v>
      </c>
      <c r="Q1308">
        <v>590</v>
      </c>
      <c r="R1308">
        <v>2</v>
      </c>
      <c r="S1308">
        <v>31</v>
      </c>
      <c r="T1308">
        <v>28</v>
      </c>
      <c r="U1308">
        <v>106</v>
      </c>
      <c r="V1308">
        <v>14</v>
      </c>
      <c r="W1308">
        <v>4</v>
      </c>
      <c r="X1308">
        <v>700</v>
      </c>
      <c r="Y1308">
        <v>90</v>
      </c>
      <c r="Z1308">
        <v>3.9</v>
      </c>
      <c r="AA1308">
        <v>10</v>
      </c>
    </row>
    <row r="1309" spans="1:27" hidden="1" x14ac:dyDescent="0.3">
      <c r="A1309" t="s">
        <v>5098</v>
      </c>
      <c r="B1309" t="s">
        <v>5099</v>
      </c>
      <c r="C1309" s="1" t="str">
        <f t="shared" si="80"/>
        <v>21:0046</v>
      </c>
      <c r="D1309" s="1" t="str">
        <f t="shared" si="81"/>
        <v>21:0038</v>
      </c>
      <c r="E1309" t="s">
        <v>5100</v>
      </c>
      <c r="F1309" t="s">
        <v>5101</v>
      </c>
      <c r="H1309">
        <v>47.007169300000001</v>
      </c>
      <c r="I1309">
        <v>-66.178267000000005</v>
      </c>
      <c r="J1309" s="1" t="str">
        <f t="shared" si="82"/>
        <v>Till</v>
      </c>
      <c r="K1309" s="1" t="str">
        <f t="shared" si="83"/>
        <v>&lt;2 micron</v>
      </c>
      <c r="L1309">
        <v>0.05</v>
      </c>
      <c r="M1309">
        <v>19</v>
      </c>
      <c r="N1309">
        <v>56</v>
      </c>
      <c r="O1309">
        <v>50</v>
      </c>
      <c r="P1309">
        <v>4.9000000000000004</v>
      </c>
      <c r="Q1309">
        <v>600</v>
      </c>
      <c r="R1309">
        <v>2</v>
      </c>
      <c r="S1309">
        <v>42</v>
      </c>
      <c r="T1309">
        <v>33</v>
      </c>
      <c r="U1309">
        <v>136</v>
      </c>
      <c r="V1309">
        <v>26</v>
      </c>
      <c r="W1309">
        <v>4</v>
      </c>
      <c r="X1309">
        <v>910</v>
      </c>
      <c r="Y1309">
        <v>65</v>
      </c>
      <c r="Z1309">
        <v>3.3</v>
      </c>
      <c r="AA1309">
        <v>7</v>
      </c>
    </row>
    <row r="1310" spans="1:27" hidden="1" x14ac:dyDescent="0.3">
      <c r="A1310" t="s">
        <v>5102</v>
      </c>
      <c r="B1310" t="s">
        <v>5103</v>
      </c>
      <c r="C1310" s="1" t="str">
        <f t="shared" si="80"/>
        <v>21:0046</v>
      </c>
      <c r="D1310" s="1" t="str">
        <f t="shared" si="81"/>
        <v>21:0038</v>
      </c>
      <c r="E1310" t="s">
        <v>5100</v>
      </c>
      <c r="F1310" t="s">
        <v>5104</v>
      </c>
      <c r="H1310">
        <v>47.007169300000001</v>
      </c>
      <c r="I1310">
        <v>-66.178267000000005</v>
      </c>
      <c r="J1310" s="1" t="str">
        <f t="shared" si="82"/>
        <v>Till</v>
      </c>
      <c r="K1310" s="1" t="str">
        <f t="shared" si="83"/>
        <v>&lt;2 micron</v>
      </c>
      <c r="L1310">
        <v>0.05</v>
      </c>
      <c r="M1310">
        <v>19</v>
      </c>
      <c r="N1310">
        <v>54</v>
      </c>
      <c r="O1310">
        <v>49</v>
      </c>
      <c r="P1310">
        <v>7</v>
      </c>
      <c r="Q1310">
        <v>550</v>
      </c>
      <c r="R1310">
        <v>2</v>
      </c>
      <c r="S1310">
        <v>42</v>
      </c>
      <c r="T1310">
        <v>35</v>
      </c>
      <c r="U1310">
        <v>123</v>
      </c>
      <c r="V1310">
        <v>25</v>
      </c>
      <c r="W1310">
        <v>4</v>
      </c>
      <c r="X1310">
        <v>1100</v>
      </c>
      <c r="Y1310">
        <v>65</v>
      </c>
      <c r="Z1310">
        <v>4.4000000000000004</v>
      </c>
      <c r="AA1310">
        <v>9</v>
      </c>
    </row>
    <row r="1311" spans="1:27" hidden="1" x14ac:dyDescent="0.3">
      <c r="A1311" t="s">
        <v>5105</v>
      </c>
      <c r="B1311" t="s">
        <v>5106</v>
      </c>
      <c r="C1311" s="1" t="str">
        <f t="shared" si="80"/>
        <v>21:0046</v>
      </c>
      <c r="D1311" s="1" t="str">
        <f t="shared" si="81"/>
        <v>21:0038</v>
      </c>
      <c r="E1311" t="s">
        <v>5107</v>
      </c>
      <c r="F1311" t="s">
        <v>5108</v>
      </c>
      <c r="H1311">
        <v>47.001103200000003</v>
      </c>
      <c r="I1311">
        <v>-66.224629100000001</v>
      </c>
      <c r="J1311" s="1" t="str">
        <f t="shared" si="82"/>
        <v>Till</v>
      </c>
      <c r="K1311" s="1" t="str">
        <f t="shared" si="83"/>
        <v>&lt;2 micron</v>
      </c>
      <c r="M1311">
        <v>23</v>
      </c>
      <c r="N1311">
        <v>60</v>
      </c>
      <c r="O1311">
        <v>75</v>
      </c>
      <c r="P1311">
        <v>6.1</v>
      </c>
      <c r="Q1311">
        <v>920</v>
      </c>
      <c r="R1311">
        <v>1</v>
      </c>
      <c r="S1311">
        <v>53</v>
      </c>
      <c r="T1311">
        <v>26</v>
      </c>
      <c r="U1311">
        <v>169</v>
      </c>
      <c r="V1311">
        <v>30</v>
      </c>
      <c r="W1311">
        <v>2</v>
      </c>
      <c r="X1311">
        <v>1400</v>
      </c>
      <c r="Y1311">
        <v>15</v>
      </c>
      <c r="Z1311">
        <v>6.2</v>
      </c>
      <c r="AA1311">
        <v>9</v>
      </c>
    </row>
    <row r="1312" spans="1:27" hidden="1" x14ac:dyDescent="0.3">
      <c r="A1312" t="s">
        <v>5109</v>
      </c>
      <c r="B1312" t="s">
        <v>5110</v>
      </c>
      <c r="C1312" s="1" t="str">
        <f t="shared" si="80"/>
        <v>21:0046</v>
      </c>
      <c r="D1312" s="1" t="str">
        <f t="shared" si="81"/>
        <v>21:0038</v>
      </c>
      <c r="E1312" t="s">
        <v>5111</v>
      </c>
      <c r="F1312" t="s">
        <v>5112</v>
      </c>
      <c r="H1312">
        <v>47.0002785</v>
      </c>
      <c r="I1312">
        <v>-66.246377199999998</v>
      </c>
      <c r="J1312" s="1" t="str">
        <f t="shared" si="82"/>
        <v>Till</v>
      </c>
      <c r="K1312" s="1" t="str">
        <f t="shared" si="83"/>
        <v>&lt;2 micron</v>
      </c>
      <c r="M1312">
        <v>22</v>
      </c>
      <c r="N1312">
        <v>46</v>
      </c>
      <c r="O1312">
        <v>63</v>
      </c>
      <c r="P1312">
        <v>3.5</v>
      </c>
      <c r="Q1312">
        <v>740</v>
      </c>
      <c r="R1312">
        <v>1</v>
      </c>
      <c r="S1312">
        <v>47</v>
      </c>
      <c r="T1312">
        <v>66</v>
      </c>
      <c r="U1312">
        <v>135</v>
      </c>
      <c r="V1312">
        <v>21</v>
      </c>
      <c r="W1312">
        <v>4</v>
      </c>
      <c r="X1312">
        <v>900</v>
      </c>
      <c r="Y1312">
        <v>45</v>
      </c>
      <c r="Z1312">
        <v>5.9</v>
      </c>
      <c r="AA1312">
        <v>8</v>
      </c>
    </row>
    <row r="1313" spans="1:27" hidden="1" x14ac:dyDescent="0.3">
      <c r="A1313" t="s">
        <v>5113</v>
      </c>
      <c r="B1313" t="s">
        <v>5114</v>
      </c>
      <c r="C1313" s="1" t="str">
        <f t="shared" si="80"/>
        <v>21:0046</v>
      </c>
      <c r="D1313" s="1" t="str">
        <f t="shared" si="81"/>
        <v>21:0038</v>
      </c>
      <c r="E1313" t="s">
        <v>5115</v>
      </c>
      <c r="F1313" t="s">
        <v>5116</v>
      </c>
      <c r="H1313">
        <v>47.000766499999997</v>
      </c>
      <c r="I1313">
        <v>-66.266741999999994</v>
      </c>
      <c r="J1313" s="1" t="str">
        <f t="shared" si="82"/>
        <v>Till</v>
      </c>
      <c r="K1313" s="1" t="str">
        <f t="shared" si="83"/>
        <v>&lt;2 micron</v>
      </c>
      <c r="M1313">
        <v>27</v>
      </c>
      <c r="N1313">
        <v>48</v>
      </c>
      <c r="O1313">
        <v>48</v>
      </c>
      <c r="P1313">
        <v>4</v>
      </c>
      <c r="Q1313">
        <v>620</v>
      </c>
      <c r="R1313">
        <v>1</v>
      </c>
      <c r="S1313">
        <v>42</v>
      </c>
      <c r="T1313">
        <v>24</v>
      </c>
      <c r="U1313">
        <v>115</v>
      </c>
      <c r="V1313">
        <v>18</v>
      </c>
      <c r="W1313">
        <v>4</v>
      </c>
      <c r="X1313">
        <v>1000</v>
      </c>
      <c r="Y1313">
        <v>20</v>
      </c>
      <c r="Z1313">
        <v>4.5</v>
      </c>
      <c r="AA1313">
        <v>6</v>
      </c>
    </row>
    <row r="1314" spans="1:27" hidden="1" x14ac:dyDescent="0.3">
      <c r="A1314" t="s">
        <v>5117</v>
      </c>
      <c r="B1314" t="s">
        <v>5118</v>
      </c>
      <c r="C1314" s="1" t="str">
        <f t="shared" si="80"/>
        <v>21:0046</v>
      </c>
      <c r="D1314" s="1" t="str">
        <f t="shared" si="81"/>
        <v>21:0038</v>
      </c>
      <c r="E1314" t="s">
        <v>5119</v>
      </c>
      <c r="F1314" t="s">
        <v>5120</v>
      </c>
      <c r="H1314">
        <v>47.001855900000002</v>
      </c>
      <c r="I1314">
        <v>-66.293654200000006</v>
      </c>
      <c r="J1314" s="1" t="str">
        <f t="shared" si="82"/>
        <v>Till</v>
      </c>
      <c r="K1314" s="1" t="str">
        <f t="shared" si="83"/>
        <v>&lt;2 micron</v>
      </c>
      <c r="M1314">
        <v>22</v>
      </c>
      <c r="N1314">
        <v>56</v>
      </c>
      <c r="O1314">
        <v>59</v>
      </c>
      <c r="P1314">
        <v>3.8</v>
      </c>
      <c r="Q1314">
        <v>520</v>
      </c>
      <c r="R1314">
        <v>1</v>
      </c>
      <c r="S1314">
        <v>52</v>
      </c>
      <c r="T1314">
        <v>39</v>
      </c>
      <c r="U1314">
        <v>167</v>
      </c>
      <c r="V1314">
        <v>23</v>
      </c>
      <c r="W1314">
        <v>4</v>
      </c>
      <c r="X1314">
        <v>1020</v>
      </c>
      <c r="Y1314">
        <v>75</v>
      </c>
      <c r="Z1314">
        <v>5.3</v>
      </c>
      <c r="AA1314">
        <v>7</v>
      </c>
    </row>
    <row r="1315" spans="1:27" hidden="1" x14ac:dyDescent="0.3">
      <c r="A1315" t="s">
        <v>5121</v>
      </c>
      <c r="B1315" t="s">
        <v>5122</v>
      </c>
      <c r="C1315" s="1" t="str">
        <f t="shared" si="80"/>
        <v>21:0046</v>
      </c>
      <c r="D1315" s="1" t="str">
        <f t="shared" si="81"/>
        <v>21:0038</v>
      </c>
      <c r="E1315" t="s">
        <v>5123</v>
      </c>
      <c r="F1315" t="s">
        <v>5124</v>
      </c>
      <c r="H1315">
        <v>47.002504799999997</v>
      </c>
      <c r="I1315">
        <v>-66.321247200000002</v>
      </c>
      <c r="J1315" s="1" t="str">
        <f t="shared" si="82"/>
        <v>Till</v>
      </c>
      <c r="K1315" s="1" t="str">
        <f t="shared" si="83"/>
        <v>&lt;2 micron</v>
      </c>
      <c r="M1315">
        <v>21</v>
      </c>
      <c r="N1315">
        <v>52</v>
      </c>
      <c r="O1315">
        <v>52</v>
      </c>
      <c r="P1315">
        <v>3.3</v>
      </c>
      <c r="Q1315">
        <v>520</v>
      </c>
      <c r="R1315">
        <v>1</v>
      </c>
      <c r="S1315">
        <v>51</v>
      </c>
      <c r="T1315">
        <v>38</v>
      </c>
      <c r="U1315">
        <v>137</v>
      </c>
      <c r="V1315">
        <v>20</v>
      </c>
      <c r="W1315">
        <v>6</v>
      </c>
      <c r="X1315">
        <v>900</v>
      </c>
      <c r="Y1315">
        <v>90</v>
      </c>
      <c r="Z1315">
        <v>3.5</v>
      </c>
      <c r="AA1315">
        <v>7</v>
      </c>
    </row>
    <row r="1316" spans="1:27" hidden="1" x14ac:dyDescent="0.3">
      <c r="A1316" t="s">
        <v>5125</v>
      </c>
      <c r="B1316" t="s">
        <v>5126</v>
      </c>
      <c r="C1316" s="1" t="str">
        <f t="shared" si="80"/>
        <v>21:0046</v>
      </c>
      <c r="D1316" s="1" t="str">
        <f t="shared" si="81"/>
        <v>21:0038</v>
      </c>
      <c r="E1316" t="s">
        <v>5127</v>
      </c>
      <c r="F1316" t="s">
        <v>5128</v>
      </c>
      <c r="H1316">
        <v>47.000389499999997</v>
      </c>
      <c r="I1316">
        <v>-66.346346800000006</v>
      </c>
      <c r="J1316" s="1" t="str">
        <f t="shared" si="82"/>
        <v>Till</v>
      </c>
      <c r="K1316" s="1" t="str">
        <f t="shared" si="83"/>
        <v>&lt;2 micron</v>
      </c>
      <c r="M1316">
        <v>20</v>
      </c>
      <c r="N1316">
        <v>72</v>
      </c>
      <c r="O1316">
        <v>58</v>
      </c>
      <c r="P1316">
        <v>4.3</v>
      </c>
      <c r="Q1316">
        <v>640</v>
      </c>
      <c r="R1316">
        <v>1</v>
      </c>
      <c r="S1316">
        <v>51</v>
      </c>
      <c r="T1316">
        <v>30</v>
      </c>
      <c r="U1316">
        <v>117</v>
      </c>
      <c r="V1316">
        <v>22</v>
      </c>
      <c r="W1316">
        <v>6</v>
      </c>
      <c r="X1316">
        <v>670</v>
      </c>
      <c r="Y1316">
        <v>510</v>
      </c>
      <c r="Z1316">
        <v>3.5</v>
      </c>
      <c r="AA1316">
        <v>8</v>
      </c>
    </row>
    <row r="1317" spans="1:27" hidden="1" x14ac:dyDescent="0.3">
      <c r="A1317" t="s">
        <v>5129</v>
      </c>
      <c r="B1317" t="s">
        <v>5130</v>
      </c>
      <c r="C1317" s="1" t="str">
        <f t="shared" si="80"/>
        <v>21:0046</v>
      </c>
      <c r="D1317" s="1" t="str">
        <f t="shared" si="81"/>
        <v>21:0038</v>
      </c>
      <c r="E1317" t="s">
        <v>5131</v>
      </c>
      <c r="F1317" t="s">
        <v>5132</v>
      </c>
      <c r="H1317">
        <v>46.999662299999997</v>
      </c>
      <c r="I1317">
        <v>-66.373349399999995</v>
      </c>
      <c r="J1317" s="1" t="str">
        <f t="shared" si="82"/>
        <v>Till</v>
      </c>
      <c r="K1317" s="1" t="str">
        <f t="shared" si="83"/>
        <v>&lt;2 micron</v>
      </c>
      <c r="M1317">
        <v>18</v>
      </c>
      <c r="N1317">
        <v>58</v>
      </c>
      <c r="O1317">
        <v>47</v>
      </c>
      <c r="P1317">
        <v>3.2</v>
      </c>
      <c r="Q1317">
        <v>440</v>
      </c>
      <c r="S1317">
        <v>56</v>
      </c>
      <c r="T1317">
        <v>47</v>
      </c>
      <c r="U1317">
        <v>154</v>
      </c>
      <c r="V1317">
        <v>20</v>
      </c>
      <c r="W1317">
        <v>4</v>
      </c>
      <c r="X1317">
        <v>870</v>
      </c>
      <c r="Y1317">
        <v>115</v>
      </c>
      <c r="Z1317">
        <v>2.7</v>
      </c>
      <c r="AA1317">
        <v>4</v>
      </c>
    </row>
    <row r="1318" spans="1:27" hidden="1" x14ac:dyDescent="0.3">
      <c r="A1318" t="s">
        <v>5133</v>
      </c>
      <c r="B1318" t="s">
        <v>5134</v>
      </c>
      <c r="C1318" s="1" t="str">
        <f t="shared" si="80"/>
        <v>21:0046</v>
      </c>
      <c r="D1318" s="1" t="str">
        <f t="shared" si="81"/>
        <v>21:0038</v>
      </c>
      <c r="E1318" t="s">
        <v>5135</v>
      </c>
      <c r="F1318" t="s">
        <v>5136</v>
      </c>
      <c r="H1318">
        <v>47.005926000000002</v>
      </c>
      <c r="I1318">
        <v>-66.3914604</v>
      </c>
      <c r="J1318" s="1" t="str">
        <f t="shared" si="82"/>
        <v>Till</v>
      </c>
      <c r="K1318" s="1" t="str">
        <f t="shared" si="83"/>
        <v>&lt;2 micron</v>
      </c>
      <c r="M1318">
        <v>18</v>
      </c>
      <c r="N1318">
        <v>48</v>
      </c>
      <c r="O1318">
        <v>39</v>
      </c>
      <c r="P1318">
        <v>4.5</v>
      </c>
      <c r="Q1318">
        <v>560</v>
      </c>
      <c r="R1318">
        <v>1</v>
      </c>
      <c r="S1318">
        <v>45</v>
      </c>
      <c r="T1318">
        <v>39</v>
      </c>
      <c r="U1318">
        <v>153</v>
      </c>
      <c r="V1318">
        <v>20</v>
      </c>
      <c r="W1318">
        <v>4</v>
      </c>
      <c r="X1318">
        <v>1000</v>
      </c>
      <c r="Y1318">
        <v>155</v>
      </c>
      <c r="Z1318">
        <v>3.1</v>
      </c>
      <c r="AA1318">
        <v>9</v>
      </c>
    </row>
    <row r="1319" spans="1:27" hidden="1" x14ac:dyDescent="0.3">
      <c r="A1319" t="s">
        <v>5137</v>
      </c>
      <c r="B1319" t="s">
        <v>5138</v>
      </c>
      <c r="C1319" s="1" t="str">
        <f t="shared" si="80"/>
        <v>21:0046</v>
      </c>
      <c r="D1319" s="1" t="str">
        <f t="shared" si="81"/>
        <v>21:0038</v>
      </c>
      <c r="E1319" t="s">
        <v>5139</v>
      </c>
      <c r="F1319" t="s">
        <v>5140</v>
      </c>
      <c r="H1319">
        <v>47.019259599999998</v>
      </c>
      <c r="I1319">
        <v>-66.403969799999999</v>
      </c>
      <c r="J1319" s="1" t="str">
        <f t="shared" si="82"/>
        <v>Till</v>
      </c>
      <c r="K1319" s="1" t="str">
        <f t="shared" si="83"/>
        <v>&lt;2 micron</v>
      </c>
      <c r="M1319">
        <v>19</v>
      </c>
      <c r="N1319">
        <v>49</v>
      </c>
      <c r="O1319">
        <v>37</v>
      </c>
      <c r="P1319">
        <v>4</v>
      </c>
      <c r="Q1319">
        <v>420</v>
      </c>
      <c r="R1319">
        <v>1</v>
      </c>
      <c r="S1319">
        <v>41</v>
      </c>
      <c r="T1319">
        <v>41</v>
      </c>
      <c r="U1319">
        <v>120</v>
      </c>
      <c r="V1319">
        <v>18</v>
      </c>
      <c r="W1319">
        <v>4</v>
      </c>
      <c r="X1319">
        <v>950</v>
      </c>
      <c r="Y1319">
        <v>155</v>
      </c>
      <c r="Z1319">
        <v>3.9</v>
      </c>
      <c r="AA1319">
        <v>8</v>
      </c>
    </row>
    <row r="1320" spans="1:27" hidden="1" x14ac:dyDescent="0.3">
      <c r="A1320" t="s">
        <v>5141</v>
      </c>
      <c r="B1320" t="s">
        <v>5142</v>
      </c>
      <c r="C1320" s="1" t="str">
        <f t="shared" ref="C1320:C1340" si="84">HYPERLINK("http://geochem.nrcan.gc.ca/cdogs/content/bdl/bdl210046_e.htm", "21:0046")</f>
        <v>21:0046</v>
      </c>
      <c r="D1320" s="1" t="str">
        <f t="shared" ref="D1320:D1340" si="85">HYPERLINK("http://geochem.nrcan.gc.ca/cdogs/content/svy/svy210038_e.htm", "21:0038")</f>
        <v>21:0038</v>
      </c>
      <c r="E1320" t="s">
        <v>5143</v>
      </c>
      <c r="F1320" t="s">
        <v>5144</v>
      </c>
      <c r="H1320">
        <v>47.028097099999997</v>
      </c>
      <c r="I1320">
        <v>-66.416702400000005</v>
      </c>
      <c r="J1320" s="1" t="str">
        <f t="shared" si="82"/>
        <v>Till</v>
      </c>
      <c r="K1320" s="1" t="str">
        <f t="shared" si="83"/>
        <v>&lt;2 micron</v>
      </c>
      <c r="M1320">
        <v>35</v>
      </c>
      <c r="N1320">
        <v>42</v>
      </c>
      <c r="O1320">
        <v>67</v>
      </c>
      <c r="P1320">
        <v>3.7</v>
      </c>
      <c r="Q1320">
        <v>560</v>
      </c>
      <c r="R1320">
        <v>1</v>
      </c>
      <c r="S1320">
        <v>52</v>
      </c>
      <c r="T1320">
        <v>31</v>
      </c>
      <c r="U1320">
        <v>125</v>
      </c>
      <c r="V1320">
        <v>26</v>
      </c>
      <c r="W1320">
        <v>4</v>
      </c>
      <c r="X1320">
        <v>1075</v>
      </c>
      <c r="Y1320">
        <v>90</v>
      </c>
      <c r="Z1320">
        <v>4</v>
      </c>
      <c r="AA1320">
        <v>3</v>
      </c>
    </row>
    <row r="1321" spans="1:27" hidden="1" x14ac:dyDescent="0.3">
      <c r="A1321" t="s">
        <v>5145</v>
      </c>
      <c r="B1321" t="s">
        <v>5146</v>
      </c>
      <c r="C1321" s="1" t="str">
        <f t="shared" si="84"/>
        <v>21:0046</v>
      </c>
      <c r="D1321" s="1" t="str">
        <f t="shared" si="85"/>
        <v>21:0038</v>
      </c>
      <c r="E1321" t="s">
        <v>5147</v>
      </c>
      <c r="F1321" t="s">
        <v>5148</v>
      </c>
      <c r="H1321">
        <v>47.019327199999999</v>
      </c>
      <c r="I1321">
        <v>-66.377319099999994</v>
      </c>
      <c r="J1321" s="1" t="str">
        <f t="shared" si="82"/>
        <v>Till</v>
      </c>
      <c r="K1321" s="1" t="str">
        <f t="shared" si="83"/>
        <v>&lt;2 micron</v>
      </c>
      <c r="L1321">
        <v>0.05</v>
      </c>
      <c r="M1321">
        <v>21</v>
      </c>
      <c r="N1321">
        <v>40</v>
      </c>
      <c r="O1321">
        <v>35</v>
      </c>
      <c r="P1321">
        <v>3.9</v>
      </c>
      <c r="Q1321">
        <v>760</v>
      </c>
      <c r="R1321">
        <v>1</v>
      </c>
      <c r="S1321">
        <v>33</v>
      </c>
      <c r="T1321">
        <v>31</v>
      </c>
      <c r="U1321">
        <v>133</v>
      </c>
      <c r="V1321">
        <v>12</v>
      </c>
      <c r="W1321">
        <v>4</v>
      </c>
      <c r="X1321">
        <v>1280</v>
      </c>
      <c r="Y1321">
        <v>45</v>
      </c>
      <c r="Z1321">
        <v>6.5</v>
      </c>
      <c r="AA1321">
        <v>14</v>
      </c>
    </row>
    <row r="1322" spans="1:27" hidden="1" x14ac:dyDescent="0.3">
      <c r="A1322" t="s">
        <v>5149</v>
      </c>
      <c r="B1322" t="s">
        <v>5150</v>
      </c>
      <c r="C1322" s="1" t="str">
        <f t="shared" si="84"/>
        <v>21:0046</v>
      </c>
      <c r="D1322" s="1" t="str">
        <f t="shared" si="85"/>
        <v>21:0038</v>
      </c>
      <c r="E1322" t="s">
        <v>5147</v>
      </c>
      <c r="F1322" t="s">
        <v>5151</v>
      </c>
      <c r="H1322">
        <v>47.019327199999999</v>
      </c>
      <c r="I1322">
        <v>-66.377319099999994</v>
      </c>
      <c r="J1322" s="1" t="str">
        <f t="shared" si="82"/>
        <v>Till</v>
      </c>
      <c r="K1322" s="1" t="str">
        <f t="shared" si="83"/>
        <v>&lt;2 micron</v>
      </c>
      <c r="L1322">
        <v>0.05</v>
      </c>
      <c r="M1322">
        <v>20</v>
      </c>
      <c r="N1322">
        <v>41</v>
      </c>
      <c r="O1322">
        <v>34</v>
      </c>
      <c r="P1322">
        <v>5.8</v>
      </c>
      <c r="Q1322">
        <v>800</v>
      </c>
      <c r="R1322">
        <v>1</v>
      </c>
      <c r="S1322">
        <v>35</v>
      </c>
      <c r="T1322">
        <v>32</v>
      </c>
      <c r="U1322">
        <v>124</v>
      </c>
      <c r="V1322">
        <v>12</v>
      </c>
      <c r="W1322">
        <v>6</v>
      </c>
      <c r="X1322">
        <v>1250</v>
      </c>
      <c r="Y1322">
        <v>45</v>
      </c>
      <c r="Z1322">
        <v>6.1</v>
      </c>
      <c r="AA1322">
        <v>10</v>
      </c>
    </row>
    <row r="1323" spans="1:27" hidden="1" x14ac:dyDescent="0.3">
      <c r="A1323" t="s">
        <v>5152</v>
      </c>
      <c r="B1323" t="s">
        <v>5153</v>
      </c>
      <c r="C1323" s="1" t="str">
        <f t="shared" si="84"/>
        <v>21:0046</v>
      </c>
      <c r="D1323" s="1" t="str">
        <f t="shared" si="85"/>
        <v>21:0038</v>
      </c>
      <c r="E1323" t="s">
        <v>5154</v>
      </c>
      <c r="F1323" t="s">
        <v>5155</v>
      </c>
      <c r="H1323">
        <v>47.018267100000003</v>
      </c>
      <c r="I1323">
        <v>-66.283613099999997</v>
      </c>
      <c r="J1323" s="1" t="str">
        <f t="shared" si="82"/>
        <v>Till</v>
      </c>
      <c r="K1323" s="1" t="str">
        <f t="shared" si="83"/>
        <v>&lt;2 micron</v>
      </c>
      <c r="M1323">
        <v>17</v>
      </c>
      <c r="N1323">
        <v>48</v>
      </c>
      <c r="O1323">
        <v>55</v>
      </c>
      <c r="P1323">
        <v>3.2</v>
      </c>
      <c r="Q1323">
        <v>560</v>
      </c>
      <c r="S1323">
        <v>51</v>
      </c>
      <c r="T1323">
        <v>30</v>
      </c>
      <c r="U1323">
        <v>110</v>
      </c>
      <c r="V1323">
        <v>9</v>
      </c>
      <c r="W1323">
        <v>4</v>
      </c>
      <c r="X1323">
        <v>1030</v>
      </c>
      <c r="Y1323">
        <v>20</v>
      </c>
      <c r="Z1323">
        <v>4.0999999999999996</v>
      </c>
      <c r="AA1323">
        <v>7</v>
      </c>
    </row>
    <row r="1324" spans="1:27" hidden="1" x14ac:dyDescent="0.3">
      <c r="A1324" t="s">
        <v>5156</v>
      </c>
      <c r="B1324" t="s">
        <v>5157</v>
      </c>
      <c r="C1324" s="1" t="str">
        <f t="shared" si="84"/>
        <v>21:0046</v>
      </c>
      <c r="D1324" s="1" t="str">
        <f t="shared" si="85"/>
        <v>21:0038</v>
      </c>
      <c r="E1324" t="s">
        <v>5154</v>
      </c>
      <c r="F1324" t="s">
        <v>5158</v>
      </c>
      <c r="H1324">
        <v>47.018267100000003</v>
      </c>
      <c r="I1324">
        <v>-66.283613099999997</v>
      </c>
      <c r="J1324" s="1" t="str">
        <f t="shared" si="82"/>
        <v>Till</v>
      </c>
      <c r="K1324" s="1" t="str">
        <f t="shared" si="83"/>
        <v>&lt;2 micron</v>
      </c>
      <c r="L1324">
        <v>0.4</v>
      </c>
      <c r="M1324">
        <v>15</v>
      </c>
      <c r="N1324">
        <v>42</v>
      </c>
      <c r="O1324">
        <v>53</v>
      </c>
      <c r="P1324">
        <v>4.3</v>
      </c>
      <c r="Q1324">
        <v>550</v>
      </c>
      <c r="R1324">
        <v>0.5</v>
      </c>
      <c r="S1324">
        <v>59</v>
      </c>
      <c r="T1324">
        <v>29</v>
      </c>
      <c r="U1324">
        <v>139</v>
      </c>
      <c r="V1324">
        <v>9</v>
      </c>
      <c r="W1324">
        <v>4</v>
      </c>
      <c r="Z1324">
        <v>5.4</v>
      </c>
      <c r="AA1324">
        <v>6</v>
      </c>
    </row>
    <row r="1325" spans="1:27" hidden="1" x14ac:dyDescent="0.3">
      <c r="A1325" t="s">
        <v>5159</v>
      </c>
      <c r="B1325" t="s">
        <v>5160</v>
      </c>
      <c r="C1325" s="1" t="str">
        <f t="shared" si="84"/>
        <v>21:0046</v>
      </c>
      <c r="D1325" s="1" t="str">
        <f t="shared" si="85"/>
        <v>21:0038</v>
      </c>
      <c r="E1325" t="s">
        <v>5161</v>
      </c>
      <c r="F1325" t="s">
        <v>5162</v>
      </c>
      <c r="H1325">
        <v>47.036823300000002</v>
      </c>
      <c r="I1325">
        <v>-66.288133700000003</v>
      </c>
      <c r="J1325" s="1" t="str">
        <f t="shared" si="82"/>
        <v>Till</v>
      </c>
      <c r="K1325" s="1" t="str">
        <f t="shared" si="83"/>
        <v>&lt;2 micron</v>
      </c>
      <c r="M1325">
        <v>26</v>
      </c>
      <c r="N1325">
        <v>64</v>
      </c>
      <c r="O1325">
        <v>56</v>
      </c>
      <c r="P1325">
        <v>4.4000000000000004</v>
      </c>
      <c r="Q1325">
        <v>660</v>
      </c>
      <c r="R1325">
        <v>1</v>
      </c>
      <c r="S1325">
        <v>57</v>
      </c>
      <c r="T1325">
        <v>27</v>
      </c>
      <c r="U1325">
        <v>114</v>
      </c>
      <c r="V1325">
        <v>25</v>
      </c>
      <c r="W1325">
        <v>4</v>
      </c>
      <c r="X1325">
        <v>1330</v>
      </c>
      <c r="Y1325">
        <v>60</v>
      </c>
      <c r="Z1325">
        <v>4</v>
      </c>
      <c r="AA1325">
        <v>5</v>
      </c>
    </row>
    <row r="1326" spans="1:27" hidden="1" x14ac:dyDescent="0.3">
      <c r="A1326" t="s">
        <v>5163</v>
      </c>
      <c r="B1326" t="s">
        <v>5164</v>
      </c>
      <c r="C1326" s="1" t="str">
        <f t="shared" si="84"/>
        <v>21:0046</v>
      </c>
      <c r="D1326" s="1" t="str">
        <f t="shared" si="85"/>
        <v>21:0038</v>
      </c>
      <c r="E1326" t="s">
        <v>5165</v>
      </c>
      <c r="F1326" t="s">
        <v>5166</v>
      </c>
      <c r="H1326">
        <v>47.039685800000001</v>
      </c>
      <c r="I1326">
        <v>-66.257183999999995</v>
      </c>
      <c r="J1326" s="1" t="str">
        <f t="shared" si="82"/>
        <v>Till</v>
      </c>
      <c r="K1326" s="1" t="str">
        <f t="shared" si="83"/>
        <v>&lt;2 micron</v>
      </c>
      <c r="M1326">
        <v>29</v>
      </c>
      <c r="N1326">
        <v>58</v>
      </c>
      <c r="O1326">
        <v>73</v>
      </c>
      <c r="P1326">
        <v>5</v>
      </c>
      <c r="Q1326">
        <v>720</v>
      </c>
      <c r="R1326">
        <v>1</v>
      </c>
      <c r="S1326">
        <v>49</v>
      </c>
      <c r="T1326">
        <v>32</v>
      </c>
      <c r="U1326">
        <v>147</v>
      </c>
      <c r="V1326">
        <v>35</v>
      </c>
      <c r="W1326">
        <v>4</v>
      </c>
      <c r="X1326">
        <v>1230</v>
      </c>
      <c r="Y1326">
        <v>65</v>
      </c>
      <c r="Z1326">
        <v>6.5</v>
      </c>
      <c r="AA1326">
        <v>8</v>
      </c>
    </row>
    <row r="1327" spans="1:27" hidden="1" x14ac:dyDescent="0.3">
      <c r="A1327" t="s">
        <v>5167</v>
      </c>
      <c r="B1327" t="s">
        <v>5168</v>
      </c>
      <c r="C1327" s="1" t="str">
        <f t="shared" si="84"/>
        <v>21:0046</v>
      </c>
      <c r="D1327" s="1" t="str">
        <f t="shared" si="85"/>
        <v>21:0038</v>
      </c>
      <c r="E1327" t="s">
        <v>5169</v>
      </c>
      <c r="F1327" t="s">
        <v>5170</v>
      </c>
      <c r="H1327">
        <v>47.028976100000001</v>
      </c>
      <c r="I1327">
        <v>-66.317947799999999</v>
      </c>
      <c r="J1327" s="1" t="str">
        <f t="shared" si="82"/>
        <v>Till</v>
      </c>
      <c r="K1327" s="1" t="str">
        <f t="shared" si="83"/>
        <v>&lt;2 micron</v>
      </c>
      <c r="M1327">
        <v>23</v>
      </c>
      <c r="N1327">
        <v>56</v>
      </c>
      <c r="O1327">
        <v>59</v>
      </c>
      <c r="P1327">
        <v>5.7</v>
      </c>
      <c r="Q1327">
        <v>760</v>
      </c>
      <c r="R1327">
        <v>1</v>
      </c>
      <c r="S1327">
        <v>47</v>
      </c>
      <c r="T1327">
        <v>33</v>
      </c>
      <c r="U1327">
        <v>138</v>
      </c>
      <c r="V1327">
        <v>21</v>
      </c>
      <c r="W1327">
        <v>4</v>
      </c>
      <c r="X1327">
        <v>1330</v>
      </c>
      <c r="Y1327">
        <v>30</v>
      </c>
      <c r="Z1327">
        <v>3.9</v>
      </c>
      <c r="AA1327">
        <v>10</v>
      </c>
    </row>
    <row r="1328" spans="1:27" hidden="1" x14ac:dyDescent="0.3">
      <c r="A1328" t="s">
        <v>5171</v>
      </c>
      <c r="B1328" t="s">
        <v>5172</v>
      </c>
      <c r="C1328" s="1" t="str">
        <f t="shared" si="84"/>
        <v>21:0046</v>
      </c>
      <c r="D1328" s="1" t="str">
        <f t="shared" si="85"/>
        <v>21:0038</v>
      </c>
      <c r="E1328" t="s">
        <v>5173</v>
      </c>
      <c r="F1328" t="s">
        <v>5174</v>
      </c>
      <c r="H1328">
        <v>47.040661399999998</v>
      </c>
      <c r="I1328">
        <v>-66.326971900000004</v>
      </c>
      <c r="J1328" s="1" t="str">
        <f t="shared" si="82"/>
        <v>Till</v>
      </c>
      <c r="K1328" s="1" t="str">
        <f t="shared" si="83"/>
        <v>&lt;2 micron</v>
      </c>
      <c r="M1328">
        <v>30</v>
      </c>
      <c r="N1328">
        <v>50</v>
      </c>
      <c r="O1328">
        <v>80</v>
      </c>
      <c r="P1328">
        <v>3.6</v>
      </c>
      <c r="Q1328">
        <v>680</v>
      </c>
      <c r="R1328">
        <v>1</v>
      </c>
      <c r="S1328">
        <v>60</v>
      </c>
      <c r="T1328">
        <v>48</v>
      </c>
      <c r="U1328">
        <v>157</v>
      </c>
      <c r="V1328">
        <v>39</v>
      </c>
      <c r="W1328">
        <v>2</v>
      </c>
      <c r="X1328">
        <v>1080</v>
      </c>
      <c r="Y1328">
        <v>70</v>
      </c>
      <c r="Z1328">
        <v>3.9</v>
      </c>
      <c r="AA1328">
        <v>8</v>
      </c>
    </row>
    <row r="1329" spans="1:27" hidden="1" x14ac:dyDescent="0.3">
      <c r="A1329" t="s">
        <v>5175</v>
      </c>
      <c r="B1329" t="s">
        <v>5176</v>
      </c>
      <c r="C1329" s="1" t="str">
        <f t="shared" si="84"/>
        <v>21:0046</v>
      </c>
      <c r="D1329" s="1" t="str">
        <f t="shared" si="85"/>
        <v>21:0038</v>
      </c>
      <c r="E1329" t="s">
        <v>5177</v>
      </c>
      <c r="F1329" t="s">
        <v>5178</v>
      </c>
      <c r="H1329">
        <v>47.063358600000001</v>
      </c>
      <c r="I1329">
        <v>-66.316222499999995</v>
      </c>
      <c r="J1329" s="1" t="str">
        <f t="shared" si="82"/>
        <v>Till</v>
      </c>
      <c r="K1329" s="1" t="str">
        <f t="shared" si="83"/>
        <v>&lt;2 micron</v>
      </c>
      <c r="L1329">
        <v>0.05</v>
      </c>
      <c r="M1329">
        <v>22</v>
      </c>
      <c r="N1329">
        <v>56</v>
      </c>
      <c r="O1329">
        <v>71</v>
      </c>
      <c r="P1329">
        <v>3.9</v>
      </c>
      <c r="Q1329">
        <v>360</v>
      </c>
      <c r="R1329">
        <v>2</v>
      </c>
      <c r="S1329">
        <v>63</v>
      </c>
      <c r="T1329">
        <v>42</v>
      </c>
      <c r="U1329">
        <v>155</v>
      </c>
      <c r="V1329">
        <v>30</v>
      </c>
      <c r="W1329">
        <v>2</v>
      </c>
      <c r="X1329">
        <v>1230</v>
      </c>
      <c r="Y1329">
        <v>200</v>
      </c>
      <c r="Z1329">
        <v>5.7</v>
      </c>
      <c r="AA1329">
        <v>14</v>
      </c>
    </row>
    <row r="1330" spans="1:27" hidden="1" x14ac:dyDescent="0.3">
      <c r="A1330" t="s">
        <v>5179</v>
      </c>
      <c r="B1330" t="s">
        <v>5180</v>
      </c>
      <c r="C1330" s="1" t="str">
        <f t="shared" si="84"/>
        <v>21:0046</v>
      </c>
      <c r="D1330" s="1" t="str">
        <f t="shared" si="85"/>
        <v>21:0038</v>
      </c>
      <c r="E1330" t="s">
        <v>5177</v>
      </c>
      <c r="F1330" t="s">
        <v>5181</v>
      </c>
      <c r="H1330">
        <v>47.063358600000001</v>
      </c>
      <c r="I1330">
        <v>-66.316222499999995</v>
      </c>
      <c r="J1330" s="1" t="str">
        <f t="shared" si="82"/>
        <v>Till</v>
      </c>
      <c r="K1330" s="1" t="str">
        <f t="shared" si="83"/>
        <v>&lt;2 micron</v>
      </c>
      <c r="L1330">
        <v>0.05</v>
      </c>
      <c r="M1330">
        <v>22</v>
      </c>
      <c r="N1330">
        <v>54</v>
      </c>
      <c r="O1330">
        <v>69</v>
      </c>
      <c r="P1330">
        <v>5.7</v>
      </c>
      <c r="Q1330">
        <v>380</v>
      </c>
      <c r="R1330">
        <v>3</v>
      </c>
      <c r="S1330">
        <v>59</v>
      </c>
      <c r="T1330">
        <v>41</v>
      </c>
      <c r="U1330">
        <v>155</v>
      </c>
      <c r="V1330">
        <v>33</v>
      </c>
      <c r="W1330">
        <v>6</v>
      </c>
      <c r="X1330">
        <v>1200</v>
      </c>
      <c r="Y1330">
        <v>160</v>
      </c>
      <c r="Z1330">
        <v>5.2</v>
      </c>
    </row>
    <row r="1331" spans="1:27" hidden="1" x14ac:dyDescent="0.3">
      <c r="A1331" t="s">
        <v>5182</v>
      </c>
      <c r="B1331" t="s">
        <v>5183</v>
      </c>
      <c r="C1331" s="1" t="str">
        <f t="shared" si="84"/>
        <v>21:0046</v>
      </c>
      <c r="D1331" s="1" t="str">
        <f t="shared" si="85"/>
        <v>21:0038</v>
      </c>
      <c r="E1331" t="s">
        <v>5184</v>
      </c>
      <c r="F1331" t="s">
        <v>5185</v>
      </c>
      <c r="H1331">
        <v>47.051161899999997</v>
      </c>
      <c r="I1331">
        <v>-66.362590600000004</v>
      </c>
      <c r="J1331" s="1" t="str">
        <f t="shared" si="82"/>
        <v>Till</v>
      </c>
      <c r="K1331" s="1" t="str">
        <f t="shared" si="83"/>
        <v>&lt;2 micron</v>
      </c>
      <c r="M1331">
        <v>18</v>
      </c>
      <c r="N1331">
        <v>40</v>
      </c>
      <c r="O1331">
        <v>32</v>
      </c>
      <c r="P1331">
        <v>4.0999999999999996</v>
      </c>
      <c r="Q1331">
        <v>720</v>
      </c>
      <c r="R1331">
        <v>2</v>
      </c>
      <c r="S1331">
        <v>30</v>
      </c>
      <c r="T1331">
        <v>30</v>
      </c>
      <c r="U1331">
        <v>131</v>
      </c>
      <c r="V1331">
        <v>20</v>
      </c>
      <c r="W1331">
        <v>4</v>
      </c>
      <c r="X1331">
        <v>1000</v>
      </c>
      <c r="Y1331">
        <v>150</v>
      </c>
      <c r="Z1331">
        <v>4.5</v>
      </c>
      <c r="AA1331">
        <v>7</v>
      </c>
    </row>
    <row r="1332" spans="1:27" hidden="1" x14ac:dyDescent="0.3">
      <c r="A1332" t="s">
        <v>5186</v>
      </c>
      <c r="B1332" t="s">
        <v>5187</v>
      </c>
      <c r="C1332" s="1" t="str">
        <f t="shared" si="84"/>
        <v>21:0046</v>
      </c>
      <c r="D1332" s="1" t="str">
        <f t="shared" si="85"/>
        <v>21:0038</v>
      </c>
      <c r="E1332" t="s">
        <v>5188</v>
      </c>
      <c r="F1332" t="s">
        <v>5189</v>
      </c>
      <c r="H1332">
        <v>47.068852200000002</v>
      </c>
      <c r="I1332">
        <v>-66.388389599999996</v>
      </c>
      <c r="J1332" s="1" t="str">
        <f t="shared" si="82"/>
        <v>Till</v>
      </c>
      <c r="K1332" s="1" t="str">
        <f t="shared" si="83"/>
        <v>&lt;2 micron</v>
      </c>
      <c r="M1332">
        <v>18</v>
      </c>
      <c r="N1332">
        <v>43</v>
      </c>
      <c r="O1332">
        <v>99</v>
      </c>
      <c r="P1332">
        <v>3.6</v>
      </c>
      <c r="Q1332">
        <v>370</v>
      </c>
      <c r="R1332">
        <v>1</v>
      </c>
      <c r="S1332">
        <v>54</v>
      </c>
      <c r="T1332">
        <v>30</v>
      </c>
      <c r="U1332">
        <v>119</v>
      </c>
      <c r="V1332">
        <v>19</v>
      </c>
      <c r="W1332">
        <v>2</v>
      </c>
      <c r="X1332">
        <v>1230</v>
      </c>
      <c r="Y1332">
        <v>165</v>
      </c>
      <c r="Z1332">
        <v>6.5</v>
      </c>
      <c r="AA1332">
        <v>7</v>
      </c>
    </row>
    <row r="1333" spans="1:27" hidden="1" x14ac:dyDescent="0.3">
      <c r="A1333" t="s">
        <v>5190</v>
      </c>
      <c r="B1333" t="s">
        <v>5191</v>
      </c>
      <c r="C1333" s="1" t="str">
        <f t="shared" si="84"/>
        <v>21:0046</v>
      </c>
      <c r="D1333" s="1" t="str">
        <f t="shared" si="85"/>
        <v>21:0038</v>
      </c>
      <c r="E1333" t="s">
        <v>5192</v>
      </c>
      <c r="F1333" t="s">
        <v>5193</v>
      </c>
      <c r="H1333">
        <v>47.073489000000002</v>
      </c>
      <c r="I1333">
        <v>-66.364913299999998</v>
      </c>
      <c r="J1333" s="1" t="str">
        <f t="shared" si="82"/>
        <v>Till</v>
      </c>
      <c r="K1333" s="1" t="str">
        <f t="shared" si="83"/>
        <v>&lt;2 micron</v>
      </c>
      <c r="M1333">
        <v>20</v>
      </c>
      <c r="N1333">
        <v>62</v>
      </c>
      <c r="O1333">
        <v>90</v>
      </c>
      <c r="P1333">
        <v>5.9</v>
      </c>
      <c r="Q1333">
        <v>420</v>
      </c>
      <c r="R1333">
        <v>2</v>
      </c>
      <c r="S1333">
        <v>48</v>
      </c>
      <c r="T1333">
        <v>50</v>
      </c>
      <c r="U1333">
        <v>120</v>
      </c>
      <c r="V1333">
        <v>62</v>
      </c>
      <c r="W1333">
        <v>4</v>
      </c>
      <c r="X1333">
        <v>1450</v>
      </c>
      <c r="Y1333">
        <v>55</v>
      </c>
      <c r="Z1333">
        <v>7.4</v>
      </c>
      <c r="AA1333">
        <v>12</v>
      </c>
    </row>
    <row r="1334" spans="1:27" hidden="1" x14ac:dyDescent="0.3">
      <c r="A1334" t="s">
        <v>5194</v>
      </c>
      <c r="B1334" t="s">
        <v>5195</v>
      </c>
      <c r="C1334" s="1" t="str">
        <f t="shared" si="84"/>
        <v>21:0046</v>
      </c>
      <c r="D1334" s="1" t="str">
        <f t="shared" si="85"/>
        <v>21:0038</v>
      </c>
      <c r="E1334" t="s">
        <v>5196</v>
      </c>
      <c r="F1334" t="s">
        <v>5197</v>
      </c>
      <c r="H1334">
        <v>47.090170800000003</v>
      </c>
      <c r="I1334">
        <v>-66.376146700000007</v>
      </c>
      <c r="J1334" s="1" t="str">
        <f t="shared" si="82"/>
        <v>Till</v>
      </c>
      <c r="K1334" s="1" t="str">
        <f t="shared" si="83"/>
        <v>&lt;2 micron</v>
      </c>
      <c r="M1334">
        <v>24</v>
      </c>
      <c r="N1334">
        <v>58</v>
      </c>
      <c r="O1334">
        <v>43</v>
      </c>
      <c r="P1334">
        <v>4</v>
      </c>
      <c r="Q1334">
        <v>420</v>
      </c>
      <c r="R1334">
        <v>2</v>
      </c>
      <c r="S1334">
        <v>51</v>
      </c>
      <c r="T1334">
        <v>36</v>
      </c>
      <c r="U1334">
        <v>97</v>
      </c>
      <c r="V1334">
        <v>90</v>
      </c>
      <c r="W1334">
        <v>4</v>
      </c>
      <c r="X1334">
        <v>1130</v>
      </c>
      <c r="Y1334">
        <v>130</v>
      </c>
      <c r="Z1334">
        <v>7.6</v>
      </c>
      <c r="AA1334">
        <v>9</v>
      </c>
    </row>
    <row r="1335" spans="1:27" hidden="1" x14ac:dyDescent="0.3">
      <c r="A1335" t="s">
        <v>5198</v>
      </c>
      <c r="B1335" t="s">
        <v>5199</v>
      </c>
      <c r="C1335" s="1" t="str">
        <f t="shared" si="84"/>
        <v>21:0046</v>
      </c>
      <c r="D1335" s="1" t="str">
        <f t="shared" si="85"/>
        <v>21:0038</v>
      </c>
      <c r="E1335" t="s">
        <v>5200</v>
      </c>
      <c r="F1335" t="s">
        <v>5201</v>
      </c>
      <c r="H1335">
        <v>47.087263999999998</v>
      </c>
      <c r="I1335">
        <v>-66.347631699999994</v>
      </c>
      <c r="J1335" s="1" t="str">
        <f t="shared" si="82"/>
        <v>Till</v>
      </c>
      <c r="K1335" s="1" t="str">
        <f t="shared" si="83"/>
        <v>&lt;2 micron</v>
      </c>
      <c r="M1335">
        <v>19</v>
      </c>
      <c r="N1335">
        <v>64</v>
      </c>
      <c r="O1335">
        <v>51</v>
      </c>
      <c r="P1335">
        <v>5.4</v>
      </c>
      <c r="Q1335">
        <v>460</v>
      </c>
      <c r="R1335">
        <v>3</v>
      </c>
      <c r="S1335">
        <v>53</v>
      </c>
      <c r="T1335">
        <v>67</v>
      </c>
      <c r="U1335">
        <v>182</v>
      </c>
      <c r="V1335">
        <v>69</v>
      </c>
      <c r="W1335">
        <v>4</v>
      </c>
      <c r="X1335">
        <v>1130</v>
      </c>
      <c r="Y1335">
        <v>265</v>
      </c>
      <c r="Z1335">
        <v>3.7</v>
      </c>
      <c r="AA1335">
        <v>9</v>
      </c>
    </row>
    <row r="1336" spans="1:27" hidden="1" x14ac:dyDescent="0.3">
      <c r="A1336" t="s">
        <v>5202</v>
      </c>
      <c r="B1336" t="s">
        <v>5203</v>
      </c>
      <c r="C1336" s="1" t="str">
        <f t="shared" si="84"/>
        <v>21:0046</v>
      </c>
      <c r="D1336" s="1" t="str">
        <f t="shared" si="85"/>
        <v>21:0038</v>
      </c>
      <c r="E1336" t="s">
        <v>5204</v>
      </c>
      <c r="F1336" t="s">
        <v>5205</v>
      </c>
      <c r="H1336">
        <v>47.1047042</v>
      </c>
      <c r="I1336">
        <v>-66.382022300000003</v>
      </c>
      <c r="J1336" s="1" t="str">
        <f t="shared" si="82"/>
        <v>Till</v>
      </c>
      <c r="K1336" s="1" t="str">
        <f t="shared" si="83"/>
        <v>&lt;2 micron</v>
      </c>
      <c r="L1336">
        <v>0.05</v>
      </c>
      <c r="M1336">
        <v>49</v>
      </c>
      <c r="N1336">
        <v>56</v>
      </c>
      <c r="O1336">
        <v>96</v>
      </c>
      <c r="P1336">
        <v>4.5</v>
      </c>
      <c r="Q1336">
        <v>580</v>
      </c>
      <c r="R1336">
        <v>3</v>
      </c>
      <c r="S1336">
        <v>61</v>
      </c>
      <c r="T1336">
        <v>48</v>
      </c>
      <c r="U1336">
        <v>137</v>
      </c>
      <c r="V1336">
        <v>48</v>
      </c>
      <c r="W1336">
        <v>4</v>
      </c>
      <c r="X1336">
        <v>1000</v>
      </c>
      <c r="Y1336">
        <v>275</v>
      </c>
      <c r="Z1336">
        <v>9.6999999999999993</v>
      </c>
      <c r="AA1336">
        <v>9</v>
      </c>
    </row>
    <row r="1337" spans="1:27" hidden="1" x14ac:dyDescent="0.3">
      <c r="A1337" t="s">
        <v>5206</v>
      </c>
      <c r="B1337" t="s">
        <v>5207</v>
      </c>
      <c r="C1337" s="1" t="str">
        <f t="shared" si="84"/>
        <v>21:0046</v>
      </c>
      <c r="D1337" s="1" t="str">
        <f t="shared" si="85"/>
        <v>21:0038</v>
      </c>
      <c r="E1337" t="s">
        <v>5204</v>
      </c>
      <c r="F1337" t="s">
        <v>5208</v>
      </c>
      <c r="H1337">
        <v>47.1047042</v>
      </c>
      <c r="I1337">
        <v>-66.382022300000003</v>
      </c>
      <c r="J1337" s="1" t="str">
        <f t="shared" si="82"/>
        <v>Till</v>
      </c>
      <c r="K1337" s="1" t="str">
        <f t="shared" si="83"/>
        <v>&lt;2 micron</v>
      </c>
      <c r="L1337">
        <v>0.05</v>
      </c>
      <c r="M1337">
        <v>48</v>
      </c>
      <c r="N1337">
        <v>58</v>
      </c>
      <c r="O1337">
        <v>95</v>
      </c>
      <c r="P1337">
        <v>6.4</v>
      </c>
      <c r="Q1337">
        <v>640</v>
      </c>
      <c r="R1337">
        <v>4</v>
      </c>
      <c r="S1337">
        <v>63</v>
      </c>
      <c r="T1337">
        <v>50</v>
      </c>
      <c r="U1337">
        <v>128</v>
      </c>
      <c r="V1337">
        <v>43</v>
      </c>
      <c r="W1337">
        <v>4</v>
      </c>
      <c r="X1337">
        <v>1040</v>
      </c>
      <c r="Y1337">
        <v>275</v>
      </c>
      <c r="Z1337">
        <v>9.3000000000000007</v>
      </c>
      <c r="AA1337">
        <v>3</v>
      </c>
    </row>
    <row r="1338" spans="1:27" hidden="1" x14ac:dyDescent="0.3">
      <c r="A1338" t="s">
        <v>5209</v>
      </c>
      <c r="B1338" t="s">
        <v>5210</v>
      </c>
      <c r="C1338" s="1" t="str">
        <f t="shared" si="84"/>
        <v>21:0046</v>
      </c>
      <c r="D1338" s="1" t="str">
        <f t="shared" si="85"/>
        <v>21:0038</v>
      </c>
      <c r="E1338" t="s">
        <v>5211</v>
      </c>
      <c r="F1338" t="s">
        <v>5212</v>
      </c>
      <c r="H1338">
        <v>47.093078599999998</v>
      </c>
      <c r="I1338">
        <v>-66.395111</v>
      </c>
      <c r="J1338" s="1" t="str">
        <f t="shared" si="82"/>
        <v>Till</v>
      </c>
      <c r="K1338" s="1" t="str">
        <f t="shared" si="83"/>
        <v>&lt;2 micron</v>
      </c>
      <c r="M1338">
        <v>17</v>
      </c>
      <c r="N1338">
        <v>56</v>
      </c>
      <c r="O1338">
        <v>37</v>
      </c>
      <c r="P1338">
        <v>4</v>
      </c>
      <c r="Q1338">
        <v>310</v>
      </c>
      <c r="R1338">
        <v>1</v>
      </c>
      <c r="S1338">
        <v>39</v>
      </c>
      <c r="T1338">
        <v>37</v>
      </c>
      <c r="U1338">
        <v>100</v>
      </c>
      <c r="V1338">
        <v>64</v>
      </c>
      <c r="W1338">
        <v>4</v>
      </c>
      <c r="X1338">
        <v>1180</v>
      </c>
      <c r="Y1338">
        <v>150</v>
      </c>
      <c r="Z1338">
        <v>6.3</v>
      </c>
      <c r="AA1338">
        <v>11</v>
      </c>
    </row>
    <row r="1339" spans="1:27" hidden="1" x14ac:dyDescent="0.3">
      <c r="A1339" t="s">
        <v>5213</v>
      </c>
      <c r="B1339" t="s">
        <v>5214</v>
      </c>
      <c r="C1339" s="1" t="str">
        <f t="shared" si="84"/>
        <v>21:0046</v>
      </c>
      <c r="D1339" s="1" t="str">
        <f t="shared" si="85"/>
        <v>21:0038</v>
      </c>
      <c r="E1339" t="s">
        <v>5215</v>
      </c>
      <c r="F1339" t="s">
        <v>5216</v>
      </c>
      <c r="H1339">
        <v>47.116394499999998</v>
      </c>
      <c r="I1339">
        <v>-66.445386900000003</v>
      </c>
      <c r="J1339" s="1" t="str">
        <f t="shared" si="82"/>
        <v>Till</v>
      </c>
      <c r="K1339" s="1" t="str">
        <f t="shared" si="83"/>
        <v>&lt;2 micron</v>
      </c>
      <c r="M1339">
        <v>18</v>
      </c>
      <c r="N1339">
        <v>57</v>
      </c>
      <c r="O1339">
        <v>35</v>
      </c>
      <c r="P1339">
        <v>3.8</v>
      </c>
      <c r="Q1339">
        <v>450</v>
      </c>
      <c r="R1339">
        <v>2</v>
      </c>
      <c r="S1339">
        <v>43</v>
      </c>
      <c r="T1339">
        <v>34</v>
      </c>
      <c r="U1339">
        <v>112</v>
      </c>
      <c r="V1339">
        <v>112</v>
      </c>
      <c r="W1339">
        <v>4</v>
      </c>
      <c r="X1339">
        <v>900</v>
      </c>
      <c r="Y1339">
        <v>105</v>
      </c>
      <c r="Z1339">
        <v>5.9</v>
      </c>
      <c r="AA1339">
        <v>8</v>
      </c>
    </row>
    <row r="1340" spans="1:27" hidden="1" x14ac:dyDescent="0.3">
      <c r="A1340" t="s">
        <v>5217</v>
      </c>
      <c r="B1340" t="s">
        <v>5218</v>
      </c>
      <c r="C1340" s="1" t="str">
        <f t="shared" si="84"/>
        <v>21:0046</v>
      </c>
      <c r="D1340" s="1" t="str">
        <f t="shared" si="85"/>
        <v>21:0038</v>
      </c>
      <c r="E1340" t="s">
        <v>5219</v>
      </c>
      <c r="F1340" t="s">
        <v>5220</v>
      </c>
      <c r="H1340">
        <v>47.114755299999999</v>
      </c>
      <c r="I1340">
        <v>-66.418440799999999</v>
      </c>
      <c r="J1340" s="1" t="str">
        <f t="shared" si="82"/>
        <v>Till</v>
      </c>
      <c r="K1340" s="1" t="str">
        <f t="shared" si="83"/>
        <v>&lt;2 micron</v>
      </c>
      <c r="M1340">
        <v>13</v>
      </c>
      <c r="N1340">
        <v>56</v>
      </c>
      <c r="O1340">
        <v>40</v>
      </c>
      <c r="P1340">
        <v>4.7</v>
      </c>
      <c r="Q1340">
        <v>280</v>
      </c>
      <c r="R1340">
        <v>2</v>
      </c>
      <c r="S1340">
        <v>45</v>
      </c>
      <c r="T1340">
        <v>46</v>
      </c>
      <c r="U1340">
        <v>121</v>
      </c>
      <c r="V1340">
        <v>41</v>
      </c>
      <c r="W1340">
        <v>2</v>
      </c>
      <c r="X1340">
        <v>620</v>
      </c>
      <c r="Y1340">
        <v>220</v>
      </c>
      <c r="Z1340">
        <v>4.0999999999999996</v>
      </c>
      <c r="AA1340">
        <v>1</v>
      </c>
    </row>
    <row r="1341" spans="1:27" hidden="1" x14ac:dyDescent="0.3">
      <c r="A1341" t="s">
        <v>5221</v>
      </c>
      <c r="B1341" t="s">
        <v>5222</v>
      </c>
      <c r="C1341" s="1" t="str">
        <f t="shared" ref="C1341:C1404" si="86">HYPERLINK("http://geochem.nrcan.gc.ca/cdogs/content/bdl/bdl210050_e.htm", "21:0050")</f>
        <v>21:0050</v>
      </c>
      <c r="D1341" s="1" t="str">
        <f t="shared" ref="D1341:D1404" si="87">HYPERLINK("http://geochem.nrcan.gc.ca/cdogs/content/svy/svy210039_e.htm", "21:0039")</f>
        <v>21:0039</v>
      </c>
      <c r="E1341" t="s">
        <v>5223</v>
      </c>
      <c r="F1341" t="s">
        <v>5224</v>
      </c>
      <c r="H1341">
        <v>46.283681899999998</v>
      </c>
      <c r="I1341">
        <v>-67.633891599999998</v>
      </c>
      <c r="J1341" s="1" t="str">
        <f t="shared" si="82"/>
        <v>Till</v>
      </c>
      <c r="K1341" s="1" t="str">
        <f t="shared" si="83"/>
        <v>&lt;2 micron</v>
      </c>
      <c r="M1341">
        <v>34</v>
      </c>
      <c r="N1341">
        <v>108</v>
      </c>
      <c r="O1341">
        <v>69</v>
      </c>
      <c r="P1341">
        <v>7</v>
      </c>
      <c r="Q1341">
        <v>2600</v>
      </c>
      <c r="R1341">
        <v>1</v>
      </c>
      <c r="S1341">
        <v>128</v>
      </c>
      <c r="T1341">
        <v>33</v>
      </c>
      <c r="U1341">
        <v>122</v>
      </c>
      <c r="V1341">
        <v>28</v>
      </c>
      <c r="Y1341">
        <v>95</v>
      </c>
      <c r="Z1341">
        <v>0.1</v>
      </c>
    </row>
    <row r="1342" spans="1:27" hidden="1" x14ac:dyDescent="0.3">
      <c r="A1342" t="s">
        <v>5225</v>
      </c>
      <c r="B1342" t="s">
        <v>5226</v>
      </c>
      <c r="C1342" s="1" t="str">
        <f t="shared" si="86"/>
        <v>21:0050</v>
      </c>
      <c r="D1342" s="1" t="str">
        <f t="shared" si="87"/>
        <v>21:0039</v>
      </c>
      <c r="E1342" t="s">
        <v>5227</v>
      </c>
      <c r="F1342" t="s">
        <v>5228</v>
      </c>
      <c r="H1342">
        <v>46.294831100000003</v>
      </c>
      <c r="I1342">
        <v>-67.663477200000003</v>
      </c>
      <c r="J1342" s="1" t="str">
        <f t="shared" si="82"/>
        <v>Till</v>
      </c>
      <c r="K1342" s="1" t="str">
        <f t="shared" si="83"/>
        <v>&lt;2 micron</v>
      </c>
      <c r="M1342">
        <v>21</v>
      </c>
      <c r="N1342">
        <v>78</v>
      </c>
      <c r="O1342">
        <v>58</v>
      </c>
      <c r="P1342">
        <v>7.2</v>
      </c>
      <c r="Q1342">
        <v>1800</v>
      </c>
      <c r="S1342">
        <v>96</v>
      </c>
      <c r="T1342">
        <v>27</v>
      </c>
      <c r="U1342">
        <v>134</v>
      </c>
      <c r="V1342">
        <v>18</v>
      </c>
      <c r="Z1342">
        <v>0.5</v>
      </c>
    </row>
    <row r="1343" spans="1:27" hidden="1" x14ac:dyDescent="0.3">
      <c r="A1343" t="s">
        <v>5229</v>
      </c>
      <c r="B1343" t="s">
        <v>5230</v>
      </c>
      <c r="C1343" s="1" t="str">
        <f t="shared" si="86"/>
        <v>21:0050</v>
      </c>
      <c r="D1343" s="1" t="str">
        <f t="shared" si="87"/>
        <v>21:0039</v>
      </c>
      <c r="E1343" t="s">
        <v>5231</v>
      </c>
      <c r="F1343" t="s">
        <v>5232</v>
      </c>
      <c r="H1343">
        <v>46.324697499999999</v>
      </c>
      <c r="I1343">
        <v>-67.758233399999995</v>
      </c>
      <c r="J1343" s="1" t="str">
        <f t="shared" si="82"/>
        <v>Till</v>
      </c>
      <c r="K1343" s="1" t="str">
        <f t="shared" si="83"/>
        <v>&lt;2 micron</v>
      </c>
      <c r="M1343">
        <v>21</v>
      </c>
      <c r="N1343">
        <v>79</v>
      </c>
      <c r="O1343">
        <v>54</v>
      </c>
      <c r="P1343">
        <v>6.7</v>
      </c>
      <c r="Q1343">
        <v>1600</v>
      </c>
      <c r="S1343">
        <v>101</v>
      </c>
      <c r="T1343">
        <v>23</v>
      </c>
      <c r="U1343">
        <v>123</v>
      </c>
      <c r="V1343">
        <v>21</v>
      </c>
      <c r="Z1343">
        <v>0.6</v>
      </c>
    </row>
    <row r="1344" spans="1:27" hidden="1" x14ac:dyDescent="0.3">
      <c r="A1344" t="s">
        <v>5233</v>
      </c>
      <c r="B1344" t="s">
        <v>5234</v>
      </c>
      <c r="C1344" s="1" t="str">
        <f t="shared" si="86"/>
        <v>21:0050</v>
      </c>
      <c r="D1344" s="1" t="str">
        <f t="shared" si="87"/>
        <v>21:0039</v>
      </c>
      <c r="E1344" t="s">
        <v>5235</v>
      </c>
      <c r="F1344" t="s">
        <v>5236</v>
      </c>
      <c r="H1344">
        <v>46.352206799999998</v>
      </c>
      <c r="I1344">
        <v>-67.644532999999996</v>
      </c>
      <c r="J1344" s="1" t="str">
        <f t="shared" si="82"/>
        <v>Till</v>
      </c>
      <c r="K1344" s="1" t="str">
        <f t="shared" si="83"/>
        <v>&lt;2 micron</v>
      </c>
      <c r="M1344">
        <v>19</v>
      </c>
      <c r="N1344">
        <v>93</v>
      </c>
      <c r="O1344">
        <v>52</v>
      </c>
      <c r="P1344">
        <v>7</v>
      </c>
      <c r="Q1344">
        <v>1100</v>
      </c>
      <c r="R1344">
        <v>1</v>
      </c>
      <c r="S1344">
        <v>112</v>
      </c>
      <c r="T1344">
        <v>19</v>
      </c>
      <c r="U1344">
        <v>126</v>
      </c>
      <c r="V1344">
        <v>28</v>
      </c>
      <c r="Z1344">
        <v>0.4</v>
      </c>
    </row>
    <row r="1345" spans="1:26" hidden="1" x14ac:dyDescent="0.3">
      <c r="A1345" t="s">
        <v>5237</v>
      </c>
      <c r="B1345" t="s">
        <v>5238</v>
      </c>
      <c r="C1345" s="1" t="str">
        <f t="shared" si="86"/>
        <v>21:0050</v>
      </c>
      <c r="D1345" s="1" t="str">
        <f t="shared" si="87"/>
        <v>21:0039</v>
      </c>
      <c r="E1345" t="s">
        <v>5239</v>
      </c>
      <c r="F1345" t="s">
        <v>5240</v>
      </c>
      <c r="H1345">
        <v>46.381680199999998</v>
      </c>
      <c r="I1345">
        <v>-67.6255977</v>
      </c>
      <c r="J1345" s="1" t="str">
        <f t="shared" si="82"/>
        <v>Till</v>
      </c>
      <c r="K1345" s="1" t="str">
        <f t="shared" si="83"/>
        <v>&lt;2 micron</v>
      </c>
      <c r="M1345">
        <v>19</v>
      </c>
      <c r="N1345">
        <v>82</v>
      </c>
      <c r="O1345">
        <v>47</v>
      </c>
      <c r="P1345">
        <v>6.8</v>
      </c>
      <c r="Q1345">
        <v>1450</v>
      </c>
      <c r="S1345">
        <v>108</v>
      </c>
      <c r="T1345">
        <v>21</v>
      </c>
      <c r="U1345">
        <v>129</v>
      </c>
      <c r="V1345">
        <v>24</v>
      </c>
      <c r="Z1345">
        <v>1.2</v>
      </c>
    </row>
    <row r="1346" spans="1:26" hidden="1" x14ac:dyDescent="0.3">
      <c r="A1346" t="s">
        <v>5241</v>
      </c>
      <c r="B1346" t="s">
        <v>5242</v>
      </c>
      <c r="C1346" s="1" t="str">
        <f t="shared" si="86"/>
        <v>21:0050</v>
      </c>
      <c r="D1346" s="1" t="str">
        <f t="shared" si="87"/>
        <v>21:0039</v>
      </c>
      <c r="E1346" t="s">
        <v>5243</v>
      </c>
      <c r="F1346" t="s">
        <v>5244</v>
      </c>
      <c r="H1346">
        <v>46.438854200000002</v>
      </c>
      <c r="I1346">
        <v>-67.665818700000003</v>
      </c>
      <c r="J1346" s="1" t="str">
        <f t="shared" ref="J1346:J1409" si="88">HYPERLINK("http://geochem.nrcan.gc.ca/cdogs/content/kwd/kwd020044_e.htm", "Till")</f>
        <v>Till</v>
      </c>
      <c r="K1346" s="1" t="str">
        <f t="shared" ref="K1346:K1409" si="89">HYPERLINK("http://geochem.nrcan.gc.ca/cdogs/content/kwd/kwd080003_e.htm", "&lt;2 micron")</f>
        <v>&lt;2 micron</v>
      </c>
      <c r="M1346">
        <v>19</v>
      </c>
      <c r="N1346">
        <v>96</v>
      </c>
      <c r="O1346">
        <v>46</v>
      </c>
      <c r="P1346">
        <v>6.7</v>
      </c>
      <c r="Q1346">
        <v>840</v>
      </c>
      <c r="S1346">
        <v>115</v>
      </c>
      <c r="T1346">
        <v>29</v>
      </c>
      <c r="U1346">
        <v>126</v>
      </c>
      <c r="V1346">
        <v>23</v>
      </c>
      <c r="Z1346">
        <v>1.3</v>
      </c>
    </row>
    <row r="1347" spans="1:26" hidden="1" x14ac:dyDescent="0.3">
      <c r="A1347" t="s">
        <v>5245</v>
      </c>
      <c r="B1347" t="s">
        <v>5246</v>
      </c>
      <c r="C1347" s="1" t="str">
        <f t="shared" si="86"/>
        <v>21:0050</v>
      </c>
      <c r="D1347" s="1" t="str">
        <f t="shared" si="87"/>
        <v>21:0039</v>
      </c>
      <c r="E1347" t="s">
        <v>5247</v>
      </c>
      <c r="F1347" t="s">
        <v>5248</v>
      </c>
      <c r="H1347">
        <v>46.431275800000002</v>
      </c>
      <c r="I1347">
        <v>-67.751910499999994</v>
      </c>
      <c r="J1347" s="1" t="str">
        <f t="shared" si="88"/>
        <v>Till</v>
      </c>
      <c r="K1347" s="1" t="str">
        <f t="shared" si="89"/>
        <v>&lt;2 micron</v>
      </c>
      <c r="L1347">
        <v>0.1</v>
      </c>
      <c r="M1347">
        <v>36</v>
      </c>
      <c r="N1347">
        <v>101</v>
      </c>
      <c r="O1347">
        <v>162</v>
      </c>
      <c r="P1347">
        <v>12.5</v>
      </c>
      <c r="Q1347">
        <v>7000</v>
      </c>
      <c r="R1347">
        <v>1</v>
      </c>
      <c r="S1347">
        <v>144</v>
      </c>
      <c r="T1347">
        <v>61</v>
      </c>
      <c r="U1347">
        <v>164</v>
      </c>
      <c r="V1347">
        <v>45</v>
      </c>
      <c r="Y1347">
        <v>135</v>
      </c>
      <c r="Z1347">
        <v>0.2</v>
      </c>
    </row>
    <row r="1348" spans="1:26" hidden="1" x14ac:dyDescent="0.3">
      <c r="A1348" t="s">
        <v>5249</v>
      </c>
      <c r="B1348" t="s">
        <v>5250</v>
      </c>
      <c r="C1348" s="1" t="str">
        <f t="shared" si="86"/>
        <v>21:0050</v>
      </c>
      <c r="D1348" s="1" t="str">
        <f t="shared" si="87"/>
        <v>21:0039</v>
      </c>
      <c r="E1348" t="s">
        <v>5251</v>
      </c>
      <c r="F1348" t="s">
        <v>5252</v>
      </c>
      <c r="H1348">
        <v>46.440497700000002</v>
      </c>
      <c r="I1348">
        <v>-67.739332500000003</v>
      </c>
      <c r="J1348" s="1" t="str">
        <f t="shared" si="88"/>
        <v>Till</v>
      </c>
      <c r="K1348" s="1" t="str">
        <f t="shared" si="89"/>
        <v>&lt;2 micron</v>
      </c>
      <c r="M1348">
        <v>26</v>
      </c>
      <c r="N1348">
        <v>86</v>
      </c>
      <c r="O1348">
        <v>87</v>
      </c>
      <c r="P1348">
        <v>9.1999999999999993</v>
      </c>
      <c r="Q1348">
        <v>3450</v>
      </c>
      <c r="S1348">
        <v>122</v>
      </c>
      <c r="T1348">
        <v>35</v>
      </c>
      <c r="U1348">
        <v>168</v>
      </c>
      <c r="V1348">
        <v>34</v>
      </c>
      <c r="Z1348">
        <v>0.7</v>
      </c>
    </row>
    <row r="1349" spans="1:26" hidden="1" x14ac:dyDescent="0.3">
      <c r="A1349" t="s">
        <v>5253</v>
      </c>
      <c r="B1349" t="s">
        <v>5254</v>
      </c>
      <c r="C1349" s="1" t="str">
        <f t="shared" si="86"/>
        <v>21:0050</v>
      </c>
      <c r="D1349" s="1" t="str">
        <f t="shared" si="87"/>
        <v>21:0039</v>
      </c>
      <c r="E1349" t="s">
        <v>5255</v>
      </c>
      <c r="F1349" t="s">
        <v>5256</v>
      </c>
      <c r="H1349">
        <v>46.486501699999998</v>
      </c>
      <c r="I1349">
        <v>-67.700484799999998</v>
      </c>
      <c r="J1349" s="1" t="str">
        <f t="shared" si="88"/>
        <v>Till</v>
      </c>
      <c r="K1349" s="1" t="str">
        <f t="shared" si="89"/>
        <v>&lt;2 micron</v>
      </c>
      <c r="M1349">
        <v>20</v>
      </c>
      <c r="N1349">
        <v>75</v>
      </c>
      <c r="O1349">
        <v>56</v>
      </c>
      <c r="P1349">
        <v>6.9</v>
      </c>
      <c r="Q1349">
        <v>1450</v>
      </c>
      <c r="S1349">
        <v>99</v>
      </c>
      <c r="T1349">
        <v>26</v>
      </c>
      <c r="U1349">
        <v>121</v>
      </c>
      <c r="V1349">
        <v>25</v>
      </c>
      <c r="Z1349">
        <v>0.7</v>
      </c>
    </row>
    <row r="1350" spans="1:26" hidden="1" x14ac:dyDescent="0.3">
      <c r="A1350" t="s">
        <v>5257</v>
      </c>
      <c r="B1350" t="s">
        <v>5258</v>
      </c>
      <c r="C1350" s="1" t="str">
        <f t="shared" si="86"/>
        <v>21:0050</v>
      </c>
      <c r="D1350" s="1" t="str">
        <f t="shared" si="87"/>
        <v>21:0039</v>
      </c>
      <c r="E1350" t="s">
        <v>5259</v>
      </c>
      <c r="F1350" t="s">
        <v>5260</v>
      </c>
      <c r="H1350">
        <v>46.355558600000002</v>
      </c>
      <c r="I1350">
        <v>-67.550863199999995</v>
      </c>
      <c r="J1350" s="1" t="str">
        <f t="shared" si="88"/>
        <v>Till</v>
      </c>
      <c r="K1350" s="1" t="str">
        <f t="shared" si="89"/>
        <v>&lt;2 micron</v>
      </c>
      <c r="M1350">
        <v>24</v>
      </c>
      <c r="N1350">
        <v>94</v>
      </c>
      <c r="O1350">
        <v>59</v>
      </c>
      <c r="P1350">
        <v>7.8</v>
      </c>
      <c r="Q1350">
        <v>2500</v>
      </c>
      <c r="R1350">
        <v>1</v>
      </c>
      <c r="S1350">
        <v>100</v>
      </c>
      <c r="T1350">
        <v>32</v>
      </c>
      <c r="U1350">
        <v>117</v>
      </c>
      <c r="V1350">
        <v>18</v>
      </c>
      <c r="Z1350">
        <v>1.1000000000000001</v>
      </c>
    </row>
    <row r="1351" spans="1:26" hidden="1" x14ac:dyDescent="0.3">
      <c r="A1351" t="s">
        <v>5261</v>
      </c>
      <c r="B1351" t="s">
        <v>5262</v>
      </c>
      <c r="C1351" s="1" t="str">
        <f t="shared" si="86"/>
        <v>21:0050</v>
      </c>
      <c r="D1351" s="1" t="str">
        <f t="shared" si="87"/>
        <v>21:0039</v>
      </c>
      <c r="E1351" t="s">
        <v>5263</v>
      </c>
      <c r="F1351" t="s">
        <v>5264</v>
      </c>
      <c r="H1351">
        <v>46.374133399999998</v>
      </c>
      <c r="I1351">
        <v>-67.518516000000005</v>
      </c>
      <c r="J1351" s="1" t="str">
        <f t="shared" si="88"/>
        <v>Till</v>
      </c>
      <c r="K1351" s="1" t="str">
        <f t="shared" si="89"/>
        <v>&lt;2 micron</v>
      </c>
      <c r="M1351">
        <v>19</v>
      </c>
      <c r="N1351">
        <v>88</v>
      </c>
      <c r="O1351">
        <v>53</v>
      </c>
      <c r="P1351">
        <v>7.3</v>
      </c>
      <c r="Q1351">
        <v>1300</v>
      </c>
      <c r="S1351">
        <v>86</v>
      </c>
      <c r="T1351">
        <v>38</v>
      </c>
      <c r="U1351">
        <v>139</v>
      </c>
      <c r="V1351">
        <v>17</v>
      </c>
      <c r="Z1351">
        <v>1.1000000000000001</v>
      </c>
    </row>
    <row r="1352" spans="1:26" hidden="1" x14ac:dyDescent="0.3">
      <c r="A1352" t="s">
        <v>5265</v>
      </c>
      <c r="B1352" t="s">
        <v>5266</v>
      </c>
      <c r="C1352" s="1" t="str">
        <f t="shared" si="86"/>
        <v>21:0050</v>
      </c>
      <c r="D1352" s="1" t="str">
        <f t="shared" si="87"/>
        <v>21:0039</v>
      </c>
      <c r="E1352" t="s">
        <v>5267</v>
      </c>
      <c r="F1352" t="s">
        <v>5268</v>
      </c>
      <c r="H1352">
        <v>46.401812399999997</v>
      </c>
      <c r="I1352">
        <v>-67.543394899999996</v>
      </c>
      <c r="J1352" s="1" t="str">
        <f t="shared" si="88"/>
        <v>Till</v>
      </c>
      <c r="K1352" s="1" t="str">
        <f t="shared" si="89"/>
        <v>&lt;2 micron</v>
      </c>
      <c r="M1352">
        <v>17</v>
      </c>
      <c r="N1352">
        <v>98</v>
      </c>
      <c r="O1352">
        <v>46</v>
      </c>
      <c r="P1352">
        <v>6.8</v>
      </c>
      <c r="Q1352">
        <v>930</v>
      </c>
      <c r="R1352">
        <v>1</v>
      </c>
      <c r="S1352">
        <v>94</v>
      </c>
      <c r="T1352">
        <v>22</v>
      </c>
      <c r="U1352">
        <v>109</v>
      </c>
      <c r="V1352">
        <v>15</v>
      </c>
      <c r="Z1352">
        <v>1.1000000000000001</v>
      </c>
    </row>
    <row r="1353" spans="1:26" hidden="1" x14ac:dyDescent="0.3">
      <c r="A1353" t="s">
        <v>5269</v>
      </c>
      <c r="B1353" t="s">
        <v>5270</v>
      </c>
      <c r="C1353" s="1" t="str">
        <f t="shared" si="86"/>
        <v>21:0050</v>
      </c>
      <c r="D1353" s="1" t="str">
        <f t="shared" si="87"/>
        <v>21:0039</v>
      </c>
      <c r="E1353" t="s">
        <v>5271</v>
      </c>
      <c r="F1353" t="s">
        <v>5272</v>
      </c>
      <c r="H1353">
        <v>46.469899699999999</v>
      </c>
      <c r="I1353">
        <v>-67.519175300000001</v>
      </c>
      <c r="J1353" s="1" t="str">
        <f t="shared" si="88"/>
        <v>Till</v>
      </c>
      <c r="K1353" s="1" t="str">
        <f t="shared" si="89"/>
        <v>&lt;2 micron</v>
      </c>
      <c r="M1353">
        <v>24</v>
      </c>
      <c r="N1353">
        <v>86</v>
      </c>
      <c r="O1353">
        <v>79</v>
      </c>
      <c r="P1353">
        <v>8</v>
      </c>
      <c r="Q1353">
        <v>2730</v>
      </c>
      <c r="R1353">
        <v>2</v>
      </c>
      <c r="S1353">
        <v>94</v>
      </c>
      <c r="T1353">
        <v>31</v>
      </c>
      <c r="U1353">
        <v>141</v>
      </c>
      <c r="V1353">
        <v>28</v>
      </c>
      <c r="Z1353">
        <v>0.6</v>
      </c>
    </row>
    <row r="1354" spans="1:26" hidden="1" x14ac:dyDescent="0.3">
      <c r="A1354" t="s">
        <v>5273</v>
      </c>
      <c r="B1354" t="s">
        <v>5274</v>
      </c>
      <c r="C1354" s="1" t="str">
        <f t="shared" si="86"/>
        <v>21:0050</v>
      </c>
      <c r="D1354" s="1" t="str">
        <f t="shared" si="87"/>
        <v>21:0039</v>
      </c>
      <c r="E1354" t="s">
        <v>5275</v>
      </c>
      <c r="F1354" t="s">
        <v>5276</v>
      </c>
      <c r="H1354">
        <v>46.434901099999998</v>
      </c>
      <c r="I1354">
        <v>-67.432260299999996</v>
      </c>
      <c r="J1354" s="1" t="str">
        <f t="shared" si="88"/>
        <v>Till</v>
      </c>
      <c r="K1354" s="1" t="str">
        <f t="shared" si="89"/>
        <v>&lt;2 micron</v>
      </c>
      <c r="M1354">
        <v>23</v>
      </c>
      <c r="N1354">
        <v>80</v>
      </c>
      <c r="O1354">
        <v>61</v>
      </c>
      <c r="P1354">
        <v>7</v>
      </c>
      <c r="Q1354">
        <v>2170</v>
      </c>
      <c r="R1354">
        <v>3</v>
      </c>
      <c r="S1354">
        <v>98</v>
      </c>
      <c r="T1354">
        <v>24</v>
      </c>
      <c r="U1354">
        <v>117</v>
      </c>
      <c r="V1354">
        <v>22</v>
      </c>
      <c r="Z1354">
        <v>0.6</v>
      </c>
    </row>
    <row r="1355" spans="1:26" hidden="1" x14ac:dyDescent="0.3">
      <c r="A1355" t="s">
        <v>5277</v>
      </c>
      <c r="B1355" t="s">
        <v>5278</v>
      </c>
      <c r="C1355" s="1" t="str">
        <f t="shared" si="86"/>
        <v>21:0050</v>
      </c>
      <c r="D1355" s="1" t="str">
        <f t="shared" si="87"/>
        <v>21:0039</v>
      </c>
      <c r="E1355" t="s">
        <v>5279</v>
      </c>
      <c r="F1355" t="s">
        <v>5280</v>
      </c>
      <c r="H1355">
        <v>46.458021799999997</v>
      </c>
      <c r="I1355">
        <v>-67.373646600000001</v>
      </c>
      <c r="J1355" s="1" t="str">
        <f t="shared" si="88"/>
        <v>Till</v>
      </c>
      <c r="K1355" s="1" t="str">
        <f t="shared" si="89"/>
        <v>&lt;2 micron</v>
      </c>
      <c r="M1355">
        <v>19</v>
      </c>
      <c r="N1355">
        <v>86</v>
      </c>
      <c r="O1355">
        <v>56</v>
      </c>
      <c r="P1355">
        <v>6.2</v>
      </c>
      <c r="Q1355">
        <v>3550</v>
      </c>
      <c r="R1355">
        <v>3</v>
      </c>
      <c r="S1355">
        <v>84</v>
      </c>
      <c r="T1355">
        <v>27</v>
      </c>
      <c r="U1355">
        <v>91</v>
      </c>
      <c r="V1355">
        <v>39</v>
      </c>
      <c r="Z1355">
        <v>1.1000000000000001</v>
      </c>
    </row>
    <row r="1356" spans="1:26" hidden="1" x14ac:dyDescent="0.3">
      <c r="A1356" t="s">
        <v>5281</v>
      </c>
      <c r="B1356" t="s">
        <v>5282</v>
      </c>
      <c r="C1356" s="1" t="str">
        <f t="shared" si="86"/>
        <v>21:0050</v>
      </c>
      <c r="D1356" s="1" t="str">
        <f t="shared" si="87"/>
        <v>21:0039</v>
      </c>
      <c r="E1356" t="s">
        <v>5283</v>
      </c>
      <c r="F1356" t="s">
        <v>5284</v>
      </c>
      <c r="H1356">
        <v>46.454897299999999</v>
      </c>
      <c r="I1356">
        <v>-67.298083199999994</v>
      </c>
      <c r="J1356" s="1" t="str">
        <f t="shared" si="88"/>
        <v>Till</v>
      </c>
      <c r="K1356" s="1" t="str">
        <f t="shared" si="89"/>
        <v>&lt;2 micron</v>
      </c>
      <c r="M1356">
        <v>20</v>
      </c>
      <c r="N1356">
        <v>86</v>
      </c>
      <c r="O1356">
        <v>53</v>
      </c>
      <c r="P1356">
        <v>6.3</v>
      </c>
      <c r="Q1356">
        <v>1400</v>
      </c>
      <c r="R1356">
        <v>1</v>
      </c>
      <c r="S1356">
        <v>89</v>
      </c>
      <c r="T1356">
        <v>56</v>
      </c>
      <c r="U1356">
        <v>152</v>
      </c>
      <c r="V1356">
        <v>48</v>
      </c>
      <c r="Z1356">
        <v>0.9</v>
      </c>
    </row>
    <row r="1357" spans="1:26" hidden="1" x14ac:dyDescent="0.3">
      <c r="A1357" t="s">
        <v>5285</v>
      </c>
      <c r="B1357" t="s">
        <v>5286</v>
      </c>
      <c r="C1357" s="1" t="str">
        <f t="shared" si="86"/>
        <v>21:0050</v>
      </c>
      <c r="D1357" s="1" t="str">
        <f t="shared" si="87"/>
        <v>21:0039</v>
      </c>
      <c r="E1357" t="s">
        <v>5287</v>
      </c>
      <c r="F1357" t="s">
        <v>5288</v>
      </c>
      <c r="H1357">
        <v>46.479450999999997</v>
      </c>
      <c r="I1357">
        <v>-67.425769200000005</v>
      </c>
      <c r="J1357" s="1" t="str">
        <f t="shared" si="88"/>
        <v>Till</v>
      </c>
      <c r="K1357" s="1" t="str">
        <f t="shared" si="89"/>
        <v>&lt;2 micron</v>
      </c>
      <c r="L1357">
        <v>0.2</v>
      </c>
      <c r="M1357">
        <v>26</v>
      </c>
      <c r="N1357">
        <v>88</v>
      </c>
      <c r="O1357">
        <v>87</v>
      </c>
      <c r="P1357">
        <v>8.8000000000000007</v>
      </c>
      <c r="Q1357">
        <v>4500</v>
      </c>
      <c r="R1357">
        <v>3</v>
      </c>
      <c r="S1357">
        <v>105</v>
      </c>
      <c r="T1357">
        <v>42</v>
      </c>
      <c r="U1357">
        <v>138</v>
      </c>
      <c r="V1357">
        <v>30</v>
      </c>
      <c r="Z1357">
        <v>0.6</v>
      </c>
    </row>
    <row r="1358" spans="1:26" hidden="1" x14ac:dyDescent="0.3">
      <c r="A1358" t="s">
        <v>5289</v>
      </c>
      <c r="B1358" t="s">
        <v>5290</v>
      </c>
      <c r="C1358" s="1" t="str">
        <f t="shared" si="86"/>
        <v>21:0050</v>
      </c>
      <c r="D1358" s="1" t="str">
        <f t="shared" si="87"/>
        <v>21:0039</v>
      </c>
      <c r="E1358" t="s">
        <v>5291</v>
      </c>
      <c r="F1358" t="s">
        <v>5292</v>
      </c>
      <c r="H1358">
        <v>46.438219199999999</v>
      </c>
      <c r="I1358">
        <v>-67.488140799999996</v>
      </c>
      <c r="J1358" s="1" t="str">
        <f t="shared" si="88"/>
        <v>Till</v>
      </c>
      <c r="K1358" s="1" t="str">
        <f t="shared" si="89"/>
        <v>&lt;2 micron</v>
      </c>
      <c r="M1358">
        <v>23</v>
      </c>
      <c r="N1358">
        <v>83</v>
      </c>
      <c r="O1358">
        <v>61</v>
      </c>
      <c r="P1358">
        <v>6.9</v>
      </c>
      <c r="Q1358">
        <v>2000</v>
      </c>
      <c r="R1358">
        <v>3</v>
      </c>
      <c r="S1358">
        <v>94</v>
      </c>
      <c r="T1358">
        <v>27</v>
      </c>
      <c r="U1358">
        <v>104</v>
      </c>
      <c r="V1358">
        <v>17</v>
      </c>
      <c r="Z1358">
        <v>0.8</v>
      </c>
    </row>
    <row r="1359" spans="1:26" hidden="1" x14ac:dyDescent="0.3">
      <c r="A1359" t="s">
        <v>5293</v>
      </c>
      <c r="B1359" t="s">
        <v>5294</v>
      </c>
      <c r="C1359" s="1" t="str">
        <f t="shared" si="86"/>
        <v>21:0050</v>
      </c>
      <c r="D1359" s="1" t="str">
        <f t="shared" si="87"/>
        <v>21:0039</v>
      </c>
      <c r="E1359" t="s">
        <v>5295</v>
      </c>
      <c r="F1359" t="s">
        <v>5296</v>
      </c>
      <c r="H1359">
        <v>46.376240799999998</v>
      </c>
      <c r="I1359">
        <v>-67.319513900000004</v>
      </c>
      <c r="J1359" s="1" t="str">
        <f t="shared" si="88"/>
        <v>Till</v>
      </c>
      <c r="K1359" s="1" t="str">
        <f t="shared" si="89"/>
        <v>&lt;2 micron</v>
      </c>
      <c r="M1359">
        <v>17</v>
      </c>
      <c r="N1359">
        <v>74</v>
      </c>
      <c r="O1359">
        <v>54</v>
      </c>
      <c r="P1359">
        <v>7</v>
      </c>
      <c r="Q1359">
        <v>950</v>
      </c>
      <c r="R1359">
        <v>1</v>
      </c>
      <c r="S1359">
        <v>94</v>
      </c>
      <c r="T1359">
        <v>20</v>
      </c>
      <c r="U1359">
        <v>123</v>
      </c>
      <c r="V1359">
        <v>14</v>
      </c>
      <c r="Z1359">
        <v>0.3</v>
      </c>
    </row>
    <row r="1360" spans="1:26" hidden="1" x14ac:dyDescent="0.3">
      <c r="A1360" t="s">
        <v>5297</v>
      </c>
      <c r="B1360" t="s">
        <v>5298</v>
      </c>
      <c r="C1360" s="1" t="str">
        <f t="shared" si="86"/>
        <v>21:0050</v>
      </c>
      <c r="D1360" s="1" t="str">
        <f t="shared" si="87"/>
        <v>21:0039</v>
      </c>
      <c r="E1360" t="s">
        <v>5299</v>
      </c>
      <c r="F1360" t="s">
        <v>5300</v>
      </c>
      <c r="H1360">
        <v>46.378876499999997</v>
      </c>
      <c r="I1360">
        <v>-67.330486199999996</v>
      </c>
      <c r="J1360" s="1" t="str">
        <f t="shared" si="88"/>
        <v>Till</v>
      </c>
      <c r="K1360" s="1" t="str">
        <f t="shared" si="89"/>
        <v>&lt;2 micron</v>
      </c>
      <c r="M1360">
        <v>14</v>
      </c>
      <c r="N1360">
        <v>44</v>
      </c>
      <c r="O1360">
        <v>44</v>
      </c>
      <c r="P1360">
        <v>4</v>
      </c>
      <c r="Q1360">
        <v>7900</v>
      </c>
      <c r="R1360">
        <v>3</v>
      </c>
      <c r="S1360">
        <v>43</v>
      </c>
      <c r="T1360">
        <v>35</v>
      </c>
      <c r="U1360">
        <v>53</v>
      </c>
      <c r="V1360">
        <v>39</v>
      </c>
      <c r="Z1360">
        <v>0.6</v>
      </c>
    </row>
    <row r="1361" spans="1:26" hidden="1" x14ac:dyDescent="0.3">
      <c r="A1361" t="s">
        <v>5301</v>
      </c>
      <c r="B1361" t="s">
        <v>5302</v>
      </c>
      <c r="C1361" s="1" t="str">
        <f t="shared" si="86"/>
        <v>21:0050</v>
      </c>
      <c r="D1361" s="1" t="str">
        <f t="shared" si="87"/>
        <v>21:0039</v>
      </c>
      <c r="E1361" t="s">
        <v>5303</v>
      </c>
      <c r="F1361" t="s">
        <v>5304</v>
      </c>
      <c r="H1361">
        <v>46.384894199999998</v>
      </c>
      <c r="I1361">
        <v>-67.357613400000005</v>
      </c>
      <c r="J1361" s="1" t="str">
        <f t="shared" si="88"/>
        <v>Till</v>
      </c>
      <c r="K1361" s="1" t="str">
        <f t="shared" si="89"/>
        <v>&lt;2 micron</v>
      </c>
      <c r="M1361">
        <v>20</v>
      </c>
      <c r="N1361">
        <v>57</v>
      </c>
      <c r="O1361">
        <v>53</v>
      </c>
      <c r="P1361">
        <v>6.3</v>
      </c>
      <c r="Q1361">
        <v>2320</v>
      </c>
      <c r="R1361">
        <v>2</v>
      </c>
      <c r="S1361">
        <v>72</v>
      </c>
      <c r="T1361">
        <v>23</v>
      </c>
      <c r="U1361">
        <v>109</v>
      </c>
      <c r="V1361">
        <v>16</v>
      </c>
      <c r="Z1361">
        <v>0.8</v>
      </c>
    </row>
    <row r="1362" spans="1:26" hidden="1" x14ac:dyDescent="0.3">
      <c r="A1362" t="s">
        <v>5305</v>
      </c>
      <c r="B1362" t="s">
        <v>5306</v>
      </c>
      <c r="C1362" s="1" t="str">
        <f t="shared" si="86"/>
        <v>21:0050</v>
      </c>
      <c r="D1362" s="1" t="str">
        <f t="shared" si="87"/>
        <v>21:0039</v>
      </c>
      <c r="E1362" t="s">
        <v>5307</v>
      </c>
      <c r="F1362" t="s">
        <v>5308</v>
      </c>
      <c r="H1362">
        <v>46.300763500000002</v>
      </c>
      <c r="I1362">
        <v>-67.358832100000001</v>
      </c>
      <c r="J1362" s="1" t="str">
        <f t="shared" si="88"/>
        <v>Till</v>
      </c>
      <c r="K1362" s="1" t="str">
        <f t="shared" si="89"/>
        <v>&lt;2 micron</v>
      </c>
      <c r="M1362">
        <v>16</v>
      </c>
      <c r="N1362">
        <v>64</v>
      </c>
      <c r="O1362">
        <v>19</v>
      </c>
      <c r="P1362">
        <v>6.9</v>
      </c>
      <c r="Q1362">
        <v>1880</v>
      </c>
      <c r="R1362">
        <v>2</v>
      </c>
      <c r="S1362">
        <v>63</v>
      </c>
      <c r="T1362">
        <v>20</v>
      </c>
      <c r="U1362">
        <v>78</v>
      </c>
      <c r="V1362">
        <v>62</v>
      </c>
      <c r="Z1362">
        <v>6</v>
      </c>
    </row>
    <row r="1363" spans="1:26" hidden="1" x14ac:dyDescent="0.3">
      <c r="A1363" t="s">
        <v>5309</v>
      </c>
      <c r="B1363" t="s">
        <v>5310</v>
      </c>
      <c r="C1363" s="1" t="str">
        <f t="shared" si="86"/>
        <v>21:0050</v>
      </c>
      <c r="D1363" s="1" t="str">
        <f t="shared" si="87"/>
        <v>21:0039</v>
      </c>
      <c r="E1363" t="s">
        <v>5311</v>
      </c>
      <c r="F1363" t="s">
        <v>5312</v>
      </c>
      <c r="H1363">
        <v>46.276477399999997</v>
      </c>
      <c r="I1363">
        <v>-67.366046699999998</v>
      </c>
      <c r="J1363" s="1" t="str">
        <f t="shared" si="88"/>
        <v>Till</v>
      </c>
      <c r="K1363" s="1" t="str">
        <f t="shared" si="89"/>
        <v>&lt;2 micron</v>
      </c>
      <c r="L1363">
        <v>0.1</v>
      </c>
      <c r="M1363">
        <v>17</v>
      </c>
      <c r="N1363">
        <v>74</v>
      </c>
      <c r="O1363">
        <v>48</v>
      </c>
      <c r="P1363">
        <v>6.3</v>
      </c>
      <c r="Q1363">
        <v>1050</v>
      </c>
      <c r="S1363">
        <v>84</v>
      </c>
      <c r="T1363">
        <v>20</v>
      </c>
      <c r="U1363">
        <v>98</v>
      </c>
      <c r="V1363">
        <v>16</v>
      </c>
      <c r="Y1363">
        <v>115</v>
      </c>
      <c r="Z1363">
        <v>0.8</v>
      </c>
    </row>
    <row r="1364" spans="1:26" hidden="1" x14ac:dyDescent="0.3">
      <c r="A1364" t="s">
        <v>5313</v>
      </c>
      <c r="B1364" t="s">
        <v>5314</v>
      </c>
      <c r="C1364" s="1" t="str">
        <f t="shared" si="86"/>
        <v>21:0050</v>
      </c>
      <c r="D1364" s="1" t="str">
        <f t="shared" si="87"/>
        <v>21:0039</v>
      </c>
      <c r="E1364" t="s">
        <v>5311</v>
      </c>
      <c r="F1364" t="s">
        <v>5315</v>
      </c>
      <c r="H1364">
        <v>46.276477399999997</v>
      </c>
      <c r="I1364">
        <v>-67.366046699999998</v>
      </c>
      <c r="J1364" s="1" t="str">
        <f t="shared" si="88"/>
        <v>Till</v>
      </c>
      <c r="K1364" s="1" t="str">
        <f t="shared" si="89"/>
        <v>&lt;2 micron</v>
      </c>
      <c r="L1364">
        <v>0.1</v>
      </c>
      <c r="M1364">
        <v>6</v>
      </c>
      <c r="N1364">
        <v>43</v>
      </c>
      <c r="O1364">
        <v>8</v>
      </c>
      <c r="P1364">
        <v>5.3</v>
      </c>
      <c r="Q1364">
        <v>355</v>
      </c>
      <c r="S1364">
        <v>18</v>
      </c>
      <c r="T1364">
        <v>20</v>
      </c>
      <c r="U1364">
        <v>52</v>
      </c>
      <c r="V1364">
        <v>15</v>
      </c>
      <c r="Y1364">
        <v>155</v>
      </c>
      <c r="Z1364">
        <v>0.8</v>
      </c>
    </row>
    <row r="1365" spans="1:26" hidden="1" x14ac:dyDescent="0.3">
      <c r="A1365" t="s">
        <v>5316</v>
      </c>
      <c r="B1365" t="s">
        <v>5317</v>
      </c>
      <c r="C1365" s="1" t="str">
        <f t="shared" si="86"/>
        <v>21:0050</v>
      </c>
      <c r="D1365" s="1" t="str">
        <f t="shared" si="87"/>
        <v>21:0039</v>
      </c>
      <c r="E1365" t="s">
        <v>5318</v>
      </c>
      <c r="F1365" t="s">
        <v>5319</v>
      </c>
      <c r="H1365">
        <v>46.285599599999998</v>
      </c>
      <c r="I1365">
        <v>-67.432630399999994</v>
      </c>
      <c r="J1365" s="1" t="str">
        <f t="shared" si="88"/>
        <v>Till</v>
      </c>
      <c r="K1365" s="1" t="str">
        <f t="shared" si="89"/>
        <v>&lt;2 micron</v>
      </c>
      <c r="M1365">
        <v>17</v>
      </c>
      <c r="N1365">
        <v>71</v>
      </c>
      <c r="O1365">
        <v>43</v>
      </c>
      <c r="P1365">
        <v>5.8</v>
      </c>
      <c r="Q1365">
        <v>1400</v>
      </c>
      <c r="R1365">
        <v>3</v>
      </c>
      <c r="S1365">
        <v>88</v>
      </c>
      <c r="T1365">
        <v>14</v>
      </c>
      <c r="U1365">
        <v>87</v>
      </c>
      <c r="V1365">
        <v>15</v>
      </c>
      <c r="Z1365">
        <v>1.1000000000000001</v>
      </c>
    </row>
    <row r="1366" spans="1:26" hidden="1" x14ac:dyDescent="0.3">
      <c r="A1366" t="s">
        <v>5320</v>
      </c>
      <c r="B1366" t="s">
        <v>5321</v>
      </c>
      <c r="C1366" s="1" t="str">
        <f t="shared" si="86"/>
        <v>21:0050</v>
      </c>
      <c r="D1366" s="1" t="str">
        <f t="shared" si="87"/>
        <v>21:0039</v>
      </c>
      <c r="E1366" t="s">
        <v>5322</v>
      </c>
      <c r="F1366" t="s">
        <v>5323</v>
      </c>
      <c r="H1366">
        <v>46.290720299999997</v>
      </c>
      <c r="I1366">
        <v>-67.478572900000003</v>
      </c>
      <c r="J1366" s="1" t="str">
        <f t="shared" si="88"/>
        <v>Till</v>
      </c>
      <c r="K1366" s="1" t="str">
        <f t="shared" si="89"/>
        <v>&lt;2 micron</v>
      </c>
      <c r="M1366">
        <v>19</v>
      </c>
      <c r="N1366">
        <v>80</v>
      </c>
      <c r="O1366">
        <v>50</v>
      </c>
      <c r="P1366">
        <v>6.6</v>
      </c>
      <c r="Q1366">
        <v>1300</v>
      </c>
      <c r="R1366">
        <v>2</v>
      </c>
      <c r="S1366">
        <v>91</v>
      </c>
      <c r="T1366">
        <v>21</v>
      </c>
      <c r="U1366">
        <v>108</v>
      </c>
      <c r="V1366">
        <v>18</v>
      </c>
      <c r="Z1366">
        <v>0.8</v>
      </c>
    </row>
    <row r="1367" spans="1:26" hidden="1" x14ac:dyDescent="0.3">
      <c r="A1367" t="s">
        <v>5324</v>
      </c>
      <c r="B1367" t="s">
        <v>5325</v>
      </c>
      <c r="C1367" s="1" t="str">
        <f t="shared" si="86"/>
        <v>21:0050</v>
      </c>
      <c r="D1367" s="1" t="str">
        <f t="shared" si="87"/>
        <v>21:0039</v>
      </c>
      <c r="E1367" t="s">
        <v>5326</v>
      </c>
      <c r="F1367" t="s">
        <v>5327</v>
      </c>
      <c r="H1367">
        <v>46.204225299999997</v>
      </c>
      <c r="I1367">
        <v>-67.612530399999997</v>
      </c>
      <c r="J1367" s="1" t="str">
        <f t="shared" si="88"/>
        <v>Till</v>
      </c>
      <c r="K1367" s="1" t="str">
        <f t="shared" si="89"/>
        <v>&lt;2 micron</v>
      </c>
      <c r="M1367">
        <v>23</v>
      </c>
      <c r="N1367">
        <v>67</v>
      </c>
      <c r="O1367">
        <v>65</v>
      </c>
      <c r="P1367">
        <v>7.2</v>
      </c>
      <c r="Q1367">
        <v>1600</v>
      </c>
      <c r="R1367">
        <v>1</v>
      </c>
      <c r="S1367">
        <v>108</v>
      </c>
      <c r="T1367">
        <v>26</v>
      </c>
      <c r="U1367">
        <v>120</v>
      </c>
      <c r="V1367">
        <v>29</v>
      </c>
      <c r="Z1367">
        <v>0.8</v>
      </c>
    </row>
    <row r="1368" spans="1:26" hidden="1" x14ac:dyDescent="0.3">
      <c r="A1368" t="s">
        <v>5328</v>
      </c>
      <c r="B1368" t="s">
        <v>5329</v>
      </c>
      <c r="C1368" s="1" t="str">
        <f t="shared" si="86"/>
        <v>21:0050</v>
      </c>
      <c r="D1368" s="1" t="str">
        <f t="shared" si="87"/>
        <v>21:0039</v>
      </c>
      <c r="E1368" t="s">
        <v>5330</v>
      </c>
      <c r="F1368" t="s">
        <v>5331</v>
      </c>
      <c r="H1368">
        <v>46.233224100000001</v>
      </c>
      <c r="I1368">
        <v>-67.682611499999993</v>
      </c>
      <c r="J1368" s="1" t="str">
        <f t="shared" si="88"/>
        <v>Till</v>
      </c>
      <c r="K1368" s="1" t="str">
        <f t="shared" si="89"/>
        <v>&lt;2 micron</v>
      </c>
      <c r="M1368">
        <v>20</v>
      </c>
      <c r="N1368">
        <v>76</v>
      </c>
      <c r="O1368">
        <v>55</v>
      </c>
      <c r="P1368">
        <v>6.6</v>
      </c>
      <c r="Q1368">
        <v>1350</v>
      </c>
      <c r="R1368">
        <v>1</v>
      </c>
      <c r="S1368">
        <v>102</v>
      </c>
      <c r="T1368">
        <v>23</v>
      </c>
      <c r="U1368">
        <v>119</v>
      </c>
      <c r="V1368">
        <v>27</v>
      </c>
      <c r="Z1368">
        <v>0.6</v>
      </c>
    </row>
    <row r="1369" spans="1:26" hidden="1" x14ac:dyDescent="0.3">
      <c r="A1369" t="s">
        <v>5332</v>
      </c>
      <c r="B1369" t="s">
        <v>5333</v>
      </c>
      <c r="C1369" s="1" t="str">
        <f t="shared" si="86"/>
        <v>21:0050</v>
      </c>
      <c r="D1369" s="1" t="str">
        <f t="shared" si="87"/>
        <v>21:0039</v>
      </c>
      <c r="E1369" t="s">
        <v>5334</v>
      </c>
      <c r="F1369" t="s">
        <v>5335</v>
      </c>
      <c r="H1369">
        <v>46.245836199999999</v>
      </c>
      <c r="I1369">
        <v>-67.7314741</v>
      </c>
      <c r="J1369" s="1" t="str">
        <f t="shared" si="88"/>
        <v>Till</v>
      </c>
      <c r="K1369" s="1" t="str">
        <f t="shared" si="89"/>
        <v>&lt;2 micron</v>
      </c>
      <c r="M1369">
        <v>39</v>
      </c>
      <c r="N1369">
        <v>76</v>
      </c>
      <c r="O1369">
        <v>70</v>
      </c>
      <c r="P1369">
        <v>7.6</v>
      </c>
      <c r="Q1369">
        <v>1720</v>
      </c>
      <c r="R1369">
        <v>1</v>
      </c>
      <c r="S1369">
        <v>108</v>
      </c>
      <c r="T1369">
        <v>29</v>
      </c>
      <c r="U1369">
        <v>142</v>
      </c>
      <c r="V1369">
        <v>30</v>
      </c>
    </row>
    <row r="1370" spans="1:26" hidden="1" x14ac:dyDescent="0.3">
      <c r="A1370" t="s">
        <v>5336</v>
      </c>
      <c r="B1370" t="s">
        <v>5337</v>
      </c>
      <c r="C1370" s="1" t="str">
        <f t="shared" si="86"/>
        <v>21:0050</v>
      </c>
      <c r="D1370" s="1" t="str">
        <f t="shared" si="87"/>
        <v>21:0039</v>
      </c>
      <c r="E1370" t="s">
        <v>5338</v>
      </c>
      <c r="F1370" t="s">
        <v>5339</v>
      </c>
      <c r="H1370">
        <v>46.225661700000003</v>
      </c>
      <c r="I1370">
        <v>-67.734208300000006</v>
      </c>
      <c r="J1370" s="1" t="str">
        <f t="shared" si="88"/>
        <v>Till</v>
      </c>
      <c r="K1370" s="1" t="str">
        <f t="shared" si="89"/>
        <v>&lt;2 micron</v>
      </c>
      <c r="M1370">
        <v>29</v>
      </c>
      <c r="N1370">
        <v>71</v>
      </c>
      <c r="O1370">
        <v>96</v>
      </c>
      <c r="P1370">
        <v>9</v>
      </c>
      <c r="Q1370">
        <v>2580</v>
      </c>
      <c r="S1370">
        <v>85</v>
      </c>
      <c r="T1370">
        <v>38</v>
      </c>
      <c r="U1370">
        <v>131</v>
      </c>
      <c r="V1370">
        <v>37</v>
      </c>
      <c r="Z1370">
        <v>0.7</v>
      </c>
    </row>
    <row r="1371" spans="1:26" hidden="1" x14ac:dyDescent="0.3">
      <c r="A1371" t="s">
        <v>5340</v>
      </c>
      <c r="B1371" t="s">
        <v>5341</v>
      </c>
      <c r="C1371" s="1" t="str">
        <f t="shared" si="86"/>
        <v>21:0050</v>
      </c>
      <c r="D1371" s="1" t="str">
        <f t="shared" si="87"/>
        <v>21:0039</v>
      </c>
      <c r="E1371" t="s">
        <v>5342</v>
      </c>
      <c r="F1371" t="s">
        <v>5343</v>
      </c>
      <c r="H1371">
        <v>46.193455999999998</v>
      </c>
      <c r="I1371">
        <v>-67.711296300000001</v>
      </c>
      <c r="J1371" s="1" t="str">
        <f t="shared" si="88"/>
        <v>Till</v>
      </c>
      <c r="K1371" s="1" t="str">
        <f t="shared" si="89"/>
        <v>&lt;2 micron</v>
      </c>
      <c r="L1371">
        <v>0.1</v>
      </c>
      <c r="M1371">
        <v>29</v>
      </c>
      <c r="N1371">
        <v>89</v>
      </c>
      <c r="O1371">
        <v>64</v>
      </c>
      <c r="P1371">
        <v>8.1999999999999993</v>
      </c>
      <c r="Q1371">
        <v>4500</v>
      </c>
      <c r="R1371">
        <v>1</v>
      </c>
      <c r="S1371">
        <v>95</v>
      </c>
      <c r="T1371">
        <v>44</v>
      </c>
      <c r="U1371">
        <v>111</v>
      </c>
      <c r="V1371">
        <v>29</v>
      </c>
      <c r="Z1371">
        <v>1.1000000000000001</v>
      </c>
    </row>
    <row r="1372" spans="1:26" hidden="1" x14ac:dyDescent="0.3">
      <c r="A1372" t="s">
        <v>5344</v>
      </c>
      <c r="B1372" t="s">
        <v>5345</v>
      </c>
      <c r="C1372" s="1" t="str">
        <f t="shared" si="86"/>
        <v>21:0050</v>
      </c>
      <c r="D1372" s="1" t="str">
        <f t="shared" si="87"/>
        <v>21:0039</v>
      </c>
      <c r="E1372" t="s">
        <v>5346</v>
      </c>
      <c r="F1372" t="s">
        <v>5347</v>
      </c>
      <c r="H1372">
        <v>46.1801374</v>
      </c>
      <c r="I1372">
        <v>-67.747886199999996</v>
      </c>
      <c r="J1372" s="1" t="str">
        <f t="shared" si="88"/>
        <v>Till</v>
      </c>
      <c r="K1372" s="1" t="str">
        <f t="shared" si="89"/>
        <v>&lt;2 micron</v>
      </c>
      <c r="M1372">
        <v>20</v>
      </c>
      <c r="N1372">
        <v>84</v>
      </c>
      <c r="O1372">
        <v>44</v>
      </c>
      <c r="P1372">
        <v>6.4</v>
      </c>
      <c r="Q1372">
        <v>1220</v>
      </c>
      <c r="R1372">
        <v>2</v>
      </c>
      <c r="S1372">
        <v>94</v>
      </c>
      <c r="T1372">
        <v>22</v>
      </c>
      <c r="U1372">
        <v>190</v>
      </c>
      <c r="V1372">
        <v>17</v>
      </c>
      <c r="Z1372">
        <v>0.3</v>
      </c>
    </row>
    <row r="1373" spans="1:26" hidden="1" x14ac:dyDescent="0.3">
      <c r="A1373" t="s">
        <v>5348</v>
      </c>
      <c r="B1373" t="s">
        <v>5349</v>
      </c>
      <c r="C1373" s="1" t="str">
        <f t="shared" si="86"/>
        <v>21:0050</v>
      </c>
      <c r="D1373" s="1" t="str">
        <f t="shared" si="87"/>
        <v>21:0039</v>
      </c>
      <c r="E1373" t="s">
        <v>5350</v>
      </c>
      <c r="F1373" t="s">
        <v>5351</v>
      </c>
      <c r="H1373">
        <v>46.157519899999997</v>
      </c>
      <c r="I1373">
        <v>-67.677490800000001</v>
      </c>
      <c r="J1373" s="1" t="str">
        <f t="shared" si="88"/>
        <v>Till</v>
      </c>
      <c r="K1373" s="1" t="str">
        <f t="shared" si="89"/>
        <v>&lt;2 micron</v>
      </c>
      <c r="M1373">
        <v>22</v>
      </c>
      <c r="N1373">
        <v>72</v>
      </c>
      <c r="O1373">
        <v>56</v>
      </c>
      <c r="P1373">
        <v>6.6</v>
      </c>
      <c r="Q1373">
        <v>1370</v>
      </c>
      <c r="S1373">
        <v>82</v>
      </c>
      <c r="T1373">
        <v>22</v>
      </c>
      <c r="U1373">
        <v>134</v>
      </c>
      <c r="V1373">
        <v>21</v>
      </c>
      <c r="Z1373">
        <v>0.9</v>
      </c>
    </row>
    <row r="1374" spans="1:26" hidden="1" x14ac:dyDescent="0.3">
      <c r="A1374" t="s">
        <v>5352</v>
      </c>
      <c r="B1374" t="s">
        <v>5353</v>
      </c>
      <c r="C1374" s="1" t="str">
        <f t="shared" si="86"/>
        <v>21:0050</v>
      </c>
      <c r="D1374" s="1" t="str">
        <f t="shared" si="87"/>
        <v>21:0039</v>
      </c>
      <c r="E1374" t="s">
        <v>5354</v>
      </c>
      <c r="F1374" t="s">
        <v>5355</v>
      </c>
      <c r="H1374">
        <v>46.1436767</v>
      </c>
      <c r="I1374">
        <v>-67.755187500000005</v>
      </c>
      <c r="J1374" s="1" t="str">
        <f t="shared" si="88"/>
        <v>Till</v>
      </c>
      <c r="K1374" s="1" t="str">
        <f t="shared" si="89"/>
        <v>&lt;2 micron</v>
      </c>
      <c r="M1374">
        <v>21</v>
      </c>
      <c r="N1374">
        <v>73</v>
      </c>
      <c r="O1374">
        <v>61</v>
      </c>
      <c r="P1374">
        <v>6.8</v>
      </c>
      <c r="Q1374">
        <v>1650</v>
      </c>
      <c r="S1374">
        <v>81</v>
      </c>
      <c r="T1374">
        <v>26</v>
      </c>
      <c r="U1374">
        <v>112</v>
      </c>
      <c r="V1374">
        <v>20</v>
      </c>
      <c r="Z1374">
        <v>2.1</v>
      </c>
    </row>
    <row r="1375" spans="1:26" hidden="1" x14ac:dyDescent="0.3">
      <c r="A1375" t="s">
        <v>5356</v>
      </c>
      <c r="B1375" t="s">
        <v>5357</v>
      </c>
      <c r="C1375" s="1" t="str">
        <f t="shared" si="86"/>
        <v>21:0050</v>
      </c>
      <c r="D1375" s="1" t="str">
        <f t="shared" si="87"/>
        <v>21:0039</v>
      </c>
      <c r="E1375" t="s">
        <v>5358</v>
      </c>
      <c r="F1375" t="s">
        <v>5359</v>
      </c>
      <c r="H1375">
        <v>46.084012299999998</v>
      </c>
      <c r="I1375">
        <v>-67.7231606</v>
      </c>
      <c r="J1375" s="1" t="str">
        <f t="shared" si="88"/>
        <v>Till</v>
      </c>
      <c r="K1375" s="1" t="str">
        <f t="shared" si="89"/>
        <v>&lt;2 micron</v>
      </c>
      <c r="M1375">
        <v>21</v>
      </c>
      <c r="N1375">
        <v>90</v>
      </c>
      <c r="O1375">
        <v>59</v>
      </c>
      <c r="P1375">
        <v>6.8</v>
      </c>
      <c r="Q1375">
        <v>1150</v>
      </c>
      <c r="R1375">
        <v>1</v>
      </c>
      <c r="S1375">
        <v>98</v>
      </c>
      <c r="T1375">
        <v>25</v>
      </c>
      <c r="U1375">
        <v>106</v>
      </c>
      <c r="V1375">
        <v>18</v>
      </c>
      <c r="Z1375">
        <v>0.7</v>
      </c>
    </row>
    <row r="1376" spans="1:26" hidden="1" x14ac:dyDescent="0.3">
      <c r="A1376" t="s">
        <v>5360</v>
      </c>
      <c r="B1376" t="s">
        <v>5361</v>
      </c>
      <c r="C1376" s="1" t="str">
        <f t="shared" si="86"/>
        <v>21:0050</v>
      </c>
      <c r="D1376" s="1" t="str">
        <f t="shared" si="87"/>
        <v>21:0039</v>
      </c>
      <c r="E1376" t="s">
        <v>5362</v>
      </c>
      <c r="F1376" t="s">
        <v>5363</v>
      </c>
      <c r="H1376">
        <v>46.034401699999997</v>
      </c>
      <c r="I1376">
        <v>-67.697553900000003</v>
      </c>
      <c r="J1376" s="1" t="str">
        <f t="shared" si="88"/>
        <v>Till</v>
      </c>
      <c r="K1376" s="1" t="str">
        <f t="shared" si="89"/>
        <v>&lt;2 micron</v>
      </c>
      <c r="M1376">
        <v>22</v>
      </c>
      <c r="N1376">
        <v>78</v>
      </c>
      <c r="O1376">
        <v>79</v>
      </c>
      <c r="P1376">
        <v>6.6</v>
      </c>
      <c r="Q1376">
        <v>1900</v>
      </c>
      <c r="R1376">
        <v>1</v>
      </c>
      <c r="S1376">
        <v>103</v>
      </c>
      <c r="T1376">
        <v>26</v>
      </c>
      <c r="U1376">
        <v>118</v>
      </c>
      <c r="V1376">
        <v>26</v>
      </c>
      <c r="Z1376">
        <v>0.7</v>
      </c>
    </row>
    <row r="1377" spans="1:26" hidden="1" x14ac:dyDescent="0.3">
      <c r="A1377" t="s">
        <v>5364</v>
      </c>
      <c r="B1377" t="s">
        <v>5365</v>
      </c>
      <c r="C1377" s="1" t="str">
        <f t="shared" si="86"/>
        <v>21:0050</v>
      </c>
      <c r="D1377" s="1" t="str">
        <f t="shared" si="87"/>
        <v>21:0039</v>
      </c>
      <c r="E1377" t="s">
        <v>5366</v>
      </c>
      <c r="F1377" t="s">
        <v>5367</v>
      </c>
      <c r="H1377">
        <v>46.074826899999998</v>
      </c>
      <c r="I1377">
        <v>-67.667506099999997</v>
      </c>
      <c r="J1377" s="1" t="str">
        <f t="shared" si="88"/>
        <v>Till</v>
      </c>
      <c r="K1377" s="1" t="str">
        <f t="shared" si="89"/>
        <v>&lt;2 micron</v>
      </c>
      <c r="M1377">
        <v>23</v>
      </c>
      <c r="N1377">
        <v>73</v>
      </c>
      <c r="O1377">
        <v>86</v>
      </c>
      <c r="P1377">
        <v>6.5</v>
      </c>
      <c r="Q1377">
        <v>1600</v>
      </c>
      <c r="R1377">
        <v>1</v>
      </c>
      <c r="S1377">
        <v>120</v>
      </c>
      <c r="T1377">
        <v>30</v>
      </c>
      <c r="U1377">
        <v>175</v>
      </c>
      <c r="V1377">
        <v>39</v>
      </c>
      <c r="Z1377">
        <v>0.6</v>
      </c>
    </row>
    <row r="1378" spans="1:26" hidden="1" x14ac:dyDescent="0.3">
      <c r="A1378" t="s">
        <v>5368</v>
      </c>
      <c r="B1378" t="s">
        <v>5369</v>
      </c>
      <c r="C1378" s="1" t="str">
        <f t="shared" si="86"/>
        <v>21:0050</v>
      </c>
      <c r="D1378" s="1" t="str">
        <f t="shared" si="87"/>
        <v>21:0039</v>
      </c>
      <c r="E1378" t="s">
        <v>5370</v>
      </c>
      <c r="F1378" t="s">
        <v>5371</v>
      </c>
      <c r="H1378">
        <v>46.103315100000003</v>
      </c>
      <c r="I1378">
        <v>-67.640942300000006</v>
      </c>
      <c r="J1378" s="1" t="str">
        <f t="shared" si="88"/>
        <v>Till</v>
      </c>
      <c r="K1378" s="1" t="str">
        <f t="shared" si="89"/>
        <v>&lt;2 micron</v>
      </c>
      <c r="M1378">
        <v>20</v>
      </c>
      <c r="N1378">
        <v>76</v>
      </c>
      <c r="O1378">
        <v>65</v>
      </c>
      <c r="P1378">
        <v>6.7</v>
      </c>
      <c r="Q1378">
        <v>1300</v>
      </c>
      <c r="S1378">
        <v>96</v>
      </c>
      <c r="T1378">
        <v>22</v>
      </c>
      <c r="U1378">
        <v>121</v>
      </c>
      <c r="V1378">
        <v>32</v>
      </c>
      <c r="Z1378">
        <v>0.6</v>
      </c>
    </row>
    <row r="1379" spans="1:26" hidden="1" x14ac:dyDescent="0.3">
      <c r="A1379" t="s">
        <v>5372</v>
      </c>
      <c r="B1379" t="s">
        <v>5373</v>
      </c>
      <c r="C1379" s="1" t="str">
        <f t="shared" si="86"/>
        <v>21:0050</v>
      </c>
      <c r="D1379" s="1" t="str">
        <f t="shared" si="87"/>
        <v>21:0039</v>
      </c>
      <c r="E1379" t="s">
        <v>5374</v>
      </c>
      <c r="F1379" t="s">
        <v>5375</v>
      </c>
      <c r="H1379">
        <v>46.119725299999999</v>
      </c>
      <c r="I1379">
        <v>-67.602358199999998</v>
      </c>
      <c r="J1379" s="1" t="str">
        <f t="shared" si="88"/>
        <v>Till</v>
      </c>
      <c r="K1379" s="1" t="str">
        <f t="shared" si="89"/>
        <v>&lt;2 micron</v>
      </c>
      <c r="M1379">
        <v>20</v>
      </c>
      <c r="N1379">
        <v>76</v>
      </c>
      <c r="O1379">
        <v>61</v>
      </c>
      <c r="P1379">
        <v>6.8</v>
      </c>
      <c r="Q1379">
        <v>1420</v>
      </c>
      <c r="R1379">
        <v>2</v>
      </c>
      <c r="S1379">
        <v>95</v>
      </c>
      <c r="T1379">
        <v>23</v>
      </c>
      <c r="U1379">
        <v>110</v>
      </c>
      <c r="V1379">
        <v>26</v>
      </c>
      <c r="Z1379">
        <v>0.3</v>
      </c>
    </row>
    <row r="1380" spans="1:26" hidden="1" x14ac:dyDescent="0.3">
      <c r="A1380" t="s">
        <v>5376</v>
      </c>
      <c r="B1380" t="s">
        <v>5377</v>
      </c>
      <c r="C1380" s="1" t="str">
        <f t="shared" si="86"/>
        <v>21:0050</v>
      </c>
      <c r="D1380" s="1" t="str">
        <f t="shared" si="87"/>
        <v>21:0039</v>
      </c>
      <c r="E1380" t="s">
        <v>5378</v>
      </c>
      <c r="F1380" t="s">
        <v>5379</v>
      </c>
      <c r="H1380">
        <v>46.056283100000002</v>
      </c>
      <c r="I1380">
        <v>-67.566792800000002</v>
      </c>
      <c r="J1380" s="1" t="str">
        <f t="shared" si="88"/>
        <v>Till</v>
      </c>
      <c r="K1380" s="1" t="str">
        <f t="shared" si="89"/>
        <v>&lt;2 micron</v>
      </c>
      <c r="M1380">
        <v>22</v>
      </c>
      <c r="N1380">
        <v>63</v>
      </c>
      <c r="O1380">
        <v>102</v>
      </c>
      <c r="P1380">
        <v>7.2</v>
      </c>
      <c r="Q1380">
        <v>1650</v>
      </c>
      <c r="R1380">
        <v>1</v>
      </c>
      <c r="S1380">
        <v>77</v>
      </c>
      <c r="T1380">
        <v>36</v>
      </c>
      <c r="U1380">
        <v>156</v>
      </c>
      <c r="V1380">
        <v>29</v>
      </c>
      <c r="Z1380">
        <v>0.6</v>
      </c>
    </row>
    <row r="1381" spans="1:26" hidden="1" x14ac:dyDescent="0.3">
      <c r="A1381" t="s">
        <v>5380</v>
      </c>
      <c r="B1381" t="s">
        <v>5381</v>
      </c>
      <c r="C1381" s="1" t="str">
        <f t="shared" si="86"/>
        <v>21:0050</v>
      </c>
      <c r="D1381" s="1" t="str">
        <f t="shared" si="87"/>
        <v>21:0039</v>
      </c>
      <c r="E1381" t="s">
        <v>5382</v>
      </c>
      <c r="F1381" t="s">
        <v>5383</v>
      </c>
      <c r="H1381">
        <v>46.042434399999998</v>
      </c>
      <c r="I1381">
        <v>-67.6301579</v>
      </c>
      <c r="J1381" s="1" t="str">
        <f t="shared" si="88"/>
        <v>Till</v>
      </c>
      <c r="K1381" s="1" t="str">
        <f t="shared" si="89"/>
        <v>&lt;2 micron</v>
      </c>
      <c r="M1381">
        <v>21</v>
      </c>
      <c r="N1381">
        <v>69</v>
      </c>
      <c r="O1381">
        <v>62</v>
      </c>
      <c r="P1381">
        <v>6.7</v>
      </c>
      <c r="Q1381">
        <v>1580</v>
      </c>
      <c r="R1381">
        <v>1</v>
      </c>
      <c r="S1381">
        <v>73</v>
      </c>
      <c r="T1381">
        <v>30</v>
      </c>
      <c r="U1381">
        <v>101</v>
      </c>
      <c r="V1381">
        <v>27</v>
      </c>
      <c r="Z1381">
        <v>0.4</v>
      </c>
    </row>
    <row r="1382" spans="1:26" hidden="1" x14ac:dyDescent="0.3">
      <c r="A1382" t="s">
        <v>5384</v>
      </c>
      <c r="B1382" t="s">
        <v>5385</v>
      </c>
      <c r="C1382" s="1" t="str">
        <f t="shared" si="86"/>
        <v>21:0050</v>
      </c>
      <c r="D1382" s="1" t="str">
        <f t="shared" si="87"/>
        <v>21:0039</v>
      </c>
      <c r="E1382" t="s">
        <v>5386</v>
      </c>
      <c r="F1382" t="s">
        <v>5387</v>
      </c>
      <c r="H1382">
        <v>46.019582800000002</v>
      </c>
      <c r="I1382">
        <v>-67.6384738</v>
      </c>
      <c r="J1382" s="1" t="str">
        <f t="shared" si="88"/>
        <v>Till</v>
      </c>
      <c r="K1382" s="1" t="str">
        <f t="shared" si="89"/>
        <v>&lt;2 micron</v>
      </c>
      <c r="M1382">
        <v>21</v>
      </c>
      <c r="N1382">
        <v>77</v>
      </c>
      <c r="O1382">
        <v>63</v>
      </c>
      <c r="P1382">
        <v>6.5</v>
      </c>
      <c r="Q1382">
        <v>1620</v>
      </c>
      <c r="S1382">
        <v>84</v>
      </c>
      <c r="T1382">
        <v>26</v>
      </c>
      <c r="U1382">
        <v>126</v>
      </c>
      <c r="V1382">
        <v>27</v>
      </c>
      <c r="Z1382">
        <v>0.3</v>
      </c>
    </row>
    <row r="1383" spans="1:26" hidden="1" x14ac:dyDescent="0.3">
      <c r="A1383" t="s">
        <v>5388</v>
      </c>
      <c r="B1383" t="s">
        <v>5389</v>
      </c>
      <c r="C1383" s="1" t="str">
        <f t="shared" si="86"/>
        <v>21:0050</v>
      </c>
      <c r="D1383" s="1" t="str">
        <f t="shared" si="87"/>
        <v>21:0039</v>
      </c>
      <c r="E1383" t="s">
        <v>5390</v>
      </c>
      <c r="F1383" t="s">
        <v>5391</v>
      </c>
      <c r="H1383">
        <v>46.003194200000003</v>
      </c>
      <c r="I1383">
        <v>-67.585923100000002</v>
      </c>
      <c r="J1383" s="1" t="str">
        <f t="shared" si="88"/>
        <v>Till</v>
      </c>
      <c r="K1383" s="1" t="str">
        <f t="shared" si="89"/>
        <v>&lt;2 micron</v>
      </c>
      <c r="M1383">
        <v>16</v>
      </c>
      <c r="N1383">
        <v>68</v>
      </c>
      <c r="O1383">
        <v>58</v>
      </c>
      <c r="P1383">
        <v>6.5</v>
      </c>
      <c r="Q1383">
        <v>1050</v>
      </c>
      <c r="S1383">
        <v>77</v>
      </c>
      <c r="T1383">
        <v>20</v>
      </c>
      <c r="U1383">
        <v>113</v>
      </c>
      <c r="V1383">
        <v>22</v>
      </c>
      <c r="Z1383">
        <v>0.6</v>
      </c>
    </row>
    <row r="1384" spans="1:26" hidden="1" x14ac:dyDescent="0.3">
      <c r="A1384" t="s">
        <v>5392</v>
      </c>
      <c r="B1384" t="s">
        <v>5393</v>
      </c>
      <c r="C1384" s="1" t="str">
        <f t="shared" si="86"/>
        <v>21:0050</v>
      </c>
      <c r="D1384" s="1" t="str">
        <f t="shared" si="87"/>
        <v>21:0039</v>
      </c>
      <c r="E1384" t="s">
        <v>5390</v>
      </c>
      <c r="F1384" t="s">
        <v>5394</v>
      </c>
      <c r="H1384">
        <v>46.003194200000003</v>
      </c>
      <c r="I1384">
        <v>-67.585923100000002</v>
      </c>
      <c r="J1384" s="1" t="str">
        <f t="shared" si="88"/>
        <v>Till</v>
      </c>
      <c r="K1384" s="1" t="str">
        <f t="shared" si="89"/>
        <v>&lt;2 micron</v>
      </c>
      <c r="L1384">
        <v>0.1</v>
      </c>
      <c r="M1384">
        <v>21</v>
      </c>
      <c r="N1384">
        <v>77</v>
      </c>
      <c r="O1384">
        <v>63</v>
      </c>
      <c r="P1384">
        <v>6.5</v>
      </c>
      <c r="Q1384">
        <v>1620</v>
      </c>
      <c r="R1384">
        <v>1</v>
      </c>
      <c r="S1384">
        <v>84</v>
      </c>
      <c r="T1384">
        <v>26</v>
      </c>
      <c r="U1384">
        <v>126</v>
      </c>
      <c r="V1384">
        <v>27</v>
      </c>
      <c r="Y1384">
        <v>80</v>
      </c>
      <c r="Z1384">
        <v>0.6</v>
      </c>
    </row>
    <row r="1385" spans="1:26" hidden="1" x14ac:dyDescent="0.3">
      <c r="A1385" t="s">
        <v>5395</v>
      </c>
      <c r="B1385" t="s">
        <v>5396</v>
      </c>
      <c r="C1385" s="1" t="str">
        <f t="shared" si="86"/>
        <v>21:0050</v>
      </c>
      <c r="D1385" s="1" t="str">
        <f t="shared" si="87"/>
        <v>21:0039</v>
      </c>
      <c r="E1385" t="s">
        <v>5397</v>
      </c>
      <c r="F1385" t="s">
        <v>5398</v>
      </c>
      <c r="H1385">
        <v>46.0074343</v>
      </c>
      <c r="I1385">
        <v>-67.529629099999994</v>
      </c>
      <c r="J1385" s="1" t="str">
        <f t="shared" si="88"/>
        <v>Till</v>
      </c>
      <c r="K1385" s="1" t="str">
        <f t="shared" si="89"/>
        <v>&lt;2 micron</v>
      </c>
      <c r="M1385">
        <v>19</v>
      </c>
      <c r="N1385">
        <v>71</v>
      </c>
      <c r="O1385">
        <v>86</v>
      </c>
      <c r="P1385">
        <v>7</v>
      </c>
      <c r="Q1385">
        <v>1250</v>
      </c>
      <c r="R1385">
        <v>2</v>
      </c>
      <c r="S1385">
        <v>78</v>
      </c>
      <c r="T1385">
        <v>25</v>
      </c>
      <c r="U1385">
        <v>130</v>
      </c>
      <c r="V1385">
        <v>26</v>
      </c>
      <c r="Z1385">
        <v>0.6</v>
      </c>
    </row>
    <row r="1386" spans="1:26" hidden="1" x14ac:dyDescent="0.3">
      <c r="A1386" t="s">
        <v>5399</v>
      </c>
      <c r="B1386" t="s">
        <v>5400</v>
      </c>
      <c r="C1386" s="1" t="str">
        <f t="shared" si="86"/>
        <v>21:0050</v>
      </c>
      <c r="D1386" s="1" t="str">
        <f t="shared" si="87"/>
        <v>21:0039</v>
      </c>
      <c r="E1386" t="s">
        <v>5401</v>
      </c>
      <c r="F1386" t="s">
        <v>5402</v>
      </c>
      <c r="H1386">
        <v>46.158309500000001</v>
      </c>
      <c r="I1386">
        <v>-67.504244600000007</v>
      </c>
      <c r="J1386" s="1" t="str">
        <f t="shared" si="88"/>
        <v>Till</v>
      </c>
      <c r="K1386" s="1" t="str">
        <f t="shared" si="89"/>
        <v>&lt;2 micron</v>
      </c>
      <c r="L1386">
        <v>0.2</v>
      </c>
      <c r="M1386">
        <v>19</v>
      </c>
      <c r="N1386">
        <v>76</v>
      </c>
      <c r="O1386">
        <v>51</v>
      </c>
      <c r="P1386">
        <v>6.5</v>
      </c>
      <c r="Q1386">
        <v>1050</v>
      </c>
      <c r="S1386">
        <v>91</v>
      </c>
      <c r="T1386">
        <v>20</v>
      </c>
      <c r="U1386">
        <v>126</v>
      </c>
      <c r="V1386">
        <v>20</v>
      </c>
      <c r="Z1386">
        <v>0.6</v>
      </c>
    </row>
    <row r="1387" spans="1:26" hidden="1" x14ac:dyDescent="0.3">
      <c r="A1387" t="s">
        <v>5403</v>
      </c>
      <c r="B1387" t="s">
        <v>5404</v>
      </c>
      <c r="C1387" s="1" t="str">
        <f t="shared" si="86"/>
        <v>21:0050</v>
      </c>
      <c r="D1387" s="1" t="str">
        <f t="shared" si="87"/>
        <v>21:0039</v>
      </c>
      <c r="E1387" t="s">
        <v>5405</v>
      </c>
      <c r="F1387" t="s">
        <v>5406</v>
      </c>
      <c r="H1387">
        <v>46.144773600000001</v>
      </c>
      <c r="I1387">
        <v>-67.427827300000004</v>
      </c>
      <c r="J1387" s="1" t="str">
        <f t="shared" si="88"/>
        <v>Till</v>
      </c>
      <c r="K1387" s="1" t="str">
        <f t="shared" si="89"/>
        <v>&lt;2 micron</v>
      </c>
      <c r="M1387">
        <v>20</v>
      </c>
      <c r="N1387">
        <v>81</v>
      </c>
      <c r="O1387">
        <v>51</v>
      </c>
      <c r="P1387">
        <v>6.9</v>
      </c>
      <c r="Q1387">
        <v>980</v>
      </c>
      <c r="S1387">
        <v>91</v>
      </c>
      <c r="T1387">
        <v>19</v>
      </c>
      <c r="U1387">
        <v>119</v>
      </c>
      <c r="V1387">
        <v>19</v>
      </c>
      <c r="Z1387">
        <v>0.8</v>
      </c>
    </row>
    <row r="1388" spans="1:26" hidden="1" x14ac:dyDescent="0.3">
      <c r="A1388" t="s">
        <v>5407</v>
      </c>
      <c r="B1388" t="s">
        <v>5408</v>
      </c>
      <c r="C1388" s="1" t="str">
        <f t="shared" si="86"/>
        <v>21:0050</v>
      </c>
      <c r="D1388" s="1" t="str">
        <f t="shared" si="87"/>
        <v>21:0039</v>
      </c>
      <c r="E1388" t="s">
        <v>5409</v>
      </c>
      <c r="F1388" t="s">
        <v>5410</v>
      </c>
      <c r="H1388">
        <v>46.116742100000003</v>
      </c>
      <c r="I1388">
        <v>-67.354597600000005</v>
      </c>
      <c r="J1388" s="1" t="str">
        <f t="shared" si="88"/>
        <v>Till</v>
      </c>
      <c r="K1388" s="1" t="str">
        <f t="shared" si="89"/>
        <v>&lt;2 micron</v>
      </c>
      <c r="M1388">
        <v>19</v>
      </c>
      <c r="N1388">
        <v>76</v>
      </c>
      <c r="O1388">
        <v>56</v>
      </c>
      <c r="P1388">
        <v>6.6</v>
      </c>
      <c r="Q1388">
        <v>1050</v>
      </c>
      <c r="R1388">
        <v>1</v>
      </c>
      <c r="S1388">
        <v>81</v>
      </c>
      <c r="T1388">
        <v>22</v>
      </c>
      <c r="U1388">
        <v>104</v>
      </c>
      <c r="V1388">
        <v>23</v>
      </c>
      <c r="Z1388">
        <v>1.3</v>
      </c>
    </row>
    <row r="1389" spans="1:26" hidden="1" x14ac:dyDescent="0.3">
      <c r="A1389" t="s">
        <v>5411</v>
      </c>
      <c r="B1389" t="s">
        <v>5412</v>
      </c>
      <c r="C1389" s="1" t="str">
        <f t="shared" si="86"/>
        <v>21:0050</v>
      </c>
      <c r="D1389" s="1" t="str">
        <f t="shared" si="87"/>
        <v>21:0039</v>
      </c>
      <c r="E1389" t="s">
        <v>5413</v>
      </c>
      <c r="F1389" t="s">
        <v>5414</v>
      </c>
      <c r="H1389">
        <v>46.113856800000001</v>
      </c>
      <c r="I1389">
        <v>-67.317154000000002</v>
      </c>
      <c r="J1389" s="1" t="str">
        <f t="shared" si="88"/>
        <v>Till</v>
      </c>
      <c r="K1389" s="1" t="str">
        <f t="shared" si="89"/>
        <v>&lt;2 micron</v>
      </c>
      <c r="M1389">
        <v>17</v>
      </c>
      <c r="N1389">
        <v>75</v>
      </c>
      <c r="O1389">
        <v>50</v>
      </c>
      <c r="P1389">
        <v>6.3</v>
      </c>
      <c r="Q1389">
        <v>1050</v>
      </c>
      <c r="S1389">
        <v>83</v>
      </c>
      <c r="T1389">
        <v>18</v>
      </c>
      <c r="U1389">
        <v>114</v>
      </c>
      <c r="V1389">
        <v>20</v>
      </c>
      <c r="Z1389">
        <v>1</v>
      </c>
    </row>
    <row r="1390" spans="1:26" hidden="1" x14ac:dyDescent="0.3">
      <c r="A1390" t="s">
        <v>5415</v>
      </c>
      <c r="B1390" t="s">
        <v>5416</v>
      </c>
      <c r="C1390" s="1" t="str">
        <f t="shared" si="86"/>
        <v>21:0050</v>
      </c>
      <c r="D1390" s="1" t="str">
        <f t="shared" si="87"/>
        <v>21:0039</v>
      </c>
      <c r="E1390" t="s">
        <v>5417</v>
      </c>
      <c r="F1390" t="s">
        <v>5418</v>
      </c>
      <c r="H1390">
        <v>46.118218900000002</v>
      </c>
      <c r="I1390">
        <v>-67.271723399999999</v>
      </c>
      <c r="J1390" s="1" t="str">
        <f t="shared" si="88"/>
        <v>Till</v>
      </c>
      <c r="K1390" s="1" t="str">
        <f t="shared" si="89"/>
        <v>&lt;2 micron</v>
      </c>
      <c r="M1390">
        <v>21</v>
      </c>
      <c r="N1390">
        <v>73</v>
      </c>
      <c r="O1390">
        <v>57</v>
      </c>
      <c r="P1390">
        <v>6.9</v>
      </c>
      <c r="Q1390">
        <v>1300</v>
      </c>
      <c r="R1390">
        <v>1</v>
      </c>
      <c r="S1390">
        <v>80</v>
      </c>
      <c r="T1390">
        <v>21</v>
      </c>
      <c r="U1390">
        <v>133</v>
      </c>
      <c r="V1390">
        <v>25</v>
      </c>
      <c r="Z1390">
        <v>1</v>
      </c>
    </row>
    <row r="1391" spans="1:26" hidden="1" x14ac:dyDescent="0.3">
      <c r="A1391" t="s">
        <v>5419</v>
      </c>
      <c r="B1391" t="s">
        <v>5420</v>
      </c>
      <c r="C1391" s="1" t="str">
        <f t="shared" si="86"/>
        <v>21:0050</v>
      </c>
      <c r="D1391" s="1" t="str">
        <f t="shared" si="87"/>
        <v>21:0039</v>
      </c>
      <c r="E1391" t="s">
        <v>5421</v>
      </c>
      <c r="F1391" t="s">
        <v>5422</v>
      </c>
      <c r="H1391">
        <v>46.151719200000002</v>
      </c>
      <c r="I1391">
        <v>-67.231824900000007</v>
      </c>
      <c r="J1391" s="1" t="str">
        <f t="shared" si="88"/>
        <v>Till</v>
      </c>
      <c r="K1391" s="1" t="str">
        <f t="shared" si="89"/>
        <v>&lt;2 micron</v>
      </c>
      <c r="M1391">
        <v>26</v>
      </c>
      <c r="N1391">
        <v>82</v>
      </c>
      <c r="O1391">
        <v>57</v>
      </c>
      <c r="P1391">
        <v>6.9</v>
      </c>
      <c r="Q1391">
        <v>2330</v>
      </c>
      <c r="R1391">
        <v>1</v>
      </c>
      <c r="S1391">
        <v>66</v>
      </c>
      <c r="T1391">
        <v>38</v>
      </c>
      <c r="U1391">
        <v>112</v>
      </c>
      <c r="V1391">
        <v>88</v>
      </c>
      <c r="Z1391">
        <v>1.3</v>
      </c>
    </row>
    <row r="1392" spans="1:26" hidden="1" x14ac:dyDescent="0.3">
      <c r="A1392" t="s">
        <v>5423</v>
      </c>
      <c r="B1392" t="s">
        <v>5424</v>
      </c>
      <c r="C1392" s="1" t="str">
        <f t="shared" si="86"/>
        <v>21:0050</v>
      </c>
      <c r="D1392" s="1" t="str">
        <f t="shared" si="87"/>
        <v>21:0039</v>
      </c>
      <c r="E1392" t="s">
        <v>5425</v>
      </c>
      <c r="F1392" t="s">
        <v>5426</v>
      </c>
      <c r="H1392">
        <v>46.211392699999998</v>
      </c>
      <c r="I1392">
        <v>-67.279174100000006</v>
      </c>
      <c r="J1392" s="1" t="str">
        <f t="shared" si="88"/>
        <v>Till</v>
      </c>
      <c r="K1392" s="1" t="str">
        <f t="shared" si="89"/>
        <v>&lt;2 micron</v>
      </c>
      <c r="L1392">
        <v>0.2</v>
      </c>
      <c r="M1392">
        <v>16</v>
      </c>
      <c r="N1392">
        <v>114</v>
      </c>
      <c r="O1392">
        <v>38</v>
      </c>
      <c r="P1392">
        <v>6.3</v>
      </c>
      <c r="Q1392">
        <v>630</v>
      </c>
      <c r="R1392">
        <v>2</v>
      </c>
      <c r="S1392">
        <v>50</v>
      </c>
      <c r="T1392">
        <v>16</v>
      </c>
      <c r="U1392">
        <v>59</v>
      </c>
      <c r="V1392">
        <v>23</v>
      </c>
      <c r="Z1392">
        <v>2</v>
      </c>
    </row>
    <row r="1393" spans="1:27" hidden="1" x14ac:dyDescent="0.3">
      <c r="A1393" t="s">
        <v>5427</v>
      </c>
      <c r="B1393" t="s">
        <v>5428</v>
      </c>
      <c r="C1393" s="1" t="str">
        <f t="shared" si="86"/>
        <v>21:0050</v>
      </c>
      <c r="D1393" s="1" t="str">
        <f t="shared" si="87"/>
        <v>21:0039</v>
      </c>
      <c r="E1393" t="s">
        <v>5429</v>
      </c>
      <c r="F1393" t="s">
        <v>5430</v>
      </c>
      <c r="H1393">
        <v>46.1778367</v>
      </c>
      <c r="I1393">
        <v>-67.232931399999998</v>
      </c>
      <c r="J1393" s="1" t="str">
        <f t="shared" si="88"/>
        <v>Till</v>
      </c>
      <c r="K1393" s="1" t="str">
        <f t="shared" si="89"/>
        <v>&lt;2 micron</v>
      </c>
      <c r="M1393">
        <v>25</v>
      </c>
      <c r="N1393">
        <v>110</v>
      </c>
      <c r="O1393">
        <v>65</v>
      </c>
      <c r="P1393">
        <v>7.2</v>
      </c>
      <c r="Q1393">
        <v>1000</v>
      </c>
      <c r="S1393">
        <v>145</v>
      </c>
      <c r="T1393">
        <v>35</v>
      </c>
      <c r="U1393">
        <v>118</v>
      </c>
      <c r="V1393">
        <v>67</v>
      </c>
      <c r="Z1393">
        <v>1</v>
      </c>
    </row>
    <row r="1394" spans="1:27" hidden="1" x14ac:dyDescent="0.3">
      <c r="A1394" t="s">
        <v>5431</v>
      </c>
      <c r="B1394" t="s">
        <v>5432</v>
      </c>
      <c r="C1394" s="1" t="str">
        <f t="shared" si="86"/>
        <v>21:0050</v>
      </c>
      <c r="D1394" s="1" t="str">
        <f t="shared" si="87"/>
        <v>21:0039</v>
      </c>
      <c r="E1394" t="s">
        <v>5433</v>
      </c>
      <c r="F1394" t="s">
        <v>5434</v>
      </c>
      <c r="H1394">
        <v>46.145850899999999</v>
      </c>
      <c r="I1394">
        <v>-67.173419499999994</v>
      </c>
      <c r="J1394" s="1" t="str">
        <f t="shared" si="88"/>
        <v>Till</v>
      </c>
      <c r="K1394" s="1" t="str">
        <f t="shared" si="89"/>
        <v>&lt;2 micron</v>
      </c>
      <c r="M1394">
        <v>22</v>
      </c>
      <c r="N1394">
        <v>106</v>
      </c>
      <c r="O1394">
        <v>42</v>
      </c>
      <c r="P1394">
        <v>5.9</v>
      </c>
      <c r="Q1394">
        <v>930</v>
      </c>
      <c r="S1394">
        <v>77</v>
      </c>
      <c r="T1394">
        <v>47</v>
      </c>
      <c r="U1394">
        <v>120</v>
      </c>
      <c r="V1394">
        <v>34</v>
      </c>
      <c r="Z1394">
        <v>1.8</v>
      </c>
    </row>
    <row r="1395" spans="1:27" hidden="1" x14ac:dyDescent="0.3">
      <c r="A1395" t="s">
        <v>5435</v>
      </c>
      <c r="B1395" t="s">
        <v>5436</v>
      </c>
      <c r="C1395" s="1" t="str">
        <f t="shared" si="86"/>
        <v>21:0050</v>
      </c>
      <c r="D1395" s="1" t="str">
        <f t="shared" si="87"/>
        <v>21:0039</v>
      </c>
      <c r="E1395" t="s">
        <v>5437</v>
      </c>
      <c r="F1395" t="s">
        <v>5438</v>
      </c>
      <c r="H1395">
        <v>46.119750099999997</v>
      </c>
      <c r="I1395">
        <v>-67.184701000000004</v>
      </c>
      <c r="J1395" s="1" t="str">
        <f t="shared" si="88"/>
        <v>Till</v>
      </c>
      <c r="K1395" s="1" t="str">
        <f t="shared" si="89"/>
        <v>&lt;2 micron</v>
      </c>
      <c r="M1395">
        <v>18</v>
      </c>
      <c r="N1395">
        <v>87</v>
      </c>
      <c r="O1395">
        <v>55</v>
      </c>
      <c r="P1395">
        <v>7</v>
      </c>
      <c r="Q1395">
        <v>890</v>
      </c>
      <c r="S1395">
        <v>88</v>
      </c>
      <c r="T1395">
        <v>21</v>
      </c>
      <c r="U1395">
        <v>131</v>
      </c>
      <c r="V1395">
        <v>37</v>
      </c>
      <c r="Z1395">
        <v>1.2</v>
      </c>
    </row>
    <row r="1396" spans="1:27" hidden="1" x14ac:dyDescent="0.3">
      <c r="A1396" t="s">
        <v>5439</v>
      </c>
      <c r="B1396" t="s">
        <v>5440</v>
      </c>
      <c r="C1396" s="1" t="str">
        <f t="shared" si="86"/>
        <v>21:0050</v>
      </c>
      <c r="D1396" s="1" t="str">
        <f t="shared" si="87"/>
        <v>21:0039</v>
      </c>
      <c r="E1396" t="s">
        <v>5441</v>
      </c>
      <c r="F1396" t="s">
        <v>5442</v>
      </c>
      <c r="H1396">
        <v>46.224082000000003</v>
      </c>
      <c r="I1396">
        <v>-67.044072400000005</v>
      </c>
      <c r="J1396" s="1" t="str">
        <f t="shared" si="88"/>
        <v>Till</v>
      </c>
      <c r="K1396" s="1" t="str">
        <f t="shared" si="89"/>
        <v>&lt;2 micron</v>
      </c>
      <c r="L1396">
        <v>0.1</v>
      </c>
      <c r="M1396">
        <v>15</v>
      </c>
      <c r="N1396">
        <v>46</v>
      </c>
      <c r="O1396">
        <v>52</v>
      </c>
      <c r="P1396">
        <v>5.3</v>
      </c>
      <c r="Q1396">
        <v>1250</v>
      </c>
      <c r="R1396">
        <v>1</v>
      </c>
      <c r="S1396">
        <v>38</v>
      </c>
      <c r="T1396">
        <v>31</v>
      </c>
      <c r="U1396">
        <v>122</v>
      </c>
      <c r="V1396">
        <v>32</v>
      </c>
      <c r="Z1396">
        <v>9.3000000000000007</v>
      </c>
    </row>
    <row r="1397" spans="1:27" hidden="1" x14ac:dyDescent="0.3">
      <c r="A1397" t="s">
        <v>5443</v>
      </c>
      <c r="B1397" t="s">
        <v>5444</v>
      </c>
      <c r="C1397" s="1" t="str">
        <f t="shared" si="86"/>
        <v>21:0050</v>
      </c>
      <c r="D1397" s="1" t="str">
        <f t="shared" si="87"/>
        <v>21:0039</v>
      </c>
      <c r="E1397" t="s">
        <v>5445</v>
      </c>
      <c r="F1397" t="s">
        <v>5446</v>
      </c>
      <c r="H1397">
        <v>46.211118300000003</v>
      </c>
      <c r="I1397">
        <v>-67.065016</v>
      </c>
      <c r="J1397" s="1" t="str">
        <f t="shared" si="88"/>
        <v>Till</v>
      </c>
      <c r="K1397" s="1" t="str">
        <f t="shared" si="89"/>
        <v>&lt;2 micron</v>
      </c>
      <c r="L1397">
        <v>0.2</v>
      </c>
      <c r="M1397">
        <v>11</v>
      </c>
      <c r="N1397">
        <v>33</v>
      </c>
      <c r="O1397">
        <v>34</v>
      </c>
      <c r="P1397">
        <v>4.0999999999999996</v>
      </c>
      <c r="Q1397">
        <v>1900</v>
      </c>
      <c r="R1397">
        <v>1</v>
      </c>
      <c r="S1397">
        <v>15</v>
      </c>
      <c r="T1397">
        <v>39</v>
      </c>
      <c r="U1397">
        <v>87</v>
      </c>
      <c r="V1397">
        <v>11</v>
      </c>
      <c r="Z1397">
        <v>12.2</v>
      </c>
    </row>
    <row r="1398" spans="1:27" hidden="1" x14ac:dyDescent="0.3">
      <c r="A1398" t="s">
        <v>5447</v>
      </c>
      <c r="B1398" t="s">
        <v>5448</v>
      </c>
      <c r="C1398" s="1" t="str">
        <f t="shared" si="86"/>
        <v>21:0050</v>
      </c>
      <c r="D1398" s="1" t="str">
        <f t="shared" si="87"/>
        <v>21:0039</v>
      </c>
      <c r="E1398" t="s">
        <v>5449</v>
      </c>
      <c r="F1398" t="s">
        <v>5450</v>
      </c>
      <c r="H1398">
        <v>46.187311200000003</v>
      </c>
      <c r="I1398">
        <v>-67.083604800000003</v>
      </c>
      <c r="J1398" s="1" t="str">
        <f t="shared" si="88"/>
        <v>Till</v>
      </c>
      <c r="K1398" s="1" t="str">
        <f t="shared" si="89"/>
        <v>&lt;2 micron</v>
      </c>
      <c r="M1398">
        <v>19</v>
      </c>
      <c r="N1398">
        <v>48</v>
      </c>
      <c r="O1398">
        <v>45</v>
      </c>
      <c r="P1398">
        <v>6</v>
      </c>
      <c r="Q1398">
        <v>1340</v>
      </c>
      <c r="S1398">
        <v>35</v>
      </c>
      <c r="T1398">
        <v>28</v>
      </c>
      <c r="U1398">
        <v>121</v>
      </c>
      <c r="V1398">
        <v>19</v>
      </c>
      <c r="W1398">
        <v>1</v>
      </c>
      <c r="Z1398">
        <v>1.2</v>
      </c>
      <c r="AA1398">
        <v>3</v>
      </c>
    </row>
    <row r="1399" spans="1:27" hidden="1" x14ac:dyDescent="0.3">
      <c r="A1399" t="s">
        <v>5451</v>
      </c>
      <c r="B1399" t="s">
        <v>5452</v>
      </c>
      <c r="C1399" s="1" t="str">
        <f t="shared" si="86"/>
        <v>21:0050</v>
      </c>
      <c r="D1399" s="1" t="str">
        <f t="shared" si="87"/>
        <v>21:0039</v>
      </c>
      <c r="E1399" t="s">
        <v>5453</v>
      </c>
      <c r="F1399" t="s">
        <v>5454</v>
      </c>
      <c r="H1399">
        <v>46.116479900000002</v>
      </c>
      <c r="I1399">
        <v>-67.088973699999997</v>
      </c>
      <c r="J1399" s="1" t="str">
        <f t="shared" si="88"/>
        <v>Till</v>
      </c>
      <c r="K1399" s="1" t="str">
        <f t="shared" si="89"/>
        <v>&lt;2 micron</v>
      </c>
      <c r="L1399">
        <v>0.5</v>
      </c>
      <c r="M1399">
        <v>22</v>
      </c>
      <c r="N1399">
        <v>78</v>
      </c>
      <c r="O1399">
        <v>127</v>
      </c>
      <c r="P1399">
        <v>7.5</v>
      </c>
      <c r="Q1399">
        <v>635</v>
      </c>
      <c r="R1399">
        <v>3</v>
      </c>
      <c r="S1399">
        <v>71</v>
      </c>
      <c r="T1399">
        <v>45</v>
      </c>
      <c r="U1399">
        <v>128</v>
      </c>
      <c r="V1399">
        <v>41</v>
      </c>
      <c r="Z1399">
        <v>7.4</v>
      </c>
    </row>
    <row r="1400" spans="1:27" hidden="1" x14ac:dyDescent="0.3">
      <c r="A1400" t="s">
        <v>5455</v>
      </c>
      <c r="B1400" t="s">
        <v>5456</v>
      </c>
      <c r="C1400" s="1" t="str">
        <f t="shared" si="86"/>
        <v>21:0050</v>
      </c>
      <c r="D1400" s="1" t="str">
        <f t="shared" si="87"/>
        <v>21:0039</v>
      </c>
      <c r="E1400" t="s">
        <v>5457</v>
      </c>
      <c r="F1400" t="s">
        <v>5458</v>
      </c>
      <c r="H1400">
        <v>46.094292500000002</v>
      </c>
      <c r="I1400">
        <v>-67.033142400000003</v>
      </c>
      <c r="J1400" s="1" t="str">
        <f t="shared" si="88"/>
        <v>Till</v>
      </c>
      <c r="K1400" s="1" t="str">
        <f t="shared" si="89"/>
        <v>&lt;2 micron</v>
      </c>
      <c r="L1400">
        <v>0.1</v>
      </c>
      <c r="M1400">
        <v>17</v>
      </c>
      <c r="N1400">
        <v>71</v>
      </c>
      <c r="O1400">
        <v>42</v>
      </c>
      <c r="P1400">
        <v>6.3</v>
      </c>
      <c r="Q1400">
        <v>475</v>
      </c>
      <c r="R1400">
        <v>5</v>
      </c>
      <c r="S1400">
        <v>52</v>
      </c>
      <c r="T1400">
        <v>36</v>
      </c>
      <c r="U1400">
        <v>107</v>
      </c>
      <c r="V1400">
        <v>39</v>
      </c>
      <c r="Z1400">
        <v>2.2999999999999998</v>
      </c>
    </row>
    <row r="1401" spans="1:27" hidden="1" x14ac:dyDescent="0.3">
      <c r="A1401" t="s">
        <v>5459</v>
      </c>
      <c r="B1401" t="s">
        <v>5460</v>
      </c>
      <c r="C1401" s="1" t="str">
        <f t="shared" si="86"/>
        <v>21:0050</v>
      </c>
      <c r="D1401" s="1" t="str">
        <f t="shared" si="87"/>
        <v>21:0039</v>
      </c>
      <c r="E1401" t="s">
        <v>5461</v>
      </c>
      <c r="F1401" t="s">
        <v>5462</v>
      </c>
      <c r="H1401">
        <v>46.071751999999996</v>
      </c>
      <c r="I1401">
        <v>-67.010020400000002</v>
      </c>
      <c r="J1401" s="1" t="str">
        <f t="shared" si="88"/>
        <v>Till</v>
      </c>
      <c r="K1401" s="1" t="str">
        <f t="shared" si="89"/>
        <v>&lt;2 micron</v>
      </c>
      <c r="M1401">
        <v>19</v>
      </c>
      <c r="N1401">
        <v>66</v>
      </c>
      <c r="O1401">
        <v>49</v>
      </c>
      <c r="P1401">
        <v>6.4</v>
      </c>
      <c r="Q1401">
        <v>1020</v>
      </c>
      <c r="R1401">
        <v>2</v>
      </c>
      <c r="S1401">
        <v>64</v>
      </c>
      <c r="T1401">
        <v>29</v>
      </c>
      <c r="U1401">
        <v>100</v>
      </c>
      <c r="V1401">
        <v>32</v>
      </c>
      <c r="Z1401">
        <v>1.4</v>
      </c>
    </row>
    <row r="1402" spans="1:27" hidden="1" x14ac:dyDescent="0.3">
      <c r="A1402" t="s">
        <v>5463</v>
      </c>
      <c r="B1402" t="s">
        <v>5464</v>
      </c>
      <c r="C1402" s="1" t="str">
        <f t="shared" si="86"/>
        <v>21:0050</v>
      </c>
      <c r="D1402" s="1" t="str">
        <f t="shared" si="87"/>
        <v>21:0039</v>
      </c>
      <c r="E1402" t="s">
        <v>5465</v>
      </c>
      <c r="F1402" t="s">
        <v>5466</v>
      </c>
      <c r="H1402">
        <v>46.018507800000002</v>
      </c>
      <c r="I1402">
        <v>-66.911165400000002</v>
      </c>
      <c r="J1402" s="1" t="str">
        <f t="shared" si="88"/>
        <v>Till</v>
      </c>
      <c r="K1402" s="1" t="str">
        <f t="shared" si="89"/>
        <v>&lt;2 micron</v>
      </c>
      <c r="M1402">
        <v>17</v>
      </c>
      <c r="N1402">
        <v>80</v>
      </c>
      <c r="O1402">
        <v>58</v>
      </c>
      <c r="P1402">
        <v>6.4</v>
      </c>
      <c r="Q1402">
        <v>1000</v>
      </c>
      <c r="R1402">
        <v>3</v>
      </c>
      <c r="S1402">
        <v>74</v>
      </c>
      <c r="T1402">
        <v>23</v>
      </c>
      <c r="U1402">
        <v>115</v>
      </c>
      <c r="V1402">
        <v>40</v>
      </c>
      <c r="Z1402">
        <v>1.1000000000000001</v>
      </c>
    </row>
    <row r="1403" spans="1:27" hidden="1" x14ac:dyDescent="0.3">
      <c r="A1403" t="s">
        <v>5467</v>
      </c>
      <c r="B1403" t="s">
        <v>5468</v>
      </c>
      <c r="C1403" s="1" t="str">
        <f t="shared" si="86"/>
        <v>21:0050</v>
      </c>
      <c r="D1403" s="1" t="str">
        <f t="shared" si="87"/>
        <v>21:0039</v>
      </c>
      <c r="E1403" t="s">
        <v>5469</v>
      </c>
      <c r="F1403" t="s">
        <v>5470</v>
      </c>
      <c r="H1403">
        <v>46.066363099999997</v>
      </c>
      <c r="I1403">
        <v>-66.907291099999995</v>
      </c>
      <c r="J1403" s="1" t="str">
        <f t="shared" si="88"/>
        <v>Till</v>
      </c>
      <c r="K1403" s="1" t="str">
        <f t="shared" si="89"/>
        <v>&lt;2 micron</v>
      </c>
      <c r="M1403">
        <v>22</v>
      </c>
      <c r="N1403">
        <v>83</v>
      </c>
      <c r="O1403">
        <v>72</v>
      </c>
      <c r="P1403">
        <v>7</v>
      </c>
      <c r="Q1403">
        <v>1100</v>
      </c>
      <c r="R1403">
        <v>3</v>
      </c>
      <c r="S1403">
        <v>92</v>
      </c>
      <c r="T1403">
        <v>32</v>
      </c>
      <c r="U1403">
        <v>142</v>
      </c>
      <c r="V1403">
        <v>192</v>
      </c>
      <c r="Z1403">
        <v>2.5</v>
      </c>
    </row>
    <row r="1404" spans="1:27" hidden="1" x14ac:dyDescent="0.3">
      <c r="A1404" t="s">
        <v>5471</v>
      </c>
      <c r="B1404" t="s">
        <v>5472</v>
      </c>
      <c r="C1404" s="1" t="str">
        <f t="shared" si="86"/>
        <v>21:0050</v>
      </c>
      <c r="D1404" s="1" t="str">
        <f t="shared" si="87"/>
        <v>21:0039</v>
      </c>
      <c r="E1404" t="s">
        <v>5473</v>
      </c>
      <c r="F1404" t="s">
        <v>5474</v>
      </c>
      <c r="H1404">
        <v>46.189020499999998</v>
      </c>
      <c r="I1404">
        <v>-67.540667999999997</v>
      </c>
      <c r="J1404" s="1" t="str">
        <f t="shared" si="88"/>
        <v>Till</v>
      </c>
      <c r="K1404" s="1" t="str">
        <f t="shared" si="89"/>
        <v>&lt;2 micron</v>
      </c>
      <c r="M1404">
        <v>24</v>
      </c>
      <c r="N1404">
        <v>67</v>
      </c>
      <c r="O1404">
        <v>81</v>
      </c>
      <c r="P1404">
        <v>6.6</v>
      </c>
      <c r="Q1404">
        <v>1950</v>
      </c>
      <c r="R1404">
        <v>3</v>
      </c>
      <c r="S1404">
        <v>75</v>
      </c>
      <c r="T1404">
        <v>32</v>
      </c>
      <c r="U1404">
        <v>116</v>
      </c>
      <c r="V1404">
        <v>30</v>
      </c>
      <c r="Z1404">
        <v>1</v>
      </c>
    </row>
    <row r="1405" spans="1:27" hidden="1" x14ac:dyDescent="0.3">
      <c r="A1405" t="s">
        <v>5475</v>
      </c>
      <c r="B1405" t="s">
        <v>5476</v>
      </c>
      <c r="C1405" s="1" t="str">
        <f t="shared" ref="C1405:C1468" si="90">HYPERLINK("http://geochem.nrcan.gc.ca/cdogs/content/bdl/bdl210050_e.htm", "21:0050")</f>
        <v>21:0050</v>
      </c>
      <c r="D1405" s="1" t="str">
        <f t="shared" ref="D1405:D1468" si="91">HYPERLINK("http://geochem.nrcan.gc.ca/cdogs/content/svy/svy210039_e.htm", "21:0039")</f>
        <v>21:0039</v>
      </c>
      <c r="E1405" t="s">
        <v>5477</v>
      </c>
      <c r="F1405" t="s">
        <v>5478</v>
      </c>
      <c r="H1405">
        <v>46.178937400000002</v>
      </c>
      <c r="I1405">
        <v>-67.512495599999994</v>
      </c>
      <c r="J1405" s="1" t="str">
        <f t="shared" si="88"/>
        <v>Till</v>
      </c>
      <c r="K1405" s="1" t="str">
        <f t="shared" si="89"/>
        <v>&lt;2 micron</v>
      </c>
      <c r="M1405">
        <v>17</v>
      </c>
      <c r="N1405">
        <v>77</v>
      </c>
      <c r="O1405">
        <v>43</v>
      </c>
      <c r="P1405">
        <v>6.5</v>
      </c>
      <c r="Q1405">
        <v>880</v>
      </c>
      <c r="R1405">
        <v>3</v>
      </c>
      <c r="S1405">
        <v>98</v>
      </c>
      <c r="T1405">
        <v>16</v>
      </c>
      <c r="U1405">
        <v>106</v>
      </c>
      <c r="V1405">
        <v>19</v>
      </c>
      <c r="Z1405">
        <v>0.6</v>
      </c>
    </row>
    <row r="1406" spans="1:27" hidden="1" x14ac:dyDescent="0.3">
      <c r="A1406" t="s">
        <v>5479</v>
      </c>
      <c r="B1406" t="s">
        <v>5480</v>
      </c>
      <c r="C1406" s="1" t="str">
        <f t="shared" si="90"/>
        <v>21:0050</v>
      </c>
      <c r="D1406" s="1" t="str">
        <f t="shared" si="91"/>
        <v>21:0039</v>
      </c>
      <c r="E1406" t="s">
        <v>5481</v>
      </c>
      <c r="F1406" t="s">
        <v>5482</v>
      </c>
      <c r="H1406">
        <v>46.192930400000002</v>
      </c>
      <c r="I1406">
        <v>-67.468055100000001</v>
      </c>
      <c r="J1406" s="1" t="str">
        <f t="shared" si="88"/>
        <v>Till</v>
      </c>
      <c r="K1406" s="1" t="str">
        <f t="shared" si="89"/>
        <v>&lt;2 micron</v>
      </c>
      <c r="M1406">
        <v>20</v>
      </c>
      <c r="N1406">
        <v>86</v>
      </c>
      <c r="O1406">
        <v>41</v>
      </c>
      <c r="P1406">
        <v>6.6</v>
      </c>
      <c r="Q1406">
        <v>1300</v>
      </c>
      <c r="R1406">
        <v>3</v>
      </c>
      <c r="S1406">
        <v>91</v>
      </c>
      <c r="T1406">
        <v>21</v>
      </c>
      <c r="U1406">
        <v>117</v>
      </c>
      <c r="V1406">
        <v>17</v>
      </c>
      <c r="Z1406">
        <v>1</v>
      </c>
    </row>
    <row r="1407" spans="1:27" hidden="1" x14ac:dyDescent="0.3">
      <c r="A1407" t="s">
        <v>5483</v>
      </c>
      <c r="B1407" t="s">
        <v>5484</v>
      </c>
      <c r="C1407" s="1" t="str">
        <f t="shared" si="90"/>
        <v>21:0050</v>
      </c>
      <c r="D1407" s="1" t="str">
        <f t="shared" si="91"/>
        <v>21:0039</v>
      </c>
      <c r="E1407" t="s">
        <v>5485</v>
      </c>
      <c r="F1407" t="s">
        <v>5486</v>
      </c>
      <c r="H1407">
        <v>46.181390899999997</v>
      </c>
      <c r="I1407">
        <v>-67.446607900000004</v>
      </c>
      <c r="J1407" s="1" t="str">
        <f t="shared" si="88"/>
        <v>Till</v>
      </c>
      <c r="K1407" s="1" t="str">
        <f t="shared" si="89"/>
        <v>&lt;2 micron</v>
      </c>
      <c r="M1407">
        <v>17</v>
      </c>
      <c r="N1407">
        <v>83</v>
      </c>
      <c r="O1407">
        <v>48</v>
      </c>
      <c r="P1407">
        <v>6.8</v>
      </c>
      <c r="Q1407">
        <v>770</v>
      </c>
      <c r="R1407">
        <v>3</v>
      </c>
      <c r="S1407">
        <v>100</v>
      </c>
      <c r="T1407">
        <v>16</v>
      </c>
      <c r="U1407">
        <v>121</v>
      </c>
      <c r="V1407">
        <v>18</v>
      </c>
      <c r="Z1407">
        <v>0.6</v>
      </c>
    </row>
    <row r="1408" spans="1:27" hidden="1" x14ac:dyDescent="0.3">
      <c r="A1408" t="s">
        <v>5487</v>
      </c>
      <c r="B1408" t="s">
        <v>5488</v>
      </c>
      <c r="C1408" s="1" t="str">
        <f t="shared" si="90"/>
        <v>21:0050</v>
      </c>
      <c r="D1408" s="1" t="str">
        <f t="shared" si="91"/>
        <v>21:0039</v>
      </c>
      <c r="E1408" t="s">
        <v>5489</v>
      </c>
      <c r="F1408" t="s">
        <v>5490</v>
      </c>
      <c r="H1408">
        <v>46.193692400000003</v>
      </c>
      <c r="I1408">
        <v>-67.392477799999995</v>
      </c>
      <c r="J1408" s="1" t="str">
        <f t="shared" si="88"/>
        <v>Till</v>
      </c>
      <c r="K1408" s="1" t="str">
        <f t="shared" si="89"/>
        <v>&lt;2 micron</v>
      </c>
      <c r="M1408">
        <v>20</v>
      </c>
      <c r="N1408">
        <v>80</v>
      </c>
      <c r="O1408">
        <v>63</v>
      </c>
      <c r="P1408">
        <v>7.6</v>
      </c>
      <c r="Q1408">
        <v>1250</v>
      </c>
      <c r="R1408">
        <v>2</v>
      </c>
      <c r="S1408">
        <v>90</v>
      </c>
      <c r="T1408">
        <v>23</v>
      </c>
      <c r="U1408">
        <v>139</v>
      </c>
      <c r="V1408">
        <v>26</v>
      </c>
      <c r="Z1408">
        <v>0.8</v>
      </c>
    </row>
    <row r="1409" spans="1:27" hidden="1" x14ac:dyDescent="0.3">
      <c r="A1409" t="s">
        <v>5491</v>
      </c>
      <c r="B1409" t="s">
        <v>5492</v>
      </c>
      <c r="C1409" s="1" t="str">
        <f t="shared" si="90"/>
        <v>21:0050</v>
      </c>
      <c r="D1409" s="1" t="str">
        <f t="shared" si="91"/>
        <v>21:0039</v>
      </c>
      <c r="E1409" t="s">
        <v>5493</v>
      </c>
      <c r="F1409" t="s">
        <v>5494</v>
      </c>
      <c r="H1409">
        <v>46.1906508</v>
      </c>
      <c r="I1409">
        <v>-67.426130700000002</v>
      </c>
      <c r="J1409" s="1" t="str">
        <f t="shared" si="88"/>
        <v>Till</v>
      </c>
      <c r="K1409" s="1" t="str">
        <f t="shared" si="89"/>
        <v>&lt;2 micron</v>
      </c>
      <c r="L1409">
        <v>0.1</v>
      </c>
      <c r="M1409">
        <v>16</v>
      </c>
      <c r="N1409">
        <v>72</v>
      </c>
      <c r="O1409">
        <v>44</v>
      </c>
      <c r="P1409">
        <v>6.2</v>
      </c>
      <c r="Q1409">
        <v>1000</v>
      </c>
      <c r="R1409">
        <v>1</v>
      </c>
      <c r="S1409">
        <v>16</v>
      </c>
      <c r="T1409">
        <v>44</v>
      </c>
      <c r="U1409">
        <v>111</v>
      </c>
      <c r="V1409">
        <v>15</v>
      </c>
      <c r="Y1409">
        <v>45</v>
      </c>
      <c r="Z1409">
        <v>0.3</v>
      </c>
    </row>
    <row r="1410" spans="1:27" hidden="1" x14ac:dyDescent="0.3">
      <c r="A1410" t="s">
        <v>5495</v>
      </c>
      <c r="B1410" t="s">
        <v>5496</v>
      </c>
      <c r="C1410" s="1" t="str">
        <f t="shared" si="90"/>
        <v>21:0050</v>
      </c>
      <c r="D1410" s="1" t="str">
        <f t="shared" si="91"/>
        <v>21:0039</v>
      </c>
      <c r="E1410" t="s">
        <v>5497</v>
      </c>
      <c r="F1410" t="s">
        <v>5498</v>
      </c>
      <c r="H1410">
        <v>46.210639700000002</v>
      </c>
      <c r="I1410">
        <v>-67.496990600000004</v>
      </c>
      <c r="J1410" s="1" t="str">
        <f t="shared" ref="J1410:J1473" si="92">HYPERLINK("http://geochem.nrcan.gc.ca/cdogs/content/kwd/kwd020044_e.htm", "Till")</f>
        <v>Till</v>
      </c>
      <c r="K1410" s="1" t="str">
        <f t="shared" ref="K1410:K1473" si="93">HYPERLINK("http://geochem.nrcan.gc.ca/cdogs/content/kwd/kwd080003_e.htm", "&lt;2 micron")</f>
        <v>&lt;2 micron</v>
      </c>
      <c r="M1410">
        <v>21</v>
      </c>
      <c r="N1410">
        <v>86</v>
      </c>
      <c r="O1410">
        <v>101</v>
      </c>
      <c r="P1410">
        <v>7.3</v>
      </c>
      <c r="Q1410">
        <v>1190</v>
      </c>
      <c r="R1410">
        <v>3</v>
      </c>
      <c r="S1410">
        <v>93</v>
      </c>
      <c r="T1410">
        <v>22</v>
      </c>
      <c r="U1410">
        <v>107</v>
      </c>
      <c r="V1410">
        <v>20</v>
      </c>
      <c r="Z1410">
        <v>0.6</v>
      </c>
    </row>
    <row r="1411" spans="1:27" hidden="1" x14ac:dyDescent="0.3">
      <c r="A1411" t="s">
        <v>5499</v>
      </c>
      <c r="B1411" t="s">
        <v>5500</v>
      </c>
      <c r="C1411" s="1" t="str">
        <f t="shared" si="90"/>
        <v>21:0050</v>
      </c>
      <c r="D1411" s="1" t="str">
        <f t="shared" si="91"/>
        <v>21:0039</v>
      </c>
      <c r="E1411" t="s">
        <v>5501</v>
      </c>
      <c r="F1411" t="s">
        <v>5502</v>
      </c>
      <c r="H1411">
        <v>46.130732000000002</v>
      </c>
      <c r="I1411">
        <v>-67.408226799999994</v>
      </c>
      <c r="J1411" s="1" t="str">
        <f t="shared" si="92"/>
        <v>Till</v>
      </c>
      <c r="K1411" s="1" t="str">
        <f t="shared" si="93"/>
        <v>&lt;2 micron</v>
      </c>
      <c r="M1411">
        <v>27</v>
      </c>
      <c r="N1411">
        <v>93</v>
      </c>
      <c r="O1411">
        <v>58</v>
      </c>
      <c r="P1411">
        <v>5.7</v>
      </c>
      <c r="Q1411">
        <v>1700</v>
      </c>
      <c r="R1411">
        <v>3</v>
      </c>
      <c r="S1411">
        <v>85</v>
      </c>
      <c r="T1411">
        <v>27</v>
      </c>
      <c r="U1411">
        <v>94</v>
      </c>
      <c r="V1411">
        <v>25</v>
      </c>
      <c r="Z1411">
        <v>1</v>
      </c>
    </row>
    <row r="1412" spans="1:27" hidden="1" x14ac:dyDescent="0.3">
      <c r="A1412" t="s">
        <v>5503</v>
      </c>
      <c r="B1412" t="s">
        <v>5504</v>
      </c>
      <c r="C1412" s="1" t="str">
        <f t="shared" si="90"/>
        <v>21:0050</v>
      </c>
      <c r="D1412" s="1" t="str">
        <f t="shared" si="91"/>
        <v>21:0039</v>
      </c>
      <c r="E1412" t="s">
        <v>5505</v>
      </c>
      <c r="F1412" t="s">
        <v>5506</v>
      </c>
      <c r="H1412">
        <v>46.072635599999998</v>
      </c>
      <c r="I1412">
        <v>-67.329399300000006</v>
      </c>
      <c r="J1412" s="1" t="str">
        <f t="shared" si="92"/>
        <v>Till</v>
      </c>
      <c r="K1412" s="1" t="str">
        <f t="shared" si="93"/>
        <v>&lt;2 micron</v>
      </c>
      <c r="M1412">
        <v>19</v>
      </c>
      <c r="N1412">
        <v>71</v>
      </c>
      <c r="O1412">
        <v>55</v>
      </c>
      <c r="P1412">
        <v>6</v>
      </c>
      <c r="Q1412">
        <v>1000</v>
      </c>
      <c r="R1412">
        <v>2</v>
      </c>
      <c r="S1412">
        <v>80</v>
      </c>
      <c r="T1412">
        <v>19</v>
      </c>
      <c r="U1412">
        <v>120</v>
      </c>
      <c r="V1412">
        <v>16</v>
      </c>
      <c r="Z1412">
        <v>0.8</v>
      </c>
    </row>
    <row r="1413" spans="1:27" hidden="1" x14ac:dyDescent="0.3">
      <c r="A1413" t="s">
        <v>5507</v>
      </c>
      <c r="B1413" t="s">
        <v>5508</v>
      </c>
      <c r="C1413" s="1" t="str">
        <f t="shared" si="90"/>
        <v>21:0050</v>
      </c>
      <c r="D1413" s="1" t="str">
        <f t="shared" si="91"/>
        <v>21:0039</v>
      </c>
      <c r="E1413" t="s">
        <v>5509</v>
      </c>
      <c r="F1413" t="s">
        <v>5510</v>
      </c>
      <c r="H1413">
        <v>46.037744500000002</v>
      </c>
      <c r="I1413">
        <v>-67.325281899999993</v>
      </c>
      <c r="J1413" s="1" t="str">
        <f t="shared" si="92"/>
        <v>Till</v>
      </c>
      <c r="K1413" s="1" t="str">
        <f t="shared" si="93"/>
        <v>&lt;2 micron</v>
      </c>
      <c r="M1413">
        <v>15</v>
      </c>
      <c r="N1413">
        <v>70</v>
      </c>
      <c r="O1413">
        <v>42</v>
      </c>
      <c r="P1413">
        <v>5.8</v>
      </c>
      <c r="Q1413">
        <v>730</v>
      </c>
      <c r="R1413">
        <v>3</v>
      </c>
      <c r="S1413">
        <v>74</v>
      </c>
      <c r="T1413">
        <v>9</v>
      </c>
      <c r="U1413">
        <v>107</v>
      </c>
      <c r="V1413">
        <v>11</v>
      </c>
      <c r="Z1413">
        <v>0.8</v>
      </c>
    </row>
    <row r="1414" spans="1:27" hidden="1" x14ac:dyDescent="0.3">
      <c r="A1414" t="s">
        <v>5511</v>
      </c>
      <c r="B1414" t="s">
        <v>5512</v>
      </c>
      <c r="C1414" s="1" t="str">
        <f t="shared" si="90"/>
        <v>21:0050</v>
      </c>
      <c r="D1414" s="1" t="str">
        <f t="shared" si="91"/>
        <v>21:0039</v>
      </c>
      <c r="E1414" t="s">
        <v>5513</v>
      </c>
      <c r="F1414" t="s">
        <v>5514</v>
      </c>
      <c r="H1414">
        <v>46.024737600000002</v>
      </c>
      <c r="I1414">
        <v>-67.315984400000005</v>
      </c>
      <c r="J1414" s="1" t="str">
        <f t="shared" si="92"/>
        <v>Till</v>
      </c>
      <c r="K1414" s="1" t="str">
        <f t="shared" si="93"/>
        <v>&lt;2 micron</v>
      </c>
      <c r="M1414">
        <v>23</v>
      </c>
      <c r="N1414">
        <v>68</v>
      </c>
      <c r="O1414">
        <v>53</v>
      </c>
      <c r="P1414">
        <v>6.3</v>
      </c>
      <c r="Q1414">
        <v>1250</v>
      </c>
      <c r="R1414">
        <v>1</v>
      </c>
      <c r="S1414">
        <v>84</v>
      </c>
      <c r="T1414">
        <v>18</v>
      </c>
      <c r="U1414">
        <v>122</v>
      </c>
      <c r="V1414">
        <v>28</v>
      </c>
      <c r="Z1414">
        <v>1</v>
      </c>
    </row>
    <row r="1415" spans="1:27" hidden="1" x14ac:dyDescent="0.3">
      <c r="A1415" t="s">
        <v>5515</v>
      </c>
      <c r="B1415" t="s">
        <v>5516</v>
      </c>
      <c r="C1415" s="1" t="str">
        <f t="shared" si="90"/>
        <v>21:0050</v>
      </c>
      <c r="D1415" s="1" t="str">
        <f t="shared" si="91"/>
        <v>21:0039</v>
      </c>
      <c r="E1415" t="s">
        <v>5517</v>
      </c>
      <c r="F1415" t="s">
        <v>5518</v>
      </c>
      <c r="H1415">
        <v>46.013110699999999</v>
      </c>
      <c r="I1415">
        <v>-67.2607912</v>
      </c>
      <c r="J1415" s="1" t="str">
        <f t="shared" si="92"/>
        <v>Till</v>
      </c>
      <c r="K1415" s="1" t="str">
        <f t="shared" si="93"/>
        <v>&lt;2 micron</v>
      </c>
      <c r="L1415">
        <v>0.1</v>
      </c>
      <c r="M1415">
        <v>20</v>
      </c>
      <c r="N1415">
        <v>68</v>
      </c>
      <c r="O1415">
        <v>54</v>
      </c>
      <c r="P1415">
        <v>6.3</v>
      </c>
      <c r="Q1415">
        <v>1300</v>
      </c>
      <c r="R1415">
        <v>2</v>
      </c>
      <c r="S1415">
        <v>79</v>
      </c>
      <c r="T1415">
        <v>24</v>
      </c>
      <c r="U1415">
        <v>106</v>
      </c>
      <c r="V1415">
        <v>18</v>
      </c>
      <c r="Z1415">
        <v>0.6</v>
      </c>
    </row>
    <row r="1416" spans="1:27" hidden="1" x14ac:dyDescent="0.3">
      <c r="A1416" t="s">
        <v>5519</v>
      </c>
      <c r="B1416" t="s">
        <v>5520</v>
      </c>
      <c r="C1416" s="1" t="str">
        <f t="shared" si="90"/>
        <v>21:0050</v>
      </c>
      <c r="D1416" s="1" t="str">
        <f t="shared" si="91"/>
        <v>21:0039</v>
      </c>
      <c r="E1416" t="s">
        <v>5521</v>
      </c>
      <c r="F1416" t="s">
        <v>5522</v>
      </c>
      <c r="H1416">
        <v>46.005414999999999</v>
      </c>
      <c r="I1416">
        <v>-67.2578034</v>
      </c>
      <c r="J1416" s="1" t="str">
        <f t="shared" si="92"/>
        <v>Till</v>
      </c>
      <c r="K1416" s="1" t="str">
        <f t="shared" si="93"/>
        <v>&lt;2 micron</v>
      </c>
      <c r="L1416">
        <v>0.1</v>
      </c>
      <c r="M1416">
        <v>18</v>
      </c>
      <c r="N1416">
        <v>64</v>
      </c>
      <c r="O1416">
        <v>42</v>
      </c>
      <c r="P1416">
        <v>6.1</v>
      </c>
      <c r="Q1416">
        <v>1250</v>
      </c>
      <c r="R1416">
        <v>2</v>
      </c>
      <c r="S1416">
        <v>72</v>
      </c>
      <c r="T1416">
        <v>19</v>
      </c>
      <c r="U1416">
        <v>117</v>
      </c>
      <c r="V1416">
        <v>11</v>
      </c>
    </row>
    <row r="1417" spans="1:27" hidden="1" x14ac:dyDescent="0.3">
      <c r="A1417" t="s">
        <v>5523</v>
      </c>
      <c r="B1417" t="s">
        <v>5524</v>
      </c>
      <c r="C1417" s="1" t="str">
        <f t="shared" si="90"/>
        <v>21:0050</v>
      </c>
      <c r="D1417" s="1" t="str">
        <f t="shared" si="91"/>
        <v>21:0039</v>
      </c>
      <c r="E1417" t="s">
        <v>5525</v>
      </c>
      <c r="F1417" t="s">
        <v>5526</v>
      </c>
      <c r="H1417">
        <v>46.073838000000002</v>
      </c>
      <c r="I1417">
        <v>-67.259207500000002</v>
      </c>
      <c r="J1417" s="1" t="str">
        <f t="shared" si="92"/>
        <v>Till</v>
      </c>
      <c r="K1417" s="1" t="str">
        <f t="shared" si="93"/>
        <v>&lt;2 micron</v>
      </c>
      <c r="M1417">
        <v>17</v>
      </c>
      <c r="N1417">
        <v>82</v>
      </c>
      <c r="O1417">
        <v>52</v>
      </c>
      <c r="P1417">
        <v>5.7</v>
      </c>
      <c r="Q1417">
        <v>930</v>
      </c>
      <c r="R1417">
        <v>1</v>
      </c>
      <c r="S1417">
        <v>82</v>
      </c>
      <c r="T1417">
        <v>20</v>
      </c>
      <c r="U1417">
        <v>131</v>
      </c>
      <c r="V1417">
        <v>15</v>
      </c>
      <c r="Z1417">
        <v>1</v>
      </c>
    </row>
    <row r="1418" spans="1:27" hidden="1" x14ac:dyDescent="0.3">
      <c r="A1418" t="s">
        <v>5527</v>
      </c>
      <c r="B1418" t="s">
        <v>5528</v>
      </c>
      <c r="C1418" s="1" t="str">
        <f t="shared" si="90"/>
        <v>21:0050</v>
      </c>
      <c r="D1418" s="1" t="str">
        <f t="shared" si="91"/>
        <v>21:0039</v>
      </c>
      <c r="E1418" t="s">
        <v>5529</v>
      </c>
      <c r="F1418" t="s">
        <v>5530</v>
      </c>
      <c r="H1418">
        <v>46.075705200000002</v>
      </c>
      <c r="I1418">
        <v>-67.234254000000007</v>
      </c>
      <c r="J1418" s="1" t="str">
        <f t="shared" si="92"/>
        <v>Till</v>
      </c>
      <c r="K1418" s="1" t="str">
        <f t="shared" si="93"/>
        <v>&lt;2 micron</v>
      </c>
      <c r="L1418">
        <v>0.1</v>
      </c>
      <c r="M1418">
        <v>18</v>
      </c>
      <c r="N1418">
        <v>67</v>
      </c>
      <c r="O1418">
        <v>71</v>
      </c>
      <c r="P1418">
        <v>6.3</v>
      </c>
      <c r="Q1418">
        <v>1250</v>
      </c>
      <c r="R1418">
        <v>1</v>
      </c>
      <c r="S1418">
        <v>77</v>
      </c>
      <c r="T1418">
        <v>25</v>
      </c>
      <c r="U1418">
        <v>112</v>
      </c>
      <c r="V1418">
        <v>27</v>
      </c>
      <c r="Z1418">
        <v>0.7</v>
      </c>
    </row>
    <row r="1419" spans="1:27" hidden="1" x14ac:dyDescent="0.3">
      <c r="A1419" t="s">
        <v>5531</v>
      </c>
      <c r="B1419" t="s">
        <v>5532</v>
      </c>
      <c r="C1419" s="1" t="str">
        <f t="shared" si="90"/>
        <v>21:0050</v>
      </c>
      <c r="D1419" s="1" t="str">
        <f t="shared" si="91"/>
        <v>21:0039</v>
      </c>
      <c r="E1419" t="s">
        <v>5533</v>
      </c>
      <c r="F1419" t="s">
        <v>5534</v>
      </c>
      <c r="H1419">
        <v>46.077943300000001</v>
      </c>
      <c r="I1419">
        <v>-67.148179099999993</v>
      </c>
      <c r="J1419" s="1" t="str">
        <f t="shared" si="92"/>
        <v>Till</v>
      </c>
      <c r="K1419" s="1" t="str">
        <f t="shared" si="93"/>
        <v>&lt;2 micron</v>
      </c>
      <c r="M1419">
        <v>26</v>
      </c>
      <c r="N1419">
        <v>93</v>
      </c>
      <c r="O1419">
        <v>65</v>
      </c>
      <c r="P1419">
        <v>7.5</v>
      </c>
      <c r="Q1419">
        <v>1000</v>
      </c>
      <c r="R1419">
        <v>4</v>
      </c>
      <c r="S1419">
        <v>82</v>
      </c>
      <c r="T1419">
        <v>38</v>
      </c>
      <c r="U1419">
        <v>115</v>
      </c>
      <c r="V1419">
        <v>41</v>
      </c>
      <c r="Z1419">
        <v>0.6</v>
      </c>
    </row>
    <row r="1420" spans="1:27" hidden="1" x14ac:dyDescent="0.3">
      <c r="A1420" t="s">
        <v>5535</v>
      </c>
      <c r="B1420" t="s">
        <v>5536</v>
      </c>
      <c r="C1420" s="1" t="str">
        <f t="shared" si="90"/>
        <v>21:0050</v>
      </c>
      <c r="D1420" s="1" t="str">
        <f t="shared" si="91"/>
        <v>21:0039</v>
      </c>
      <c r="E1420" t="s">
        <v>5537</v>
      </c>
      <c r="F1420" t="s">
        <v>5538</v>
      </c>
      <c r="H1420">
        <v>46.0347285</v>
      </c>
      <c r="I1420">
        <v>-67.161253900000006</v>
      </c>
      <c r="J1420" s="1" t="str">
        <f t="shared" si="92"/>
        <v>Till</v>
      </c>
      <c r="K1420" s="1" t="str">
        <f t="shared" si="93"/>
        <v>&lt;2 micron</v>
      </c>
      <c r="M1420">
        <v>19</v>
      </c>
      <c r="N1420">
        <v>86</v>
      </c>
      <c r="O1420">
        <v>54</v>
      </c>
      <c r="P1420">
        <v>6.9</v>
      </c>
      <c r="Q1420">
        <v>1100</v>
      </c>
      <c r="R1420">
        <v>3</v>
      </c>
      <c r="S1420">
        <v>87</v>
      </c>
      <c r="T1420">
        <v>22</v>
      </c>
      <c r="U1420">
        <v>129</v>
      </c>
      <c r="V1420">
        <v>36</v>
      </c>
      <c r="Z1420">
        <v>0.2</v>
      </c>
    </row>
    <row r="1421" spans="1:27" hidden="1" x14ac:dyDescent="0.3">
      <c r="A1421" t="s">
        <v>5539</v>
      </c>
      <c r="B1421" t="s">
        <v>5540</v>
      </c>
      <c r="C1421" s="1" t="str">
        <f t="shared" si="90"/>
        <v>21:0050</v>
      </c>
      <c r="D1421" s="1" t="str">
        <f t="shared" si="91"/>
        <v>21:0039</v>
      </c>
      <c r="E1421" t="s">
        <v>5541</v>
      </c>
      <c r="F1421" t="s">
        <v>5542</v>
      </c>
      <c r="H1421">
        <v>46.035792100000002</v>
      </c>
      <c r="I1421">
        <v>-67.1024192</v>
      </c>
      <c r="J1421" s="1" t="str">
        <f t="shared" si="92"/>
        <v>Till</v>
      </c>
      <c r="K1421" s="1" t="str">
        <f t="shared" si="93"/>
        <v>&lt;2 micron</v>
      </c>
      <c r="M1421">
        <v>20</v>
      </c>
      <c r="N1421">
        <v>73</v>
      </c>
      <c r="O1421">
        <v>54</v>
      </c>
      <c r="P1421">
        <v>6.8</v>
      </c>
      <c r="Q1421">
        <v>1320</v>
      </c>
      <c r="R1421">
        <v>6</v>
      </c>
      <c r="S1421">
        <v>71</v>
      </c>
      <c r="T1421">
        <v>24</v>
      </c>
      <c r="U1421">
        <v>136</v>
      </c>
      <c r="V1421">
        <v>39</v>
      </c>
      <c r="Z1421">
        <v>2.6</v>
      </c>
    </row>
    <row r="1422" spans="1:27" hidden="1" x14ac:dyDescent="0.3">
      <c r="A1422" t="s">
        <v>5543</v>
      </c>
      <c r="B1422" t="s">
        <v>5544</v>
      </c>
      <c r="C1422" s="1" t="str">
        <f t="shared" si="90"/>
        <v>21:0050</v>
      </c>
      <c r="D1422" s="1" t="str">
        <f t="shared" si="91"/>
        <v>21:0039</v>
      </c>
      <c r="E1422" t="s">
        <v>5545</v>
      </c>
      <c r="F1422" t="s">
        <v>5546</v>
      </c>
      <c r="H1422">
        <v>46.0007734</v>
      </c>
      <c r="I1422">
        <v>-67.014505200000002</v>
      </c>
      <c r="J1422" s="1" t="str">
        <f t="shared" si="92"/>
        <v>Till</v>
      </c>
      <c r="K1422" s="1" t="str">
        <f t="shared" si="93"/>
        <v>&lt;2 micron</v>
      </c>
      <c r="M1422">
        <v>19</v>
      </c>
      <c r="N1422">
        <v>70</v>
      </c>
      <c r="O1422">
        <v>67</v>
      </c>
      <c r="P1422">
        <v>7.5</v>
      </c>
      <c r="Q1422">
        <v>660</v>
      </c>
      <c r="S1422">
        <v>80</v>
      </c>
      <c r="T1422">
        <v>17</v>
      </c>
      <c r="U1422">
        <v>140</v>
      </c>
      <c r="V1422">
        <v>43</v>
      </c>
      <c r="W1422">
        <v>2</v>
      </c>
      <c r="Z1422">
        <v>0.9</v>
      </c>
      <c r="AA1422">
        <v>2</v>
      </c>
    </row>
    <row r="1423" spans="1:27" hidden="1" x14ac:dyDescent="0.3">
      <c r="A1423" t="s">
        <v>5547</v>
      </c>
      <c r="B1423" t="s">
        <v>5548</v>
      </c>
      <c r="C1423" s="1" t="str">
        <f t="shared" si="90"/>
        <v>21:0050</v>
      </c>
      <c r="D1423" s="1" t="str">
        <f t="shared" si="91"/>
        <v>21:0039</v>
      </c>
      <c r="E1423" t="s">
        <v>5549</v>
      </c>
      <c r="F1423" t="s">
        <v>5550</v>
      </c>
      <c r="H1423">
        <v>46.118569600000001</v>
      </c>
      <c r="I1423">
        <v>-67.510820899999999</v>
      </c>
      <c r="J1423" s="1" t="str">
        <f t="shared" si="92"/>
        <v>Till</v>
      </c>
      <c r="K1423" s="1" t="str">
        <f t="shared" si="93"/>
        <v>&lt;2 micron</v>
      </c>
      <c r="L1423">
        <v>0.1</v>
      </c>
      <c r="M1423">
        <v>15</v>
      </c>
      <c r="N1423">
        <v>78</v>
      </c>
      <c r="O1423">
        <v>175</v>
      </c>
      <c r="P1423">
        <v>6.6</v>
      </c>
      <c r="Q1423">
        <v>465</v>
      </c>
      <c r="R1423">
        <v>4</v>
      </c>
      <c r="S1423">
        <v>78</v>
      </c>
      <c r="T1423">
        <v>29</v>
      </c>
      <c r="U1423">
        <v>191</v>
      </c>
      <c r="V1423">
        <v>24</v>
      </c>
      <c r="Z1423">
        <v>0.8</v>
      </c>
    </row>
    <row r="1424" spans="1:27" hidden="1" x14ac:dyDescent="0.3">
      <c r="A1424" t="s">
        <v>5551</v>
      </c>
      <c r="B1424" t="s">
        <v>5552</v>
      </c>
      <c r="C1424" s="1" t="str">
        <f t="shared" si="90"/>
        <v>21:0050</v>
      </c>
      <c r="D1424" s="1" t="str">
        <f t="shared" si="91"/>
        <v>21:0039</v>
      </c>
      <c r="E1424" t="s">
        <v>5553</v>
      </c>
      <c r="F1424" t="s">
        <v>5554</v>
      </c>
      <c r="H1424">
        <v>46.147577400000003</v>
      </c>
      <c r="I1424">
        <v>-67.562158499999995</v>
      </c>
      <c r="J1424" s="1" t="str">
        <f t="shared" si="92"/>
        <v>Till</v>
      </c>
      <c r="K1424" s="1" t="str">
        <f t="shared" si="93"/>
        <v>&lt;2 micron</v>
      </c>
      <c r="M1424">
        <v>23</v>
      </c>
      <c r="N1424">
        <v>82</v>
      </c>
      <c r="O1424">
        <v>57</v>
      </c>
      <c r="P1424">
        <v>6.6</v>
      </c>
      <c r="Q1424">
        <v>1950</v>
      </c>
      <c r="R1424">
        <v>2</v>
      </c>
      <c r="S1424">
        <v>98</v>
      </c>
      <c r="T1424">
        <v>34</v>
      </c>
      <c r="U1424">
        <v>123</v>
      </c>
      <c r="V1424">
        <v>24</v>
      </c>
      <c r="Z1424">
        <v>1.2</v>
      </c>
    </row>
    <row r="1425" spans="1:27" hidden="1" x14ac:dyDescent="0.3">
      <c r="A1425" t="s">
        <v>5555</v>
      </c>
      <c r="B1425" t="s">
        <v>5556</v>
      </c>
      <c r="C1425" s="1" t="str">
        <f t="shared" si="90"/>
        <v>21:0050</v>
      </c>
      <c r="D1425" s="1" t="str">
        <f t="shared" si="91"/>
        <v>21:0039</v>
      </c>
      <c r="E1425" t="s">
        <v>5557</v>
      </c>
      <c r="F1425" t="s">
        <v>5558</v>
      </c>
      <c r="H1425">
        <v>46.027238400000002</v>
      </c>
      <c r="I1425">
        <v>-67.757481400000003</v>
      </c>
      <c r="J1425" s="1" t="str">
        <f t="shared" si="92"/>
        <v>Till</v>
      </c>
      <c r="K1425" s="1" t="str">
        <f t="shared" si="93"/>
        <v>&lt;2 micron</v>
      </c>
      <c r="M1425">
        <v>26</v>
      </c>
      <c r="N1425">
        <v>68</v>
      </c>
      <c r="O1425">
        <v>82</v>
      </c>
      <c r="P1425">
        <v>6.2</v>
      </c>
      <c r="Q1425">
        <v>1040</v>
      </c>
      <c r="S1425">
        <v>142</v>
      </c>
      <c r="T1425">
        <v>14</v>
      </c>
      <c r="U1425">
        <v>130</v>
      </c>
      <c r="V1425">
        <v>36</v>
      </c>
      <c r="W1425">
        <v>1</v>
      </c>
      <c r="Z1425">
        <v>0.4</v>
      </c>
    </row>
    <row r="1426" spans="1:27" hidden="1" x14ac:dyDescent="0.3">
      <c r="A1426" t="s">
        <v>5559</v>
      </c>
      <c r="B1426" t="s">
        <v>5560</v>
      </c>
      <c r="C1426" s="1" t="str">
        <f t="shared" si="90"/>
        <v>21:0050</v>
      </c>
      <c r="D1426" s="1" t="str">
        <f t="shared" si="91"/>
        <v>21:0039</v>
      </c>
      <c r="E1426" t="s">
        <v>5561</v>
      </c>
      <c r="F1426" t="s">
        <v>5562</v>
      </c>
      <c r="H1426">
        <v>46.152618799999999</v>
      </c>
      <c r="I1426">
        <v>-67.231796099999997</v>
      </c>
      <c r="J1426" s="1" t="str">
        <f t="shared" si="92"/>
        <v>Till</v>
      </c>
      <c r="K1426" s="1" t="str">
        <f t="shared" si="93"/>
        <v>&lt;2 micron</v>
      </c>
      <c r="L1426">
        <v>0.1</v>
      </c>
      <c r="M1426">
        <v>23</v>
      </c>
      <c r="N1426">
        <v>88</v>
      </c>
      <c r="O1426">
        <v>62</v>
      </c>
      <c r="P1426">
        <v>6.2</v>
      </c>
      <c r="Q1426">
        <v>860</v>
      </c>
      <c r="R1426">
        <v>3</v>
      </c>
      <c r="S1426">
        <v>83</v>
      </c>
      <c r="T1426">
        <v>24</v>
      </c>
      <c r="U1426">
        <v>130</v>
      </c>
      <c r="V1426">
        <v>40</v>
      </c>
      <c r="W1426">
        <v>2</v>
      </c>
      <c r="X1426">
        <v>780</v>
      </c>
      <c r="Z1426">
        <v>1</v>
      </c>
    </row>
    <row r="1427" spans="1:27" hidden="1" x14ac:dyDescent="0.3">
      <c r="A1427" t="s">
        <v>5563</v>
      </c>
      <c r="B1427" t="s">
        <v>5564</v>
      </c>
      <c r="C1427" s="1" t="str">
        <f t="shared" si="90"/>
        <v>21:0050</v>
      </c>
      <c r="D1427" s="1" t="str">
        <f t="shared" si="91"/>
        <v>21:0039</v>
      </c>
      <c r="E1427" t="s">
        <v>5561</v>
      </c>
      <c r="F1427" t="s">
        <v>5565</v>
      </c>
      <c r="H1427">
        <v>46.152618799999999</v>
      </c>
      <c r="I1427">
        <v>-67.231796099999997</v>
      </c>
      <c r="J1427" s="1" t="str">
        <f t="shared" si="92"/>
        <v>Till</v>
      </c>
      <c r="K1427" s="1" t="str">
        <f t="shared" si="93"/>
        <v>&lt;2 micron</v>
      </c>
      <c r="L1427">
        <v>0.05</v>
      </c>
      <c r="M1427">
        <v>23</v>
      </c>
      <c r="N1427">
        <v>85</v>
      </c>
      <c r="O1427">
        <v>53</v>
      </c>
      <c r="P1427">
        <v>6.2</v>
      </c>
      <c r="Q1427">
        <v>900</v>
      </c>
      <c r="R1427">
        <v>1</v>
      </c>
      <c r="S1427">
        <v>82</v>
      </c>
      <c r="T1427">
        <v>23</v>
      </c>
      <c r="U1427">
        <v>126</v>
      </c>
      <c r="V1427">
        <v>41</v>
      </c>
      <c r="W1427">
        <v>2</v>
      </c>
      <c r="X1427">
        <v>850</v>
      </c>
      <c r="Z1427">
        <v>0.5</v>
      </c>
      <c r="AA1427">
        <v>5</v>
      </c>
    </row>
    <row r="1428" spans="1:27" hidden="1" x14ac:dyDescent="0.3">
      <c r="A1428" t="s">
        <v>5566</v>
      </c>
      <c r="B1428" t="s">
        <v>5567</v>
      </c>
      <c r="C1428" s="1" t="str">
        <f t="shared" si="90"/>
        <v>21:0050</v>
      </c>
      <c r="D1428" s="1" t="str">
        <f t="shared" si="91"/>
        <v>21:0039</v>
      </c>
      <c r="E1428" t="s">
        <v>5568</v>
      </c>
      <c r="F1428" t="s">
        <v>5569</v>
      </c>
      <c r="H1428">
        <v>46.151678599999997</v>
      </c>
      <c r="I1428">
        <v>-67.116569799999994</v>
      </c>
      <c r="J1428" s="1" t="str">
        <f t="shared" si="92"/>
        <v>Till</v>
      </c>
      <c r="K1428" s="1" t="str">
        <f t="shared" si="93"/>
        <v>&lt;2 micron</v>
      </c>
      <c r="M1428">
        <v>19</v>
      </c>
      <c r="N1428">
        <v>58</v>
      </c>
      <c r="O1428">
        <v>33</v>
      </c>
      <c r="P1428">
        <v>6.4</v>
      </c>
      <c r="Q1428">
        <v>1250</v>
      </c>
      <c r="S1428">
        <v>40</v>
      </c>
      <c r="T1428">
        <v>37</v>
      </c>
      <c r="U1428">
        <v>220</v>
      </c>
      <c r="V1428">
        <v>15</v>
      </c>
      <c r="W1428">
        <v>2</v>
      </c>
      <c r="X1428">
        <v>1450</v>
      </c>
      <c r="Z1428">
        <v>5.5</v>
      </c>
      <c r="AA1428">
        <v>17</v>
      </c>
    </row>
    <row r="1429" spans="1:27" hidden="1" x14ac:dyDescent="0.3">
      <c r="A1429" t="s">
        <v>5570</v>
      </c>
      <c r="B1429" t="s">
        <v>5571</v>
      </c>
      <c r="C1429" s="1" t="str">
        <f t="shared" si="90"/>
        <v>21:0050</v>
      </c>
      <c r="D1429" s="1" t="str">
        <f t="shared" si="91"/>
        <v>21:0039</v>
      </c>
      <c r="E1429" t="s">
        <v>5572</v>
      </c>
      <c r="F1429" t="s">
        <v>5573</v>
      </c>
      <c r="H1429">
        <v>46.062112200000001</v>
      </c>
      <c r="I1429">
        <v>-67.088588200000004</v>
      </c>
      <c r="J1429" s="1" t="str">
        <f t="shared" si="92"/>
        <v>Till</v>
      </c>
      <c r="K1429" s="1" t="str">
        <f t="shared" si="93"/>
        <v>&lt;2 micron</v>
      </c>
      <c r="L1429">
        <v>0.05</v>
      </c>
      <c r="M1429">
        <v>25</v>
      </c>
      <c r="N1429">
        <v>66</v>
      </c>
      <c r="O1429">
        <v>68</v>
      </c>
      <c r="P1429">
        <v>6.4</v>
      </c>
      <c r="Q1429">
        <v>1100</v>
      </c>
      <c r="R1429">
        <v>2</v>
      </c>
      <c r="S1429">
        <v>62</v>
      </c>
      <c r="T1429">
        <v>33</v>
      </c>
      <c r="U1429">
        <v>125</v>
      </c>
      <c r="V1429">
        <v>60</v>
      </c>
      <c r="W1429">
        <v>4</v>
      </c>
      <c r="X1429">
        <v>950</v>
      </c>
      <c r="Z1429">
        <v>2.7</v>
      </c>
      <c r="AA1429">
        <v>8</v>
      </c>
    </row>
    <row r="1430" spans="1:27" hidden="1" x14ac:dyDescent="0.3">
      <c r="A1430" t="s">
        <v>5574</v>
      </c>
      <c r="B1430" t="s">
        <v>5575</v>
      </c>
      <c r="C1430" s="1" t="str">
        <f t="shared" si="90"/>
        <v>21:0050</v>
      </c>
      <c r="D1430" s="1" t="str">
        <f t="shared" si="91"/>
        <v>21:0039</v>
      </c>
      <c r="E1430" t="s">
        <v>5572</v>
      </c>
      <c r="F1430" t="s">
        <v>5576</v>
      </c>
      <c r="H1430">
        <v>46.062112200000001</v>
      </c>
      <c r="I1430">
        <v>-67.088588200000004</v>
      </c>
      <c r="J1430" s="1" t="str">
        <f t="shared" si="92"/>
        <v>Till</v>
      </c>
      <c r="K1430" s="1" t="str">
        <f t="shared" si="93"/>
        <v>&lt;2 micron</v>
      </c>
      <c r="L1430">
        <v>0.1</v>
      </c>
      <c r="M1430">
        <v>26</v>
      </c>
      <c r="N1430">
        <v>65</v>
      </c>
      <c r="O1430">
        <v>65</v>
      </c>
      <c r="P1430">
        <v>6.6</v>
      </c>
      <c r="Q1430">
        <v>1200</v>
      </c>
      <c r="R1430">
        <v>3</v>
      </c>
      <c r="S1430">
        <v>65</v>
      </c>
      <c r="T1430">
        <v>29</v>
      </c>
      <c r="U1430">
        <v>125</v>
      </c>
      <c r="V1430">
        <v>69</v>
      </c>
      <c r="W1430">
        <v>4</v>
      </c>
      <c r="X1430">
        <v>860</v>
      </c>
      <c r="Z1430">
        <v>2.8</v>
      </c>
      <c r="AA1430">
        <v>2</v>
      </c>
    </row>
    <row r="1431" spans="1:27" hidden="1" x14ac:dyDescent="0.3">
      <c r="A1431" t="s">
        <v>5577</v>
      </c>
      <c r="B1431" t="s">
        <v>5578</v>
      </c>
      <c r="C1431" s="1" t="str">
        <f t="shared" si="90"/>
        <v>21:0050</v>
      </c>
      <c r="D1431" s="1" t="str">
        <f t="shared" si="91"/>
        <v>21:0039</v>
      </c>
      <c r="E1431" t="s">
        <v>5579</v>
      </c>
      <c r="F1431" t="s">
        <v>5580</v>
      </c>
      <c r="H1431">
        <v>46.046863899999998</v>
      </c>
      <c r="I1431">
        <v>-67.091699500000004</v>
      </c>
      <c r="J1431" s="1" t="str">
        <f t="shared" si="92"/>
        <v>Till</v>
      </c>
      <c r="K1431" s="1" t="str">
        <f t="shared" si="93"/>
        <v>&lt;2 micron</v>
      </c>
      <c r="L1431">
        <v>0.2</v>
      </c>
      <c r="M1431">
        <v>17</v>
      </c>
      <c r="N1431">
        <v>75</v>
      </c>
      <c r="O1431">
        <v>49</v>
      </c>
      <c r="P1431">
        <v>6.4</v>
      </c>
      <c r="Q1431">
        <v>660</v>
      </c>
      <c r="R1431">
        <v>2</v>
      </c>
      <c r="S1431">
        <v>57</v>
      </c>
      <c r="T1431">
        <v>26</v>
      </c>
      <c r="U1431">
        <v>162</v>
      </c>
      <c r="V1431">
        <v>37</v>
      </c>
      <c r="W1431">
        <v>4</v>
      </c>
      <c r="X1431">
        <v>1050</v>
      </c>
      <c r="Z1431">
        <v>4.4000000000000004</v>
      </c>
      <c r="AA1431">
        <v>1</v>
      </c>
    </row>
    <row r="1432" spans="1:27" hidden="1" x14ac:dyDescent="0.3">
      <c r="A1432" t="s">
        <v>5581</v>
      </c>
      <c r="B1432" t="s">
        <v>5582</v>
      </c>
      <c r="C1432" s="1" t="str">
        <f t="shared" si="90"/>
        <v>21:0050</v>
      </c>
      <c r="D1432" s="1" t="str">
        <f t="shared" si="91"/>
        <v>21:0039</v>
      </c>
      <c r="E1432" t="s">
        <v>5583</v>
      </c>
      <c r="F1432" t="s">
        <v>5584</v>
      </c>
      <c r="H1432">
        <v>46.045892500000001</v>
      </c>
      <c r="I1432">
        <v>-67.060712199999998</v>
      </c>
      <c r="J1432" s="1" t="str">
        <f t="shared" si="92"/>
        <v>Till</v>
      </c>
      <c r="K1432" s="1" t="str">
        <f t="shared" si="93"/>
        <v>&lt;2 micron</v>
      </c>
      <c r="M1432">
        <v>21</v>
      </c>
      <c r="N1432">
        <v>70</v>
      </c>
      <c r="O1432">
        <v>57</v>
      </c>
      <c r="P1432">
        <v>6.3</v>
      </c>
      <c r="Q1432">
        <v>1100</v>
      </c>
      <c r="R1432">
        <v>2</v>
      </c>
      <c r="S1432">
        <v>68</v>
      </c>
      <c r="T1432">
        <v>27</v>
      </c>
      <c r="U1432">
        <v>135</v>
      </c>
      <c r="V1432">
        <v>48</v>
      </c>
      <c r="W1432">
        <v>4</v>
      </c>
      <c r="X1432">
        <v>1050</v>
      </c>
      <c r="Z1432">
        <v>2.9</v>
      </c>
      <c r="AA1432">
        <v>9</v>
      </c>
    </row>
    <row r="1433" spans="1:27" hidden="1" x14ac:dyDescent="0.3">
      <c r="A1433" t="s">
        <v>5585</v>
      </c>
      <c r="B1433" t="s">
        <v>5586</v>
      </c>
      <c r="C1433" s="1" t="str">
        <f t="shared" si="90"/>
        <v>21:0050</v>
      </c>
      <c r="D1433" s="1" t="str">
        <f t="shared" si="91"/>
        <v>21:0039</v>
      </c>
      <c r="E1433" t="s">
        <v>5587</v>
      </c>
      <c r="F1433" t="s">
        <v>5588</v>
      </c>
      <c r="H1433">
        <v>46.070114699999998</v>
      </c>
      <c r="I1433">
        <v>-66.927968000000007</v>
      </c>
      <c r="J1433" s="1" t="str">
        <f t="shared" si="92"/>
        <v>Till</v>
      </c>
      <c r="K1433" s="1" t="str">
        <f t="shared" si="93"/>
        <v>&lt;2 micron</v>
      </c>
      <c r="L1433">
        <v>0.1</v>
      </c>
      <c r="M1433">
        <v>36</v>
      </c>
      <c r="N1433">
        <v>85</v>
      </c>
      <c r="O1433">
        <v>132</v>
      </c>
      <c r="P1433">
        <v>4.9000000000000004</v>
      </c>
      <c r="Q1433">
        <v>880</v>
      </c>
      <c r="R1433">
        <v>4</v>
      </c>
      <c r="S1433">
        <v>148</v>
      </c>
      <c r="T1433">
        <v>30</v>
      </c>
      <c r="U1433">
        <v>200</v>
      </c>
      <c r="V1433">
        <v>244</v>
      </c>
      <c r="W1433">
        <v>2</v>
      </c>
      <c r="X1433">
        <v>755</v>
      </c>
      <c r="Z1433">
        <v>3.4</v>
      </c>
      <c r="AA1433">
        <v>6</v>
      </c>
    </row>
    <row r="1434" spans="1:27" hidden="1" x14ac:dyDescent="0.3">
      <c r="A1434" t="s">
        <v>5589</v>
      </c>
      <c r="B1434" t="s">
        <v>5590</v>
      </c>
      <c r="C1434" s="1" t="str">
        <f t="shared" si="90"/>
        <v>21:0050</v>
      </c>
      <c r="D1434" s="1" t="str">
        <f t="shared" si="91"/>
        <v>21:0039</v>
      </c>
      <c r="E1434" t="s">
        <v>5591</v>
      </c>
      <c r="F1434" t="s">
        <v>5592</v>
      </c>
      <c r="H1434">
        <v>46.103805700000002</v>
      </c>
      <c r="I1434">
        <v>-67.000456799999995</v>
      </c>
      <c r="J1434" s="1" t="str">
        <f t="shared" si="92"/>
        <v>Till</v>
      </c>
      <c r="K1434" s="1" t="str">
        <f t="shared" si="93"/>
        <v>&lt;2 micron</v>
      </c>
      <c r="L1434">
        <v>0.5</v>
      </c>
      <c r="M1434">
        <v>34</v>
      </c>
      <c r="N1434">
        <v>84</v>
      </c>
      <c r="O1434">
        <v>123</v>
      </c>
      <c r="P1434">
        <v>4.9000000000000004</v>
      </c>
      <c r="Q1434">
        <v>1100</v>
      </c>
      <c r="R1434">
        <v>2</v>
      </c>
      <c r="S1434">
        <v>95</v>
      </c>
      <c r="T1434">
        <v>55</v>
      </c>
      <c r="U1434">
        <v>110</v>
      </c>
      <c r="V1434">
        <v>130</v>
      </c>
      <c r="W1434">
        <v>2</v>
      </c>
      <c r="X1434">
        <v>540</v>
      </c>
      <c r="Z1434">
        <v>4.3</v>
      </c>
      <c r="AA1434">
        <v>2</v>
      </c>
    </row>
    <row r="1435" spans="1:27" hidden="1" x14ac:dyDescent="0.3">
      <c r="A1435" t="s">
        <v>5593</v>
      </c>
      <c r="B1435" t="s">
        <v>5594</v>
      </c>
      <c r="C1435" s="1" t="str">
        <f t="shared" si="90"/>
        <v>21:0050</v>
      </c>
      <c r="D1435" s="1" t="str">
        <f t="shared" si="91"/>
        <v>21:0039</v>
      </c>
      <c r="E1435" t="s">
        <v>5595</v>
      </c>
      <c r="F1435" t="s">
        <v>5596</v>
      </c>
      <c r="H1435">
        <v>46.072257200000003</v>
      </c>
      <c r="I1435">
        <v>-66.997717300000005</v>
      </c>
      <c r="J1435" s="1" t="str">
        <f t="shared" si="92"/>
        <v>Till</v>
      </c>
      <c r="K1435" s="1" t="str">
        <f t="shared" si="93"/>
        <v>&lt;2 micron</v>
      </c>
      <c r="L1435">
        <v>0.1</v>
      </c>
      <c r="M1435">
        <v>23</v>
      </c>
      <c r="N1435">
        <v>70</v>
      </c>
      <c r="O1435">
        <v>51</v>
      </c>
      <c r="P1435">
        <v>5.9</v>
      </c>
      <c r="Q1435">
        <v>1000</v>
      </c>
      <c r="R1435">
        <v>5</v>
      </c>
      <c r="S1435">
        <v>62</v>
      </c>
      <c r="T1435">
        <v>31</v>
      </c>
      <c r="U1435">
        <v>124</v>
      </c>
      <c r="V1435">
        <v>47</v>
      </c>
      <c r="W1435">
        <v>4</v>
      </c>
      <c r="X1435">
        <v>880</v>
      </c>
      <c r="Z1435">
        <v>9.9</v>
      </c>
      <c r="AA1435">
        <v>9</v>
      </c>
    </row>
    <row r="1436" spans="1:27" hidden="1" x14ac:dyDescent="0.3">
      <c r="A1436" t="s">
        <v>5597</v>
      </c>
      <c r="B1436" t="s">
        <v>5598</v>
      </c>
      <c r="C1436" s="1" t="str">
        <f t="shared" si="90"/>
        <v>21:0050</v>
      </c>
      <c r="D1436" s="1" t="str">
        <f t="shared" si="91"/>
        <v>21:0039</v>
      </c>
      <c r="E1436" t="s">
        <v>5599</v>
      </c>
      <c r="F1436" t="s">
        <v>5600</v>
      </c>
      <c r="H1436">
        <v>46.186264399999999</v>
      </c>
      <c r="I1436">
        <v>-67.085584900000001</v>
      </c>
      <c r="J1436" s="1" t="str">
        <f t="shared" si="92"/>
        <v>Till</v>
      </c>
      <c r="K1436" s="1" t="str">
        <f t="shared" si="93"/>
        <v>&lt;2 micron</v>
      </c>
      <c r="L1436">
        <v>0.1</v>
      </c>
      <c r="M1436">
        <v>21</v>
      </c>
      <c r="N1436">
        <v>54</v>
      </c>
      <c r="O1436">
        <v>53</v>
      </c>
      <c r="P1436">
        <v>6.4</v>
      </c>
      <c r="Q1436">
        <v>2700</v>
      </c>
      <c r="R1436">
        <v>2</v>
      </c>
      <c r="S1436">
        <v>31</v>
      </c>
      <c r="T1436">
        <v>55</v>
      </c>
      <c r="U1436">
        <v>142</v>
      </c>
      <c r="V1436">
        <v>9</v>
      </c>
      <c r="W1436">
        <v>4</v>
      </c>
      <c r="X1436">
        <v>910</v>
      </c>
      <c r="Z1436">
        <v>11.7</v>
      </c>
      <c r="AA1436">
        <v>9</v>
      </c>
    </row>
    <row r="1437" spans="1:27" hidden="1" x14ac:dyDescent="0.3">
      <c r="A1437" t="s">
        <v>5601</v>
      </c>
      <c r="B1437" t="s">
        <v>5602</v>
      </c>
      <c r="C1437" s="1" t="str">
        <f t="shared" si="90"/>
        <v>21:0050</v>
      </c>
      <c r="D1437" s="1" t="str">
        <f t="shared" si="91"/>
        <v>21:0039</v>
      </c>
      <c r="E1437" t="s">
        <v>5603</v>
      </c>
      <c r="F1437" t="s">
        <v>5604</v>
      </c>
      <c r="H1437">
        <v>46.2120003</v>
      </c>
      <c r="I1437">
        <v>-67.063947900000002</v>
      </c>
      <c r="J1437" s="1" t="str">
        <f t="shared" si="92"/>
        <v>Till</v>
      </c>
      <c r="K1437" s="1" t="str">
        <f t="shared" si="93"/>
        <v>&lt;2 micron</v>
      </c>
      <c r="M1437">
        <v>15</v>
      </c>
      <c r="N1437">
        <v>49</v>
      </c>
      <c r="O1437">
        <v>64</v>
      </c>
      <c r="P1437">
        <v>5.0999999999999996</v>
      </c>
      <c r="Q1437">
        <v>1000</v>
      </c>
      <c r="R1437">
        <v>3</v>
      </c>
      <c r="S1437">
        <v>38</v>
      </c>
      <c r="T1437">
        <v>26</v>
      </c>
      <c r="U1437">
        <v>140</v>
      </c>
      <c r="V1437">
        <v>21</v>
      </c>
      <c r="W1437">
        <v>4</v>
      </c>
      <c r="X1437">
        <v>1050</v>
      </c>
      <c r="Z1437">
        <v>8</v>
      </c>
      <c r="AA1437">
        <v>13</v>
      </c>
    </row>
    <row r="1438" spans="1:27" hidden="1" x14ac:dyDescent="0.3">
      <c r="A1438" t="s">
        <v>5605</v>
      </c>
      <c r="B1438" t="s">
        <v>5606</v>
      </c>
      <c r="C1438" s="1" t="str">
        <f t="shared" si="90"/>
        <v>21:0050</v>
      </c>
      <c r="D1438" s="1" t="str">
        <f t="shared" si="91"/>
        <v>21:0039</v>
      </c>
      <c r="E1438" t="s">
        <v>5607</v>
      </c>
      <c r="F1438" t="s">
        <v>5608</v>
      </c>
      <c r="H1438">
        <v>46.249235300000002</v>
      </c>
      <c r="I1438">
        <v>-67.030854000000005</v>
      </c>
      <c r="J1438" s="1" t="str">
        <f t="shared" si="92"/>
        <v>Till</v>
      </c>
      <c r="K1438" s="1" t="str">
        <f t="shared" si="93"/>
        <v>&lt;2 micron</v>
      </c>
      <c r="L1438">
        <v>0.1</v>
      </c>
      <c r="M1438">
        <v>22</v>
      </c>
      <c r="N1438">
        <v>74</v>
      </c>
      <c r="O1438">
        <v>61</v>
      </c>
      <c r="P1438">
        <v>6.6</v>
      </c>
      <c r="Q1438">
        <v>980</v>
      </c>
      <c r="R1438">
        <v>2</v>
      </c>
      <c r="S1438">
        <v>69</v>
      </c>
      <c r="T1438">
        <v>24</v>
      </c>
      <c r="U1438">
        <v>135</v>
      </c>
      <c r="V1438">
        <v>31</v>
      </c>
      <c r="W1438">
        <v>4</v>
      </c>
      <c r="X1438">
        <v>700</v>
      </c>
      <c r="Z1438">
        <v>4.7</v>
      </c>
      <c r="AA1438">
        <v>5</v>
      </c>
    </row>
    <row r="1439" spans="1:27" hidden="1" x14ac:dyDescent="0.3">
      <c r="A1439" t="s">
        <v>5609</v>
      </c>
      <c r="B1439" t="s">
        <v>5610</v>
      </c>
      <c r="C1439" s="1" t="str">
        <f t="shared" si="90"/>
        <v>21:0050</v>
      </c>
      <c r="D1439" s="1" t="str">
        <f t="shared" si="91"/>
        <v>21:0039</v>
      </c>
      <c r="E1439" t="s">
        <v>5611</v>
      </c>
      <c r="F1439" t="s">
        <v>5612</v>
      </c>
      <c r="H1439">
        <v>46.174703999999998</v>
      </c>
      <c r="I1439">
        <v>-66.8890612</v>
      </c>
      <c r="J1439" s="1" t="str">
        <f t="shared" si="92"/>
        <v>Till</v>
      </c>
      <c r="K1439" s="1" t="str">
        <f t="shared" si="93"/>
        <v>&lt;2 micron</v>
      </c>
      <c r="L1439">
        <v>0.1</v>
      </c>
      <c r="M1439">
        <v>23</v>
      </c>
      <c r="N1439">
        <v>100</v>
      </c>
      <c r="O1439">
        <v>42</v>
      </c>
      <c r="P1439">
        <v>6</v>
      </c>
      <c r="Q1439">
        <v>760</v>
      </c>
      <c r="R1439">
        <v>1</v>
      </c>
      <c r="S1439">
        <v>92</v>
      </c>
      <c r="T1439">
        <v>21</v>
      </c>
      <c r="U1439">
        <v>125</v>
      </c>
      <c r="V1439">
        <v>15</v>
      </c>
      <c r="W1439">
        <v>4</v>
      </c>
      <c r="X1439">
        <v>1250</v>
      </c>
      <c r="Z1439">
        <v>0.7</v>
      </c>
      <c r="AA1439">
        <v>4</v>
      </c>
    </row>
    <row r="1440" spans="1:27" hidden="1" x14ac:dyDescent="0.3">
      <c r="A1440" t="s">
        <v>5613</v>
      </c>
      <c r="B1440" t="s">
        <v>5614</v>
      </c>
      <c r="C1440" s="1" t="str">
        <f t="shared" si="90"/>
        <v>21:0050</v>
      </c>
      <c r="D1440" s="1" t="str">
        <f t="shared" si="91"/>
        <v>21:0039</v>
      </c>
      <c r="E1440" t="s">
        <v>5615</v>
      </c>
      <c r="F1440" t="s">
        <v>5616</v>
      </c>
      <c r="H1440">
        <v>46.371838699999998</v>
      </c>
      <c r="I1440">
        <v>-67.042703299999999</v>
      </c>
      <c r="J1440" s="1" t="str">
        <f t="shared" si="92"/>
        <v>Till</v>
      </c>
      <c r="K1440" s="1" t="str">
        <f t="shared" si="93"/>
        <v>&lt;2 micron</v>
      </c>
      <c r="L1440">
        <v>0.7</v>
      </c>
      <c r="M1440">
        <v>24</v>
      </c>
      <c r="N1440">
        <v>62</v>
      </c>
      <c r="O1440">
        <v>494</v>
      </c>
      <c r="P1440">
        <v>7.5</v>
      </c>
      <c r="Q1440">
        <v>1800</v>
      </c>
      <c r="R1440">
        <v>340</v>
      </c>
      <c r="S1440">
        <v>37</v>
      </c>
      <c r="T1440">
        <v>1544</v>
      </c>
      <c r="U1440">
        <v>560</v>
      </c>
      <c r="V1440">
        <v>396</v>
      </c>
      <c r="W1440">
        <v>2000</v>
      </c>
      <c r="X1440">
        <v>1500</v>
      </c>
      <c r="Z1440">
        <v>14.2</v>
      </c>
      <c r="AA1440">
        <v>53</v>
      </c>
    </row>
    <row r="1441" spans="1:27" hidden="1" x14ac:dyDescent="0.3">
      <c r="A1441" t="s">
        <v>5617</v>
      </c>
      <c r="B1441" t="s">
        <v>5618</v>
      </c>
      <c r="C1441" s="1" t="str">
        <f t="shared" si="90"/>
        <v>21:0050</v>
      </c>
      <c r="D1441" s="1" t="str">
        <f t="shared" si="91"/>
        <v>21:0039</v>
      </c>
      <c r="E1441" t="s">
        <v>5615</v>
      </c>
      <c r="F1441" t="s">
        <v>5619</v>
      </c>
      <c r="H1441">
        <v>46.371838699999998</v>
      </c>
      <c r="I1441">
        <v>-67.042703299999999</v>
      </c>
      <c r="J1441" s="1" t="str">
        <f t="shared" si="92"/>
        <v>Till</v>
      </c>
      <c r="K1441" s="1" t="str">
        <f t="shared" si="93"/>
        <v>&lt;2 micron</v>
      </c>
      <c r="L1441">
        <v>0.5</v>
      </c>
      <c r="M1441">
        <v>19</v>
      </c>
      <c r="N1441">
        <v>70</v>
      </c>
      <c r="O1441">
        <v>610</v>
      </c>
      <c r="P1441">
        <v>7</v>
      </c>
      <c r="Q1441">
        <v>1500</v>
      </c>
      <c r="R1441">
        <v>280</v>
      </c>
      <c r="S1441">
        <v>31</v>
      </c>
      <c r="T1441">
        <v>1444</v>
      </c>
      <c r="U1441">
        <v>500</v>
      </c>
      <c r="V1441">
        <v>390</v>
      </c>
      <c r="W1441">
        <v>2000</v>
      </c>
      <c r="X1441">
        <v>1200</v>
      </c>
      <c r="Z1441">
        <v>7.6</v>
      </c>
      <c r="AA1441">
        <v>47</v>
      </c>
    </row>
    <row r="1442" spans="1:27" hidden="1" x14ac:dyDescent="0.3">
      <c r="A1442" t="s">
        <v>5620</v>
      </c>
      <c r="B1442" t="s">
        <v>5621</v>
      </c>
      <c r="C1442" s="1" t="str">
        <f t="shared" si="90"/>
        <v>21:0050</v>
      </c>
      <c r="D1442" s="1" t="str">
        <f t="shared" si="91"/>
        <v>21:0039</v>
      </c>
      <c r="E1442" t="s">
        <v>5615</v>
      </c>
      <c r="F1442" t="s">
        <v>5622</v>
      </c>
      <c r="H1442">
        <v>46.371838699999998</v>
      </c>
      <c r="I1442">
        <v>-67.042703299999999</v>
      </c>
      <c r="J1442" s="1" t="str">
        <f t="shared" si="92"/>
        <v>Till</v>
      </c>
      <c r="K1442" s="1" t="str">
        <f t="shared" si="93"/>
        <v>&lt;2 micron</v>
      </c>
      <c r="L1442">
        <v>1.2</v>
      </c>
      <c r="M1442">
        <v>16</v>
      </c>
      <c r="N1442">
        <v>55</v>
      </c>
      <c r="O1442">
        <v>356</v>
      </c>
      <c r="P1442">
        <v>5.6</v>
      </c>
      <c r="Q1442">
        <v>980</v>
      </c>
      <c r="R1442">
        <v>240</v>
      </c>
      <c r="S1442">
        <v>28</v>
      </c>
      <c r="T1442">
        <v>1144</v>
      </c>
      <c r="U1442">
        <v>370</v>
      </c>
      <c r="V1442">
        <v>330</v>
      </c>
      <c r="W1442">
        <v>2000</v>
      </c>
      <c r="X1442">
        <v>850</v>
      </c>
      <c r="Z1442">
        <v>8</v>
      </c>
      <c r="AA1442">
        <v>35</v>
      </c>
    </row>
    <row r="1443" spans="1:27" hidden="1" x14ac:dyDescent="0.3">
      <c r="A1443" t="s">
        <v>5623</v>
      </c>
      <c r="B1443" t="s">
        <v>5624</v>
      </c>
      <c r="C1443" s="1" t="str">
        <f t="shared" si="90"/>
        <v>21:0050</v>
      </c>
      <c r="D1443" s="1" t="str">
        <f t="shared" si="91"/>
        <v>21:0039</v>
      </c>
      <c r="E1443" t="s">
        <v>5625</v>
      </c>
      <c r="F1443" t="s">
        <v>5626</v>
      </c>
      <c r="H1443">
        <v>46.310721399999998</v>
      </c>
      <c r="I1443">
        <v>-66.995531099999994</v>
      </c>
      <c r="J1443" s="1" t="str">
        <f t="shared" si="92"/>
        <v>Till</v>
      </c>
      <c r="K1443" s="1" t="str">
        <f t="shared" si="93"/>
        <v>&lt;2 micron</v>
      </c>
      <c r="L1443">
        <v>0.4</v>
      </c>
      <c r="M1443">
        <v>22</v>
      </c>
      <c r="N1443">
        <v>78</v>
      </c>
      <c r="O1443">
        <v>162</v>
      </c>
      <c r="P1443">
        <v>7</v>
      </c>
      <c r="Q1443">
        <v>1300</v>
      </c>
      <c r="R1443">
        <v>12</v>
      </c>
      <c r="S1443">
        <v>51</v>
      </c>
      <c r="T1443">
        <v>62</v>
      </c>
      <c r="U1443">
        <v>220</v>
      </c>
      <c r="V1443">
        <v>124</v>
      </c>
      <c r="W1443">
        <v>60</v>
      </c>
      <c r="X1443">
        <v>950</v>
      </c>
      <c r="Z1443">
        <v>4.7</v>
      </c>
      <c r="AA1443">
        <v>13</v>
      </c>
    </row>
    <row r="1444" spans="1:27" hidden="1" x14ac:dyDescent="0.3">
      <c r="A1444" t="s">
        <v>5627</v>
      </c>
      <c r="B1444" t="s">
        <v>5628</v>
      </c>
      <c r="C1444" s="1" t="str">
        <f t="shared" si="90"/>
        <v>21:0050</v>
      </c>
      <c r="D1444" s="1" t="str">
        <f t="shared" si="91"/>
        <v>21:0039</v>
      </c>
      <c r="E1444" t="s">
        <v>5625</v>
      </c>
      <c r="F1444" t="s">
        <v>5629</v>
      </c>
      <c r="H1444">
        <v>46.310721399999998</v>
      </c>
      <c r="I1444">
        <v>-66.995531099999994</v>
      </c>
      <c r="J1444" s="1" t="str">
        <f t="shared" si="92"/>
        <v>Till</v>
      </c>
      <c r="K1444" s="1" t="str">
        <f t="shared" si="93"/>
        <v>&lt;2 micron</v>
      </c>
      <c r="L1444">
        <v>0.4</v>
      </c>
      <c r="M1444">
        <v>32</v>
      </c>
      <c r="N1444">
        <v>75</v>
      </c>
      <c r="O1444">
        <v>451</v>
      </c>
      <c r="P1444">
        <v>6.6</v>
      </c>
      <c r="Q1444">
        <v>1300</v>
      </c>
      <c r="R1444">
        <v>19</v>
      </c>
      <c r="S1444">
        <v>51</v>
      </c>
      <c r="T1444">
        <v>120</v>
      </c>
      <c r="U1444">
        <v>300</v>
      </c>
      <c r="V1444">
        <v>266</v>
      </c>
      <c r="W1444">
        <v>24</v>
      </c>
      <c r="X1444">
        <v>950</v>
      </c>
      <c r="Z1444">
        <v>5.3</v>
      </c>
      <c r="AA1444">
        <v>24</v>
      </c>
    </row>
    <row r="1445" spans="1:27" hidden="1" x14ac:dyDescent="0.3">
      <c r="A1445" t="s">
        <v>5630</v>
      </c>
      <c r="B1445" t="s">
        <v>5631</v>
      </c>
      <c r="C1445" s="1" t="str">
        <f t="shared" si="90"/>
        <v>21:0050</v>
      </c>
      <c r="D1445" s="1" t="str">
        <f t="shared" si="91"/>
        <v>21:0039</v>
      </c>
      <c r="E1445" t="s">
        <v>5625</v>
      </c>
      <c r="F1445" t="s">
        <v>5632</v>
      </c>
      <c r="H1445">
        <v>46.310721399999998</v>
      </c>
      <c r="I1445">
        <v>-66.995531099999994</v>
      </c>
      <c r="J1445" s="1" t="str">
        <f t="shared" si="92"/>
        <v>Till</v>
      </c>
      <c r="K1445" s="1" t="str">
        <f t="shared" si="93"/>
        <v>&lt;2 micron</v>
      </c>
      <c r="L1445">
        <v>4</v>
      </c>
      <c r="M1445">
        <v>15</v>
      </c>
      <c r="N1445">
        <v>68</v>
      </c>
      <c r="O1445">
        <v>368</v>
      </c>
      <c r="P1445">
        <v>5.8</v>
      </c>
      <c r="Q1445">
        <v>340</v>
      </c>
      <c r="R1445">
        <v>45</v>
      </c>
      <c r="S1445">
        <v>43</v>
      </c>
      <c r="T1445">
        <v>118</v>
      </c>
      <c r="U1445">
        <v>240</v>
      </c>
      <c r="V1445">
        <v>664</v>
      </c>
      <c r="W1445">
        <v>4</v>
      </c>
      <c r="X1445">
        <v>700</v>
      </c>
      <c r="Z1445">
        <v>2.9</v>
      </c>
      <c r="AA1445">
        <v>26</v>
      </c>
    </row>
    <row r="1446" spans="1:27" hidden="1" x14ac:dyDescent="0.3">
      <c r="A1446" t="s">
        <v>5633</v>
      </c>
      <c r="B1446" t="s">
        <v>5634</v>
      </c>
      <c r="C1446" s="1" t="str">
        <f t="shared" si="90"/>
        <v>21:0050</v>
      </c>
      <c r="D1446" s="1" t="str">
        <f t="shared" si="91"/>
        <v>21:0039</v>
      </c>
      <c r="E1446" t="s">
        <v>5635</v>
      </c>
      <c r="F1446" t="s">
        <v>5636</v>
      </c>
      <c r="H1446">
        <v>46.1702814</v>
      </c>
      <c r="I1446">
        <v>-67.153503099999995</v>
      </c>
      <c r="J1446" s="1" t="str">
        <f t="shared" si="92"/>
        <v>Till</v>
      </c>
      <c r="K1446" s="1" t="str">
        <f t="shared" si="93"/>
        <v>&lt;2 micron</v>
      </c>
      <c r="L1446">
        <v>0.1</v>
      </c>
      <c r="M1446">
        <v>38</v>
      </c>
      <c r="N1446">
        <v>55</v>
      </c>
      <c r="O1446">
        <v>86</v>
      </c>
      <c r="P1446">
        <v>7</v>
      </c>
      <c r="Q1446">
        <v>1600</v>
      </c>
      <c r="R1446">
        <v>2</v>
      </c>
      <c r="S1446">
        <v>59</v>
      </c>
      <c r="T1446">
        <v>69</v>
      </c>
      <c r="U1446">
        <v>150</v>
      </c>
      <c r="V1446">
        <v>23</v>
      </c>
      <c r="W1446">
        <v>4</v>
      </c>
      <c r="X1446">
        <v>750</v>
      </c>
      <c r="Z1446">
        <v>5.7</v>
      </c>
      <c r="AA1446">
        <v>8</v>
      </c>
    </row>
    <row r="1447" spans="1:27" hidden="1" x14ac:dyDescent="0.3">
      <c r="A1447" t="s">
        <v>5637</v>
      </c>
      <c r="B1447" t="s">
        <v>5638</v>
      </c>
      <c r="C1447" s="1" t="str">
        <f t="shared" si="90"/>
        <v>21:0050</v>
      </c>
      <c r="D1447" s="1" t="str">
        <f t="shared" si="91"/>
        <v>21:0039</v>
      </c>
      <c r="E1447" t="s">
        <v>5639</v>
      </c>
      <c r="F1447" t="s">
        <v>5640</v>
      </c>
      <c r="H1447">
        <v>46.225723299999999</v>
      </c>
      <c r="I1447">
        <v>-67.245010899999997</v>
      </c>
      <c r="J1447" s="1" t="str">
        <f t="shared" si="92"/>
        <v>Till</v>
      </c>
      <c r="K1447" s="1" t="str">
        <f t="shared" si="93"/>
        <v>&lt;2 micron</v>
      </c>
      <c r="L1447">
        <v>0.05</v>
      </c>
      <c r="M1447">
        <v>14</v>
      </c>
      <c r="N1447">
        <v>48</v>
      </c>
      <c r="O1447">
        <v>23</v>
      </c>
      <c r="P1447">
        <v>4.2</v>
      </c>
      <c r="Q1447">
        <v>580</v>
      </c>
      <c r="R1447">
        <v>0.5</v>
      </c>
      <c r="S1447">
        <v>41</v>
      </c>
      <c r="T1447">
        <v>27</v>
      </c>
      <c r="U1447">
        <v>67</v>
      </c>
      <c r="V1447">
        <v>17</v>
      </c>
      <c r="W1447">
        <v>4</v>
      </c>
      <c r="X1447">
        <v>650</v>
      </c>
      <c r="Z1447">
        <v>1.2</v>
      </c>
      <c r="AA1447">
        <v>5</v>
      </c>
    </row>
    <row r="1448" spans="1:27" hidden="1" x14ac:dyDescent="0.3">
      <c r="A1448" t="s">
        <v>5641</v>
      </c>
      <c r="B1448" t="s">
        <v>5642</v>
      </c>
      <c r="C1448" s="1" t="str">
        <f t="shared" si="90"/>
        <v>21:0050</v>
      </c>
      <c r="D1448" s="1" t="str">
        <f t="shared" si="91"/>
        <v>21:0039</v>
      </c>
      <c r="E1448" t="s">
        <v>5639</v>
      </c>
      <c r="F1448" t="s">
        <v>5643</v>
      </c>
      <c r="H1448">
        <v>46.225723299999999</v>
      </c>
      <c r="I1448">
        <v>-67.245010899999997</v>
      </c>
      <c r="J1448" s="1" t="str">
        <f t="shared" si="92"/>
        <v>Till</v>
      </c>
      <c r="K1448" s="1" t="str">
        <f t="shared" si="93"/>
        <v>&lt;2 micron</v>
      </c>
      <c r="L1448">
        <v>0.05</v>
      </c>
      <c r="M1448">
        <v>15</v>
      </c>
      <c r="N1448">
        <v>46</v>
      </c>
      <c r="O1448">
        <v>23</v>
      </c>
      <c r="P1448">
        <v>4.2</v>
      </c>
      <c r="Q1448">
        <v>480</v>
      </c>
      <c r="R1448">
        <v>1</v>
      </c>
      <c r="S1448">
        <v>40</v>
      </c>
      <c r="T1448">
        <v>25</v>
      </c>
      <c r="U1448">
        <v>65</v>
      </c>
      <c r="V1448">
        <v>15</v>
      </c>
      <c r="W1448">
        <v>4</v>
      </c>
      <c r="X1448">
        <v>780</v>
      </c>
      <c r="Z1448">
        <v>1</v>
      </c>
      <c r="AA1448">
        <v>8</v>
      </c>
    </row>
    <row r="1449" spans="1:27" hidden="1" x14ac:dyDescent="0.3">
      <c r="A1449" t="s">
        <v>5644</v>
      </c>
      <c r="B1449" t="s">
        <v>5645</v>
      </c>
      <c r="C1449" s="1" t="str">
        <f t="shared" si="90"/>
        <v>21:0050</v>
      </c>
      <c r="D1449" s="1" t="str">
        <f t="shared" si="91"/>
        <v>21:0039</v>
      </c>
      <c r="E1449" t="s">
        <v>5646</v>
      </c>
      <c r="F1449" t="s">
        <v>5647</v>
      </c>
      <c r="H1449">
        <v>46.247845300000002</v>
      </c>
      <c r="I1449">
        <v>-67.279331400000004</v>
      </c>
      <c r="J1449" s="1" t="str">
        <f t="shared" si="92"/>
        <v>Till</v>
      </c>
      <c r="K1449" s="1" t="str">
        <f t="shared" si="93"/>
        <v>&lt;2 micron</v>
      </c>
      <c r="L1449">
        <v>0.05</v>
      </c>
      <c r="M1449">
        <v>13</v>
      </c>
      <c r="N1449">
        <v>37</v>
      </c>
      <c r="O1449">
        <v>19</v>
      </c>
      <c r="P1449">
        <v>3.4</v>
      </c>
      <c r="Q1449">
        <v>1000</v>
      </c>
      <c r="R1449">
        <v>1</v>
      </c>
      <c r="S1449">
        <v>33</v>
      </c>
      <c r="T1449">
        <v>31</v>
      </c>
      <c r="U1449">
        <v>56</v>
      </c>
      <c r="V1449">
        <v>34</v>
      </c>
      <c r="W1449">
        <v>4</v>
      </c>
      <c r="X1449">
        <v>1000</v>
      </c>
      <c r="Z1449">
        <v>1.2</v>
      </c>
      <c r="AA1449">
        <v>1</v>
      </c>
    </row>
    <row r="1450" spans="1:27" hidden="1" x14ac:dyDescent="0.3">
      <c r="A1450" t="s">
        <v>5648</v>
      </c>
      <c r="B1450" t="s">
        <v>5649</v>
      </c>
      <c r="C1450" s="1" t="str">
        <f t="shared" si="90"/>
        <v>21:0050</v>
      </c>
      <c r="D1450" s="1" t="str">
        <f t="shared" si="91"/>
        <v>21:0039</v>
      </c>
      <c r="E1450" t="s">
        <v>5646</v>
      </c>
      <c r="F1450" t="s">
        <v>5650</v>
      </c>
      <c r="H1450">
        <v>46.247845300000002</v>
      </c>
      <c r="I1450">
        <v>-67.279331400000004</v>
      </c>
      <c r="J1450" s="1" t="str">
        <f t="shared" si="92"/>
        <v>Till</v>
      </c>
      <c r="K1450" s="1" t="str">
        <f t="shared" si="93"/>
        <v>&lt;2 micron</v>
      </c>
      <c r="L1450">
        <v>0.05</v>
      </c>
      <c r="M1450">
        <v>14</v>
      </c>
      <c r="N1450">
        <v>38</v>
      </c>
      <c r="O1450">
        <v>18</v>
      </c>
      <c r="P1450">
        <v>3.7</v>
      </c>
      <c r="Q1450">
        <v>1300</v>
      </c>
      <c r="R1450">
        <v>1</v>
      </c>
      <c r="S1450">
        <v>36</v>
      </c>
      <c r="T1450">
        <v>29</v>
      </c>
      <c r="U1450">
        <v>60</v>
      </c>
      <c r="V1450">
        <v>31</v>
      </c>
      <c r="W1450">
        <v>4</v>
      </c>
      <c r="X1450">
        <v>750</v>
      </c>
      <c r="Z1450">
        <v>1.3</v>
      </c>
      <c r="AA1450">
        <v>0.5</v>
      </c>
    </row>
    <row r="1451" spans="1:27" hidden="1" x14ac:dyDescent="0.3">
      <c r="A1451" t="s">
        <v>5651</v>
      </c>
      <c r="B1451" t="s">
        <v>5652</v>
      </c>
      <c r="C1451" s="1" t="str">
        <f t="shared" si="90"/>
        <v>21:0050</v>
      </c>
      <c r="D1451" s="1" t="str">
        <f t="shared" si="91"/>
        <v>21:0039</v>
      </c>
      <c r="E1451" t="s">
        <v>5653</v>
      </c>
      <c r="F1451" t="s">
        <v>5654</v>
      </c>
      <c r="H1451">
        <v>46.272360499999998</v>
      </c>
      <c r="I1451">
        <v>-67.234437799999995</v>
      </c>
      <c r="J1451" s="1" t="str">
        <f t="shared" si="92"/>
        <v>Till</v>
      </c>
      <c r="K1451" s="1" t="str">
        <f t="shared" si="93"/>
        <v>&lt;2 micron</v>
      </c>
      <c r="L1451">
        <v>0.05</v>
      </c>
      <c r="M1451">
        <v>20</v>
      </c>
      <c r="N1451">
        <v>54</v>
      </c>
      <c r="O1451">
        <v>27</v>
      </c>
      <c r="P1451">
        <v>4.7</v>
      </c>
      <c r="Q1451">
        <v>780</v>
      </c>
      <c r="R1451">
        <v>0.5</v>
      </c>
      <c r="S1451">
        <v>54</v>
      </c>
      <c r="T1451">
        <v>23</v>
      </c>
      <c r="U1451">
        <v>76</v>
      </c>
      <c r="V1451">
        <v>9</v>
      </c>
      <c r="W1451">
        <v>2</v>
      </c>
      <c r="X1451">
        <v>540</v>
      </c>
      <c r="Z1451">
        <v>1.2</v>
      </c>
      <c r="AA1451">
        <v>7</v>
      </c>
    </row>
    <row r="1452" spans="1:27" hidden="1" x14ac:dyDescent="0.3">
      <c r="A1452" t="s">
        <v>5655</v>
      </c>
      <c r="B1452" t="s">
        <v>5656</v>
      </c>
      <c r="C1452" s="1" t="str">
        <f t="shared" si="90"/>
        <v>21:0050</v>
      </c>
      <c r="D1452" s="1" t="str">
        <f t="shared" si="91"/>
        <v>21:0039</v>
      </c>
      <c r="E1452" t="s">
        <v>5657</v>
      </c>
      <c r="F1452" t="s">
        <v>5658</v>
      </c>
      <c r="H1452">
        <v>46.276631899999998</v>
      </c>
      <c r="I1452">
        <v>-67.219698800000003</v>
      </c>
      <c r="J1452" s="1" t="str">
        <f t="shared" si="92"/>
        <v>Till</v>
      </c>
      <c r="K1452" s="1" t="str">
        <f t="shared" si="93"/>
        <v>&lt;2 micron</v>
      </c>
      <c r="L1452">
        <v>0.2</v>
      </c>
      <c r="M1452">
        <v>17</v>
      </c>
      <c r="N1452">
        <v>44</v>
      </c>
      <c r="O1452">
        <v>30</v>
      </c>
      <c r="P1452">
        <v>4.2</v>
      </c>
      <c r="Q1452">
        <v>720</v>
      </c>
      <c r="S1452">
        <v>46</v>
      </c>
      <c r="T1452">
        <v>18</v>
      </c>
      <c r="U1452">
        <v>68</v>
      </c>
      <c r="V1452">
        <v>7</v>
      </c>
      <c r="W1452">
        <v>2</v>
      </c>
      <c r="X1452">
        <v>690</v>
      </c>
      <c r="Z1452">
        <v>1.1000000000000001</v>
      </c>
      <c r="AA1452">
        <v>6</v>
      </c>
    </row>
    <row r="1453" spans="1:27" hidden="1" x14ac:dyDescent="0.3">
      <c r="A1453" t="s">
        <v>5659</v>
      </c>
      <c r="B1453" t="s">
        <v>5660</v>
      </c>
      <c r="C1453" s="1" t="str">
        <f t="shared" si="90"/>
        <v>21:0050</v>
      </c>
      <c r="D1453" s="1" t="str">
        <f t="shared" si="91"/>
        <v>21:0039</v>
      </c>
      <c r="E1453" t="s">
        <v>5661</v>
      </c>
      <c r="F1453" t="s">
        <v>5662</v>
      </c>
      <c r="H1453">
        <v>46.290126100000002</v>
      </c>
      <c r="I1453">
        <v>-67.162462399999995</v>
      </c>
      <c r="J1453" s="1" t="str">
        <f t="shared" si="92"/>
        <v>Till</v>
      </c>
      <c r="K1453" s="1" t="str">
        <f t="shared" si="93"/>
        <v>&lt;2 micron</v>
      </c>
      <c r="M1453">
        <v>2</v>
      </c>
      <c r="N1453">
        <v>27</v>
      </c>
      <c r="O1453">
        <v>4</v>
      </c>
      <c r="P1453">
        <v>2.4</v>
      </c>
      <c r="Q1453">
        <v>100</v>
      </c>
      <c r="R1453">
        <v>2</v>
      </c>
      <c r="S1453">
        <v>4</v>
      </c>
      <c r="T1453">
        <v>23</v>
      </c>
      <c r="U1453">
        <v>12</v>
      </c>
      <c r="V1453">
        <v>64</v>
      </c>
      <c r="W1453">
        <v>4</v>
      </c>
      <c r="X1453">
        <v>1200</v>
      </c>
      <c r="Z1453">
        <v>1</v>
      </c>
      <c r="AA1453">
        <v>5</v>
      </c>
    </row>
    <row r="1454" spans="1:27" hidden="1" x14ac:dyDescent="0.3">
      <c r="A1454" t="s">
        <v>5663</v>
      </c>
      <c r="B1454" t="s">
        <v>5664</v>
      </c>
      <c r="C1454" s="1" t="str">
        <f t="shared" si="90"/>
        <v>21:0050</v>
      </c>
      <c r="D1454" s="1" t="str">
        <f t="shared" si="91"/>
        <v>21:0039</v>
      </c>
      <c r="E1454" t="s">
        <v>5661</v>
      </c>
      <c r="F1454" t="s">
        <v>5665</v>
      </c>
      <c r="H1454">
        <v>46.290126100000002</v>
      </c>
      <c r="I1454">
        <v>-67.162462399999995</v>
      </c>
      <c r="J1454" s="1" t="str">
        <f t="shared" si="92"/>
        <v>Till</v>
      </c>
      <c r="K1454" s="1" t="str">
        <f t="shared" si="93"/>
        <v>&lt;2 micron</v>
      </c>
      <c r="M1454">
        <v>5</v>
      </c>
      <c r="N1454">
        <v>30</v>
      </c>
      <c r="O1454">
        <v>5</v>
      </c>
      <c r="P1454">
        <v>2.1</v>
      </c>
      <c r="Q1454">
        <v>165</v>
      </c>
      <c r="R1454">
        <v>1</v>
      </c>
      <c r="S1454">
        <v>7</v>
      </c>
      <c r="T1454">
        <v>20</v>
      </c>
      <c r="U1454">
        <v>14</v>
      </c>
      <c r="V1454">
        <v>42</v>
      </c>
      <c r="W1454">
        <v>4</v>
      </c>
      <c r="X1454">
        <v>950</v>
      </c>
      <c r="Z1454">
        <v>1</v>
      </c>
      <c r="AA1454">
        <v>6</v>
      </c>
    </row>
    <row r="1455" spans="1:27" hidden="1" x14ac:dyDescent="0.3">
      <c r="A1455" t="s">
        <v>5666</v>
      </c>
      <c r="B1455" t="s">
        <v>5667</v>
      </c>
      <c r="C1455" s="1" t="str">
        <f t="shared" si="90"/>
        <v>21:0050</v>
      </c>
      <c r="D1455" s="1" t="str">
        <f t="shared" si="91"/>
        <v>21:0039</v>
      </c>
      <c r="E1455" t="s">
        <v>5668</v>
      </c>
      <c r="F1455" t="s">
        <v>5669</v>
      </c>
      <c r="H1455">
        <v>46.377151699999999</v>
      </c>
      <c r="I1455">
        <v>-66.744728300000006</v>
      </c>
      <c r="J1455" s="1" t="str">
        <f t="shared" si="92"/>
        <v>Till</v>
      </c>
      <c r="K1455" s="1" t="str">
        <f t="shared" si="93"/>
        <v>&lt;2 micron</v>
      </c>
      <c r="L1455">
        <v>0.1</v>
      </c>
      <c r="M1455">
        <v>34</v>
      </c>
      <c r="N1455">
        <v>105</v>
      </c>
      <c r="O1455">
        <v>79</v>
      </c>
      <c r="P1455">
        <v>7</v>
      </c>
      <c r="Q1455">
        <v>1600</v>
      </c>
      <c r="R1455">
        <v>5</v>
      </c>
      <c r="S1455">
        <v>80</v>
      </c>
      <c r="T1455">
        <v>47</v>
      </c>
      <c r="U1455">
        <v>103</v>
      </c>
      <c r="V1455">
        <v>39</v>
      </c>
      <c r="W1455">
        <v>4</v>
      </c>
      <c r="X1455">
        <v>700</v>
      </c>
      <c r="Z1455">
        <v>3.6</v>
      </c>
      <c r="AA1455">
        <v>8</v>
      </c>
    </row>
    <row r="1456" spans="1:27" hidden="1" x14ac:dyDescent="0.3">
      <c r="A1456" t="s">
        <v>5670</v>
      </c>
      <c r="B1456" t="s">
        <v>5671</v>
      </c>
      <c r="C1456" s="1" t="str">
        <f t="shared" si="90"/>
        <v>21:0050</v>
      </c>
      <c r="D1456" s="1" t="str">
        <f t="shared" si="91"/>
        <v>21:0039</v>
      </c>
      <c r="E1456" t="s">
        <v>5672</v>
      </c>
      <c r="F1456" t="s">
        <v>5673</v>
      </c>
      <c r="H1456">
        <v>46.398217500000001</v>
      </c>
      <c r="I1456">
        <v>-66.763372899999993</v>
      </c>
      <c r="J1456" s="1" t="str">
        <f t="shared" si="92"/>
        <v>Till</v>
      </c>
      <c r="K1456" s="1" t="str">
        <f t="shared" si="93"/>
        <v>&lt;2 micron</v>
      </c>
      <c r="L1456">
        <v>0.1</v>
      </c>
      <c r="M1456">
        <v>9</v>
      </c>
      <c r="N1456">
        <v>76</v>
      </c>
      <c r="O1456">
        <v>35</v>
      </c>
      <c r="P1456">
        <v>6.4</v>
      </c>
      <c r="Q1456">
        <v>340</v>
      </c>
      <c r="R1456">
        <v>2</v>
      </c>
      <c r="S1456">
        <v>38</v>
      </c>
      <c r="T1456">
        <v>18</v>
      </c>
      <c r="U1456">
        <v>75</v>
      </c>
      <c r="V1456">
        <v>21</v>
      </c>
      <c r="W1456">
        <v>2</v>
      </c>
      <c r="X1456">
        <v>740</v>
      </c>
      <c r="Z1456">
        <v>1.1000000000000001</v>
      </c>
      <c r="AA1456">
        <v>5</v>
      </c>
    </row>
    <row r="1457" spans="1:27" hidden="1" x14ac:dyDescent="0.3">
      <c r="A1457" t="s">
        <v>5674</v>
      </c>
      <c r="B1457" t="s">
        <v>5675</v>
      </c>
      <c r="C1457" s="1" t="str">
        <f t="shared" si="90"/>
        <v>21:0050</v>
      </c>
      <c r="D1457" s="1" t="str">
        <f t="shared" si="91"/>
        <v>21:0039</v>
      </c>
      <c r="E1457" t="s">
        <v>5676</v>
      </c>
      <c r="F1457" t="s">
        <v>5677</v>
      </c>
      <c r="H1457">
        <v>46.431769299999999</v>
      </c>
      <c r="I1457">
        <v>-66.776318399999994</v>
      </c>
      <c r="J1457" s="1" t="str">
        <f t="shared" si="92"/>
        <v>Till</v>
      </c>
      <c r="K1457" s="1" t="str">
        <f t="shared" si="93"/>
        <v>&lt;2 micron</v>
      </c>
      <c r="L1457">
        <v>0.1</v>
      </c>
      <c r="M1457">
        <v>39</v>
      </c>
      <c r="N1457">
        <v>74</v>
      </c>
      <c r="O1457">
        <v>57</v>
      </c>
      <c r="P1457">
        <v>5.7</v>
      </c>
      <c r="Q1457">
        <v>2450</v>
      </c>
      <c r="R1457">
        <v>2</v>
      </c>
      <c r="S1457">
        <v>69</v>
      </c>
      <c r="T1457">
        <v>43</v>
      </c>
      <c r="U1457">
        <v>102</v>
      </c>
      <c r="V1457">
        <v>35</v>
      </c>
      <c r="W1457">
        <v>2</v>
      </c>
      <c r="X1457">
        <v>870</v>
      </c>
      <c r="Z1457">
        <v>1.8</v>
      </c>
      <c r="AA1457">
        <v>6</v>
      </c>
    </row>
    <row r="1458" spans="1:27" hidden="1" x14ac:dyDescent="0.3">
      <c r="A1458" t="s">
        <v>5678</v>
      </c>
      <c r="B1458" t="s">
        <v>5679</v>
      </c>
      <c r="C1458" s="1" t="str">
        <f t="shared" si="90"/>
        <v>21:0050</v>
      </c>
      <c r="D1458" s="1" t="str">
        <f t="shared" si="91"/>
        <v>21:0039</v>
      </c>
      <c r="E1458" t="s">
        <v>5680</v>
      </c>
      <c r="F1458" t="s">
        <v>5681</v>
      </c>
      <c r="H1458">
        <v>46.472815300000001</v>
      </c>
      <c r="I1458">
        <v>-66.804607700000005</v>
      </c>
      <c r="J1458" s="1" t="str">
        <f t="shared" si="92"/>
        <v>Till</v>
      </c>
      <c r="K1458" s="1" t="str">
        <f t="shared" si="93"/>
        <v>&lt;2 micron</v>
      </c>
      <c r="L1458">
        <v>0.05</v>
      </c>
      <c r="M1458">
        <v>25</v>
      </c>
      <c r="N1458">
        <v>64</v>
      </c>
      <c r="O1458">
        <v>54</v>
      </c>
      <c r="P1458">
        <v>5.2</v>
      </c>
      <c r="Q1458">
        <v>840</v>
      </c>
      <c r="R1458">
        <v>3</v>
      </c>
      <c r="S1458">
        <v>68</v>
      </c>
      <c r="T1458">
        <v>25</v>
      </c>
      <c r="U1458">
        <v>205</v>
      </c>
      <c r="V1458">
        <v>30</v>
      </c>
      <c r="W1458">
        <v>1</v>
      </c>
      <c r="X1458">
        <v>630</v>
      </c>
      <c r="Z1458">
        <v>2.4</v>
      </c>
      <c r="AA1458">
        <v>8</v>
      </c>
    </row>
    <row r="1459" spans="1:27" hidden="1" x14ac:dyDescent="0.3">
      <c r="A1459" t="s">
        <v>5682</v>
      </c>
      <c r="B1459" t="s">
        <v>5683</v>
      </c>
      <c r="C1459" s="1" t="str">
        <f t="shared" si="90"/>
        <v>21:0050</v>
      </c>
      <c r="D1459" s="1" t="str">
        <f t="shared" si="91"/>
        <v>21:0039</v>
      </c>
      <c r="E1459" t="s">
        <v>5684</v>
      </c>
      <c r="F1459" t="s">
        <v>5685</v>
      </c>
      <c r="H1459">
        <v>46.478119200000002</v>
      </c>
      <c r="I1459">
        <v>-67.021306899999999</v>
      </c>
      <c r="J1459" s="1" t="str">
        <f t="shared" si="92"/>
        <v>Till</v>
      </c>
      <c r="K1459" s="1" t="str">
        <f t="shared" si="93"/>
        <v>&lt;2 micron</v>
      </c>
      <c r="L1459">
        <v>0.4</v>
      </c>
      <c r="M1459">
        <v>9</v>
      </c>
      <c r="N1459">
        <v>60</v>
      </c>
      <c r="O1459">
        <v>18</v>
      </c>
      <c r="P1459">
        <v>5.2</v>
      </c>
      <c r="Q1459">
        <v>2200</v>
      </c>
      <c r="R1459">
        <v>3</v>
      </c>
      <c r="S1459">
        <v>11</v>
      </c>
      <c r="T1459">
        <v>15</v>
      </c>
      <c r="U1459">
        <v>76</v>
      </c>
      <c r="V1459">
        <v>14</v>
      </c>
      <c r="W1459">
        <v>8</v>
      </c>
      <c r="X1459">
        <v>620</v>
      </c>
      <c r="Z1459">
        <v>2.9</v>
      </c>
      <c r="AA1459">
        <v>9</v>
      </c>
    </row>
    <row r="1460" spans="1:27" hidden="1" x14ac:dyDescent="0.3">
      <c r="A1460" t="s">
        <v>5686</v>
      </c>
      <c r="B1460" t="s">
        <v>5687</v>
      </c>
      <c r="C1460" s="1" t="str">
        <f t="shared" si="90"/>
        <v>21:0050</v>
      </c>
      <c r="D1460" s="1" t="str">
        <f t="shared" si="91"/>
        <v>21:0039</v>
      </c>
      <c r="E1460" t="s">
        <v>5684</v>
      </c>
      <c r="F1460" t="s">
        <v>5688</v>
      </c>
      <c r="H1460">
        <v>46.478119200000002</v>
      </c>
      <c r="I1460">
        <v>-67.021306899999999</v>
      </c>
      <c r="J1460" s="1" t="str">
        <f t="shared" si="92"/>
        <v>Till</v>
      </c>
      <c r="K1460" s="1" t="str">
        <f t="shared" si="93"/>
        <v>&lt;2 micron</v>
      </c>
      <c r="L1460">
        <v>0.1</v>
      </c>
      <c r="M1460">
        <v>5</v>
      </c>
      <c r="N1460">
        <v>22</v>
      </c>
      <c r="O1460">
        <v>16</v>
      </c>
      <c r="P1460">
        <v>1.8</v>
      </c>
      <c r="Q1460">
        <v>1900</v>
      </c>
      <c r="R1460">
        <v>1</v>
      </c>
      <c r="S1460">
        <v>7</v>
      </c>
      <c r="T1460">
        <v>17</v>
      </c>
      <c r="U1460">
        <v>70</v>
      </c>
      <c r="V1460">
        <v>5</v>
      </c>
      <c r="W1460">
        <v>4</v>
      </c>
      <c r="X1460">
        <v>475</v>
      </c>
      <c r="Z1460">
        <v>3</v>
      </c>
      <c r="AA1460">
        <v>22</v>
      </c>
    </row>
    <row r="1461" spans="1:27" hidden="1" x14ac:dyDescent="0.3">
      <c r="A1461" t="s">
        <v>5689</v>
      </c>
      <c r="B1461" t="s">
        <v>5690</v>
      </c>
      <c r="C1461" s="1" t="str">
        <f t="shared" si="90"/>
        <v>21:0050</v>
      </c>
      <c r="D1461" s="1" t="str">
        <f t="shared" si="91"/>
        <v>21:0039</v>
      </c>
      <c r="E1461" t="s">
        <v>5684</v>
      </c>
      <c r="F1461" t="s">
        <v>5691</v>
      </c>
      <c r="H1461">
        <v>46.478119200000002</v>
      </c>
      <c r="I1461">
        <v>-67.021306899999999</v>
      </c>
      <c r="J1461" s="1" t="str">
        <f t="shared" si="92"/>
        <v>Till</v>
      </c>
      <c r="K1461" s="1" t="str">
        <f t="shared" si="93"/>
        <v>&lt;2 micron</v>
      </c>
      <c r="L1461">
        <v>0.1</v>
      </c>
      <c r="M1461">
        <v>8</v>
      </c>
      <c r="N1461">
        <v>60</v>
      </c>
      <c r="O1461">
        <v>21</v>
      </c>
      <c r="P1461">
        <v>4.5999999999999996</v>
      </c>
      <c r="Q1461">
        <v>700</v>
      </c>
      <c r="R1461">
        <v>3</v>
      </c>
      <c r="S1461">
        <v>22</v>
      </c>
      <c r="T1461">
        <v>24</v>
      </c>
      <c r="U1461">
        <v>95</v>
      </c>
      <c r="V1461">
        <v>26</v>
      </c>
      <c r="W1461">
        <v>8</v>
      </c>
      <c r="X1461">
        <v>575</v>
      </c>
      <c r="Z1461">
        <v>4</v>
      </c>
      <c r="AA1461">
        <v>4</v>
      </c>
    </row>
    <row r="1462" spans="1:27" hidden="1" x14ac:dyDescent="0.3">
      <c r="A1462" t="s">
        <v>5692</v>
      </c>
      <c r="B1462" t="s">
        <v>5693</v>
      </c>
      <c r="C1462" s="1" t="str">
        <f t="shared" si="90"/>
        <v>21:0050</v>
      </c>
      <c r="D1462" s="1" t="str">
        <f t="shared" si="91"/>
        <v>21:0039</v>
      </c>
      <c r="E1462" t="s">
        <v>5684</v>
      </c>
      <c r="F1462" t="s">
        <v>5694</v>
      </c>
      <c r="H1462">
        <v>46.478119200000002</v>
      </c>
      <c r="I1462">
        <v>-67.021306899999999</v>
      </c>
      <c r="J1462" s="1" t="str">
        <f t="shared" si="92"/>
        <v>Till</v>
      </c>
      <c r="K1462" s="1" t="str">
        <f t="shared" si="93"/>
        <v>&lt;2 micron</v>
      </c>
      <c r="L1462">
        <v>0.1</v>
      </c>
      <c r="M1462">
        <v>16</v>
      </c>
      <c r="N1462">
        <v>63</v>
      </c>
      <c r="O1462">
        <v>38</v>
      </c>
      <c r="P1462">
        <v>5</v>
      </c>
      <c r="Q1462">
        <v>550</v>
      </c>
      <c r="R1462">
        <v>2</v>
      </c>
      <c r="S1462">
        <v>42</v>
      </c>
      <c r="T1462">
        <v>24</v>
      </c>
      <c r="U1462">
        <v>110</v>
      </c>
      <c r="V1462">
        <v>20</v>
      </c>
      <c r="W1462">
        <v>4</v>
      </c>
      <c r="X1462">
        <v>950</v>
      </c>
      <c r="Z1462">
        <v>5</v>
      </c>
      <c r="AA1462">
        <v>11</v>
      </c>
    </row>
    <row r="1463" spans="1:27" hidden="1" x14ac:dyDescent="0.3">
      <c r="A1463" t="s">
        <v>5695</v>
      </c>
      <c r="B1463" t="s">
        <v>5696</v>
      </c>
      <c r="C1463" s="1" t="str">
        <f t="shared" si="90"/>
        <v>21:0050</v>
      </c>
      <c r="D1463" s="1" t="str">
        <f t="shared" si="91"/>
        <v>21:0039</v>
      </c>
      <c r="E1463" t="s">
        <v>5684</v>
      </c>
      <c r="F1463" t="s">
        <v>5697</v>
      </c>
      <c r="H1463">
        <v>46.478119200000002</v>
      </c>
      <c r="I1463">
        <v>-67.021306899999999</v>
      </c>
      <c r="J1463" s="1" t="str">
        <f t="shared" si="92"/>
        <v>Till</v>
      </c>
      <c r="K1463" s="1" t="str">
        <f t="shared" si="93"/>
        <v>&lt;2 micron</v>
      </c>
      <c r="L1463">
        <v>0.05</v>
      </c>
      <c r="M1463">
        <v>17</v>
      </c>
      <c r="N1463">
        <v>62</v>
      </c>
      <c r="O1463">
        <v>37</v>
      </c>
      <c r="P1463">
        <v>4.8</v>
      </c>
      <c r="Q1463">
        <v>570</v>
      </c>
      <c r="R1463">
        <v>3</v>
      </c>
      <c r="S1463">
        <v>44</v>
      </c>
      <c r="T1463">
        <v>24</v>
      </c>
      <c r="U1463">
        <v>105</v>
      </c>
      <c r="V1463">
        <v>20</v>
      </c>
      <c r="W1463">
        <v>4</v>
      </c>
      <c r="X1463">
        <v>730</v>
      </c>
      <c r="Z1463">
        <v>4</v>
      </c>
      <c r="AA1463">
        <v>3</v>
      </c>
    </row>
    <row r="1464" spans="1:27" hidden="1" x14ac:dyDescent="0.3">
      <c r="A1464" t="s">
        <v>5698</v>
      </c>
      <c r="B1464" t="s">
        <v>5699</v>
      </c>
      <c r="C1464" s="1" t="str">
        <f t="shared" si="90"/>
        <v>21:0050</v>
      </c>
      <c r="D1464" s="1" t="str">
        <f t="shared" si="91"/>
        <v>21:0039</v>
      </c>
      <c r="E1464" t="s">
        <v>5684</v>
      </c>
      <c r="F1464" t="s">
        <v>5700</v>
      </c>
      <c r="H1464">
        <v>46.478119200000002</v>
      </c>
      <c r="I1464">
        <v>-67.021306899999999</v>
      </c>
      <c r="J1464" s="1" t="str">
        <f t="shared" si="92"/>
        <v>Till</v>
      </c>
      <c r="K1464" s="1" t="str">
        <f t="shared" si="93"/>
        <v>&lt;2 micron</v>
      </c>
      <c r="L1464">
        <v>0.1</v>
      </c>
      <c r="M1464">
        <v>18</v>
      </c>
      <c r="N1464">
        <v>66</v>
      </c>
      <c r="O1464">
        <v>37</v>
      </c>
      <c r="P1464">
        <v>4.9000000000000004</v>
      </c>
      <c r="Q1464">
        <v>620</v>
      </c>
      <c r="R1464">
        <v>2</v>
      </c>
      <c r="S1464">
        <v>53</v>
      </c>
      <c r="T1464">
        <v>26</v>
      </c>
      <c r="U1464">
        <v>125</v>
      </c>
      <c r="V1464">
        <v>20</v>
      </c>
      <c r="W1464">
        <v>4</v>
      </c>
      <c r="X1464">
        <v>910</v>
      </c>
      <c r="Z1464">
        <v>6.5</v>
      </c>
      <c r="AA1464">
        <v>6</v>
      </c>
    </row>
    <row r="1465" spans="1:27" hidden="1" x14ac:dyDescent="0.3">
      <c r="A1465" t="s">
        <v>5701</v>
      </c>
      <c r="B1465" t="s">
        <v>5702</v>
      </c>
      <c r="C1465" s="1" t="str">
        <f t="shared" si="90"/>
        <v>21:0050</v>
      </c>
      <c r="D1465" s="1" t="str">
        <f t="shared" si="91"/>
        <v>21:0039</v>
      </c>
      <c r="E1465" t="s">
        <v>5703</v>
      </c>
      <c r="F1465" t="s">
        <v>5704</v>
      </c>
      <c r="H1465">
        <v>46.437182700000001</v>
      </c>
      <c r="I1465">
        <v>-66.920600100000001</v>
      </c>
      <c r="J1465" s="1" t="str">
        <f t="shared" si="92"/>
        <v>Till</v>
      </c>
      <c r="K1465" s="1" t="str">
        <f t="shared" si="93"/>
        <v>&lt;2 micron</v>
      </c>
      <c r="L1465">
        <v>0.2</v>
      </c>
      <c r="M1465">
        <v>20</v>
      </c>
      <c r="N1465">
        <v>60</v>
      </c>
      <c r="O1465">
        <v>27</v>
      </c>
      <c r="P1465">
        <v>5.4</v>
      </c>
      <c r="Q1465">
        <v>1200</v>
      </c>
      <c r="S1465">
        <v>53</v>
      </c>
      <c r="T1465">
        <v>33</v>
      </c>
      <c r="U1465">
        <v>130</v>
      </c>
      <c r="V1465">
        <v>18</v>
      </c>
      <c r="W1465">
        <v>4</v>
      </c>
      <c r="X1465">
        <v>870</v>
      </c>
      <c r="Z1465">
        <v>3.6</v>
      </c>
      <c r="AA1465">
        <v>15</v>
      </c>
    </row>
    <row r="1466" spans="1:27" hidden="1" x14ac:dyDescent="0.3">
      <c r="A1466" t="s">
        <v>5705</v>
      </c>
      <c r="B1466" t="s">
        <v>5706</v>
      </c>
      <c r="C1466" s="1" t="str">
        <f t="shared" si="90"/>
        <v>21:0050</v>
      </c>
      <c r="D1466" s="1" t="str">
        <f t="shared" si="91"/>
        <v>21:0039</v>
      </c>
      <c r="E1466" t="s">
        <v>5707</v>
      </c>
      <c r="F1466" t="s">
        <v>5708</v>
      </c>
      <c r="H1466">
        <v>46.0633135</v>
      </c>
      <c r="I1466">
        <v>-67.190042599999998</v>
      </c>
      <c r="J1466" s="1" t="str">
        <f t="shared" si="92"/>
        <v>Till</v>
      </c>
      <c r="K1466" s="1" t="str">
        <f t="shared" si="93"/>
        <v>&lt;2 micron</v>
      </c>
      <c r="L1466">
        <v>0.05</v>
      </c>
      <c r="M1466">
        <v>24</v>
      </c>
      <c r="N1466">
        <v>66</v>
      </c>
      <c r="O1466">
        <v>50</v>
      </c>
      <c r="P1466">
        <v>6.3</v>
      </c>
      <c r="Q1466">
        <v>1200</v>
      </c>
      <c r="R1466">
        <v>2</v>
      </c>
      <c r="S1466">
        <v>74</v>
      </c>
      <c r="T1466">
        <v>26</v>
      </c>
      <c r="U1466">
        <v>140</v>
      </c>
      <c r="V1466">
        <v>25</v>
      </c>
      <c r="W1466">
        <v>4</v>
      </c>
      <c r="X1466">
        <v>960</v>
      </c>
      <c r="Z1466">
        <v>2.1</v>
      </c>
      <c r="AA1466">
        <v>3</v>
      </c>
    </row>
    <row r="1467" spans="1:27" hidden="1" x14ac:dyDescent="0.3">
      <c r="A1467" t="s">
        <v>5709</v>
      </c>
      <c r="B1467" t="s">
        <v>5710</v>
      </c>
      <c r="C1467" s="1" t="str">
        <f t="shared" si="90"/>
        <v>21:0050</v>
      </c>
      <c r="D1467" s="1" t="str">
        <f t="shared" si="91"/>
        <v>21:0039</v>
      </c>
      <c r="E1467" t="s">
        <v>5711</v>
      </c>
      <c r="F1467" t="s">
        <v>5712</v>
      </c>
      <c r="H1467">
        <v>46.0914833</v>
      </c>
      <c r="I1467">
        <v>-66.8424373</v>
      </c>
      <c r="J1467" s="1" t="str">
        <f t="shared" si="92"/>
        <v>Till</v>
      </c>
      <c r="K1467" s="1" t="str">
        <f t="shared" si="93"/>
        <v>&lt;2 micron</v>
      </c>
      <c r="L1467">
        <v>0.05</v>
      </c>
      <c r="M1467">
        <v>18</v>
      </c>
      <c r="N1467">
        <v>50</v>
      </c>
      <c r="O1467">
        <v>41</v>
      </c>
      <c r="P1467">
        <v>5.9</v>
      </c>
      <c r="Q1467">
        <v>740</v>
      </c>
      <c r="R1467">
        <v>2</v>
      </c>
      <c r="S1467">
        <v>47</v>
      </c>
      <c r="T1467">
        <v>22</v>
      </c>
      <c r="U1467">
        <v>108</v>
      </c>
      <c r="V1467">
        <v>37</v>
      </c>
      <c r="W1467">
        <v>4</v>
      </c>
      <c r="X1467">
        <v>1070</v>
      </c>
      <c r="Z1467">
        <v>1.7</v>
      </c>
      <c r="AA1467">
        <v>3</v>
      </c>
    </row>
    <row r="1468" spans="1:27" hidden="1" x14ac:dyDescent="0.3">
      <c r="A1468" t="s">
        <v>5713</v>
      </c>
      <c r="B1468" t="s">
        <v>5714</v>
      </c>
      <c r="C1468" s="1" t="str">
        <f t="shared" si="90"/>
        <v>21:0050</v>
      </c>
      <c r="D1468" s="1" t="str">
        <f t="shared" si="91"/>
        <v>21:0039</v>
      </c>
      <c r="E1468" t="s">
        <v>5711</v>
      </c>
      <c r="F1468" t="s">
        <v>5715</v>
      </c>
      <c r="H1468">
        <v>46.0914833</v>
      </c>
      <c r="I1468">
        <v>-66.8424373</v>
      </c>
      <c r="J1468" s="1" t="str">
        <f t="shared" si="92"/>
        <v>Till</v>
      </c>
      <c r="K1468" s="1" t="str">
        <f t="shared" si="93"/>
        <v>&lt;2 micron</v>
      </c>
      <c r="L1468">
        <v>0.05</v>
      </c>
      <c r="M1468">
        <v>18</v>
      </c>
      <c r="N1468">
        <v>52</v>
      </c>
      <c r="O1468">
        <v>43</v>
      </c>
      <c r="P1468">
        <v>5.5</v>
      </c>
      <c r="Q1468">
        <v>750</v>
      </c>
      <c r="R1468">
        <v>1</v>
      </c>
      <c r="S1468">
        <v>55</v>
      </c>
      <c r="T1468">
        <v>24</v>
      </c>
      <c r="U1468">
        <v>110</v>
      </c>
      <c r="V1468">
        <v>37</v>
      </c>
      <c r="W1468">
        <v>4</v>
      </c>
      <c r="X1468">
        <v>670</v>
      </c>
      <c r="Z1468">
        <v>1.5</v>
      </c>
      <c r="AA1468">
        <v>3</v>
      </c>
    </row>
    <row r="1469" spans="1:27" hidden="1" x14ac:dyDescent="0.3">
      <c r="A1469" t="s">
        <v>5716</v>
      </c>
      <c r="B1469" t="s">
        <v>5717</v>
      </c>
      <c r="C1469" s="1" t="str">
        <f t="shared" ref="C1469:C1532" si="94">HYPERLINK("http://geochem.nrcan.gc.ca/cdogs/content/bdl/bdl210050_e.htm", "21:0050")</f>
        <v>21:0050</v>
      </c>
      <c r="D1469" s="1" t="str">
        <f t="shared" ref="D1469:D1532" si="95">HYPERLINK("http://geochem.nrcan.gc.ca/cdogs/content/svy/svy210039_e.htm", "21:0039")</f>
        <v>21:0039</v>
      </c>
      <c r="E1469" t="s">
        <v>5718</v>
      </c>
      <c r="F1469" t="s">
        <v>5719</v>
      </c>
      <c r="H1469">
        <v>46.121317300000001</v>
      </c>
      <c r="I1469">
        <v>-66.825740400000001</v>
      </c>
      <c r="J1469" s="1" t="str">
        <f t="shared" si="92"/>
        <v>Till</v>
      </c>
      <c r="K1469" s="1" t="str">
        <f t="shared" si="93"/>
        <v>&lt;2 micron</v>
      </c>
      <c r="L1469">
        <v>0.05</v>
      </c>
      <c r="M1469">
        <v>18</v>
      </c>
      <c r="N1469">
        <v>50</v>
      </c>
      <c r="O1469">
        <v>41</v>
      </c>
      <c r="P1469">
        <v>6.1</v>
      </c>
      <c r="Q1469">
        <v>760</v>
      </c>
      <c r="R1469">
        <v>1</v>
      </c>
      <c r="S1469">
        <v>58</v>
      </c>
      <c r="T1469">
        <v>21</v>
      </c>
      <c r="U1469">
        <v>125</v>
      </c>
      <c r="V1469">
        <v>32</v>
      </c>
      <c r="W1469">
        <v>6</v>
      </c>
      <c r="X1469">
        <v>700</v>
      </c>
      <c r="Z1469">
        <v>2.1</v>
      </c>
      <c r="AA1469">
        <v>6</v>
      </c>
    </row>
    <row r="1470" spans="1:27" hidden="1" x14ac:dyDescent="0.3">
      <c r="A1470" t="s">
        <v>5720</v>
      </c>
      <c r="B1470" t="s">
        <v>5721</v>
      </c>
      <c r="C1470" s="1" t="str">
        <f t="shared" si="94"/>
        <v>21:0050</v>
      </c>
      <c r="D1470" s="1" t="str">
        <f t="shared" si="95"/>
        <v>21:0039</v>
      </c>
      <c r="E1470" t="s">
        <v>5718</v>
      </c>
      <c r="F1470" t="s">
        <v>5722</v>
      </c>
      <c r="H1470">
        <v>46.121317300000001</v>
      </c>
      <c r="I1470">
        <v>-66.825740400000001</v>
      </c>
      <c r="J1470" s="1" t="str">
        <f t="shared" si="92"/>
        <v>Till</v>
      </c>
      <c r="K1470" s="1" t="str">
        <f t="shared" si="93"/>
        <v>&lt;2 micron</v>
      </c>
      <c r="L1470">
        <v>0.05</v>
      </c>
      <c r="M1470">
        <v>20</v>
      </c>
      <c r="N1470">
        <v>51</v>
      </c>
      <c r="O1470">
        <v>42</v>
      </c>
      <c r="P1470">
        <v>5.7</v>
      </c>
      <c r="Q1470">
        <v>790</v>
      </c>
      <c r="R1470">
        <v>2</v>
      </c>
      <c r="S1470">
        <v>62</v>
      </c>
      <c r="T1470">
        <v>22</v>
      </c>
      <c r="U1470">
        <v>125</v>
      </c>
      <c r="V1470">
        <v>32</v>
      </c>
      <c r="W1470">
        <v>4</v>
      </c>
      <c r="X1470">
        <v>750</v>
      </c>
      <c r="Z1470">
        <v>1.5</v>
      </c>
      <c r="AA1470">
        <v>3</v>
      </c>
    </row>
    <row r="1471" spans="1:27" hidden="1" x14ac:dyDescent="0.3">
      <c r="A1471" t="s">
        <v>5723</v>
      </c>
      <c r="B1471" t="s">
        <v>5724</v>
      </c>
      <c r="C1471" s="1" t="str">
        <f t="shared" si="94"/>
        <v>21:0050</v>
      </c>
      <c r="D1471" s="1" t="str">
        <f t="shared" si="95"/>
        <v>21:0039</v>
      </c>
      <c r="E1471" t="s">
        <v>5725</v>
      </c>
      <c r="F1471" t="s">
        <v>5726</v>
      </c>
      <c r="H1471">
        <v>46.167854800000001</v>
      </c>
      <c r="I1471">
        <v>-66.859529100000003</v>
      </c>
      <c r="J1471" s="1" t="str">
        <f t="shared" si="92"/>
        <v>Till</v>
      </c>
      <c r="K1471" s="1" t="str">
        <f t="shared" si="93"/>
        <v>&lt;2 micron</v>
      </c>
      <c r="M1471">
        <v>18</v>
      </c>
      <c r="N1471">
        <v>52</v>
      </c>
      <c r="O1471">
        <v>38</v>
      </c>
      <c r="P1471">
        <v>4.8</v>
      </c>
      <c r="Q1471">
        <v>1300</v>
      </c>
      <c r="R1471">
        <v>2</v>
      </c>
      <c r="S1471">
        <v>42</v>
      </c>
      <c r="T1471">
        <v>27</v>
      </c>
      <c r="U1471">
        <v>104</v>
      </c>
      <c r="V1471">
        <v>46</v>
      </c>
      <c r="W1471">
        <v>12</v>
      </c>
      <c r="X1471">
        <v>780</v>
      </c>
      <c r="Z1471">
        <v>4.7</v>
      </c>
      <c r="AA1471">
        <v>7</v>
      </c>
    </row>
    <row r="1472" spans="1:27" hidden="1" x14ac:dyDescent="0.3">
      <c r="A1472" t="s">
        <v>5727</v>
      </c>
      <c r="B1472" t="s">
        <v>5728</v>
      </c>
      <c r="C1472" s="1" t="str">
        <f t="shared" si="94"/>
        <v>21:0050</v>
      </c>
      <c r="D1472" s="1" t="str">
        <f t="shared" si="95"/>
        <v>21:0039</v>
      </c>
      <c r="E1472" t="s">
        <v>5725</v>
      </c>
      <c r="F1472" t="s">
        <v>5729</v>
      </c>
      <c r="H1472">
        <v>46.167854800000001</v>
      </c>
      <c r="I1472">
        <v>-66.859529100000003</v>
      </c>
      <c r="J1472" s="1" t="str">
        <f t="shared" si="92"/>
        <v>Till</v>
      </c>
      <c r="K1472" s="1" t="str">
        <f t="shared" si="93"/>
        <v>&lt;2 micron</v>
      </c>
      <c r="M1472">
        <v>21</v>
      </c>
      <c r="N1472">
        <v>61</v>
      </c>
      <c r="O1472">
        <v>34</v>
      </c>
      <c r="P1472">
        <v>4.2</v>
      </c>
      <c r="Q1472">
        <v>1000</v>
      </c>
      <c r="R1472">
        <v>2</v>
      </c>
      <c r="S1472">
        <v>46</v>
      </c>
      <c r="T1472">
        <v>35</v>
      </c>
      <c r="U1472">
        <v>130</v>
      </c>
      <c r="V1472">
        <v>46</v>
      </c>
      <c r="W1472">
        <v>12</v>
      </c>
      <c r="X1472">
        <v>800</v>
      </c>
      <c r="Z1472">
        <v>5.3</v>
      </c>
      <c r="AA1472">
        <v>12</v>
      </c>
    </row>
    <row r="1473" spans="1:27" hidden="1" x14ac:dyDescent="0.3">
      <c r="A1473" t="s">
        <v>5730</v>
      </c>
      <c r="B1473" t="s">
        <v>5731</v>
      </c>
      <c r="C1473" s="1" t="str">
        <f t="shared" si="94"/>
        <v>21:0050</v>
      </c>
      <c r="D1473" s="1" t="str">
        <f t="shared" si="95"/>
        <v>21:0039</v>
      </c>
      <c r="E1473" t="s">
        <v>5732</v>
      </c>
      <c r="F1473" t="s">
        <v>5733</v>
      </c>
      <c r="H1473">
        <v>46.181404000000001</v>
      </c>
      <c r="I1473">
        <v>-66.910831900000005</v>
      </c>
      <c r="J1473" s="1" t="str">
        <f t="shared" si="92"/>
        <v>Till</v>
      </c>
      <c r="K1473" s="1" t="str">
        <f t="shared" si="93"/>
        <v>&lt;2 micron</v>
      </c>
      <c r="L1473">
        <v>0.1</v>
      </c>
      <c r="M1473">
        <v>20</v>
      </c>
      <c r="N1473">
        <v>55</v>
      </c>
      <c r="O1473">
        <v>27</v>
      </c>
      <c r="P1473">
        <v>5.4</v>
      </c>
      <c r="Q1473">
        <v>640</v>
      </c>
      <c r="R1473">
        <v>2</v>
      </c>
      <c r="S1473">
        <v>49</v>
      </c>
      <c r="T1473">
        <v>27</v>
      </c>
      <c r="U1473">
        <v>106</v>
      </c>
      <c r="V1473">
        <v>39</v>
      </c>
      <c r="W1473">
        <v>4</v>
      </c>
      <c r="X1473">
        <v>850</v>
      </c>
      <c r="Z1473">
        <v>2.1</v>
      </c>
      <c r="AA1473">
        <v>5</v>
      </c>
    </row>
    <row r="1474" spans="1:27" hidden="1" x14ac:dyDescent="0.3">
      <c r="A1474" t="s">
        <v>5734</v>
      </c>
      <c r="B1474" t="s">
        <v>5735</v>
      </c>
      <c r="C1474" s="1" t="str">
        <f t="shared" si="94"/>
        <v>21:0050</v>
      </c>
      <c r="D1474" s="1" t="str">
        <f t="shared" si="95"/>
        <v>21:0039</v>
      </c>
      <c r="E1474" t="s">
        <v>5736</v>
      </c>
      <c r="F1474" t="s">
        <v>5737</v>
      </c>
      <c r="H1474">
        <v>46.213885099999999</v>
      </c>
      <c r="I1474">
        <v>-66.9400677</v>
      </c>
      <c r="J1474" s="1" t="str">
        <f t="shared" ref="J1474:J1537" si="96">HYPERLINK("http://geochem.nrcan.gc.ca/cdogs/content/kwd/kwd020044_e.htm", "Till")</f>
        <v>Till</v>
      </c>
      <c r="K1474" s="1" t="str">
        <f t="shared" ref="K1474:K1537" si="97">HYPERLINK("http://geochem.nrcan.gc.ca/cdogs/content/kwd/kwd080003_e.htm", "&lt;2 micron")</f>
        <v>&lt;2 micron</v>
      </c>
      <c r="L1474">
        <v>0.2</v>
      </c>
      <c r="M1474">
        <v>13</v>
      </c>
      <c r="N1474">
        <v>54</v>
      </c>
      <c r="O1474">
        <v>61</v>
      </c>
      <c r="P1474">
        <v>5.6</v>
      </c>
      <c r="Q1474">
        <v>270</v>
      </c>
      <c r="R1474">
        <v>15</v>
      </c>
      <c r="S1474">
        <v>39</v>
      </c>
      <c r="T1474">
        <v>108</v>
      </c>
      <c r="U1474">
        <v>95</v>
      </c>
      <c r="V1474">
        <v>124</v>
      </c>
      <c r="W1474">
        <v>4</v>
      </c>
      <c r="X1474">
        <v>700</v>
      </c>
      <c r="Z1474">
        <v>2.2999999999999998</v>
      </c>
      <c r="AA1474">
        <v>8</v>
      </c>
    </row>
    <row r="1475" spans="1:27" hidden="1" x14ac:dyDescent="0.3">
      <c r="A1475" t="s">
        <v>5738</v>
      </c>
      <c r="B1475" t="s">
        <v>5739</v>
      </c>
      <c r="C1475" s="1" t="str">
        <f t="shared" si="94"/>
        <v>21:0050</v>
      </c>
      <c r="D1475" s="1" t="str">
        <f t="shared" si="95"/>
        <v>21:0039</v>
      </c>
      <c r="E1475" t="s">
        <v>5740</v>
      </c>
      <c r="F1475" t="s">
        <v>5741</v>
      </c>
      <c r="H1475">
        <v>46.238287300000003</v>
      </c>
      <c r="I1475">
        <v>-66.970932500000004</v>
      </c>
      <c r="J1475" s="1" t="str">
        <f t="shared" si="96"/>
        <v>Till</v>
      </c>
      <c r="K1475" s="1" t="str">
        <f t="shared" si="97"/>
        <v>&lt;2 micron</v>
      </c>
      <c r="L1475">
        <v>0.05</v>
      </c>
      <c r="M1475">
        <v>31</v>
      </c>
      <c r="N1475">
        <v>65</v>
      </c>
      <c r="O1475">
        <v>59</v>
      </c>
      <c r="P1475">
        <v>6.8</v>
      </c>
      <c r="Q1475">
        <v>1500</v>
      </c>
      <c r="R1475">
        <v>4</v>
      </c>
      <c r="S1475">
        <v>73</v>
      </c>
      <c r="T1475">
        <v>32</v>
      </c>
      <c r="U1475">
        <v>130</v>
      </c>
      <c r="V1475">
        <v>60</v>
      </c>
      <c r="W1475">
        <v>4</v>
      </c>
      <c r="X1475">
        <v>850</v>
      </c>
      <c r="Z1475">
        <v>4.2</v>
      </c>
      <c r="AA1475">
        <v>8</v>
      </c>
    </row>
    <row r="1476" spans="1:27" hidden="1" x14ac:dyDescent="0.3">
      <c r="A1476" t="s">
        <v>5742</v>
      </c>
      <c r="B1476" t="s">
        <v>5743</v>
      </c>
      <c r="C1476" s="1" t="str">
        <f t="shared" si="94"/>
        <v>21:0050</v>
      </c>
      <c r="D1476" s="1" t="str">
        <f t="shared" si="95"/>
        <v>21:0039</v>
      </c>
      <c r="E1476" t="s">
        <v>5740</v>
      </c>
      <c r="F1476" t="s">
        <v>5744</v>
      </c>
      <c r="H1476">
        <v>46.238287300000003</v>
      </c>
      <c r="I1476">
        <v>-66.970932500000004</v>
      </c>
      <c r="J1476" s="1" t="str">
        <f t="shared" si="96"/>
        <v>Till</v>
      </c>
      <c r="K1476" s="1" t="str">
        <f t="shared" si="97"/>
        <v>&lt;2 micron</v>
      </c>
      <c r="L1476">
        <v>0.1</v>
      </c>
      <c r="M1476">
        <v>31</v>
      </c>
      <c r="N1476">
        <v>65</v>
      </c>
      <c r="O1476">
        <v>63</v>
      </c>
      <c r="P1476">
        <v>6.4</v>
      </c>
      <c r="Q1476">
        <v>1400</v>
      </c>
      <c r="R1476">
        <v>4</v>
      </c>
      <c r="S1476">
        <v>76</v>
      </c>
      <c r="T1476">
        <v>35</v>
      </c>
      <c r="U1476">
        <v>135</v>
      </c>
      <c r="V1476">
        <v>65</v>
      </c>
      <c r="W1476">
        <v>4</v>
      </c>
      <c r="X1476">
        <v>820</v>
      </c>
      <c r="Z1476">
        <v>3.4</v>
      </c>
      <c r="AA1476">
        <v>2</v>
      </c>
    </row>
    <row r="1477" spans="1:27" hidden="1" x14ac:dyDescent="0.3">
      <c r="A1477" t="s">
        <v>5745</v>
      </c>
      <c r="B1477" t="s">
        <v>5746</v>
      </c>
      <c r="C1477" s="1" t="str">
        <f t="shared" si="94"/>
        <v>21:0050</v>
      </c>
      <c r="D1477" s="1" t="str">
        <f t="shared" si="95"/>
        <v>21:0039</v>
      </c>
      <c r="E1477" t="s">
        <v>5747</v>
      </c>
      <c r="F1477" t="s">
        <v>5748</v>
      </c>
      <c r="H1477">
        <v>46.267056199999999</v>
      </c>
      <c r="I1477">
        <v>-67.020482900000005</v>
      </c>
      <c r="J1477" s="1" t="str">
        <f t="shared" si="96"/>
        <v>Till</v>
      </c>
      <c r="K1477" s="1" t="str">
        <f t="shared" si="97"/>
        <v>&lt;2 micron</v>
      </c>
      <c r="M1477">
        <v>17</v>
      </c>
      <c r="N1477">
        <v>46</v>
      </c>
      <c r="O1477">
        <v>40</v>
      </c>
      <c r="P1477">
        <v>6</v>
      </c>
      <c r="Q1477">
        <v>1200</v>
      </c>
      <c r="R1477">
        <v>2</v>
      </c>
      <c r="S1477">
        <v>34</v>
      </c>
      <c r="T1477">
        <v>33</v>
      </c>
      <c r="U1477">
        <v>144</v>
      </c>
      <c r="V1477">
        <v>26</v>
      </c>
      <c r="W1477">
        <v>4</v>
      </c>
      <c r="X1477">
        <v>1000</v>
      </c>
      <c r="Z1477">
        <v>6.5</v>
      </c>
      <c r="AA1477">
        <v>14</v>
      </c>
    </row>
    <row r="1478" spans="1:27" hidden="1" x14ac:dyDescent="0.3">
      <c r="A1478" t="s">
        <v>5749</v>
      </c>
      <c r="B1478" t="s">
        <v>5750</v>
      </c>
      <c r="C1478" s="1" t="str">
        <f t="shared" si="94"/>
        <v>21:0050</v>
      </c>
      <c r="D1478" s="1" t="str">
        <f t="shared" si="95"/>
        <v>21:0039</v>
      </c>
      <c r="E1478" t="s">
        <v>5751</v>
      </c>
      <c r="F1478" t="s">
        <v>5752</v>
      </c>
      <c r="H1478">
        <v>46.310274100000001</v>
      </c>
      <c r="I1478">
        <v>-67.021522700000006</v>
      </c>
      <c r="J1478" s="1" t="str">
        <f t="shared" si="96"/>
        <v>Till</v>
      </c>
      <c r="K1478" s="1" t="str">
        <f t="shared" si="97"/>
        <v>&lt;2 micron</v>
      </c>
      <c r="L1478">
        <v>0.2</v>
      </c>
      <c r="M1478">
        <v>26</v>
      </c>
      <c r="N1478">
        <v>76</v>
      </c>
      <c r="O1478">
        <v>73</v>
      </c>
      <c r="P1478">
        <v>7.8</v>
      </c>
      <c r="Q1478">
        <v>1600</v>
      </c>
      <c r="R1478">
        <v>3</v>
      </c>
      <c r="S1478">
        <v>64</v>
      </c>
      <c r="T1478">
        <v>42</v>
      </c>
      <c r="U1478">
        <v>240</v>
      </c>
      <c r="V1478">
        <v>83</v>
      </c>
      <c r="W1478">
        <v>4</v>
      </c>
      <c r="X1478">
        <v>1100</v>
      </c>
      <c r="Z1478">
        <v>2.7</v>
      </c>
      <c r="AA1478">
        <v>7</v>
      </c>
    </row>
    <row r="1479" spans="1:27" hidden="1" x14ac:dyDescent="0.3">
      <c r="A1479" t="s">
        <v>5753</v>
      </c>
      <c r="B1479" t="s">
        <v>5754</v>
      </c>
      <c r="C1479" s="1" t="str">
        <f t="shared" si="94"/>
        <v>21:0050</v>
      </c>
      <c r="D1479" s="1" t="str">
        <f t="shared" si="95"/>
        <v>21:0039</v>
      </c>
      <c r="E1479" t="s">
        <v>5755</v>
      </c>
      <c r="F1479" t="s">
        <v>5756</v>
      </c>
      <c r="H1479">
        <v>46.343771500000003</v>
      </c>
      <c r="I1479">
        <v>-66.981327199999996</v>
      </c>
      <c r="J1479" s="1" t="str">
        <f t="shared" si="96"/>
        <v>Till</v>
      </c>
      <c r="K1479" s="1" t="str">
        <f t="shared" si="97"/>
        <v>&lt;2 micron</v>
      </c>
      <c r="L1479">
        <v>0.3</v>
      </c>
      <c r="M1479">
        <v>52</v>
      </c>
      <c r="N1479">
        <v>65</v>
      </c>
      <c r="O1479">
        <v>147</v>
      </c>
      <c r="P1479">
        <v>9.8000000000000007</v>
      </c>
      <c r="Q1479">
        <v>5000</v>
      </c>
      <c r="R1479">
        <v>4</v>
      </c>
      <c r="S1479">
        <v>60</v>
      </c>
      <c r="T1479">
        <v>67</v>
      </c>
      <c r="U1479">
        <v>200</v>
      </c>
      <c r="V1479">
        <v>34</v>
      </c>
      <c r="W1479">
        <v>4</v>
      </c>
      <c r="X1479">
        <v>800</v>
      </c>
      <c r="Z1479">
        <v>4.2</v>
      </c>
      <c r="AA1479">
        <v>7</v>
      </c>
    </row>
    <row r="1480" spans="1:27" hidden="1" x14ac:dyDescent="0.3">
      <c r="A1480" t="s">
        <v>5757</v>
      </c>
      <c r="B1480" t="s">
        <v>5758</v>
      </c>
      <c r="C1480" s="1" t="str">
        <f t="shared" si="94"/>
        <v>21:0050</v>
      </c>
      <c r="D1480" s="1" t="str">
        <f t="shared" si="95"/>
        <v>21:0039</v>
      </c>
      <c r="E1480" t="s">
        <v>5759</v>
      </c>
      <c r="F1480" t="s">
        <v>5760</v>
      </c>
      <c r="H1480">
        <v>46.144792099999997</v>
      </c>
      <c r="I1480">
        <v>-66.782733100000002</v>
      </c>
      <c r="J1480" s="1" t="str">
        <f t="shared" si="96"/>
        <v>Till</v>
      </c>
      <c r="K1480" s="1" t="str">
        <f t="shared" si="97"/>
        <v>&lt;2 micron</v>
      </c>
      <c r="M1480">
        <v>20</v>
      </c>
      <c r="N1480">
        <v>50</v>
      </c>
      <c r="O1480">
        <v>45</v>
      </c>
      <c r="P1480">
        <v>6.3</v>
      </c>
      <c r="Q1480">
        <v>890</v>
      </c>
      <c r="R1480">
        <v>3</v>
      </c>
      <c r="S1480">
        <v>57</v>
      </c>
      <c r="T1480">
        <v>30</v>
      </c>
      <c r="U1480">
        <v>109</v>
      </c>
      <c r="V1480">
        <v>24</v>
      </c>
      <c r="W1480">
        <v>4</v>
      </c>
      <c r="X1480">
        <v>910</v>
      </c>
      <c r="Z1480">
        <v>1.5</v>
      </c>
      <c r="AA1480">
        <v>5</v>
      </c>
    </row>
    <row r="1481" spans="1:27" hidden="1" x14ac:dyDescent="0.3">
      <c r="A1481" t="s">
        <v>5761</v>
      </c>
      <c r="B1481" t="s">
        <v>5762</v>
      </c>
      <c r="C1481" s="1" t="str">
        <f t="shared" si="94"/>
        <v>21:0050</v>
      </c>
      <c r="D1481" s="1" t="str">
        <f t="shared" si="95"/>
        <v>21:0039</v>
      </c>
      <c r="E1481" t="s">
        <v>5763</v>
      </c>
      <c r="F1481" t="s">
        <v>5764</v>
      </c>
      <c r="H1481">
        <v>46.216386800000002</v>
      </c>
      <c r="I1481">
        <v>-66.808374799999996</v>
      </c>
      <c r="J1481" s="1" t="str">
        <f t="shared" si="96"/>
        <v>Till</v>
      </c>
      <c r="K1481" s="1" t="str">
        <f t="shared" si="97"/>
        <v>&lt;2 micron</v>
      </c>
      <c r="M1481">
        <v>11</v>
      </c>
      <c r="N1481">
        <v>35</v>
      </c>
      <c r="O1481">
        <v>39</v>
      </c>
      <c r="P1481">
        <v>3.5</v>
      </c>
      <c r="Q1481">
        <v>1000</v>
      </c>
      <c r="R1481">
        <v>3</v>
      </c>
      <c r="S1481">
        <v>32</v>
      </c>
      <c r="T1481">
        <v>36</v>
      </c>
      <c r="U1481">
        <v>68</v>
      </c>
      <c r="V1481">
        <v>31</v>
      </c>
      <c r="W1481">
        <v>4</v>
      </c>
      <c r="X1481">
        <v>815</v>
      </c>
      <c r="Z1481">
        <v>1.4</v>
      </c>
      <c r="AA1481">
        <v>5</v>
      </c>
    </row>
    <row r="1482" spans="1:27" hidden="1" x14ac:dyDescent="0.3">
      <c r="A1482" t="s">
        <v>5765</v>
      </c>
      <c r="B1482" t="s">
        <v>5766</v>
      </c>
      <c r="C1482" s="1" t="str">
        <f t="shared" si="94"/>
        <v>21:0050</v>
      </c>
      <c r="D1482" s="1" t="str">
        <f t="shared" si="95"/>
        <v>21:0039</v>
      </c>
      <c r="E1482" t="s">
        <v>5767</v>
      </c>
      <c r="F1482" t="s">
        <v>5768</v>
      </c>
      <c r="H1482">
        <v>46.276088999999999</v>
      </c>
      <c r="I1482">
        <v>-66.824165199999996</v>
      </c>
      <c r="J1482" s="1" t="str">
        <f t="shared" si="96"/>
        <v>Till</v>
      </c>
      <c r="K1482" s="1" t="str">
        <f t="shared" si="97"/>
        <v>&lt;2 micron</v>
      </c>
      <c r="M1482">
        <v>37</v>
      </c>
      <c r="N1482">
        <v>60</v>
      </c>
      <c r="O1482">
        <v>137</v>
      </c>
      <c r="P1482">
        <v>6</v>
      </c>
      <c r="Q1482">
        <v>1100</v>
      </c>
      <c r="R1482">
        <v>4</v>
      </c>
      <c r="S1482">
        <v>81</v>
      </c>
      <c r="T1482">
        <v>49</v>
      </c>
      <c r="U1482">
        <v>145</v>
      </c>
      <c r="V1482">
        <v>77</v>
      </c>
      <c r="W1482">
        <v>4</v>
      </c>
      <c r="X1482">
        <v>800</v>
      </c>
      <c r="Z1482">
        <v>1.8</v>
      </c>
    </row>
    <row r="1483" spans="1:27" hidden="1" x14ac:dyDescent="0.3">
      <c r="A1483" t="s">
        <v>5769</v>
      </c>
      <c r="B1483" t="s">
        <v>5770</v>
      </c>
      <c r="C1483" s="1" t="str">
        <f t="shared" si="94"/>
        <v>21:0050</v>
      </c>
      <c r="D1483" s="1" t="str">
        <f t="shared" si="95"/>
        <v>21:0039</v>
      </c>
      <c r="E1483" t="s">
        <v>5771</v>
      </c>
      <c r="F1483" t="s">
        <v>5772</v>
      </c>
      <c r="H1483">
        <v>46.274735800000002</v>
      </c>
      <c r="I1483">
        <v>-66.754130000000004</v>
      </c>
      <c r="J1483" s="1" t="str">
        <f t="shared" si="96"/>
        <v>Till</v>
      </c>
      <c r="K1483" s="1" t="str">
        <f t="shared" si="97"/>
        <v>&lt;2 micron</v>
      </c>
      <c r="L1483">
        <v>0.1</v>
      </c>
      <c r="M1483">
        <v>23</v>
      </c>
      <c r="N1483">
        <v>83</v>
      </c>
      <c r="O1483">
        <v>50</v>
      </c>
      <c r="P1483">
        <v>5.2</v>
      </c>
      <c r="Q1483">
        <v>925</v>
      </c>
      <c r="R1483">
        <v>4</v>
      </c>
      <c r="S1483">
        <v>84</v>
      </c>
      <c r="T1483">
        <v>33</v>
      </c>
      <c r="U1483">
        <v>88</v>
      </c>
      <c r="V1483">
        <v>40</v>
      </c>
      <c r="W1483">
        <v>4</v>
      </c>
      <c r="X1483">
        <v>620</v>
      </c>
      <c r="Z1483">
        <v>1.8</v>
      </c>
      <c r="AA1483">
        <v>6</v>
      </c>
    </row>
    <row r="1484" spans="1:27" hidden="1" x14ac:dyDescent="0.3">
      <c r="A1484" t="s">
        <v>5773</v>
      </c>
      <c r="B1484" t="s">
        <v>5774</v>
      </c>
      <c r="C1484" s="1" t="str">
        <f t="shared" si="94"/>
        <v>21:0050</v>
      </c>
      <c r="D1484" s="1" t="str">
        <f t="shared" si="95"/>
        <v>21:0039</v>
      </c>
      <c r="E1484" t="s">
        <v>5775</v>
      </c>
      <c r="F1484" t="s">
        <v>5776</v>
      </c>
      <c r="H1484">
        <v>46.313597700000003</v>
      </c>
      <c r="I1484">
        <v>-66.716820299999995</v>
      </c>
      <c r="J1484" s="1" t="str">
        <f t="shared" si="96"/>
        <v>Till</v>
      </c>
      <c r="K1484" s="1" t="str">
        <f t="shared" si="97"/>
        <v>&lt;2 micron</v>
      </c>
      <c r="M1484">
        <v>22</v>
      </c>
      <c r="N1484">
        <v>75</v>
      </c>
      <c r="O1484">
        <v>62</v>
      </c>
      <c r="P1484">
        <v>6.3</v>
      </c>
      <c r="Q1484">
        <v>1050</v>
      </c>
      <c r="R1484">
        <v>4</v>
      </c>
      <c r="S1484">
        <v>82</v>
      </c>
      <c r="T1484">
        <v>26</v>
      </c>
      <c r="U1484">
        <v>154</v>
      </c>
      <c r="V1484">
        <v>63</v>
      </c>
      <c r="W1484">
        <v>4</v>
      </c>
      <c r="X1484">
        <v>780</v>
      </c>
      <c r="Z1484">
        <v>2.2000000000000002</v>
      </c>
      <c r="AA1484">
        <v>7</v>
      </c>
    </row>
    <row r="1485" spans="1:27" hidden="1" x14ac:dyDescent="0.3">
      <c r="A1485" t="s">
        <v>5777</v>
      </c>
      <c r="B1485" t="s">
        <v>5778</v>
      </c>
      <c r="C1485" s="1" t="str">
        <f t="shared" si="94"/>
        <v>21:0050</v>
      </c>
      <c r="D1485" s="1" t="str">
        <f t="shared" si="95"/>
        <v>21:0039</v>
      </c>
      <c r="E1485" t="s">
        <v>5779</v>
      </c>
      <c r="F1485" t="s">
        <v>5780</v>
      </c>
      <c r="H1485">
        <v>46.3530315</v>
      </c>
      <c r="I1485">
        <v>-66.823709500000007</v>
      </c>
      <c r="J1485" s="1" t="str">
        <f t="shared" si="96"/>
        <v>Till</v>
      </c>
      <c r="K1485" s="1" t="str">
        <f t="shared" si="97"/>
        <v>&lt;2 micron</v>
      </c>
      <c r="L1485">
        <v>0.1</v>
      </c>
      <c r="M1485">
        <v>19</v>
      </c>
      <c r="N1485">
        <v>76</v>
      </c>
      <c r="O1485">
        <v>59</v>
      </c>
      <c r="P1485">
        <v>5.8</v>
      </c>
      <c r="Q1485">
        <v>1200</v>
      </c>
      <c r="R1485">
        <v>2</v>
      </c>
      <c r="S1485">
        <v>81</v>
      </c>
      <c r="T1485">
        <v>28</v>
      </c>
      <c r="U1485">
        <v>155</v>
      </c>
      <c r="V1485">
        <v>55</v>
      </c>
      <c r="W1485">
        <v>4</v>
      </c>
      <c r="X1485">
        <v>860</v>
      </c>
      <c r="Z1485">
        <v>1</v>
      </c>
      <c r="AA1485">
        <v>9</v>
      </c>
    </row>
    <row r="1486" spans="1:27" hidden="1" x14ac:dyDescent="0.3">
      <c r="A1486" t="s">
        <v>5781</v>
      </c>
      <c r="B1486" t="s">
        <v>5782</v>
      </c>
      <c r="C1486" s="1" t="str">
        <f t="shared" si="94"/>
        <v>21:0050</v>
      </c>
      <c r="D1486" s="1" t="str">
        <f t="shared" si="95"/>
        <v>21:0039</v>
      </c>
      <c r="E1486" t="s">
        <v>5779</v>
      </c>
      <c r="F1486" t="s">
        <v>5783</v>
      </c>
      <c r="H1486">
        <v>46.3530315</v>
      </c>
      <c r="I1486">
        <v>-66.823709500000007</v>
      </c>
      <c r="J1486" s="1" t="str">
        <f t="shared" si="96"/>
        <v>Till</v>
      </c>
      <c r="K1486" s="1" t="str">
        <f t="shared" si="97"/>
        <v>&lt;2 micron</v>
      </c>
      <c r="L1486">
        <v>0.05</v>
      </c>
      <c r="M1486">
        <v>25</v>
      </c>
      <c r="N1486">
        <v>72</v>
      </c>
      <c r="O1486">
        <v>56</v>
      </c>
      <c r="P1486">
        <v>4.2</v>
      </c>
      <c r="Q1486">
        <v>1000</v>
      </c>
      <c r="R1486">
        <v>2</v>
      </c>
      <c r="S1486">
        <v>92</v>
      </c>
      <c r="T1486">
        <v>28</v>
      </c>
      <c r="U1486">
        <v>170</v>
      </c>
      <c r="V1486">
        <v>60</v>
      </c>
      <c r="W1486">
        <v>2</v>
      </c>
      <c r="X1486">
        <v>890</v>
      </c>
      <c r="Z1486">
        <v>1.1000000000000001</v>
      </c>
      <c r="AA1486">
        <v>6</v>
      </c>
    </row>
    <row r="1487" spans="1:27" hidden="1" x14ac:dyDescent="0.3">
      <c r="A1487" t="s">
        <v>5784</v>
      </c>
      <c r="B1487" t="s">
        <v>5785</v>
      </c>
      <c r="C1487" s="1" t="str">
        <f t="shared" si="94"/>
        <v>21:0050</v>
      </c>
      <c r="D1487" s="1" t="str">
        <f t="shared" si="95"/>
        <v>21:0039</v>
      </c>
      <c r="E1487" t="s">
        <v>5786</v>
      </c>
      <c r="F1487" t="s">
        <v>5787</v>
      </c>
      <c r="H1487">
        <v>46.384687300000003</v>
      </c>
      <c r="I1487">
        <v>-66.904387</v>
      </c>
      <c r="J1487" s="1" t="str">
        <f t="shared" si="96"/>
        <v>Till</v>
      </c>
      <c r="K1487" s="1" t="str">
        <f t="shared" si="97"/>
        <v>&lt;2 micron</v>
      </c>
      <c r="M1487">
        <v>25</v>
      </c>
      <c r="N1487">
        <v>78</v>
      </c>
      <c r="O1487">
        <v>57</v>
      </c>
      <c r="P1487">
        <v>5.3</v>
      </c>
      <c r="Q1487">
        <v>1500</v>
      </c>
      <c r="R1487">
        <v>3</v>
      </c>
      <c r="S1487">
        <v>71</v>
      </c>
      <c r="T1487">
        <v>31</v>
      </c>
      <c r="U1487">
        <v>126</v>
      </c>
      <c r="V1487">
        <v>64</v>
      </c>
      <c r="W1487">
        <v>4</v>
      </c>
      <c r="X1487">
        <v>670</v>
      </c>
      <c r="Z1487">
        <v>2.2999999999999998</v>
      </c>
      <c r="AA1487">
        <v>2</v>
      </c>
    </row>
    <row r="1488" spans="1:27" hidden="1" x14ac:dyDescent="0.3">
      <c r="A1488" t="s">
        <v>5788</v>
      </c>
      <c r="B1488" t="s">
        <v>5789</v>
      </c>
      <c r="C1488" s="1" t="str">
        <f t="shared" si="94"/>
        <v>21:0050</v>
      </c>
      <c r="D1488" s="1" t="str">
        <f t="shared" si="95"/>
        <v>21:0039</v>
      </c>
      <c r="E1488" t="s">
        <v>5790</v>
      </c>
      <c r="F1488" t="s">
        <v>5791</v>
      </c>
      <c r="H1488">
        <v>46.430183700000001</v>
      </c>
      <c r="I1488">
        <v>-66.982042199999995</v>
      </c>
      <c r="J1488" s="1" t="str">
        <f t="shared" si="96"/>
        <v>Till</v>
      </c>
      <c r="K1488" s="1" t="str">
        <f t="shared" si="97"/>
        <v>&lt;2 micron</v>
      </c>
      <c r="L1488">
        <v>0.1</v>
      </c>
      <c r="M1488">
        <v>25</v>
      </c>
      <c r="N1488">
        <v>75</v>
      </c>
      <c r="O1488">
        <v>47</v>
      </c>
      <c r="P1488">
        <v>4.9000000000000004</v>
      </c>
      <c r="Q1488">
        <v>580</v>
      </c>
      <c r="R1488">
        <v>3</v>
      </c>
      <c r="S1488">
        <v>60</v>
      </c>
      <c r="T1488">
        <v>27</v>
      </c>
      <c r="U1488">
        <v>96</v>
      </c>
      <c r="V1488">
        <v>84</v>
      </c>
      <c r="W1488">
        <v>4</v>
      </c>
      <c r="X1488">
        <v>700</v>
      </c>
      <c r="Z1488">
        <v>4.7</v>
      </c>
      <c r="AA1488">
        <v>9</v>
      </c>
    </row>
    <row r="1489" spans="1:27" hidden="1" x14ac:dyDescent="0.3">
      <c r="A1489" t="s">
        <v>5792</v>
      </c>
      <c r="B1489" t="s">
        <v>5793</v>
      </c>
      <c r="C1489" s="1" t="str">
        <f t="shared" si="94"/>
        <v>21:0050</v>
      </c>
      <c r="D1489" s="1" t="str">
        <f t="shared" si="95"/>
        <v>21:0039</v>
      </c>
      <c r="E1489" t="s">
        <v>5794</v>
      </c>
      <c r="F1489" t="s">
        <v>5795</v>
      </c>
      <c r="H1489">
        <v>46.4727289</v>
      </c>
      <c r="I1489">
        <v>-66.895797900000005</v>
      </c>
      <c r="J1489" s="1" t="str">
        <f t="shared" si="96"/>
        <v>Till</v>
      </c>
      <c r="K1489" s="1" t="str">
        <f t="shared" si="97"/>
        <v>&lt;2 micron</v>
      </c>
      <c r="M1489">
        <v>25</v>
      </c>
      <c r="N1489">
        <v>60</v>
      </c>
      <c r="O1489">
        <v>96</v>
      </c>
      <c r="P1489">
        <v>6.1</v>
      </c>
      <c r="Q1489">
        <v>575</v>
      </c>
      <c r="R1489">
        <v>4</v>
      </c>
      <c r="S1489">
        <v>50</v>
      </c>
      <c r="T1489">
        <v>48</v>
      </c>
      <c r="U1489">
        <v>85</v>
      </c>
      <c r="V1489">
        <v>38</v>
      </c>
      <c r="W1489">
        <v>4</v>
      </c>
      <c r="X1489">
        <v>620</v>
      </c>
      <c r="Z1489">
        <v>4.9000000000000004</v>
      </c>
      <c r="AA1489">
        <v>2</v>
      </c>
    </row>
    <row r="1490" spans="1:27" hidden="1" x14ac:dyDescent="0.3">
      <c r="A1490" t="s">
        <v>5796</v>
      </c>
      <c r="B1490" t="s">
        <v>5797</v>
      </c>
      <c r="C1490" s="1" t="str">
        <f t="shared" si="94"/>
        <v>21:0050</v>
      </c>
      <c r="D1490" s="1" t="str">
        <f t="shared" si="95"/>
        <v>21:0039</v>
      </c>
      <c r="E1490" t="s">
        <v>5798</v>
      </c>
      <c r="F1490" t="s">
        <v>5799</v>
      </c>
      <c r="H1490">
        <v>46.458421100000002</v>
      </c>
      <c r="I1490">
        <v>-66.5818376</v>
      </c>
      <c r="J1490" s="1" t="str">
        <f t="shared" si="96"/>
        <v>Till</v>
      </c>
      <c r="K1490" s="1" t="str">
        <f t="shared" si="97"/>
        <v>&lt;2 micron</v>
      </c>
      <c r="M1490">
        <v>24</v>
      </c>
      <c r="N1490">
        <v>101</v>
      </c>
      <c r="O1490">
        <v>55</v>
      </c>
      <c r="P1490">
        <v>5.5</v>
      </c>
      <c r="Q1490">
        <v>1300</v>
      </c>
      <c r="R1490">
        <v>3</v>
      </c>
      <c r="S1490">
        <v>111</v>
      </c>
      <c r="T1490">
        <v>23</v>
      </c>
      <c r="U1490">
        <v>108</v>
      </c>
      <c r="V1490">
        <v>16</v>
      </c>
      <c r="W1490">
        <v>4</v>
      </c>
      <c r="X1490">
        <v>620</v>
      </c>
      <c r="Z1490">
        <v>2.2000000000000002</v>
      </c>
      <c r="AA1490">
        <v>4</v>
      </c>
    </row>
    <row r="1491" spans="1:27" hidden="1" x14ac:dyDescent="0.3">
      <c r="A1491" t="s">
        <v>5800</v>
      </c>
      <c r="B1491" t="s">
        <v>5801</v>
      </c>
      <c r="C1491" s="1" t="str">
        <f t="shared" si="94"/>
        <v>21:0050</v>
      </c>
      <c r="D1491" s="1" t="str">
        <f t="shared" si="95"/>
        <v>21:0039</v>
      </c>
      <c r="E1491" t="s">
        <v>5802</v>
      </c>
      <c r="F1491" t="s">
        <v>5803</v>
      </c>
      <c r="H1491">
        <v>46.452370500000001</v>
      </c>
      <c r="I1491">
        <v>-66.636797400000006</v>
      </c>
      <c r="J1491" s="1" t="str">
        <f t="shared" si="96"/>
        <v>Till</v>
      </c>
      <c r="K1491" s="1" t="str">
        <f t="shared" si="97"/>
        <v>&lt;2 micron</v>
      </c>
      <c r="L1491">
        <v>0.1</v>
      </c>
      <c r="M1491">
        <v>23</v>
      </c>
      <c r="N1491">
        <v>59</v>
      </c>
      <c r="O1491">
        <v>67</v>
      </c>
      <c r="P1491">
        <v>4.7</v>
      </c>
      <c r="Q1491">
        <v>1700</v>
      </c>
      <c r="R1491">
        <v>2</v>
      </c>
      <c r="S1491">
        <v>80</v>
      </c>
      <c r="T1491">
        <v>18</v>
      </c>
      <c r="U1491">
        <v>105</v>
      </c>
      <c r="V1491">
        <v>20</v>
      </c>
      <c r="W1491">
        <v>2</v>
      </c>
      <c r="X1491">
        <v>700</v>
      </c>
      <c r="Z1491">
        <v>1.7</v>
      </c>
      <c r="AA1491">
        <v>5</v>
      </c>
    </row>
    <row r="1492" spans="1:27" hidden="1" x14ac:dyDescent="0.3">
      <c r="A1492" t="s">
        <v>5804</v>
      </c>
      <c r="B1492" t="s">
        <v>5805</v>
      </c>
      <c r="C1492" s="1" t="str">
        <f t="shared" si="94"/>
        <v>21:0050</v>
      </c>
      <c r="D1492" s="1" t="str">
        <f t="shared" si="95"/>
        <v>21:0039</v>
      </c>
      <c r="E1492" t="s">
        <v>5806</v>
      </c>
      <c r="F1492" t="s">
        <v>5807</v>
      </c>
      <c r="H1492">
        <v>46.434260700000003</v>
      </c>
      <c r="I1492">
        <v>-66.675331799999995</v>
      </c>
      <c r="J1492" s="1" t="str">
        <f t="shared" si="96"/>
        <v>Till</v>
      </c>
      <c r="K1492" s="1" t="str">
        <f t="shared" si="97"/>
        <v>&lt;2 micron</v>
      </c>
      <c r="L1492">
        <v>0.1</v>
      </c>
      <c r="M1492">
        <v>23</v>
      </c>
      <c r="N1492">
        <v>75</v>
      </c>
      <c r="O1492">
        <v>58</v>
      </c>
      <c r="P1492">
        <v>5.6</v>
      </c>
      <c r="Q1492">
        <v>1075</v>
      </c>
      <c r="R1492">
        <v>2</v>
      </c>
      <c r="S1492">
        <v>64</v>
      </c>
      <c r="T1492">
        <v>18</v>
      </c>
      <c r="U1492">
        <v>150</v>
      </c>
      <c r="V1492">
        <v>22</v>
      </c>
      <c r="W1492">
        <v>4</v>
      </c>
      <c r="X1492">
        <v>950</v>
      </c>
      <c r="Z1492">
        <v>1.8</v>
      </c>
      <c r="AA1492">
        <v>8</v>
      </c>
    </row>
    <row r="1493" spans="1:27" hidden="1" x14ac:dyDescent="0.3">
      <c r="A1493" t="s">
        <v>5808</v>
      </c>
      <c r="B1493" t="s">
        <v>5809</v>
      </c>
      <c r="C1493" s="1" t="str">
        <f t="shared" si="94"/>
        <v>21:0050</v>
      </c>
      <c r="D1493" s="1" t="str">
        <f t="shared" si="95"/>
        <v>21:0039</v>
      </c>
      <c r="E1493" t="s">
        <v>5810</v>
      </c>
      <c r="F1493" t="s">
        <v>5811</v>
      </c>
      <c r="H1493">
        <v>46.446235999999999</v>
      </c>
      <c r="I1493">
        <v>-66.711278899999996</v>
      </c>
      <c r="J1493" s="1" t="str">
        <f t="shared" si="96"/>
        <v>Till</v>
      </c>
      <c r="K1493" s="1" t="str">
        <f t="shared" si="97"/>
        <v>&lt;2 micron</v>
      </c>
      <c r="L1493">
        <v>0.1</v>
      </c>
      <c r="M1493">
        <v>23</v>
      </c>
      <c r="N1493">
        <v>73</v>
      </c>
      <c r="O1493">
        <v>53</v>
      </c>
      <c r="P1493">
        <v>5.5</v>
      </c>
      <c r="Q1493">
        <v>1200</v>
      </c>
      <c r="R1493">
        <v>2</v>
      </c>
      <c r="S1493">
        <v>76</v>
      </c>
      <c r="T1493">
        <v>22</v>
      </c>
      <c r="U1493">
        <v>125</v>
      </c>
      <c r="V1493">
        <v>29</v>
      </c>
      <c r="W1493">
        <v>4</v>
      </c>
      <c r="X1493">
        <v>1020</v>
      </c>
      <c r="Z1493">
        <v>1.3</v>
      </c>
      <c r="AA1493">
        <v>7</v>
      </c>
    </row>
    <row r="1494" spans="1:27" hidden="1" x14ac:dyDescent="0.3">
      <c r="A1494" t="s">
        <v>5812</v>
      </c>
      <c r="B1494" t="s">
        <v>5813</v>
      </c>
      <c r="C1494" s="1" t="str">
        <f t="shared" si="94"/>
        <v>21:0050</v>
      </c>
      <c r="D1494" s="1" t="str">
        <f t="shared" si="95"/>
        <v>21:0039</v>
      </c>
      <c r="E1494" t="s">
        <v>5814</v>
      </c>
      <c r="F1494" t="s">
        <v>5815</v>
      </c>
      <c r="H1494">
        <v>46.470738400000002</v>
      </c>
      <c r="I1494">
        <v>-66.744119499999996</v>
      </c>
      <c r="J1494" s="1" t="str">
        <f t="shared" si="96"/>
        <v>Till</v>
      </c>
      <c r="K1494" s="1" t="str">
        <f t="shared" si="97"/>
        <v>&lt;2 micron</v>
      </c>
      <c r="M1494">
        <v>19</v>
      </c>
      <c r="N1494">
        <v>65</v>
      </c>
      <c r="O1494">
        <v>55</v>
      </c>
      <c r="P1494">
        <v>5.5</v>
      </c>
      <c r="Q1494">
        <v>850</v>
      </c>
      <c r="R1494">
        <v>4</v>
      </c>
      <c r="S1494">
        <v>81</v>
      </c>
      <c r="T1494">
        <v>15</v>
      </c>
      <c r="U1494">
        <v>160</v>
      </c>
      <c r="V1494">
        <v>37</v>
      </c>
      <c r="W1494">
        <v>4</v>
      </c>
      <c r="X1494">
        <v>860</v>
      </c>
      <c r="Z1494">
        <v>1.8</v>
      </c>
      <c r="AA1494">
        <v>4</v>
      </c>
    </row>
    <row r="1495" spans="1:27" hidden="1" x14ac:dyDescent="0.3">
      <c r="A1495" t="s">
        <v>5816</v>
      </c>
      <c r="B1495" t="s">
        <v>5817</v>
      </c>
      <c r="C1495" s="1" t="str">
        <f t="shared" si="94"/>
        <v>21:0050</v>
      </c>
      <c r="D1495" s="1" t="str">
        <f t="shared" si="95"/>
        <v>21:0039</v>
      </c>
      <c r="E1495" t="s">
        <v>5818</v>
      </c>
      <c r="F1495" t="s">
        <v>5819</v>
      </c>
      <c r="H1495">
        <v>46.492608300000001</v>
      </c>
      <c r="I1495">
        <v>-67.052706099999995</v>
      </c>
      <c r="J1495" s="1" t="str">
        <f t="shared" si="96"/>
        <v>Till</v>
      </c>
      <c r="K1495" s="1" t="str">
        <f t="shared" si="97"/>
        <v>&lt;2 micron</v>
      </c>
      <c r="L1495">
        <v>0.2</v>
      </c>
      <c r="M1495">
        <v>24</v>
      </c>
      <c r="N1495">
        <v>81</v>
      </c>
      <c r="O1495">
        <v>58</v>
      </c>
      <c r="P1495">
        <v>4.8</v>
      </c>
      <c r="Q1495">
        <v>950</v>
      </c>
      <c r="R1495">
        <v>4</v>
      </c>
      <c r="S1495">
        <v>59</v>
      </c>
      <c r="T1495">
        <v>29</v>
      </c>
      <c r="U1495">
        <v>104</v>
      </c>
      <c r="V1495">
        <v>24</v>
      </c>
      <c r="W1495">
        <v>8</v>
      </c>
      <c r="X1495">
        <v>725</v>
      </c>
      <c r="Z1495">
        <v>3.4</v>
      </c>
    </row>
    <row r="1496" spans="1:27" hidden="1" x14ac:dyDescent="0.3">
      <c r="A1496" t="s">
        <v>5820</v>
      </c>
      <c r="B1496" t="s">
        <v>5821</v>
      </c>
      <c r="C1496" s="1" t="str">
        <f t="shared" si="94"/>
        <v>21:0050</v>
      </c>
      <c r="D1496" s="1" t="str">
        <f t="shared" si="95"/>
        <v>21:0039</v>
      </c>
      <c r="E1496" t="s">
        <v>5822</v>
      </c>
      <c r="F1496" t="s">
        <v>5823</v>
      </c>
      <c r="H1496">
        <v>46.460272799999998</v>
      </c>
      <c r="I1496">
        <v>-67.056464300000002</v>
      </c>
      <c r="J1496" s="1" t="str">
        <f t="shared" si="96"/>
        <v>Till</v>
      </c>
      <c r="K1496" s="1" t="str">
        <f t="shared" si="97"/>
        <v>&lt;2 micron</v>
      </c>
      <c r="M1496">
        <v>24</v>
      </c>
      <c r="N1496">
        <v>80</v>
      </c>
      <c r="O1496">
        <v>62</v>
      </c>
      <c r="P1496">
        <v>5.5</v>
      </c>
      <c r="Q1496">
        <v>975</v>
      </c>
      <c r="R1496">
        <v>4</v>
      </c>
      <c r="S1496">
        <v>54</v>
      </c>
      <c r="T1496">
        <v>23</v>
      </c>
      <c r="U1496">
        <v>120</v>
      </c>
      <c r="V1496">
        <v>17</v>
      </c>
      <c r="W1496">
        <v>6</v>
      </c>
      <c r="X1496">
        <v>850</v>
      </c>
      <c r="Z1496">
        <v>7</v>
      </c>
      <c r="AA1496">
        <v>11</v>
      </c>
    </row>
    <row r="1497" spans="1:27" hidden="1" x14ac:dyDescent="0.3">
      <c r="A1497" t="s">
        <v>5824</v>
      </c>
      <c r="B1497" t="s">
        <v>5825</v>
      </c>
      <c r="C1497" s="1" t="str">
        <f t="shared" si="94"/>
        <v>21:0050</v>
      </c>
      <c r="D1497" s="1" t="str">
        <f t="shared" si="95"/>
        <v>21:0039</v>
      </c>
      <c r="E1497" t="s">
        <v>5826</v>
      </c>
      <c r="F1497" t="s">
        <v>5827</v>
      </c>
      <c r="H1497">
        <v>46.4561663</v>
      </c>
      <c r="I1497">
        <v>-67.106746099999995</v>
      </c>
      <c r="J1497" s="1" t="str">
        <f t="shared" si="96"/>
        <v>Till</v>
      </c>
      <c r="K1497" s="1" t="str">
        <f t="shared" si="97"/>
        <v>&lt;2 micron</v>
      </c>
      <c r="L1497">
        <v>0.1</v>
      </c>
      <c r="M1497">
        <v>16</v>
      </c>
      <c r="N1497">
        <v>82</v>
      </c>
      <c r="O1497">
        <v>49</v>
      </c>
      <c r="P1497">
        <v>5</v>
      </c>
      <c r="Q1497">
        <v>455</v>
      </c>
      <c r="R1497">
        <v>3</v>
      </c>
      <c r="S1497">
        <v>47</v>
      </c>
      <c r="T1497">
        <v>28</v>
      </c>
      <c r="U1497">
        <v>118</v>
      </c>
      <c r="V1497">
        <v>52</v>
      </c>
      <c r="W1497">
        <v>12</v>
      </c>
      <c r="X1497">
        <v>830</v>
      </c>
      <c r="Z1497">
        <v>8.1</v>
      </c>
      <c r="AA1497">
        <v>13</v>
      </c>
    </row>
    <row r="1498" spans="1:27" hidden="1" x14ac:dyDescent="0.3">
      <c r="A1498" t="s">
        <v>5828</v>
      </c>
      <c r="B1498" t="s">
        <v>5829</v>
      </c>
      <c r="C1498" s="1" t="str">
        <f t="shared" si="94"/>
        <v>21:0050</v>
      </c>
      <c r="D1498" s="1" t="str">
        <f t="shared" si="95"/>
        <v>21:0039</v>
      </c>
      <c r="E1498" t="s">
        <v>5830</v>
      </c>
      <c r="F1498" t="s">
        <v>5831</v>
      </c>
      <c r="H1498">
        <v>46.409697600000001</v>
      </c>
      <c r="I1498">
        <v>-67.154546400000001</v>
      </c>
      <c r="J1498" s="1" t="str">
        <f t="shared" si="96"/>
        <v>Till</v>
      </c>
      <c r="K1498" s="1" t="str">
        <f t="shared" si="97"/>
        <v>&lt;2 micron</v>
      </c>
      <c r="M1498">
        <v>24</v>
      </c>
      <c r="N1498">
        <v>81</v>
      </c>
      <c r="O1498">
        <v>44</v>
      </c>
      <c r="P1498">
        <v>5.5</v>
      </c>
      <c r="Q1498">
        <v>1800</v>
      </c>
      <c r="R1498">
        <v>3</v>
      </c>
      <c r="S1498">
        <v>69</v>
      </c>
      <c r="T1498">
        <v>39</v>
      </c>
      <c r="U1498">
        <v>125</v>
      </c>
      <c r="V1498">
        <v>147</v>
      </c>
      <c r="W1498">
        <v>6</v>
      </c>
      <c r="X1498">
        <v>720</v>
      </c>
      <c r="Z1498">
        <v>2.2000000000000002</v>
      </c>
      <c r="AA1498">
        <v>7</v>
      </c>
    </row>
    <row r="1499" spans="1:27" hidden="1" x14ac:dyDescent="0.3">
      <c r="A1499" t="s">
        <v>5832</v>
      </c>
      <c r="B1499" t="s">
        <v>5833</v>
      </c>
      <c r="C1499" s="1" t="str">
        <f t="shared" si="94"/>
        <v>21:0050</v>
      </c>
      <c r="D1499" s="1" t="str">
        <f t="shared" si="95"/>
        <v>21:0039</v>
      </c>
      <c r="E1499" t="s">
        <v>5834</v>
      </c>
      <c r="F1499" t="s">
        <v>5835</v>
      </c>
      <c r="H1499">
        <v>46.3774619</v>
      </c>
      <c r="I1499">
        <v>-67.1647356</v>
      </c>
      <c r="J1499" s="1" t="str">
        <f t="shared" si="96"/>
        <v>Till</v>
      </c>
      <c r="K1499" s="1" t="str">
        <f t="shared" si="97"/>
        <v>&lt;2 micron</v>
      </c>
      <c r="M1499">
        <v>20</v>
      </c>
      <c r="N1499">
        <v>70</v>
      </c>
      <c r="O1499">
        <v>49</v>
      </c>
      <c r="P1499">
        <v>5</v>
      </c>
      <c r="Q1499">
        <v>1040</v>
      </c>
      <c r="R1499">
        <v>3</v>
      </c>
      <c r="S1499">
        <v>74</v>
      </c>
      <c r="T1499">
        <v>27</v>
      </c>
      <c r="U1499">
        <v>115</v>
      </c>
      <c r="V1499">
        <v>58</v>
      </c>
      <c r="W1499">
        <v>4</v>
      </c>
      <c r="X1499">
        <v>800</v>
      </c>
      <c r="Z1499">
        <v>3.4</v>
      </c>
      <c r="AA1499">
        <v>4</v>
      </c>
    </row>
    <row r="1500" spans="1:27" hidden="1" x14ac:dyDescent="0.3">
      <c r="A1500" t="s">
        <v>5836</v>
      </c>
      <c r="B1500" t="s">
        <v>5837</v>
      </c>
      <c r="C1500" s="1" t="str">
        <f t="shared" si="94"/>
        <v>21:0050</v>
      </c>
      <c r="D1500" s="1" t="str">
        <f t="shared" si="95"/>
        <v>21:0039</v>
      </c>
      <c r="E1500" t="s">
        <v>5838</v>
      </c>
      <c r="F1500" t="s">
        <v>5839</v>
      </c>
      <c r="H1500">
        <v>46.225732299999997</v>
      </c>
      <c r="I1500">
        <v>-67.245010600000001</v>
      </c>
      <c r="J1500" s="1" t="str">
        <f t="shared" si="96"/>
        <v>Till</v>
      </c>
      <c r="K1500" s="1" t="str">
        <f t="shared" si="97"/>
        <v>&lt;2 micron</v>
      </c>
      <c r="M1500">
        <v>15</v>
      </c>
      <c r="N1500">
        <v>84</v>
      </c>
      <c r="O1500">
        <v>44</v>
      </c>
      <c r="P1500">
        <v>4.2</v>
      </c>
      <c r="Q1500">
        <v>840</v>
      </c>
      <c r="R1500">
        <v>3</v>
      </c>
      <c r="S1500">
        <v>51</v>
      </c>
      <c r="T1500">
        <v>135</v>
      </c>
      <c r="U1500">
        <v>280</v>
      </c>
      <c r="V1500">
        <v>11</v>
      </c>
      <c r="W1500">
        <v>2</v>
      </c>
      <c r="X1500">
        <v>620</v>
      </c>
      <c r="Z1500">
        <v>5.6</v>
      </c>
      <c r="AA1500">
        <v>13</v>
      </c>
    </row>
    <row r="1501" spans="1:27" hidden="1" x14ac:dyDescent="0.3">
      <c r="A1501" t="s">
        <v>5840</v>
      </c>
      <c r="B1501" t="s">
        <v>5841</v>
      </c>
      <c r="C1501" s="1" t="str">
        <f t="shared" si="94"/>
        <v>21:0050</v>
      </c>
      <c r="D1501" s="1" t="str">
        <f t="shared" si="95"/>
        <v>21:0039</v>
      </c>
      <c r="E1501" t="s">
        <v>5842</v>
      </c>
      <c r="F1501" t="s">
        <v>5843</v>
      </c>
      <c r="H1501">
        <v>46.062118699999999</v>
      </c>
      <c r="I1501">
        <v>-67.257959700000001</v>
      </c>
      <c r="J1501" s="1" t="str">
        <f t="shared" si="96"/>
        <v>Till</v>
      </c>
      <c r="K1501" s="1" t="str">
        <f t="shared" si="97"/>
        <v>&lt;2 micron</v>
      </c>
      <c r="M1501">
        <v>22</v>
      </c>
      <c r="N1501">
        <v>70</v>
      </c>
      <c r="O1501">
        <v>55</v>
      </c>
      <c r="P1501">
        <v>6</v>
      </c>
      <c r="Q1501">
        <v>960</v>
      </c>
      <c r="R1501">
        <v>3</v>
      </c>
      <c r="S1501">
        <v>86</v>
      </c>
      <c r="T1501">
        <v>16</v>
      </c>
      <c r="U1501">
        <v>134</v>
      </c>
      <c r="V1501">
        <v>23</v>
      </c>
      <c r="W1501">
        <v>2</v>
      </c>
      <c r="X1501">
        <v>860</v>
      </c>
      <c r="Z1501">
        <v>0.7</v>
      </c>
    </row>
    <row r="1502" spans="1:27" hidden="1" x14ac:dyDescent="0.3">
      <c r="A1502" t="s">
        <v>5844</v>
      </c>
      <c r="B1502" t="s">
        <v>5845</v>
      </c>
      <c r="C1502" s="1" t="str">
        <f t="shared" si="94"/>
        <v>21:0050</v>
      </c>
      <c r="D1502" s="1" t="str">
        <f t="shared" si="95"/>
        <v>21:0039</v>
      </c>
      <c r="E1502" t="s">
        <v>5846</v>
      </c>
      <c r="F1502" t="s">
        <v>5847</v>
      </c>
      <c r="H1502">
        <v>46.079202299999999</v>
      </c>
      <c r="I1502">
        <v>-66.932800799999995</v>
      </c>
      <c r="J1502" s="1" t="str">
        <f t="shared" si="96"/>
        <v>Till</v>
      </c>
      <c r="K1502" s="1" t="str">
        <f t="shared" si="97"/>
        <v>&lt;2 micron</v>
      </c>
      <c r="L1502">
        <v>0.3</v>
      </c>
      <c r="M1502">
        <v>25</v>
      </c>
      <c r="N1502">
        <v>56</v>
      </c>
      <c r="O1502">
        <v>38</v>
      </c>
      <c r="P1502">
        <v>5.4</v>
      </c>
      <c r="Q1502">
        <v>1000</v>
      </c>
      <c r="R1502">
        <v>2</v>
      </c>
      <c r="S1502">
        <v>75</v>
      </c>
      <c r="T1502">
        <v>37</v>
      </c>
      <c r="U1502">
        <v>134</v>
      </c>
      <c r="V1502">
        <v>67</v>
      </c>
      <c r="W1502">
        <v>2</v>
      </c>
      <c r="X1502">
        <v>1000</v>
      </c>
      <c r="Y1502">
        <v>75</v>
      </c>
      <c r="Z1502">
        <v>2.2000000000000002</v>
      </c>
      <c r="AA1502">
        <v>6</v>
      </c>
    </row>
    <row r="1503" spans="1:27" hidden="1" x14ac:dyDescent="0.3">
      <c r="A1503" t="s">
        <v>5848</v>
      </c>
      <c r="B1503" t="s">
        <v>5849</v>
      </c>
      <c r="C1503" s="1" t="str">
        <f t="shared" si="94"/>
        <v>21:0050</v>
      </c>
      <c r="D1503" s="1" t="str">
        <f t="shared" si="95"/>
        <v>21:0039</v>
      </c>
      <c r="E1503" t="s">
        <v>5850</v>
      </c>
      <c r="F1503" t="s">
        <v>5851</v>
      </c>
      <c r="H1503">
        <v>46.073011399999999</v>
      </c>
      <c r="I1503">
        <v>-66.938851400000004</v>
      </c>
      <c r="J1503" s="1" t="str">
        <f t="shared" si="96"/>
        <v>Till</v>
      </c>
      <c r="K1503" s="1" t="str">
        <f t="shared" si="97"/>
        <v>&lt;2 micron</v>
      </c>
      <c r="L1503">
        <v>0.5</v>
      </c>
      <c r="M1503">
        <v>23</v>
      </c>
      <c r="N1503">
        <v>66</v>
      </c>
      <c r="O1503">
        <v>68</v>
      </c>
      <c r="P1503">
        <v>5.4</v>
      </c>
      <c r="Q1503">
        <v>670</v>
      </c>
      <c r="R1503">
        <v>4</v>
      </c>
      <c r="S1503">
        <v>75</v>
      </c>
      <c r="T1503">
        <v>46</v>
      </c>
      <c r="U1503">
        <v>92</v>
      </c>
      <c r="V1503">
        <v>104</v>
      </c>
      <c r="W1503">
        <v>4</v>
      </c>
      <c r="X1503">
        <v>610</v>
      </c>
      <c r="Y1503">
        <v>150</v>
      </c>
      <c r="Z1503">
        <v>3.1</v>
      </c>
      <c r="AA1503">
        <v>6</v>
      </c>
    </row>
    <row r="1504" spans="1:27" hidden="1" x14ac:dyDescent="0.3">
      <c r="A1504" t="s">
        <v>5852</v>
      </c>
      <c r="B1504" t="s">
        <v>5853</v>
      </c>
      <c r="C1504" s="1" t="str">
        <f t="shared" si="94"/>
        <v>21:0050</v>
      </c>
      <c r="D1504" s="1" t="str">
        <f t="shared" si="95"/>
        <v>21:0039</v>
      </c>
      <c r="E1504" t="s">
        <v>5854</v>
      </c>
      <c r="F1504" t="s">
        <v>5855</v>
      </c>
      <c r="H1504">
        <v>46.087805000000003</v>
      </c>
      <c r="I1504">
        <v>-66.935713100000001</v>
      </c>
      <c r="J1504" s="1" t="str">
        <f t="shared" si="96"/>
        <v>Till</v>
      </c>
      <c r="K1504" s="1" t="str">
        <f t="shared" si="97"/>
        <v>&lt;2 micron</v>
      </c>
      <c r="L1504">
        <v>0.2</v>
      </c>
      <c r="M1504">
        <v>25</v>
      </c>
      <c r="N1504">
        <v>54</v>
      </c>
      <c r="O1504">
        <v>80</v>
      </c>
      <c r="P1504">
        <v>5.8</v>
      </c>
      <c r="Q1504">
        <v>1400</v>
      </c>
      <c r="R1504">
        <v>2</v>
      </c>
      <c r="S1504">
        <v>74</v>
      </c>
      <c r="T1504">
        <v>47</v>
      </c>
      <c r="U1504">
        <v>132</v>
      </c>
      <c r="V1504">
        <v>59</v>
      </c>
      <c r="W1504">
        <v>4</v>
      </c>
      <c r="X1504">
        <v>900</v>
      </c>
      <c r="Y1504">
        <v>95</v>
      </c>
      <c r="Z1504">
        <v>4.3</v>
      </c>
      <c r="AA1504">
        <v>4</v>
      </c>
    </row>
    <row r="1505" spans="1:27" hidden="1" x14ac:dyDescent="0.3">
      <c r="A1505" t="s">
        <v>5856</v>
      </c>
      <c r="B1505" t="s">
        <v>5857</v>
      </c>
      <c r="C1505" s="1" t="str">
        <f t="shared" si="94"/>
        <v>21:0050</v>
      </c>
      <c r="D1505" s="1" t="str">
        <f t="shared" si="95"/>
        <v>21:0039</v>
      </c>
      <c r="E1505" t="s">
        <v>5858</v>
      </c>
      <c r="F1505" t="s">
        <v>5859</v>
      </c>
      <c r="H1505">
        <v>46.070814499999997</v>
      </c>
      <c r="I1505">
        <v>-66.916950400000005</v>
      </c>
      <c r="J1505" s="1" t="str">
        <f t="shared" si="96"/>
        <v>Till</v>
      </c>
      <c r="K1505" s="1" t="str">
        <f t="shared" si="97"/>
        <v>&lt;2 micron</v>
      </c>
      <c r="M1505">
        <v>23</v>
      </c>
      <c r="N1505">
        <v>110</v>
      </c>
      <c r="O1505">
        <v>48</v>
      </c>
      <c r="P1505">
        <v>4.8</v>
      </c>
      <c r="Q1505">
        <v>1000</v>
      </c>
      <c r="R1505">
        <v>1</v>
      </c>
      <c r="S1505">
        <v>142</v>
      </c>
      <c r="T1505">
        <v>25</v>
      </c>
      <c r="U1505">
        <v>150</v>
      </c>
      <c r="V1505">
        <v>123</v>
      </c>
      <c r="W1505">
        <v>2</v>
      </c>
      <c r="X1505">
        <v>825</v>
      </c>
      <c r="Y1505">
        <v>65</v>
      </c>
      <c r="AA1505">
        <v>7</v>
      </c>
    </row>
    <row r="1506" spans="1:27" hidden="1" x14ac:dyDescent="0.3">
      <c r="A1506" t="s">
        <v>5860</v>
      </c>
      <c r="B1506" t="s">
        <v>5861</v>
      </c>
      <c r="C1506" s="1" t="str">
        <f t="shared" si="94"/>
        <v>21:0050</v>
      </c>
      <c r="D1506" s="1" t="str">
        <f t="shared" si="95"/>
        <v>21:0039</v>
      </c>
      <c r="E1506" t="s">
        <v>5862</v>
      </c>
      <c r="F1506" t="s">
        <v>5863</v>
      </c>
      <c r="H1506">
        <v>46.066717099999998</v>
      </c>
      <c r="I1506">
        <v>-66.964299499999996</v>
      </c>
      <c r="J1506" s="1" t="str">
        <f t="shared" si="96"/>
        <v>Till</v>
      </c>
      <c r="K1506" s="1" t="str">
        <f t="shared" si="97"/>
        <v>&lt;2 micron</v>
      </c>
      <c r="L1506">
        <v>0.1</v>
      </c>
      <c r="M1506">
        <v>18</v>
      </c>
      <c r="N1506">
        <v>64</v>
      </c>
      <c r="O1506">
        <v>38</v>
      </c>
      <c r="P1506">
        <v>4.5999999999999996</v>
      </c>
      <c r="Q1506">
        <v>520</v>
      </c>
      <c r="R1506">
        <v>2</v>
      </c>
      <c r="S1506">
        <v>77</v>
      </c>
      <c r="T1506">
        <v>26</v>
      </c>
      <c r="U1506">
        <v>104</v>
      </c>
      <c r="V1506">
        <v>48</v>
      </c>
      <c r="W1506">
        <v>4</v>
      </c>
      <c r="X1506">
        <v>770</v>
      </c>
      <c r="Y1506">
        <v>55</v>
      </c>
      <c r="Z1506">
        <v>3.1</v>
      </c>
      <c r="AA1506">
        <v>6</v>
      </c>
    </row>
    <row r="1507" spans="1:27" hidden="1" x14ac:dyDescent="0.3">
      <c r="A1507" t="s">
        <v>5864</v>
      </c>
      <c r="B1507" t="s">
        <v>5865</v>
      </c>
      <c r="C1507" s="1" t="str">
        <f t="shared" si="94"/>
        <v>21:0050</v>
      </c>
      <c r="D1507" s="1" t="str">
        <f t="shared" si="95"/>
        <v>21:0039</v>
      </c>
      <c r="E1507" t="s">
        <v>5866</v>
      </c>
      <c r="F1507" t="s">
        <v>5867</v>
      </c>
      <c r="H1507">
        <v>46.042524299999997</v>
      </c>
      <c r="I1507">
        <v>-66.945155900000003</v>
      </c>
      <c r="J1507" s="1" t="str">
        <f t="shared" si="96"/>
        <v>Till</v>
      </c>
      <c r="K1507" s="1" t="str">
        <f t="shared" si="97"/>
        <v>&lt;2 micron</v>
      </c>
      <c r="M1507">
        <v>20</v>
      </c>
      <c r="N1507">
        <v>62</v>
      </c>
      <c r="O1507">
        <v>56</v>
      </c>
      <c r="P1507">
        <v>4.8</v>
      </c>
      <c r="Q1507">
        <v>1000</v>
      </c>
      <c r="S1507">
        <v>76</v>
      </c>
      <c r="T1507">
        <v>25</v>
      </c>
      <c r="U1507">
        <v>108</v>
      </c>
      <c r="V1507">
        <v>39</v>
      </c>
      <c r="W1507">
        <v>4</v>
      </c>
      <c r="X1507">
        <v>740</v>
      </c>
      <c r="Y1507">
        <v>60</v>
      </c>
      <c r="Z1507">
        <v>1.8</v>
      </c>
      <c r="AA1507">
        <v>5</v>
      </c>
    </row>
    <row r="1508" spans="1:27" hidden="1" x14ac:dyDescent="0.3">
      <c r="A1508" t="s">
        <v>5868</v>
      </c>
      <c r="B1508" t="s">
        <v>5869</v>
      </c>
      <c r="C1508" s="1" t="str">
        <f t="shared" si="94"/>
        <v>21:0050</v>
      </c>
      <c r="D1508" s="1" t="str">
        <f t="shared" si="95"/>
        <v>21:0039</v>
      </c>
      <c r="E1508" t="s">
        <v>5870</v>
      </c>
      <c r="F1508" t="s">
        <v>5871</v>
      </c>
      <c r="H1508">
        <v>46.055623799999999</v>
      </c>
      <c r="I1508">
        <v>-66.947901599999994</v>
      </c>
      <c r="J1508" s="1" t="str">
        <f t="shared" si="96"/>
        <v>Till</v>
      </c>
      <c r="K1508" s="1" t="str">
        <f t="shared" si="97"/>
        <v>&lt;2 micron</v>
      </c>
      <c r="L1508">
        <v>0.6</v>
      </c>
      <c r="M1508">
        <v>30</v>
      </c>
      <c r="N1508">
        <v>84</v>
      </c>
      <c r="O1508">
        <v>96</v>
      </c>
      <c r="P1508">
        <v>4.9000000000000004</v>
      </c>
      <c r="Q1508">
        <v>720</v>
      </c>
      <c r="R1508">
        <v>4</v>
      </c>
      <c r="S1508">
        <v>91</v>
      </c>
      <c r="T1508">
        <v>27</v>
      </c>
      <c r="U1508">
        <v>110</v>
      </c>
      <c r="V1508">
        <v>168</v>
      </c>
      <c r="W1508">
        <v>2</v>
      </c>
      <c r="X1508">
        <v>470</v>
      </c>
      <c r="Y1508">
        <v>110</v>
      </c>
      <c r="Z1508">
        <v>4.4000000000000004</v>
      </c>
      <c r="AA1508">
        <v>4</v>
      </c>
    </row>
    <row r="1509" spans="1:27" hidden="1" x14ac:dyDescent="0.3">
      <c r="A1509" t="s">
        <v>5872</v>
      </c>
      <c r="B1509" t="s">
        <v>5873</v>
      </c>
      <c r="C1509" s="1" t="str">
        <f t="shared" si="94"/>
        <v>21:0050</v>
      </c>
      <c r="D1509" s="1" t="str">
        <f t="shared" si="95"/>
        <v>21:0039</v>
      </c>
      <c r="E1509" t="s">
        <v>5874</v>
      </c>
      <c r="F1509" t="s">
        <v>5875</v>
      </c>
      <c r="H1509">
        <v>46.028081100000001</v>
      </c>
      <c r="I1509">
        <v>-66.917911200000006</v>
      </c>
      <c r="J1509" s="1" t="str">
        <f t="shared" si="96"/>
        <v>Till</v>
      </c>
      <c r="K1509" s="1" t="str">
        <f t="shared" si="97"/>
        <v>&lt;2 micron</v>
      </c>
      <c r="L1509">
        <v>0.5</v>
      </c>
      <c r="M1509">
        <v>23</v>
      </c>
      <c r="N1509">
        <v>162</v>
      </c>
      <c r="O1509">
        <v>64</v>
      </c>
      <c r="P1509">
        <v>5.9</v>
      </c>
      <c r="Q1509">
        <v>880</v>
      </c>
      <c r="R1509">
        <v>1</v>
      </c>
      <c r="S1509">
        <v>129</v>
      </c>
      <c r="T1509">
        <v>33</v>
      </c>
      <c r="U1509">
        <v>152</v>
      </c>
      <c r="V1509">
        <v>51</v>
      </c>
      <c r="W1509">
        <v>2</v>
      </c>
      <c r="X1509">
        <v>950</v>
      </c>
      <c r="Y1509">
        <v>80</v>
      </c>
      <c r="Z1509">
        <v>0.3</v>
      </c>
      <c r="AA1509">
        <v>4</v>
      </c>
    </row>
    <row r="1510" spans="1:27" hidden="1" x14ac:dyDescent="0.3">
      <c r="A1510" t="s">
        <v>5876</v>
      </c>
      <c r="B1510" t="s">
        <v>5877</v>
      </c>
      <c r="C1510" s="1" t="str">
        <f t="shared" si="94"/>
        <v>21:0050</v>
      </c>
      <c r="D1510" s="1" t="str">
        <f t="shared" si="95"/>
        <v>21:0039</v>
      </c>
      <c r="E1510" t="s">
        <v>5878</v>
      </c>
      <c r="F1510" t="s">
        <v>5879</v>
      </c>
      <c r="H1510">
        <v>46.012555399999997</v>
      </c>
      <c r="I1510">
        <v>-66.905576800000006</v>
      </c>
      <c r="J1510" s="1" t="str">
        <f t="shared" si="96"/>
        <v>Till</v>
      </c>
      <c r="K1510" s="1" t="str">
        <f t="shared" si="97"/>
        <v>&lt;2 micron</v>
      </c>
      <c r="L1510">
        <v>0.4</v>
      </c>
      <c r="M1510">
        <v>25</v>
      </c>
      <c r="N1510">
        <v>72</v>
      </c>
      <c r="O1510">
        <v>58</v>
      </c>
      <c r="P1510">
        <v>4.8</v>
      </c>
      <c r="Q1510">
        <v>1000</v>
      </c>
      <c r="S1510">
        <v>69</v>
      </c>
      <c r="T1510">
        <v>38</v>
      </c>
      <c r="U1510">
        <v>112</v>
      </c>
      <c r="V1510">
        <v>46</v>
      </c>
      <c r="W1510">
        <v>2</v>
      </c>
      <c r="X1510">
        <v>625</v>
      </c>
      <c r="Y1510">
        <v>110</v>
      </c>
      <c r="Z1510">
        <v>6.2</v>
      </c>
      <c r="AA1510">
        <v>4</v>
      </c>
    </row>
    <row r="1511" spans="1:27" hidden="1" x14ac:dyDescent="0.3">
      <c r="A1511" t="s">
        <v>5880</v>
      </c>
      <c r="B1511" t="s">
        <v>5881</v>
      </c>
      <c r="C1511" s="1" t="str">
        <f t="shared" si="94"/>
        <v>21:0050</v>
      </c>
      <c r="D1511" s="1" t="str">
        <f t="shared" si="95"/>
        <v>21:0039</v>
      </c>
      <c r="E1511" t="s">
        <v>5882</v>
      </c>
      <c r="F1511" t="s">
        <v>5883</v>
      </c>
      <c r="H1511">
        <v>46.013878300000002</v>
      </c>
      <c r="I1511">
        <v>-66.879691399999999</v>
      </c>
      <c r="J1511" s="1" t="str">
        <f t="shared" si="96"/>
        <v>Till</v>
      </c>
      <c r="K1511" s="1" t="str">
        <f t="shared" si="97"/>
        <v>&lt;2 micron</v>
      </c>
      <c r="L1511">
        <v>0.4</v>
      </c>
      <c r="M1511">
        <v>18</v>
      </c>
      <c r="N1511">
        <v>54</v>
      </c>
      <c r="O1511">
        <v>44</v>
      </c>
      <c r="P1511">
        <v>4.8</v>
      </c>
      <c r="Q1511">
        <v>800</v>
      </c>
      <c r="R1511">
        <v>1</v>
      </c>
      <c r="S1511">
        <v>70</v>
      </c>
      <c r="T1511">
        <v>20</v>
      </c>
      <c r="U1511">
        <v>112</v>
      </c>
      <c r="V1511">
        <v>34</v>
      </c>
      <c r="W1511">
        <v>2</v>
      </c>
      <c r="X1511">
        <v>740</v>
      </c>
      <c r="Y1511">
        <v>35</v>
      </c>
      <c r="Z1511">
        <v>1.1000000000000001</v>
      </c>
      <c r="AA1511">
        <v>7</v>
      </c>
    </row>
    <row r="1512" spans="1:27" hidden="1" x14ac:dyDescent="0.3">
      <c r="A1512" t="s">
        <v>5884</v>
      </c>
      <c r="B1512" t="s">
        <v>5885</v>
      </c>
      <c r="C1512" s="1" t="str">
        <f t="shared" si="94"/>
        <v>21:0050</v>
      </c>
      <c r="D1512" s="1" t="str">
        <f t="shared" si="95"/>
        <v>21:0039</v>
      </c>
      <c r="E1512" t="s">
        <v>5886</v>
      </c>
      <c r="F1512" t="s">
        <v>5887</v>
      </c>
      <c r="H1512">
        <v>46.043216100000002</v>
      </c>
      <c r="I1512">
        <v>-66.884384600000004</v>
      </c>
      <c r="J1512" s="1" t="str">
        <f t="shared" si="96"/>
        <v>Till</v>
      </c>
      <c r="K1512" s="1" t="str">
        <f t="shared" si="97"/>
        <v>&lt;2 micron</v>
      </c>
      <c r="L1512">
        <v>0.4</v>
      </c>
      <c r="M1512">
        <v>23</v>
      </c>
      <c r="N1512">
        <v>72</v>
      </c>
      <c r="O1512">
        <v>64</v>
      </c>
      <c r="P1512">
        <v>5.5</v>
      </c>
      <c r="Q1512">
        <v>840</v>
      </c>
      <c r="R1512">
        <v>1</v>
      </c>
      <c r="S1512">
        <v>81</v>
      </c>
      <c r="T1512">
        <v>27</v>
      </c>
      <c r="U1512">
        <v>134</v>
      </c>
      <c r="V1512">
        <v>65</v>
      </c>
      <c r="W1512">
        <v>4</v>
      </c>
      <c r="X1512">
        <v>650</v>
      </c>
      <c r="Y1512">
        <v>50</v>
      </c>
      <c r="Z1512">
        <v>2.2000000000000002</v>
      </c>
    </row>
    <row r="1513" spans="1:27" hidden="1" x14ac:dyDescent="0.3">
      <c r="A1513" t="s">
        <v>5888</v>
      </c>
      <c r="B1513" t="s">
        <v>5889</v>
      </c>
      <c r="C1513" s="1" t="str">
        <f t="shared" si="94"/>
        <v>21:0050</v>
      </c>
      <c r="D1513" s="1" t="str">
        <f t="shared" si="95"/>
        <v>21:0039</v>
      </c>
      <c r="E1513" t="s">
        <v>5890</v>
      </c>
      <c r="F1513" t="s">
        <v>5891</v>
      </c>
      <c r="H1513">
        <v>46.032140599999998</v>
      </c>
      <c r="I1513">
        <v>-66.893852999999993</v>
      </c>
      <c r="J1513" s="1" t="str">
        <f t="shared" si="96"/>
        <v>Till</v>
      </c>
      <c r="K1513" s="1" t="str">
        <f t="shared" si="97"/>
        <v>&lt;2 micron</v>
      </c>
      <c r="L1513">
        <v>0.4</v>
      </c>
      <c r="M1513">
        <v>21</v>
      </c>
      <c r="N1513">
        <v>64</v>
      </c>
      <c r="O1513">
        <v>80</v>
      </c>
      <c r="P1513">
        <v>5.6</v>
      </c>
      <c r="Q1513">
        <v>880</v>
      </c>
      <c r="S1513">
        <v>84</v>
      </c>
      <c r="T1513">
        <v>26</v>
      </c>
      <c r="U1513">
        <v>138</v>
      </c>
      <c r="V1513">
        <v>66</v>
      </c>
      <c r="W1513">
        <v>4</v>
      </c>
      <c r="X1513">
        <v>860</v>
      </c>
      <c r="Y1513">
        <v>60</v>
      </c>
      <c r="Z1513">
        <v>1.8</v>
      </c>
      <c r="AA1513">
        <v>4</v>
      </c>
    </row>
    <row r="1514" spans="1:27" hidden="1" x14ac:dyDescent="0.3">
      <c r="A1514" t="s">
        <v>5892</v>
      </c>
      <c r="B1514" t="s">
        <v>5893</v>
      </c>
      <c r="C1514" s="1" t="str">
        <f t="shared" si="94"/>
        <v>21:0050</v>
      </c>
      <c r="D1514" s="1" t="str">
        <f t="shared" si="95"/>
        <v>21:0039</v>
      </c>
      <c r="E1514" t="s">
        <v>5894</v>
      </c>
      <c r="F1514" t="s">
        <v>5895</v>
      </c>
      <c r="H1514">
        <v>46.069429499999998</v>
      </c>
      <c r="I1514">
        <v>-66.890494500000003</v>
      </c>
      <c r="J1514" s="1" t="str">
        <f t="shared" si="96"/>
        <v>Till</v>
      </c>
      <c r="K1514" s="1" t="str">
        <f t="shared" si="97"/>
        <v>&lt;2 micron</v>
      </c>
      <c r="M1514">
        <v>23</v>
      </c>
      <c r="N1514">
        <v>78</v>
      </c>
      <c r="O1514">
        <v>26</v>
      </c>
      <c r="P1514">
        <v>4.2</v>
      </c>
      <c r="Q1514">
        <v>3400</v>
      </c>
      <c r="R1514">
        <v>2</v>
      </c>
      <c r="S1514">
        <v>82</v>
      </c>
      <c r="T1514">
        <v>20</v>
      </c>
      <c r="U1514">
        <v>140</v>
      </c>
      <c r="V1514">
        <v>92</v>
      </c>
      <c r="W1514">
        <v>2</v>
      </c>
      <c r="X1514">
        <v>740</v>
      </c>
      <c r="Y1514">
        <v>160</v>
      </c>
      <c r="Z1514">
        <v>5.6</v>
      </c>
      <c r="AA1514">
        <v>3</v>
      </c>
    </row>
    <row r="1515" spans="1:27" hidden="1" x14ac:dyDescent="0.3">
      <c r="A1515" t="s">
        <v>5896</v>
      </c>
      <c r="B1515" t="s">
        <v>5897</v>
      </c>
      <c r="C1515" s="1" t="str">
        <f t="shared" si="94"/>
        <v>21:0050</v>
      </c>
      <c r="D1515" s="1" t="str">
        <f t="shared" si="95"/>
        <v>21:0039</v>
      </c>
      <c r="E1515" t="s">
        <v>5898</v>
      </c>
      <c r="F1515" t="s">
        <v>5899</v>
      </c>
      <c r="H1515">
        <v>46.065217599999997</v>
      </c>
      <c r="I1515">
        <v>-66.906170799999998</v>
      </c>
      <c r="J1515" s="1" t="str">
        <f t="shared" si="96"/>
        <v>Till</v>
      </c>
      <c r="K1515" s="1" t="str">
        <f t="shared" si="97"/>
        <v>&lt;2 micron</v>
      </c>
      <c r="L1515">
        <v>0.1</v>
      </c>
      <c r="M1515">
        <v>22</v>
      </c>
      <c r="N1515">
        <v>60</v>
      </c>
      <c r="O1515">
        <v>72</v>
      </c>
      <c r="P1515">
        <v>5.7</v>
      </c>
      <c r="Q1515">
        <v>1000</v>
      </c>
      <c r="R1515">
        <v>1</v>
      </c>
      <c r="S1515">
        <v>82</v>
      </c>
      <c r="T1515">
        <v>29</v>
      </c>
      <c r="U1515">
        <v>136</v>
      </c>
      <c r="V1515">
        <v>153</v>
      </c>
      <c r="W1515">
        <v>2</v>
      </c>
      <c r="X1515">
        <v>760</v>
      </c>
      <c r="Y1515">
        <v>90</v>
      </c>
      <c r="Z1515">
        <v>2.2000000000000002</v>
      </c>
      <c r="AA1515">
        <v>6</v>
      </c>
    </row>
    <row r="1516" spans="1:27" hidden="1" x14ac:dyDescent="0.3">
      <c r="A1516" t="s">
        <v>5900</v>
      </c>
      <c r="B1516" t="s">
        <v>5901</v>
      </c>
      <c r="C1516" s="1" t="str">
        <f t="shared" si="94"/>
        <v>21:0050</v>
      </c>
      <c r="D1516" s="1" t="str">
        <f t="shared" si="95"/>
        <v>21:0039</v>
      </c>
      <c r="E1516" t="s">
        <v>5902</v>
      </c>
      <c r="F1516" t="s">
        <v>5903</v>
      </c>
      <c r="H1516">
        <v>46.165410999999999</v>
      </c>
      <c r="I1516">
        <v>-66.9723185</v>
      </c>
      <c r="J1516" s="1" t="str">
        <f t="shared" si="96"/>
        <v>Till</v>
      </c>
      <c r="K1516" s="1" t="str">
        <f t="shared" si="97"/>
        <v>&lt;2 micron</v>
      </c>
      <c r="M1516">
        <v>12</v>
      </c>
      <c r="N1516">
        <v>120</v>
      </c>
      <c r="O1516">
        <v>24</v>
      </c>
      <c r="P1516">
        <v>5.6</v>
      </c>
      <c r="Q1516">
        <v>400</v>
      </c>
      <c r="R1516">
        <v>1</v>
      </c>
      <c r="S1516">
        <v>56</v>
      </c>
      <c r="T1516">
        <v>18</v>
      </c>
      <c r="U1516">
        <v>149</v>
      </c>
      <c r="V1516">
        <v>110</v>
      </c>
      <c r="W1516">
        <v>2</v>
      </c>
      <c r="X1516">
        <v>870</v>
      </c>
      <c r="Y1516">
        <v>70</v>
      </c>
      <c r="Z1516">
        <v>0.2</v>
      </c>
      <c r="AA1516">
        <v>7</v>
      </c>
    </row>
    <row r="1517" spans="1:27" hidden="1" x14ac:dyDescent="0.3">
      <c r="A1517" t="s">
        <v>5904</v>
      </c>
      <c r="B1517" t="s">
        <v>5905</v>
      </c>
      <c r="C1517" s="1" t="str">
        <f t="shared" si="94"/>
        <v>21:0050</v>
      </c>
      <c r="D1517" s="1" t="str">
        <f t="shared" si="95"/>
        <v>21:0039</v>
      </c>
      <c r="E1517" t="s">
        <v>5906</v>
      </c>
      <c r="F1517" t="s">
        <v>5907</v>
      </c>
      <c r="H1517">
        <v>46.160729699999997</v>
      </c>
      <c r="I1517">
        <v>-66.962128699999994</v>
      </c>
      <c r="J1517" s="1" t="str">
        <f t="shared" si="96"/>
        <v>Till</v>
      </c>
      <c r="K1517" s="1" t="str">
        <f t="shared" si="97"/>
        <v>&lt;2 micron</v>
      </c>
      <c r="L1517">
        <v>0.1</v>
      </c>
      <c r="M1517">
        <v>18</v>
      </c>
      <c r="N1517">
        <v>44</v>
      </c>
      <c r="O1517">
        <v>54</v>
      </c>
      <c r="P1517">
        <v>5.8</v>
      </c>
      <c r="Q1517">
        <v>880</v>
      </c>
      <c r="R1517">
        <v>2</v>
      </c>
      <c r="S1517">
        <v>51</v>
      </c>
      <c r="T1517">
        <v>35</v>
      </c>
      <c r="U1517">
        <v>136</v>
      </c>
      <c r="V1517">
        <v>49</v>
      </c>
      <c r="W1517">
        <v>4</v>
      </c>
      <c r="X1517">
        <v>890</v>
      </c>
      <c r="Y1517">
        <v>20</v>
      </c>
      <c r="Z1517">
        <v>4.2</v>
      </c>
      <c r="AA1517">
        <v>4</v>
      </c>
    </row>
    <row r="1518" spans="1:27" hidden="1" x14ac:dyDescent="0.3">
      <c r="A1518" t="s">
        <v>5908</v>
      </c>
      <c r="B1518" t="s">
        <v>5909</v>
      </c>
      <c r="C1518" s="1" t="str">
        <f t="shared" si="94"/>
        <v>21:0050</v>
      </c>
      <c r="D1518" s="1" t="str">
        <f t="shared" si="95"/>
        <v>21:0039</v>
      </c>
      <c r="E1518" t="s">
        <v>5906</v>
      </c>
      <c r="F1518" t="s">
        <v>5910</v>
      </c>
      <c r="H1518">
        <v>46.160729699999997</v>
      </c>
      <c r="I1518">
        <v>-66.962128699999994</v>
      </c>
      <c r="J1518" s="1" t="str">
        <f t="shared" si="96"/>
        <v>Till</v>
      </c>
      <c r="K1518" s="1" t="str">
        <f t="shared" si="97"/>
        <v>&lt;2 micron</v>
      </c>
      <c r="L1518">
        <v>0.05</v>
      </c>
      <c r="M1518">
        <v>16</v>
      </c>
      <c r="N1518">
        <v>42</v>
      </c>
      <c r="O1518">
        <v>52</v>
      </c>
      <c r="P1518">
        <v>5.6</v>
      </c>
      <c r="Q1518">
        <v>860</v>
      </c>
      <c r="R1518">
        <v>2</v>
      </c>
      <c r="S1518">
        <v>54</v>
      </c>
      <c r="T1518">
        <v>25</v>
      </c>
      <c r="U1518">
        <v>148</v>
      </c>
      <c r="V1518">
        <v>50</v>
      </c>
      <c r="W1518">
        <v>4</v>
      </c>
      <c r="X1518">
        <v>1090</v>
      </c>
      <c r="Y1518">
        <v>55</v>
      </c>
      <c r="Z1518">
        <v>4</v>
      </c>
      <c r="AA1518">
        <v>7</v>
      </c>
    </row>
    <row r="1519" spans="1:27" hidden="1" x14ac:dyDescent="0.3">
      <c r="A1519" t="s">
        <v>5911</v>
      </c>
      <c r="B1519" t="s">
        <v>5912</v>
      </c>
      <c r="C1519" s="1" t="str">
        <f t="shared" si="94"/>
        <v>21:0050</v>
      </c>
      <c r="D1519" s="1" t="str">
        <f t="shared" si="95"/>
        <v>21:0039</v>
      </c>
      <c r="E1519" t="s">
        <v>5913</v>
      </c>
      <c r="F1519" t="s">
        <v>5914</v>
      </c>
      <c r="H1519">
        <v>46.165030100000003</v>
      </c>
      <c r="I1519">
        <v>-66.950959600000004</v>
      </c>
      <c r="J1519" s="1" t="str">
        <f t="shared" si="96"/>
        <v>Till</v>
      </c>
      <c r="K1519" s="1" t="str">
        <f t="shared" si="97"/>
        <v>&lt;2 micron</v>
      </c>
      <c r="L1519">
        <v>0.1</v>
      </c>
      <c r="M1519">
        <v>33</v>
      </c>
      <c r="N1519">
        <v>48</v>
      </c>
      <c r="O1519">
        <v>74</v>
      </c>
      <c r="P1519">
        <v>5.4</v>
      </c>
      <c r="Q1519">
        <v>1400</v>
      </c>
      <c r="R1519">
        <v>3</v>
      </c>
      <c r="S1519">
        <v>71</v>
      </c>
      <c r="T1519">
        <v>43</v>
      </c>
      <c r="U1519">
        <v>205</v>
      </c>
      <c r="V1519">
        <v>77</v>
      </c>
      <c r="W1519">
        <v>2</v>
      </c>
      <c r="X1519">
        <v>725</v>
      </c>
      <c r="Y1519">
        <v>130</v>
      </c>
      <c r="Z1519">
        <v>6.1</v>
      </c>
      <c r="AA1519">
        <v>10</v>
      </c>
    </row>
    <row r="1520" spans="1:27" hidden="1" x14ac:dyDescent="0.3">
      <c r="A1520" t="s">
        <v>5915</v>
      </c>
      <c r="B1520" t="s">
        <v>5916</v>
      </c>
      <c r="C1520" s="1" t="str">
        <f t="shared" si="94"/>
        <v>21:0050</v>
      </c>
      <c r="D1520" s="1" t="str">
        <f t="shared" si="95"/>
        <v>21:0039</v>
      </c>
      <c r="E1520" t="s">
        <v>5917</v>
      </c>
      <c r="F1520" t="s">
        <v>5918</v>
      </c>
      <c r="H1520">
        <v>46.147849299999997</v>
      </c>
      <c r="I1520">
        <v>-66.971668800000003</v>
      </c>
      <c r="J1520" s="1" t="str">
        <f t="shared" si="96"/>
        <v>Till</v>
      </c>
      <c r="K1520" s="1" t="str">
        <f t="shared" si="97"/>
        <v>&lt;2 micron</v>
      </c>
      <c r="L1520">
        <v>0.3</v>
      </c>
      <c r="M1520">
        <v>24</v>
      </c>
      <c r="N1520">
        <v>56</v>
      </c>
      <c r="O1520">
        <v>84</v>
      </c>
      <c r="P1520">
        <v>6.6</v>
      </c>
      <c r="Q1520">
        <v>540</v>
      </c>
      <c r="R1520">
        <v>8</v>
      </c>
      <c r="S1520">
        <v>69</v>
      </c>
      <c r="T1520">
        <v>57</v>
      </c>
      <c r="U1520">
        <v>124</v>
      </c>
      <c r="V1520">
        <v>118</v>
      </c>
      <c r="W1520">
        <v>4</v>
      </c>
      <c r="X1520">
        <v>480</v>
      </c>
      <c r="Y1520">
        <v>150</v>
      </c>
      <c r="Z1520">
        <v>3.4</v>
      </c>
      <c r="AA1520">
        <v>7</v>
      </c>
    </row>
    <row r="1521" spans="1:27" hidden="1" x14ac:dyDescent="0.3">
      <c r="A1521" t="s">
        <v>5919</v>
      </c>
      <c r="B1521" t="s">
        <v>5920</v>
      </c>
      <c r="C1521" s="1" t="str">
        <f t="shared" si="94"/>
        <v>21:0050</v>
      </c>
      <c r="D1521" s="1" t="str">
        <f t="shared" si="95"/>
        <v>21:0039</v>
      </c>
      <c r="E1521" t="s">
        <v>5921</v>
      </c>
      <c r="F1521" t="s">
        <v>5922</v>
      </c>
      <c r="H1521">
        <v>46.129548499999999</v>
      </c>
      <c r="I1521">
        <v>-66.980107799999999</v>
      </c>
      <c r="J1521" s="1" t="str">
        <f t="shared" si="96"/>
        <v>Till</v>
      </c>
      <c r="K1521" s="1" t="str">
        <f t="shared" si="97"/>
        <v>&lt;2 micron</v>
      </c>
      <c r="L1521">
        <v>0.3</v>
      </c>
      <c r="M1521">
        <v>22</v>
      </c>
      <c r="N1521">
        <v>126</v>
      </c>
      <c r="O1521">
        <v>48</v>
      </c>
      <c r="P1521">
        <v>4.9000000000000004</v>
      </c>
      <c r="Q1521">
        <v>760</v>
      </c>
      <c r="R1521">
        <v>1</v>
      </c>
      <c r="S1521">
        <v>111</v>
      </c>
      <c r="T1521">
        <v>27</v>
      </c>
      <c r="U1521">
        <v>169</v>
      </c>
      <c r="V1521">
        <v>74</v>
      </c>
      <c r="W1521">
        <v>2</v>
      </c>
      <c r="X1521">
        <v>950</v>
      </c>
      <c r="Y1521">
        <v>85</v>
      </c>
      <c r="Z1521">
        <v>0.1</v>
      </c>
      <c r="AA1521">
        <v>11</v>
      </c>
    </row>
    <row r="1522" spans="1:27" hidden="1" x14ac:dyDescent="0.3">
      <c r="A1522" t="s">
        <v>5923</v>
      </c>
      <c r="B1522" t="s">
        <v>5924</v>
      </c>
      <c r="C1522" s="1" t="str">
        <f t="shared" si="94"/>
        <v>21:0050</v>
      </c>
      <c r="D1522" s="1" t="str">
        <f t="shared" si="95"/>
        <v>21:0039</v>
      </c>
      <c r="E1522" t="s">
        <v>5925</v>
      </c>
      <c r="F1522" t="s">
        <v>5926</v>
      </c>
      <c r="H1522">
        <v>46.1396491</v>
      </c>
      <c r="I1522">
        <v>-66.940896499999994</v>
      </c>
      <c r="J1522" s="1" t="str">
        <f t="shared" si="96"/>
        <v>Till</v>
      </c>
      <c r="K1522" s="1" t="str">
        <f t="shared" si="97"/>
        <v>&lt;2 micron</v>
      </c>
      <c r="L1522">
        <v>0.4</v>
      </c>
      <c r="M1522">
        <v>18</v>
      </c>
      <c r="N1522">
        <v>43</v>
      </c>
      <c r="O1522">
        <v>54</v>
      </c>
      <c r="P1522">
        <v>5.4</v>
      </c>
      <c r="Q1522">
        <v>760</v>
      </c>
      <c r="R1522">
        <v>2</v>
      </c>
      <c r="S1522">
        <v>64</v>
      </c>
      <c r="T1522">
        <v>29</v>
      </c>
      <c r="U1522">
        <v>128</v>
      </c>
      <c r="V1522">
        <v>51</v>
      </c>
      <c r="W1522">
        <v>2</v>
      </c>
      <c r="X1522">
        <v>740</v>
      </c>
      <c r="Y1522">
        <v>45</v>
      </c>
      <c r="Z1522">
        <v>1.8</v>
      </c>
      <c r="AA1522">
        <v>3</v>
      </c>
    </row>
    <row r="1523" spans="1:27" hidden="1" x14ac:dyDescent="0.3">
      <c r="A1523" t="s">
        <v>5927</v>
      </c>
      <c r="B1523" t="s">
        <v>5928</v>
      </c>
      <c r="C1523" s="1" t="str">
        <f t="shared" si="94"/>
        <v>21:0050</v>
      </c>
      <c r="D1523" s="1" t="str">
        <f t="shared" si="95"/>
        <v>21:0039</v>
      </c>
      <c r="E1523" t="s">
        <v>5929</v>
      </c>
      <c r="F1523" t="s">
        <v>5930</v>
      </c>
      <c r="H1523">
        <v>46.096080000000001</v>
      </c>
      <c r="I1523">
        <v>-66.920526600000002</v>
      </c>
      <c r="J1523" s="1" t="str">
        <f t="shared" si="96"/>
        <v>Till</v>
      </c>
      <c r="K1523" s="1" t="str">
        <f t="shared" si="97"/>
        <v>&lt;2 micron</v>
      </c>
      <c r="L1523">
        <v>0.3</v>
      </c>
      <c r="M1523">
        <v>19</v>
      </c>
      <c r="N1523">
        <v>129</v>
      </c>
      <c r="O1523">
        <v>40</v>
      </c>
      <c r="P1523">
        <v>4.0999999999999996</v>
      </c>
      <c r="Q1523">
        <v>1200</v>
      </c>
      <c r="R1523">
        <v>1</v>
      </c>
      <c r="S1523">
        <v>78</v>
      </c>
      <c r="T1523">
        <v>15</v>
      </c>
      <c r="U1523">
        <v>143</v>
      </c>
      <c r="V1523">
        <v>31</v>
      </c>
      <c r="W1523">
        <v>2</v>
      </c>
      <c r="X1523">
        <v>620</v>
      </c>
      <c r="Y1523">
        <v>60</v>
      </c>
      <c r="Z1523">
        <v>0.5</v>
      </c>
      <c r="AA1523">
        <v>8</v>
      </c>
    </row>
    <row r="1524" spans="1:27" hidden="1" x14ac:dyDescent="0.3">
      <c r="A1524" t="s">
        <v>5931</v>
      </c>
      <c r="B1524" t="s">
        <v>5932</v>
      </c>
      <c r="C1524" s="1" t="str">
        <f t="shared" si="94"/>
        <v>21:0050</v>
      </c>
      <c r="D1524" s="1" t="str">
        <f t="shared" si="95"/>
        <v>21:0039</v>
      </c>
      <c r="E1524" t="s">
        <v>5933</v>
      </c>
      <c r="F1524" t="s">
        <v>5934</v>
      </c>
      <c r="H1524">
        <v>46.1061786</v>
      </c>
      <c r="I1524">
        <v>-66.882299000000003</v>
      </c>
      <c r="J1524" s="1" t="str">
        <f t="shared" si="96"/>
        <v>Till</v>
      </c>
      <c r="K1524" s="1" t="str">
        <f t="shared" si="97"/>
        <v>&lt;2 micron</v>
      </c>
      <c r="L1524">
        <v>0.3</v>
      </c>
      <c r="M1524">
        <v>16</v>
      </c>
      <c r="N1524">
        <v>44</v>
      </c>
      <c r="O1524">
        <v>40</v>
      </c>
      <c r="P1524">
        <v>4.7</v>
      </c>
      <c r="Q1524">
        <v>1100</v>
      </c>
      <c r="S1524">
        <v>56</v>
      </c>
      <c r="T1524">
        <v>25</v>
      </c>
      <c r="U1524">
        <v>100</v>
      </c>
      <c r="V1524">
        <v>33</v>
      </c>
      <c r="W1524">
        <v>4</v>
      </c>
      <c r="X1524">
        <v>770</v>
      </c>
      <c r="Y1524">
        <v>40</v>
      </c>
      <c r="Z1524">
        <v>2</v>
      </c>
      <c r="AA1524">
        <v>8</v>
      </c>
    </row>
    <row r="1525" spans="1:27" hidden="1" x14ac:dyDescent="0.3">
      <c r="A1525" t="s">
        <v>5935</v>
      </c>
      <c r="B1525" t="s">
        <v>5936</v>
      </c>
      <c r="C1525" s="1" t="str">
        <f t="shared" si="94"/>
        <v>21:0050</v>
      </c>
      <c r="D1525" s="1" t="str">
        <f t="shared" si="95"/>
        <v>21:0039</v>
      </c>
      <c r="E1525" t="s">
        <v>5937</v>
      </c>
      <c r="F1525" t="s">
        <v>5938</v>
      </c>
      <c r="H1525">
        <v>46.073084700000003</v>
      </c>
      <c r="I1525">
        <v>-67.072044599999998</v>
      </c>
      <c r="J1525" s="1" t="str">
        <f t="shared" si="96"/>
        <v>Till</v>
      </c>
      <c r="K1525" s="1" t="str">
        <f t="shared" si="97"/>
        <v>&lt;2 micron</v>
      </c>
      <c r="L1525">
        <v>0.3</v>
      </c>
      <c r="M1525">
        <v>15</v>
      </c>
      <c r="N1525">
        <v>62</v>
      </c>
      <c r="O1525">
        <v>24</v>
      </c>
      <c r="P1525">
        <v>3.8</v>
      </c>
      <c r="Q1525">
        <v>280</v>
      </c>
      <c r="R1525">
        <v>3</v>
      </c>
      <c r="S1525">
        <v>55</v>
      </c>
      <c r="T1525">
        <v>23</v>
      </c>
      <c r="U1525">
        <v>92</v>
      </c>
      <c r="V1525">
        <v>22</v>
      </c>
      <c r="W1525">
        <v>2</v>
      </c>
      <c r="X1525">
        <v>790</v>
      </c>
      <c r="Y1525">
        <v>130</v>
      </c>
      <c r="Z1525">
        <v>2.6</v>
      </c>
      <c r="AA1525">
        <v>5</v>
      </c>
    </row>
    <row r="1526" spans="1:27" hidden="1" x14ac:dyDescent="0.3">
      <c r="A1526" t="s">
        <v>5939</v>
      </c>
      <c r="B1526" t="s">
        <v>5940</v>
      </c>
      <c r="C1526" s="1" t="str">
        <f t="shared" si="94"/>
        <v>21:0050</v>
      </c>
      <c r="D1526" s="1" t="str">
        <f t="shared" si="95"/>
        <v>21:0039</v>
      </c>
      <c r="E1526" t="s">
        <v>5941</v>
      </c>
      <c r="F1526" t="s">
        <v>5942</v>
      </c>
      <c r="H1526">
        <v>46.080778100000003</v>
      </c>
      <c r="I1526">
        <v>-67.101523599999993</v>
      </c>
      <c r="J1526" s="1" t="str">
        <f t="shared" si="96"/>
        <v>Till</v>
      </c>
      <c r="K1526" s="1" t="str">
        <f t="shared" si="97"/>
        <v>&lt;2 micron</v>
      </c>
      <c r="L1526">
        <v>0.2</v>
      </c>
      <c r="M1526">
        <v>17</v>
      </c>
      <c r="N1526">
        <v>55</v>
      </c>
      <c r="O1526">
        <v>70</v>
      </c>
      <c r="P1526">
        <v>6.2</v>
      </c>
      <c r="Q1526">
        <v>760</v>
      </c>
      <c r="R1526">
        <v>2</v>
      </c>
      <c r="S1526">
        <v>61</v>
      </c>
      <c r="T1526">
        <v>28</v>
      </c>
      <c r="U1526">
        <v>148</v>
      </c>
      <c r="V1526">
        <v>70</v>
      </c>
      <c r="W1526">
        <v>8</v>
      </c>
      <c r="X1526">
        <v>1070</v>
      </c>
      <c r="Y1526">
        <v>25</v>
      </c>
      <c r="Z1526">
        <v>3.4</v>
      </c>
      <c r="AA1526">
        <v>4</v>
      </c>
    </row>
    <row r="1527" spans="1:27" hidden="1" x14ac:dyDescent="0.3">
      <c r="A1527" t="s">
        <v>5943</v>
      </c>
      <c r="B1527" t="s">
        <v>5944</v>
      </c>
      <c r="C1527" s="1" t="str">
        <f t="shared" si="94"/>
        <v>21:0050</v>
      </c>
      <c r="D1527" s="1" t="str">
        <f t="shared" si="95"/>
        <v>21:0039</v>
      </c>
      <c r="E1527" t="s">
        <v>5945</v>
      </c>
      <c r="F1527" t="s">
        <v>5946</v>
      </c>
      <c r="H1527">
        <v>46.090210300000003</v>
      </c>
      <c r="I1527">
        <v>-67.127718200000004</v>
      </c>
      <c r="J1527" s="1" t="str">
        <f t="shared" si="96"/>
        <v>Till</v>
      </c>
      <c r="K1527" s="1" t="str">
        <f t="shared" si="97"/>
        <v>&lt;2 micron</v>
      </c>
      <c r="L1527">
        <v>0.1</v>
      </c>
      <c r="M1527">
        <v>26</v>
      </c>
      <c r="N1527">
        <v>93</v>
      </c>
      <c r="O1527">
        <v>56</v>
      </c>
      <c r="P1527">
        <v>4.2</v>
      </c>
      <c r="Q1527">
        <v>2800</v>
      </c>
      <c r="R1527">
        <v>1</v>
      </c>
      <c r="S1527">
        <v>133</v>
      </c>
      <c r="T1527">
        <v>19</v>
      </c>
      <c r="U1527">
        <v>132</v>
      </c>
      <c r="V1527">
        <v>43</v>
      </c>
      <c r="W1527">
        <v>2</v>
      </c>
      <c r="X1527">
        <v>950</v>
      </c>
      <c r="Y1527">
        <v>135</v>
      </c>
      <c r="AA1527">
        <v>3</v>
      </c>
    </row>
    <row r="1528" spans="1:27" hidden="1" x14ac:dyDescent="0.3">
      <c r="A1528" t="s">
        <v>5947</v>
      </c>
      <c r="B1528" t="s">
        <v>5948</v>
      </c>
      <c r="C1528" s="1" t="str">
        <f t="shared" si="94"/>
        <v>21:0050</v>
      </c>
      <c r="D1528" s="1" t="str">
        <f t="shared" si="95"/>
        <v>21:0039</v>
      </c>
      <c r="E1528" t="s">
        <v>5949</v>
      </c>
      <c r="F1528" t="s">
        <v>5950</v>
      </c>
      <c r="H1528">
        <v>46.1082775</v>
      </c>
      <c r="I1528">
        <v>-67.104461599999993</v>
      </c>
      <c r="J1528" s="1" t="str">
        <f t="shared" si="96"/>
        <v>Till</v>
      </c>
      <c r="K1528" s="1" t="str">
        <f t="shared" si="97"/>
        <v>&lt;2 micron</v>
      </c>
      <c r="L1528">
        <v>0.6</v>
      </c>
      <c r="M1528">
        <v>16</v>
      </c>
      <c r="N1528">
        <v>42</v>
      </c>
      <c r="O1528">
        <v>92</v>
      </c>
      <c r="P1528">
        <v>6.5</v>
      </c>
      <c r="Q1528">
        <v>510</v>
      </c>
      <c r="R1528">
        <v>6</v>
      </c>
      <c r="S1528">
        <v>42</v>
      </c>
      <c r="T1528">
        <v>48</v>
      </c>
      <c r="U1528">
        <v>108</v>
      </c>
      <c r="V1528">
        <v>79</v>
      </c>
      <c r="W1528">
        <v>6</v>
      </c>
      <c r="X1528">
        <v>620</v>
      </c>
      <c r="Y1528">
        <v>50</v>
      </c>
      <c r="Z1528">
        <v>3.4</v>
      </c>
      <c r="AA1528">
        <v>4</v>
      </c>
    </row>
    <row r="1529" spans="1:27" hidden="1" x14ac:dyDescent="0.3">
      <c r="A1529" t="s">
        <v>5951</v>
      </c>
      <c r="B1529" t="s">
        <v>5952</v>
      </c>
      <c r="C1529" s="1" t="str">
        <f t="shared" si="94"/>
        <v>21:0050</v>
      </c>
      <c r="D1529" s="1" t="str">
        <f t="shared" si="95"/>
        <v>21:0039</v>
      </c>
      <c r="E1529" t="s">
        <v>5953</v>
      </c>
      <c r="F1529" t="s">
        <v>5954</v>
      </c>
      <c r="H1529">
        <v>46.116992500000002</v>
      </c>
      <c r="I1529">
        <v>-67.087338200000005</v>
      </c>
      <c r="J1529" s="1" t="str">
        <f t="shared" si="96"/>
        <v>Till</v>
      </c>
      <c r="K1529" s="1" t="str">
        <f t="shared" si="97"/>
        <v>&lt;2 micron</v>
      </c>
      <c r="L1529">
        <v>0.5</v>
      </c>
      <c r="M1529">
        <v>10</v>
      </c>
      <c r="N1529">
        <v>129</v>
      </c>
      <c r="O1529">
        <v>22</v>
      </c>
      <c r="P1529">
        <v>3.9</v>
      </c>
      <c r="Q1529">
        <v>320</v>
      </c>
      <c r="R1529">
        <v>1</v>
      </c>
      <c r="S1529">
        <v>66</v>
      </c>
      <c r="T1529">
        <v>12</v>
      </c>
      <c r="U1529">
        <v>110</v>
      </c>
      <c r="V1529">
        <v>26</v>
      </c>
      <c r="W1529">
        <v>2</v>
      </c>
      <c r="X1529">
        <v>890</v>
      </c>
      <c r="Y1529">
        <v>80</v>
      </c>
      <c r="AA1529">
        <v>6</v>
      </c>
    </row>
    <row r="1530" spans="1:27" hidden="1" x14ac:dyDescent="0.3">
      <c r="A1530" t="s">
        <v>5955</v>
      </c>
      <c r="B1530" t="s">
        <v>5956</v>
      </c>
      <c r="C1530" s="1" t="str">
        <f t="shared" si="94"/>
        <v>21:0050</v>
      </c>
      <c r="D1530" s="1" t="str">
        <f t="shared" si="95"/>
        <v>21:0039</v>
      </c>
      <c r="E1530" t="s">
        <v>5957</v>
      </c>
      <c r="F1530" t="s">
        <v>5958</v>
      </c>
      <c r="H1530">
        <v>46.098081299999997</v>
      </c>
      <c r="I1530">
        <v>-67.086698400000003</v>
      </c>
      <c r="J1530" s="1" t="str">
        <f t="shared" si="96"/>
        <v>Till</v>
      </c>
      <c r="K1530" s="1" t="str">
        <f t="shared" si="97"/>
        <v>&lt;2 micron</v>
      </c>
      <c r="M1530">
        <v>19</v>
      </c>
      <c r="N1530">
        <v>54</v>
      </c>
      <c r="O1530">
        <v>36</v>
      </c>
      <c r="P1530">
        <v>5</v>
      </c>
      <c r="Q1530">
        <v>760</v>
      </c>
      <c r="S1530">
        <v>56</v>
      </c>
      <c r="T1530">
        <v>28</v>
      </c>
      <c r="U1530">
        <v>116</v>
      </c>
      <c r="V1530">
        <v>23</v>
      </c>
      <c r="W1530">
        <v>2</v>
      </c>
      <c r="X1530">
        <v>790</v>
      </c>
      <c r="Y1530">
        <v>18</v>
      </c>
      <c r="Z1530">
        <v>3.1</v>
      </c>
      <c r="AA1530">
        <v>4</v>
      </c>
    </row>
    <row r="1531" spans="1:27" hidden="1" x14ac:dyDescent="0.3">
      <c r="A1531" t="s">
        <v>5959</v>
      </c>
      <c r="B1531" t="s">
        <v>5960</v>
      </c>
      <c r="C1531" s="1" t="str">
        <f t="shared" si="94"/>
        <v>21:0050</v>
      </c>
      <c r="D1531" s="1" t="str">
        <f t="shared" si="95"/>
        <v>21:0039</v>
      </c>
      <c r="E1531" t="s">
        <v>5961</v>
      </c>
      <c r="F1531" t="s">
        <v>5962</v>
      </c>
      <c r="H1531">
        <v>46.0996302</v>
      </c>
      <c r="I1531">
        <v>-67.045243600000006</v>
      </c>
      <c r="J1531" s="1" t="str">
        <f t="shared" si="96"/>
        <v>Till</v>
      </c>
      <c r="K1531" s="1" t="str">
        <f t="shared" si="97"/>
        <v>&lt;2 micron</v>
      </c>
      <c r="L1531">
        <v>0.8</v>
      </c>
      <c r="M1531">
        <v>16</v>
      </c>
      <c r="N1531">
        <v>139</v>
      </c>
      <c r="O1531">
        <v>28</v>
      </c>
      <c r="P1531">
        <v>4.5</v>
      </c>
      <c r="Q1531">
        <v>540</v>
      </c>
      <c r="S1531">
        <v>94</v>
      </c>
      <c r="T1531">
        <v>18</v>
      </c>
      <c r="U1531">
        <v>119</v>
      </c>
      <c r="V1531">
        <v>60</v>
      </c>
      <c r="W1531">
        <v>2</v>
      </c>
      <c r="X1531">
        <v>890</v>
      </c>
      <c r="Y1531">
        <v>85</v>
      </c>
      <c r="Z1531">
        <v>0.5</v>
      </c>
      <c r="AA1531">
        <v>2</v>
      </c>
    </row>
    <row r="1532" spans="1:27" hidden="1" x14ac:dyDescent="0.3">
      <c r="A1532" t="s">
        <v>5963</v>
      </c>
      <c r="B1532" t="s">
        <v>5964</v>
      </c>
      <c r="C1532" s="1" t="str">
        <f t="shared" si="94"/>
        <v>21:0050</v>
      </c>
      <c r="D1532" s="1" t="str">
        <f t="shared" si="95"/>
        <v>21:0039</v>
      </c>
      <c r="E1532" t="s">
        <v>5965</v>
      </c>
      <c r="F1532" t="s">
        <v>5966</v>
      </c>
      <c r="H1532">
        <v>46.088157199999998</v>
      </c>
      <c r="I1532">
        <v>-67.058584100000004</v>
      </c>
      <c r="J1532" s="1" t="str">
        <f t="shared" si="96"/>
        <v>Till</v>
      </c>
      <c r="K1532" s="1" t="str">
        <f t="shared" si="97"/>
        <v>&lt;2 micron</v>
      </c>
      <c r="L1532">
        <v>0.3</v>
      </c>
      <c r="M1532">
        <v>19</v>
      </c>
      <c r="N1532">
        <v>54</v>
      </c>
      <c r="O1532">
        <v>30</v>
      </c>
      <c r="P1532">
        <v>4.4000000000000004</v>
      </c>
      <c r="Q1532">
        <v>900</v>
      </c>
      <c r="S1532">
        <v>55</v>
      </c>
      <c r="T1532">
        <v>27</v>
      </c>
      <c r="U1532">
        <v>116</v>
      </c>
      <c r="V1532">
        <v>23</v>
      </c>
      <c r="W1532">
        <v>4</v>
      </c>
      <c r="X1532">
        <v>810</v>
      </c>
      <c r="Y1532">
        <v>35</v>
      </c>
      <c r="Z1532">
        <v>2.7</v>
      </c>
      <c r="AA1532">
        <v>8</v>
      </c>
    </row>
    <row r="1533" spans="1:27" hidden="1" x14ac:dyDescent="0.3">
      <c r="A1533" t="s">
        <v>5967</v>
      </c>
      <c r="B1533" t="s">
        <v>5968</v>
      </c>
      <c r="C1533" s="1" t="str">
        <f t="shared" ref="C1533:C1596" si="98">HYPERLINK("http://geochem.nrcan.gc.ca/cdogs/content/bdl/bdl210050_e.htm", "21:0050")</f>
        <v>21:0050</v>
      </c>
      <c r="D1533" s="1" t="str">
        <f t="shared" ref="D1533:D1596" si="99">HYPERLINK("http://geochem.nrcan.gc.ca/cdogs/content/svy/svy210039_e.htm", "21:0039")</f>
        <v>21:0039</v>
      </c>
      <c r="E1533" t="s">
        <v>5969</v>
      </c>
      <c r="F1533" t="s">
        <v>5970</v>
      </c>
      <c r="H1533">
        <v>46.1001178</v>
      </c>
      <c r="I1533">
        <v>-67.155846499999996</v>
      </c>
      <c r="J1533" s="1" t="str">
        <f t="shared" si="96"/>
        <v>Till</v>
      </c>
      <c r="K1533" s="1" t="str">
        <f t="shared" si="97"/>
        <v>&lt;2 micron</v>
      </c>
      <c r="L1533">
        <v>0.2</v>
      </c>
      <c r="M1533">
        <v>20</v>
      </c>
      <c r="N1533">
        <v>64</v>
      </c>
      <c r="O1533">
        <v>52</v>
      </c>
      <c r="P1533">
        <v>5.6</v>
      </c>
      <c r="Q1533">
        <v>990</v>
      </c>
      <c r="R1533">
        <v>1</v>
      </c>
      <c r="S1533">
        <v>68</v>
      </c>
      <c r="T1533">
        <v>20</v>
      </c>
      <c r="U1533">
        <v>142</v>
      </c>
      <c r="V1533">
        <v>31</v>
      </c>
      <c r="W1533">
        <v>2</v>
      </c>
      <c r="X1533">
        <v>840</v>
      </c>
      <c r="Y1533">
        <v>45</v>
      </c>
      <c r="Z1533">
        <v>1.2</v>
      </c>
      <c r="AA1533">
        <v>4</v>
      </c>
    </row>
    <row r="1534" spans="1:27" hidden="1" x14ac:dyDescent="0.3">
      <c r="A1534" t="s">
        <v>5971</v>
      </c>
      <c r="B1534" t="s">
        <v>5972</v>
      </c>
      <c r="C1534" s="1" t="str">
        <f t="shared" si="98"/>
        <v>21:0050</v>
      </c>
      <c r="D1534" s="1" t="str">
        <f t="shared" si="99"/>
        <v>21:0039</v>
      </c>
      <c r="E1534" t="s">
        <v>5973</v>
      </c>
      <c r="F1534" t="s">
        <v>5974</v>
      </c>
      <c r="H1534">
        <v>46.081520500000003</v>
      </c>
      <c r="I1534">
        <v>-67.146766</v>
      </c>
      <c r="J1534" s="1" t="str">
        <f t="shared" si="96"/>
        <v>Till</v>
      </c>
      <c r="K1534" s="1" t="str">
        <f t="shared" si="97"/>
        <v>&lt;2 micron</v>
      </c>
      <c r="L1534">
        <v>0.3</v>
      </c>
      <c r="M1534">
        <v>20</v>
      </c>
      <c r="N1534">
        <v>67</v>
      </c>
      <c r="O1534">
        <v>44</v>
      </c>
      <c r="P1534">
        <v>5.6</v>
      </c>
      <c r="Q1534">
        <v>840</v>
      </c>
      <c r="R1534">
        <v>0.5</v>
      </c>
      <c r="S1534">
        <v>68</v>
      </c>
      <c r="T1534">
        <v>19</v>
      </c>
      <c r="U1534">
        <v>120</v>
      </c>
      <c r="V1534">
        <v>29</v>
      </c>
      <c r="W1534">
        <v>2</v>
      </c>
      <c r="X1534">
        <v>920</v>
      </c>
      <c r="Y1534">
        <v>30</v>
      </c>
      <c r="Z1534">
        <v>1</v>
      </c>
      <c r="AA1534">
        <v>2</v>
      </c>
    </row>
    <row r="1535" spans="1:27" hidden="1" x14ac:dyDescent="0.3">
      <c r="A1535" t="s">
        <v>5975</v>
      </c>
      <c r="B1535" t="s">
        <v>5976</v>
      </c>
      <c r="C1535" s="1" t="str">
        <f t="shared" si="98"/>
        <v>21:0050</v>
      </c>
      <c r="D1535" s="1" t="str">
        <f t="shared" si="99"/>
        <v>21:0039</v>
      </c>
      <c r="E1535" t="s">
        <v>5973</v>
      </c>
      <c r="F1535" t="s">
        <v>5977</v>
      </c>
      <c r="H1535">
        <v>46.081520500000003</v>
      </c>
      <c r="I1535">
        <v>-67.146766</v>
      </c>
      <c r="J1535" s="1" t="str">
        <f t="shared" si="96"/>
        <v>Till</v>
      </c>
      <c r="K1535" s="1" t="str">
        <f t="shared" si="97"/>
        <v>&lt;2 micron</v>
      </c>
      <c r="L1535">
        <v>0.05</v>
      </c>
      <c r="M1535">
        <v>18</v>
      </c>
      <c r="N1535">
        <v>60</v>
      </c>
      <c r="O1535">
        <v>48</v>
      </c>
      <c r="P1535">
        <v>5</v>
      </c>
      <c r="Q1535">
        <v>780</v>
      </c>
      <c r="R1535">
        <v>0.5</v>
      </c>
      <c r="S1535">
        <v>70</v>
      </c>
      <c r="T1535">
        <v>19</v>
      </c>
      <c r="U1535">
        <v>128</v>
      </c>
      <c r="V1535">
        <v>31</v>
      </c>
      <c r="W1535">
        <v>1</v>
      </c>
      <c r="X1535">
        <v>850</v>
      </c>
      <c r="Y1535">
        <v>50</v>
      </c>
      <c r="Z1535">
        <v>0.6</v>
      </c>
      <c r="AA1535">
        <v>5</v>
      </c>
    </row>
    <row r="1536" spans="1:27" hidden="1" x14ac:dyDescent="0.3">
      <c r="A1536" t="s">
        <v>5978</v>
      </c>
      <c r="B1536" t="s">
        <v>5979</v>
      </c>
      <c r="C1536" s="1" t="str">
        <f t="shared" si="98"/>
        <v>21:0050</v>
      </c>
      <c r="D1536" s="1" t="str">
        <f t="shared" si="99"/>
        <v>21:0039</v>
      </c>
      <c r="E1536" t="s">
        <v>5980</v>
      </c>
      <c r="F1536" t="s">
        <v>5981</v>
      </c>
      <c r="H1536">
        <v>46.059586500000002</v>
      </c>
      <c r="I1536">
        <v>-67.153964400000007</v>
      </c>
      <c r="J1536" s="1" t="str">
        <f t="shared" si="96"/>
        <v>Till</v>
      </c>
      <c r="K1536" s="1" t="str">
        <f t="shared" si="97"/>
        <v>&lt;2 micron</v>
      </c>
      <c r="M1536">
        <v>24</v>
      </c>
      <c r="N1536">
        <v>72</v>
      </c>
      <c r="O1536">
        <v>42</v>
      </c>
      <c r="P1536">
        <v>5</v>
      </c>
      <c r="Q1536">
        <v>960</v>
      </c>
      <c r="S1536">
        <v>75</v>
      </c>
      <c r="T1536">
        <v>22</v>
      </c>
      <c r="U1536">
        <v>96</v>
      </c>
      <c r="V1536">
        <v>33</v>
      </c>
      <c r="W1536">
        <v>2</v>
      </c>
      <c r="X1536">
        <v>860</v>
      </c>
      <c r="Y1536">
        <v>80</v>
      </c>
      <c r="Z1536">
        <v>0.7</v>
      </c>
      <c r="AA1536">
        <v>3</v>
      </c>
    </row>
    <row r="1537" spans="1:27" hidden="1" x14ac:dyDescent="0.3">
      <c r="A1537" t="s">
        <v>5982</v>
      </c>
      <c r="B1537" t="s">
        <v>5983</v>
      </c>
      <c r="C1537" s="1" t="str">
        <f t="shared" si="98"/>
        <v>21:0050</v>
      </c>
      <c r="D1537" s="1" t="str">
        <f t="shared" si="99"/>
        <v>21:0039</v>
      </c>
      <c r="E1537" t="s">
        <v>5984</v>
      </c>
      <c r="F1537" t="s">
        <v>5985</v>
      </c>
      <c r="H1537">
        <v>46.034064200000003</v>
      </c>
      <c r="I1537">
        <v>-67.161922099999998</v>
      </c>
      <c r="J1537" s="1" t="str">
        <f t="shared" si="96"/>
        <v>Till</v>
      </c>
      <c r="K1537" s="1" t="str">
        <f t="shared" si="97"/>
        <v>&lt;2 micron</v>
      </c>
      <c r="M1537">
        <v>17</v>
      </c>
      <c r="N1537">
        <v>74</v>
      </c>
      <c r="O1537">
        <v>47</v>
      </c>
      <c r="P1537">
        <v>5.6</v>
      </c>
      <c r="Q1537">
        <v>760</v>
      </c>
      <c r="S1537">
        <v>82</v>
      </c>
      <c r="T1537">
        <v>18</v>
      </c>
      <c r="U1537">
        <v>118</v>
      </c>
      <c r="V1537">
        <v>55</v>
      </c>
      <c r="W1537">
        <v>2</v>
      </c>
      <c r="X1537">
        <v>910</v>
      </c>
      <c r="Y1537">
        <v>45</v>
      </c>
      <c r="Z1537">
        <v>0.4</v>
      </c>
      <c r="AA1537">
        <v>1</v>
      </c>
    </row>
    <row r="1538" spans="1:27" hidden="1" x14ac:dyDescent="0.3">
      <c r="A1538" t="s">
        <v>5986</v>
      </c>
      <c r="B1538" t="s">
        <v>5987</v>
      </c>
      <c r="C1538" s="1" t="str">
        <f t="shared" si="98"/>
        <v>21:0050</v>
      </c>
      <c r="D1538" s="1" t="str">
        <f t="shared" si="99"/>
        <v>21:0039</v>
      </c>
      <c r="E1538" t="s">
        <v>5988</v>
      </c>
      <c r="F1538" t="s">
        <v>5989</v>
      </c>
      <c r="H1538">
        <v>46.017598499999998</v>
      </c>
      <c r="I1538">
        <v>-67.173448800000003</v>
      </c>
      <c r="J1538" s="1" t="str">
        <f t="shared" ref="J1538:J1601" si="100">HYPERLINK("http://geochem.nrcan.gc.ca/cdogs/content/kwd/kwd020044_e.htm", "Till")</f>
        <v>Till</v>
      </c>
      <c r="K1538" s="1" t="str">
        <f t="shared" ref="K1538:K1601" si="101">HYPERLINK("http://geochem.nrcan.gc.ca/cdogs/content/kwd/kwd080003_e.htm", "&lt;2 micron")</f>
        <v>&lt;2 micron</v>
      </c>
      <c r="M1538">
        <v>20</v>
      </c>
      <c r="N1538">
        <v>98</v>
      </c>
      <c r="O1538">
        <v>34</v>
      </c>
      <c r="P1538">
        <v>3.5</v>
      </c>
      <c r="Q1538">
        <v>600</v>
      </c>
      <c r="S1538">
        <v>98</v>
      </c>
      <c r="T1538">
        <v>17</v>
      </c>
      <c r="U1538">
        <v>109</v>
      </c>
      <c r="V1538">
        <v>33</v>
      </c>
      <c r="W1538">
        <v>2</v>
      </c>
      <c r="X1538">
        <v>770</v>
      </c>
      <c r="Y1538">
        <v>65</v>
      </c>
      <c r="Z1538">
        <v>0.7</v>
      </c>
      <c r="AA1538">
        <v>4</v>
      </c>
    </row>
    <row r="1539" spans="1:27" hidden="1" x14ac:dyDescent="0.3">
      <c r="A1539" t="s">
        <v>5990</v>
      </c>
      <c r="B1539" t="s">
        <v>5991</v>
      </c>
      <c r="C1539" s="1" t="str">
        <f t="shared" si="98"/>
        <v>21:0050</v>
      </c>
      <c r="D1539" s="1" t="str">
        <f t="shared" si="99"/>
        <v>21:0039</v>
      </c>
      <c r="E1539" t="s">
        <v>5992</v>
      </c>
      <c r="F1539" t="s">
        <v>5993</v>
      </c>
      <c r="H1539">
        <v>46.046773299999998</v>
      </c>
      <c r="I1539">
        <v>-67.140819699999994</v>
      </c>
      <c r="J1539" s="1" t="str">
        <f t="shared" si="100"/>
        <v>Till</v>
      </c>
      <c r="K1539" s="1" t="str">
        <f t="shared" si="101"/>
        <v>&lt;2 micron</v>
      </c>
      <c r="L1539">
        <v>0.2</v>
      </c>
      <c r="M1539">
        <v>16</v>
      </c>
      <c r="N1539">
        <v>76</v>
      </c>
      <c r="O1539">
        <v>24</v>
      </c>
      <c r="P1539">
        <v>4.5999999999999996</v>
      </c>
      <c r="Q1539">
        <v>680</v>
      </c>
      <c r="S1539">
        <v>71</v>
      </c>
      <c r="T1539">
        <v>20</v>
      </c>
      <c r="U1539">
        <v>132</v>
      </c>
      <c r="V1539">
        <v>23</v>
      </c>
      <c r="W1539">
        <v>4</v>
      </c>
      <c r="X1539">
        <v>740</v>
      </c>
      <c r="Y1539">
        <v>60</v>
      </c>
      <c r="Z1539">
        <v>0.1</v>
      </c>
      <c r="AA1539">
        <v>4</v>
      </c>
    </row>
    <row r="1540" spans="1:27" hidden="1" x14ac:dyDescent="0.3">
      <c r="A1540" t="s">
        <v>5994</v>
      </c>
      <c r="B1540" t="s">
        <v>5995</v>
      </c>
      <c r="C1540" s="1" t="str">
        <f t="shared" si="98"/>
        <v>21:0050</v>
      </c>
      <c r="D1540" s="1" t="str">
        <f t="shared" si="99"/>
        <v>21:0039</v>
      </c>
      <c r="E1540" t="s">
        <v>5996</v>
      </c>
      <c r="F1540" t="s">
        <v>5997</v>
      </c>
      <c r="H1540">
        <v>46.031804800000003</v>
      </c>
      <c r="I1540">
        <v>-67.133568600000004</v>
      </c>
      <c r="J1540" s="1" t="str">
        <f t="shared" si="100"/>
        <v>Till</v>
      </c>
      <c r="K1540" s="1" t="str">
        <f t="shared" si="101"/>
        <v>&lt;2 micron</v>
      </c>
      <c r="M1540">
        <v>23</v>
      </c>
      <c r="N1540">
        <v>141</v>
      </c>
      <c r="O1540">
        <v>38</v>
      </c>
      <c r="P1540">
        <v>5.8</v>
      </c>
      <c r="Q1540">
        <v>500</v>
      </c>
      <c r="S1540">
        <v>132</v>
      </c>
      <c r="T1540">
        <v>20</v>
      </c>
      <c r="U1540">
        <v>161</v>
      </c>
      <c r="V1540">
        <v>43</v>
      </c>
      <c r="W1540">
        <v>2</v>
      </c>
      <c r="X1540">
        <v>810</v>
      </c>
      <c r="Y1540">
        <v>65</v>
      </c>
      <c r="Z1540">
        <v>0.5</v>
      </c>
      <c r="AA1540">
        <v>9</v>
      </c>
    </row>
    <row r="1541" spans="1:27" hidden="1" x14ac:dyDescent="0.3">
      <c r="A1541" t="s">
        <v>5998</v>
      </c>
      <c r="B1541" t="s">
        <v>5999</v>
      </c>
      <c r="C1541" s="1" t="str">
        <f t="shared" si="98"/>
        <v>21:0050</v>
      </c>
      <c r="D1541" s="1" t="str">
        <f t="shared" si="99"/>
        <v>21:0039</v>
      </c>
      <c r="E1541" t="s">
        <v>6000</v>
      </c>
      <c r="F1541" t="s">
        <v>6001</v>
      </c>
      <c r="H1541">
        <v>46.040482099999998</v>
      </c>
      <c r="I1541">
        <v>-67.113890299999994</v>
      </c>
      <c r="J1541" s="1" t="str">
        <f t="shared" si="100"/>
        <v>Till</v>
      </c>
      <c r="K1541" s="1" t="str">
        <f t="shared" si="101"/>
        <v>&lt;2 micron</v>
      </c>
      <c r="M1541">
        <v>20</v>
      </c>
      <c r="N1541">
        <v>68</v>
      </c>
      <c r="O1541">
        <v>43</v>
      </c>
      <c r="P1541">
        <v>4.8</v>
      </c>
      <c r="Q1541">
        <v>960</v>
      </c>
      <c r="S1541">
        <v>68</v>
      </c>
      <c r="T1541">
        <v>20</v>
      </c>
      <c r="U1541">
        <v>104</v>
      </c>
      <c r="V1541">
        <v>29</v>
      </c>
      <c r="W1541">
        <v>2</v>
      </c>
      <c r="X1541">
        <v>890</v>
      </c>
      <c r="Y1541">
        <v>55</v>
      </c>
      <c r="Z1541">
        <v>1</v>
      </c>
      <c r="AA1541">
        <v>8</v>
      </c>
    </row>
    <row r="1542" spans="1:27" hidden="1" x14ac:dyDescent="0.3">
      <c r="A1542" t="s">
        <v>6002</v>
      </c>
      <c r="B1542" t="s">
        <v>6003</v>
      </c>
      <c r="C1542" s="1" t="str">
        <f t="shared" si="98"/>
        <v>21:0050</v>
      </c>
      <c r="D1542" s="1" t="str">
        <f t="shared" si="99"/>
        <v>21:0039</v>
      </c>
      <c r="E1542" t="s">
        <v>6004</v>
      </c>
      <c r="F1542" t="s">
        <v>6005</v>
      </c>
      <c r="H1542">
        <v>46.4711888</v>
      </c>
      <c r="I1542">
        <v>-66.5265615</v>
      </c>
      <c r="J1542" s="1" t="str">
        <f t="shared" si="100"/>
        <v>Till</v>
      </c>
      <c r="K1542" s="1" t="str">
        <f t="shared" si="101"/>
        <v>&lt;2 micron</v>
      </c>
      <c r="M1542">
        <v>20</v>
      </c>
      <c r="N1542">
        <v>102</v>
      </c>
      <c r="O1542">
        <v>48</v>
      </c>
      <c r="P1542">
        <v>4.7</v>
      </c>
      <c r="Q1542">
        <v>1200</v>
      </c>
      <c r="S1542">
        <v>66</v>
      </c>
      <c r="T1542">
        <v>26</v>
      </c>
      <c r="U1542">
        <v>100</v>
      </c>
      <c r="V1542">
        <v>30</v>
      </c>
      <c r="W1542">
        <v>2</v>
      </c>
      <c r="X1542">
        <v>810</v>
      </c>
      <c r="Y1542">
        <v>145</v>
      </c>
      <c r="Z1542">
        <v>0.9</v>
      </c>
      <c r="AA1542">
        <v>4</v>
      </c>
    </row>
    <row r="1543" spans="1:27" hidden="1" x14ac:dyDescent="0.3">
      <c r="A1543" t="s">
        <v>6006</v>
      </c>
      <c r="B1543" t="s">
        <v>6007</v>
      </c>
      <c r="C1543" s="1" t="str">
        <f t="shared" si="98"/>
        <v>21:0050</v>
      </c>
      <c r="D1543" s="1" t="str">
        <f t="shared" si="99"/>
        <v>21:0039</v>
      </c>
      <c r="E1543" t="s">
        <v>6008</v>
      </c>
      <c r="F1543" t="s">
        <v>6009</v>
      </c>
      <c r="H1543">
        <v>46.455764899999998</v>
      </c>
      <c r="I1543">
        <v>-66.583908600000001</v>
      </c>
      <c r="J1543" s="1" t="str">
        <f t="shared" si="100"/>
        <v>Till</v>
      </c>
      <c r="K1543" s="1" t="str">
        <f t="shared" si="101"/>
        <v>&lt;2 micron</v>
      </c>
      <c r="M1543">
        <v>34</v>
      </c>
      <c r="N1543">
        <v>96</v>
      </c>
      <c r="O1543">
        <v>96</v>
      </c>
      <c r="P1543">
        <v>5.8</v>
      </c>
      <c r="Q1543">
        <v>1400</v>
      </c>
      <c r="S1543">
        <v>130</v>
      </c>
      <c r="T1543">
        <v>34</v>
      </c>
      <c r="U1543">
        <v>136</v>
      </c>
      <c r="V1543">
        <v>29</v>
      </c>
      <c r="W1543">
        <v>1</v>
      </c>
      <c r="X1543">
        <v>780</v>
      </c>
      <c r="Y1543">
        <v>50</v>
      </c>
      <c r="Z1543">
        <v>1.8</v>
      </c>
      <c r="AA1543">
        <v>8</v>
      </c>
    </row>
    <row r="1544" spans="1:27" hidden="1" x14ac:dyDescent="0.3">
      <c r="A1544" t="s">
        <v>6010</v>
      </c>
      <c r="B1544" t="s">
        <v>6011</v>
      </c>
      <c r="C1544" s="1" t="str">
        <f t="shared" si="98"/>
        <v>21:0050</v>
      </c>
      <c r="D1544" s="1" t="str">
        <f t="shared" si="99"/>
        <v>21:0039</v>
      </c>
      <c r="E1544" t="s">
        <v>6012</v>
      </c>
      <c r="F1544" t="s">
        <v>6013</v>
      </c>
      <c r="H1544">
        <v>46.479104800000002</v>
      </c>
      <c r="I1544">
        <v>-66.602417299999999</v>
      </c>
      <c r="J1544" s="1" t="str">
        <f t="shared" si="100"/>
        <v>Till</v>
      </c>
      <c r="K1544" s="1" t="str">
        <f t="shared" si="101"/>
        <v>&lt;2 micron</v>
      </c>
      <c r="L1544">
        <v>0.1</v>
      </c>
      <c r="M1544">
        <v>20</v>
      </c>
      <c r="N1544">
        <v>80</v>
      </c>
      <c r="O1544">
        <v>44</v>
      </c>
      <c r="P1544">
        <v>6</v>
      </c>
      <c r="Q1544">
        <v>840</v>
      </c>
      <c r="S1544">
        <v>73</v>
      </c>
      <c r="T1544">
        <v>28</v>
      </c>
      <c r="U1544">
        <v>128</v>
      </c>
      <c r="V1544">
        <v>29</v>
      </c>
      <c r="W1544">
        <v>2</v>
      </c>
      <c r="X1544">
        <v>650</v>
      </c>
      <c r="Y1544">
        <v>160</v>
      </c>
      <c r="Z1544">
        <v>0.9</v>
      </c>
      <c r="AA1544">
        <v>2</v>
      </c>
    </row>
    <row r="1545" spans="1:27" hidden="1" x14ac:dyDescent="0.3">
      <c r="A1545" t="s">
        <v>6014</v>
      </c>
      <c r="B1545" t="s">
        <v>6015</v>
      </c>
      <c r="C1545" s="1" t="str">
        <f t="shared" si="98"/>
        <v>21:0050</v>
      </c>
      <c r="D1545" s="1" t="str">
        <f t="shared" si="99"/>
        <v>21:0039</v>
      </c>
      <c r="E1545" t="s">
        <v>6016</v>
      </c>
      <c r="F1545" t="s">
        <v>6017</v>
      </c>
      <c r="H1545">
        <v>46.495846700000001</v>
      </c>
      <c r="I1545">
        <v>-66.628397000000007</v>
      </c>
      <c r="J1545" s="1" t="str">
        <f t="shared" si="100"/>
        <v>Till</v>
      </c>
      <c r="K1545" s="1" t="str">
        <f t="shared" si="101"/>
        <v>&lt;2 micron</v>
      </c>
      <c r="L1545">
        <v>0.1</v>
      </c>
      <c r="M1545">
        <v>24</v>
      </c>
      <c r="N1545">
        <v>78</v>
      </c>
      <c r="O1545">
        <v>48</v>
      </c>
      <c r="P1545">
        <v>5.4</v>
      </c>
      <c r="Q1545">
        <v>860</v>
      </c>
      <c r="R1545">
        <v>1</v>
      </c>
      <c r="S1545">
        <v>85</v>
      </c>
      <c r="T1545">
        <v>27</v>
      </c>
      <c r="U1545">
        <v>124</v>
      </c>
      <c r="V1545">
        <v>32</v>
      </c>
      <c r="W1545">
        <v>2</v>
      </c>
      <c r="X1545">
        <v>940</v>
      </c>
      <c r="Y1545">
        <v>30</v>
      </c>
      <c r="Z1545">
        <v>2.5</v>
      </c>
      <c r="AA1545">
        <v>6</v>
      </c>
    </row>
    <row r="1546" spans="1:27" hidden="1" x14ac:dyDescent="0.3">
      <c r="A1546" t="s">
        <v>6018</v>
      </c>
      <c r="B1546" t="s">
        <v>6019</v>
      </c>
      <c r="C1546" s="1" t="str">
        <f t="shared" si="98"/>
        <v>21:0050</v>
      </c>
      <c r="D1546" s="1" t="str">
        <f t="shared" si="99"/>
        <v>21:0039</v>
      </c>
      <c r="E1546" t="s">
        <v>6020</v>
      </c>
      <c r="F1546" t="s">
        <v>6021</v>
      </c>
      <c r="H1546">
        <v>46.458069500000001</v>
      </c>
      <c r="I1546">
        <v>-66.607899599999996</v>
      </c>
      <c r="J1546" s="1" t="str">
        <f t="shared" si="100"/>
        <v>Till</v>
      </c>
      <c r="K1546" s="1" t="str">
        <f t="shared" si="101"/>
        <v>&lt;2 micron</v>
      </c>
      <c r="L1546">
        <v>0.2</v>
      </c>
      <c r="M1546">
        <v>25</v>
      </c>
      <c r="N1546">
        <v>126</v>
      </c>
      <c r="P1546">
        <v>6.1</v>
      </c>
      <c r="Q1546">
        <v>820</v>
      </c>
      <c r="R1546">
        <v>1</v>
      </c>
      <c r="S1546">
        <v>141</v>
      </c>
      <c r="T1546">
        <v>13</v>
      </c>
      <c r="U1546">
        <v>158</v>
      </c>
      <c r="V1546">
        <v>26</v>
      </c>
      <c r="W1546">
        <v>1</v>
      </c>
      <c r="Z1546">
        <v>0.6</v>
      </c>
      <c r="AA1546">
        <v>1</v>
      </c>
    </row>
    <row r="1547" spans="1:27" hidden="1" x14ac:dyDescent="0.3">
      <c r="A1547" t="s">
        <v>6022</v>
      </c>
      <c r="B1547" t="s">
        <v>6023</v>
      </c>
      <c r="C1547" s="1" t="str">
        <f t="shared" si="98"/>
        <v>21:0050</v>
      </c>
      <c r="D1547" s="1" t="str">
        <f t="shared" si="99"/>
        <v>21:0039</v>
      </c>
      <c r="E1547" t="s">
        <v>6024</v>
      </c>
      <c r="F1547" t="s">
        <v>6025</v>
      </c>
      <c r="H1547">
        <v>46.480504099999997</v>
      </c>
      <c r="I1547">
        <v>-66.670104199999997</v>
      </c>
      <c r="J1547" s="1" t="str">
        <f t="shared" si="100"/>
        <v>Till</v>
      </c>
      <c r="K1547" s="1" t="str">
        <f t="shared" si="101"/>
        <v>&lt;2 micron</v>
      </c>
      <c r="L1547">
        <v>0.1</v>
      </c>
      <c r="M1547">
        <v>21</v>
      </c>
      <c r="N1547">
        <v>55</v>
      </c>
      <c r="O1547">
        <v>192</v>
      </c>
      <c r="P1547">
        <v>4.4000000000000004</v>
      </c>
      <c r="Q1547">
        <v>800</v>
      </c>
      <c r="S1547">
        <v>60</v>
      </c>
      <c r="T1547">
        <v>23</v>
      </c>
      <c r="U1547">
        <v>184</v>
      </c>
      <c r="V1547">
        <v>51</v>
      </c>
      <c r="W1547">
        <v>4</v>
      </c>
      <c r="X1547">
        <v>970</v>
      </c>
      <c r="Y1547">
        <v>90</v>
      </c>
      <c r="Z1547">
        <v>0.9</v>
      </c>
      <c r="AA1547">
        <v>8</v>
      </c>
    </row>
    <row r="1548" spans="1:27" hidden="1" x14ac:dyDescent="0.3">
      <c r="A1548" t="s">
        <v>6026</v>
      </c>
      <c r="B1548" t="s">
        <v>6027</v>
      </c>
      <c r="C1548" s="1" t="str">
        <f t="shared" si="98"/>
        <v>21:0050</v>
      </c>
      <c r="D1548" s="1" t="str">
        <f t="shared" si="99"/>
        <v>21:0039</v>
      </c>
      <c r="E1548" t="s">
        <v>6028</v>
      </c>
      <c r="F1548" t="s">
        <v>6029</v>
      </c>
      <c r="H1548">
        <v>46.465267799999999</v>
      </c>
      <c r="I1548">
        <v>-66.651217500000001</v>
      </c>
      <c r="J1548" s="1" t="str">
        <f t="shared" si="100"/>
        <v>Till</v>
      </c>
      <c r="K1548" s="1" t="str">
        <f t="shared" si="101"/>
        <v>&lt;2 micron</v>
      </c>
      <c r="L1548">
        <v>0.2</v>
      </c>
      <c r="M1548">
        <v>21</v>
      </c>
      <c r="N1548">
        <v>80</v>
      </c>
      <c r="O1548">
        <v>120</v>
      </c>
      <c r="P1548">
        <v>5.2</v>
      </c>
      <c r="Q1548">
        <v>680</v>
      </c>
      <c r="S1548">
        <v>88</v>
      </c>
      <c r="T1548">
        <v>29</v>
      </c>
      <c r="U1548">
        <v>146</v>
      </c>
      <c r="V1548">
        <v>32</v>
      </c>
      <c r="W1548">
        <v>4</v>
      </c>
      <c r="X1548">
        <v>890</v>
      </c>
      <c r="Y1548">
        <v>120</v>
      </c>
      <c r="Z1548">
        <v>1.5</v>
      </c>
      <c r="AA1548">
        <v>3</v>
      </c>
    </row>
    <row r="1549" spans="1:27" hidden="1" x14ac:dyDescent="0.3">
      <c r="A1549" t="s">
        <v>6030</v>
      </c>
      <c r="B1549" t="s">
        <v>6031</v>
      </c>
      <c r="C1549" s="1" t="str">
        <f t="shared" si="98"/>
        <v>21:0050</v>
      </c>
      <c r="D1549" s="1" t="str">
        <f t="shared" si="99"/>
        <v>21:0039</v>
      </c>
      <c r="E1549" t="s">
        <v>6032</v>
      </c>
      <c r="F1549" t="s">
        <v>6033</v>
      </c>
      <c r="H1549">
        <v>46.451146999999999</v>
      </c>
      <c r="I1549">
        <v>-66.664846699999998</v>
      </c>
      <c r="J1549" s="1" t="str">
        <f t="shared" si="100"/>
        <v>Till</v>
      </c>
      <c r="K1549" s="1" t="str">
        <f t="shared" si="101"/>
        <v>&lt;2 micron</v>
      </c>
      <c r="L1549">
        <v>0.05</v>
      </c>
      <c r="M1549">
        <v>30</v>
      </c>
      <c r="N1549">
        <v>76</v>
      </c>
      <c r="O1549">
        <v>56</v>
      </c>
      <c r="P1549">
        <v>5.4</v>
      </c>
      <c r="Q1549">
        <v>1000</v>
      </c>
      <c r="S1549">
        <v>78</v>
      </c>
      <c r="T1549">
        <v>30</v>
      </c>
      <c r="U1549">
        <v>140</v>
      </c>
      <c r="V1549">
        <v>35</v>
      </c>
      <c r="W1549">
        <v>2</v>
      </c>
      <c r="X1549">
        <v>840</v>
      </c>
      <c r="Y1549">
        <v>70</v>
      </c>
      <c r="Z1549">
        <v>1.2</v>
      </c>
      <c r="AA1549">
        <v>4</v>
      </c>
    </row>
    <row r="1550" spans="1:27" hidden="1" x14ac:dyDescent="0.3">
      <c r="A1550" t="s">
        <v>6034</v>
      </c>
      <c r="B1550" t="s">
        <v>6035</v>
      </c>
      <c r="C1550" s="1" t="str">
        <f t="shared" si="98"/>
        <v>21:0050</v>
      </c>
      <c r="D1550" s="1" t="str">
        <f t="shared" si="99"/>
        <v>21:0039</v>
      </c>
      <c r="E1550" t="s">
        <v>6036</v>
      </c>
      <c r="F1550" t="s">
        <v>6037</v>
      </c>
      <c r="H1550">
        <v>46.434714999999997</v>
      </c>
      <c r="I1550">
        <v>-66.6317035</v>
      </c>
      <c r="J1550" s="1" t="str">
        <f t="shared" si="100"/>
        <v>Till</v>
      </c>
      <c r="K1550" s="1" t="str">
        <f t="shared" si="101"/>
        <v>&lt;2 micron</v>
      </c>
      <c r="L1550">
        <v>0.2</v>
      </c>
      <c r="M1550">
        <v>22</v>
      </c>
      <c r="N1550">
        <v>78</v>
      </c>
      <c r="O1550">
        <v>44</v>
      </c>
      <c r="P1550">
        <v>5.3</v>
      </c>
      <c r="Q1550">
        <v>560</v>
      </c>
      <c r="S1550">
        <v>95</v>
      </c>
      <c r="T1550">
        <v>27</v>
      </c>
      <c r="U1550">
        <v>112</v>
      </c>
      <c r="V1550">
        <v>32</v>
      </c>
      <c r="W1550">
        <v>4</v>
      </c>
      <c r="X1550">
        <v>750</v>
      </c>
      <c r="Y1550">
        <v>105</v>
      </c>
      <c r="Z1550">
        <v>1</v>
      </c>
      <c r="AA1550">
        <v>1</v>
      </c>
    </row>
    <row r="1551" spans="1:27" hidden="1" x14ac:dyDescent="0.3">
      <c r="A1551" t="s">
        <v>6038</v>
      </c>
      <c r="B1551" t="s">
        <v>6039</v>
      </c>
      <c r="C1551" s="1" t="str">
        <f t="shared" si="98"/>
        <v>21:0050</v>
      </c>
      <c r="D1551" s="1" t="str">
        <f t="shared" si="99"/>
        <v>21:0039</v>
      </c>
      <c r="E1551" t="s">
        <v>6040</v>
      </c>
      <c r="F1551" t="s">
        <v>6041</v>
      </c>
      <c r="H1551">
        <v>46.455720100000001</v>
      </c>
      <c r="I1551">
        <v>-66.701765499999993</v>
      </c>
      <c r="J1551" s="1" t="str">
        <f t="shared" si="100"/>
        <v>Till</v>
      </c>
      <c r="K1551" s="1" t="str">
        <f t="shared" si="101"/>
        <v>&lt;2 micron</v>
      </c>
      <c r="L1551">
        <v>0.1</v>
      </c>
      <c r="M1551">
        <v>23</v>
      </c>
      <c r="N1551">
        <v>72</v>
      </c>
      <c r="O1551">
        <v>48</v>
      </c>
      <c r="P1551">
        <v>4.3</v>
      </c>
      <c r="Q1551">
        <v>760</v>
      </c>
      <c r="R1551">
        <v>1</v>
      </c>
      <c r="S1551">
        <v>92</v>
      </c>
      <c r="T1551">
        <v>22</v>
      </c>
      <c r="U1551">
        <v>146</v>
      </c>
      <c r="V1551">
        <v>14</v>
      </c>
      <c r="W1551">
        <v>4</v>
      </c>
      <c r="X1551">
        <v>890</v>
      </c>
      <c r="Y1551">
        <v>50</v>
      </c>
      <c r="Z1551">
        <v>1.6</v>
      </c>
      <c r="AA1551">
        <v>5</v>
      </c>
    </row>
    <row r="1552" spans="1:27" hidden="1" x14ac:dyDescent="0.3">
      <c r="A1552" t="s">
        <v>6042</v>
      </c>
      <c r="B1552" t="s">
        <v>6043</v>
      </c>
      <c r="C1552" s="1" t="str">
        <f t="shared" si="98"/>
        <v>21:0050</v>
      </c>
      <c r="D1552" s="1" t="str">
        <f t="shared" si="99"/>
        <v>21:0039</v>
      </c>
      <c r="E1552" t="s">
        <v>6040</v>
      </c>
      <c r="F1552" t="s">
        <v>6044</v>
      </c>
      <c r="H1552">
        <v>46.455720100000001</v>
      </c>
      <c r="I1552">
        <v>-66.701765499999993</v>
      </c>
      <c r="J1552" s="1" t="str">
        <f t="shared" si="100"/>
        <v>Till</v>
      </c>
      <c r="K1552" s="1" t="str">
        <f t="shared" si="101"/>
        <v>&lt;2 micron</v>
      </c>
      <c r="L1552">
        <v>0.05</v>
      </c>
      <c r="M1552">
        <v>20</v>
      </c>
      <c r="N1552">
        <v>64</v>
      </c>
      <c r="O1552">
        <v>48</v>
      </c>
      <c r="P1552">
        <v>4</v>
      </c>
      <c r="Q1552">
        <v>720</v>
      </c>
      <c r="R1552">
        <v>0.5</v>
      </c>
      <c r="S1552">
        <v>85</v>
      </c>
      <c r="T1552">
        <v>21</v>
      </c>
      <c r="U1552">
        <v>164</v>
      </c>
      <c r="V1552">
        <v>16</v>
      </c>
      <c r="W1552">
        <v>1</v>
      </c>
      <c r="X1552">
        <v>730</v>
      </c>
      <c r="Y1552">
        <v>50</v>
      </c>
      <c r="Z1552">
        <v>2.1</v>
      </c>
      <c r="AA1552">
        <v>8</v>
      </c>
    </row>
    <row r="1553" spans="1:27" hidden="1" x14ac:dyDescent="0.3">
      <c r="A1553" t="s">
        <v>6045</v>
      </c>
      <c r="B1553" t="s">
        <v>6046</v>
      </c>
      <c r="C1553" s="1" t="str">
        <f t="shared" si="98"/>
        <v>21:0050</v>
      </c>
      <c r="D1553" s="1" t="str">
        <f t="shared" si="99"/>
        <v>21:0039</v>
      </c>
      <c r="E1553" t="s">
        <v>6047</v>
      </c>
      <c r="F1553" t="s">
        <v>6048</v>
      </c>
      <c r="H1553">
        <v>46.457801000000003</v>
      </c>
      <c r="I1553">
        <v>-66.727072899999996</v>
      </c>
      <c r="J1553" s="1" t="str">
        <f t="shared" si="100"/>
        <v>Till</v>
      </c>
      <c r="K1553" s="1" t="str">
        <f t="shared" si="101"/>
        <v>&lt;2 micron</v>
      </c>
      <c r="M1553">
        <v>19</v>
      </c>
      <c r="N1553">
        <v>62</v>
      </c>
      <c r="O1553">
        <v>56</v>
      </c>
      <c r="P1553">
        <v>5.4</v>
      </c>
      <c r="Q1553">
        <v>880</v>
      </c>
      <c r="S1553">
        <v>70</v>
      </c>
      <c r="T1553">
        <v>22</v>
      </c>
      <c r="U1553">
        <v>120</v>
      </c>
      <c r="V1553">
        <v>32</v>
      </c>
      <c r="W1553">
        <v>1</v>
      </c>
      <c r="X1553">
        <v>950</v>
      </c>
      <c r="Y1553">
        <v>45</v>
      </c>
      <c r="Z1553">
        <v>1.7</v>
      </c>
      <c r="AA1553">
        <v>12</v>
      </c>
    </row>
    <row r="1554" spans="1:27" hidden="1" x14ac:dyDescent="0.3">
      <c r="A1554" t="s">
        <v>6049</v>
      </c>
      <c r="B1554" t="s">
        <v>6050</v>
      </c>
      <c r="C1554" s="1" t="str">
        <f t="shared" si="98"/>
        <v>21:0050</v>
      </c>
      <c r="D1554" s="1" t="str">
        <f t="shared" si="99"/>
        <v>21:0039</v>
      </c>
      <c r="E1554" t="s">
        <v>6051</v>
      </c>
      <c r="F1554" t="s">
        <v>6052</v>
      </c>
      <c r="H1554">
        <v>46.458650900000002</v>
      </c>
      <c r="I1554">
        <v>-66.793456399999997</v>
      </c>
      <c r="J1554" s="1" t="str">
        <f t="shared" si="100"/>
        <v>Till</v>
      </c>
      <c r="K1554" s="1" t="str">
        <f t="shared" si="101"/>
        <v>&lt;2 micron</v>
      </c>
      <c r="L1554">
        <v>0.2</v>
      </c>
      <c r="M1554">
        <v>25</v>
      </c>
      <c r="N1554">
        <v>56</v>
      </c>
      <c r="O1554">
        <v>62</v>
      </c>
      <c r="P1554">
        <v>4.8</v>
      </c>
      <c r="Q1554">
        <v>1000</v>
      </c>
      <c r="R1554">
        <v>1</v>
      </c>
      <c r="S1554">
        <v>67</v>
      </c>
      <c r="T1554">
        <v>36</v>
      </c>
      <c r="U1554">
        <v>104</v>
      </c>
      <c r="V1554">
        <v>39</v>
      </c>
      <c r="W1554">
        <v>1</v>
      </c>
      <c r="X1554">
        <v>900</v>
      </c>
      <c r="Y1554">
        <v>80</v>
      </c>
      <c r="Z1554">
        <v>2.9</v>
      </c>
      <c r="AA1554">
        <v>7</v>
      </c>
    </row>
    <row r="1555" spans="1:27" hidden="1" x14ac:dyDescent="0.3">
      <c r="A1555" t="s">
        <v>6053</v>
      </c>
      <c r="B1555" t="s">
        <v>6054</v>
      </c>
      <c r="C1555" s="1" t="str">
        <f t="shared" si="98"/>
        <v>21:0050</v>
      </c>
      <c r="D1555" s="1" t="str">
        <f t="shared" si="99"/>
        <v>21:0039</v>
      </c>
      <c r="E1555" t="s">
        <v>6055</v>
      </c>
      <c r="F1555" t="s">
        <v>6056</v>
      </c>
      <c r="H1555">
        <v>46.461628599999997</v>
      </c>
      <c r="I1555">
        <v>-66.7614272</v>
      </c>
      <c r="J1555" s="1" t="str">
        <f t="shared" si="100"/>
        <v>Till</v>
      </c>
      <c r="K1555" s="1" t="str">
        <f t="shared" si="101"/>
        <v>&lt;2 micron</v>
      </c>
      <c r="M1555">
        <v>17</v>
      </c>
      <c r="N1555">
        <v>60</v>
      </c>
      <c r="O1555">
        <v>32</v>
      </c>
      <c r="P1555">
        <v>4.2</v>
      </c>
      <c r="Q1555">
        <v>1400</v>
      </c>
      <c r="S1555">
        <v>63</v>
      </c>
      <c r="T1555">
        <v>19</v>
      </c>
      <c r="U1555">
        <v>94</v>
      </c>
      <c r="V1555">
        <v>20</v>
      </c>
      <c r="W1555">
        <v>4</v>
      </c>
      <c r="X1555">
        <v>870</v>
      </c>
      <c r="Y1555">
        <v>80</v>
      </c>
      <c r="Z1555">
        <v>1.7</v>
      </c>
      <c r="AA1555">
        <v>4</v>
      </c>
    </row>
    <row r="1556" spans="1:27" hidden="1" x14ac:dyDescent="0.3">
      <c r="A1556" t="s">
        <v>6057</v>
      </c>
      <c r="B1556" t="s">
        <v>6058</v>
      </c>
      <c r="C1556" s="1" t="str">
        <f t="shared" si="98"/>
        <v>21:0050</v>
      </c>
      <c r="D1556" s="1" t="str">
        <f t="shared" si="99"/>
        <v>21:0039</v>
      </c>
      <c r="E1556" t="s">
        <v>6059</v>
      </c>
      <c r="F1556" t="s">
        <v>6060</v>
      </c>
      <c r="H1556">
        <v>46.478272699999998</v>
      </c>
      <c r="I1556">
        <v>-67.056474600000001</v>
      </c>
      <c r="J1556" s="1" t="str">
        <f t="shared" si="100"/>
        <v>Till</v>
      </c>
      <c r="K1556" s="1" t="str">
        <f t="shared" si="101"/>
        <v>&lt;2 micron</v>
      </c>
      <c r="M1556">
        <v>27</v>
      </c>
      <c r="N1556">
        <v>56</v>
      </c>
      <c r="O1556">
        <v>18</v>
      </c>
      <c r="P1556">
        <v>4</v>
      </c>
      <c r="Q1556">
        <v>360</v>
      </c>
      <c r="S1556">
        <v>52</v>
      </c>
      <c r="T1556">
        <v>24</v>
      </c>
      <c r="U1556">
        <v>126</v>
      </c>
      <c r="V1556">
        <v>11</v>
      </c>
      <c r="W1556">
        <v>4</v>
      </c>
      <c r="X1556">
        <v>890</v>
      </c>
      <c r="Y1556">
        <v>90</v>
      </c>
      <c r="Z1556">
        <v>2</v>
      </c>
      <c r="AA1556">
        <v>7</v>
      </c>
    </row>
    <row r="1557" spans="1:27" hidden="1" x14ac:dyDescent="0.3">
      <c r="A1557" t="s">
        <v>6061</v>
      </c>
      <c r="B1557" t="s">
        <v>6062</v>
      </c>
      <c r="C1557" s="1" t="str">
        <f t="shared" si="98"/>
        <v>21:0050</v>
      </c>
      <c r="D1557" s="1" t="str">
        <f t="shared" si="99"/>
        <v>21:0039</v>
      </c>
      <c r="E1557" t="s">
        <v>6063</v>
      </c>
      <c r="F1557" t="s">
        <v>6064</v>
      </c>
      <c r="H1557">
        <v>46.450774799999998</v>
      </c>
      <c r="I1557">
        <v>-67.080239599999999</v>
      </c>
      <c r="J1557" s="1" t="str">
        <f t="shared" si="100"/>
        <v>Till</v>
      </c>
      <c r="K1557" s="1" t="str">
        <f t="shared" si="101"/>
        <v>&lt;2 micron</v>
      </c>
      <c r="L1557">
        <v>0.3</v>
      </c>
      <c r="M1557">
        <v>6</v>
      </c>
      <c r="N1557">
        <v>46</v>
      </c>
      <c r="O1557">
        <v>16</v>
      </c>
      <c r="P1557">
        <v>3.2</v>
      </c>
      <c r="Q1557">
        <v>110</v>
      </c>
      <c r="R1557">
        <v>2</v>
      </c>
      <c r="S1557">
        <v>25</v>
      </c>
      <c r="T1557">
        <v>22</v>
      </c>
      <c r="U1557">
        <v>68</v>
      </c>
      <c r="V1557">
        <v>19</v>
      </c>
      <c r="W1557">
        <v>2</v>
      </c>
      <c r="X1557">
        <v>355</v>
      </c>
      <c r="Y1557">
        <v>440</v>
      </c>
      <c r="Z1557">
        <v>2.5</v>
      </c>
    </row>
    <row r="1558" spans="1:27" hidden="1" x14ac:dyDescent="0.3">
      <c r="A1558" t="s">
        <v>6065</v>
      </c>
      <c r="B1558" t="s">
        <v>6066</v>
      </c>
      <c r="C1558" s="1" t="str">
        <f t="shared" si="98"/>
        <v>21:0050</v>
      </c>
      <c r="D1558" s="1" t="str">
        <f t="shared" si="99"/>
        <v>21:0039</v>
      </c>
      <c r="E1558" t="s">
        <v>6067</v>
      </c>
      <c r="F1558" t="s">
        <v>6068</v>
      </c>
      <c r="H1558">
        <v>46.445704399999997</v>
      </c>
      <c r="I1558">
        <v>-67.127290000000002</v>
      </c>
      <c r="J1558" s="1" t="str">
        <f t="shared" si="100"/>
        <v>Till</v>
      </c>
      <c r="K1558" s="1" t="str">
        <f t="shared" si="101"/>
        <v>&lt;2 micron</v>
      </c>
      <c r="L1558">
        <v>0.1</v>
      </c>
      <c r="M1558">
        <v>16</v>
      </c>
      <c r="N1558">
        <v>60</v>
      </c>
      <c r="O1558">
        <v>106</v>
      </c>
      <c r="P1558">
        <v>3.5</v>
      </c>
      <c r="Q1558">
        <v>460</v>
      </c>
      <c r="R1558">
        <v>4</v>
      </c>
      <c r="S1558">
        <v>48</v>
      </c>
      <c r="T1558">
        <v>39</v>
      </c>
      <c r="U1558">
        <v>112</v>
      </c>
      <c r="V1558">
        <v>67</v>
      </c>
      <c r="W1558">
        <v>8</v>
      </c>
      <c r="X1558">
        <v>680</v>
      </c>
      <c r="Y1558">
        <v>310</v>
      </c>
      <c r="Z1558">
        <v>4.4000000000000004</v>
      </c>
      <c r="AA1558">
        <v>11</v>
      </c>
    </row>
    <row r="1559" spans="1:27" hidden="1" x14ac:dyDescent="0.3">
      <c r="A1559" t="s">
        <v>6069</v>
      </c>
      <c r="B1559" t="s">
        <v>6070</v>
      </c>
      <c r="C1559" s="1" t="str">
        <f t="shared" si="98"/>
        <v>21:0050</v>
      </c>
      <c r="D1559" s="1" t="str">
        <f t="shared" si="99"/>
        <v>21:0039</v>
      </c>
      <c r="E1559" t="s">
        <v>6071</v>
      </c>
      <c r="F1559" t="s">
        <v>6072</v>
      </c>
      <c r="H1559">
        <v>46.417593099999998</v>
      </c>
      <c r="I1559">
        <v>-67.141917300000003</v>
      </c>
      <c r="J1559" s="1" t="str">
        <f t="shared" si="100"/>
        <v>Till</v>
      </c>
      <c r="K1559" s="1" t="str">
        <f t="shared" si="101"/>
        <v>&lt;2 micron</v>
      </c>
      <c r="M1559">
        <v>22</v>
      </c>
      <c r="N1559">
        <v>72</v>
      </c>
      <c r="O1559">
        <v>30</v>
      </c>
      <c r="P1559">
        <v>4</v>
      </c>
      <c r="Q1559">
        <v>670</v>
      </c>
      <c r="R1559">
        <v>2</v>
      </c>
      <c r="S1559">
        <v>58</v>
      </c>
      <c r="T1559">
        <v>38</v>
      </c>
      <c r="U1559">
        <v>100</v>
      </c>
      <c r="V1559">
        <v>51</v>
      </c>
      <c r="W1559">
        <v>6</v>
      </c>
      <c r="X1559">
        <v>530</v>
      </c>
      <c r="Y1559">
        <v>160</v>
      </c>
      <c r="Z1559">
        <v>3.7</v>
      </c>
      <c r="AA1559">
        <v>9</v>
      </c>
    </row>
    <row r="1560" spans="1:27" hidden="1" x14ac:dyDescent="0.3">
      <c r="A1560" t="s">
        <v>6073</v>
      </c>
      <c r="B1560" t="s">
        <v>6074</v>
      </c>
      <c r="C1560" s="1" t="str">
        <f t="shared" si="98"/>
        <v>21:0050</v>
      </c>
      <c r="D1560" s="1" t="str">
        <f t="shared" si="99"/>
        <v>21:0039</v>
      </c>
      <c r="E1560" t="s">
        <v>6075</v>
      </c>
      <c r="F1560" t="s">
        <v>6076</v>
      </c>
      <c r="H1560">
        <v>46.419998399999997</v>
      </c>
      <c r="I1560">
        <v>-67.179575400000004</v>
      </c>
      <c r="J1560" s="1" t="str">
        <f t="shared" si="100"/>
        <v>Till</v>
      </c>
      <c r="K1560" s="1" t="str">
        <f t="shared" si="101"/>
        <v>&lt;2 micron</v>
      </c>
      <c r="M1560">
        <v>19</v>
      </c>
      <c r="N1560">
        <v>84</v>
      </c>
      <c r="O1560">
        <v>40</v>
      </c>
      <c r="P1560">
        <v>4.3</v>
      </c>
      <c r="Q1560">
        <v>860</v>
      </c>
      <c r="R1560">
        <v>1</v>
      </c>
      <c r="S1560">
        <v>67</v>
      </c>
      <c r="T1560">
        <v>36</v>
      </c>
      <c r="U1560">
        <v>112</v>
      </c>
      <c r="V1560">
        <v>62</v>
      </c>
      <c r="W1560">
        <v>2</v>
      </c>
      <c r="X1560">
        <v>630</v>
      </c>
      <c r="Y1560">
        <v>140</v>
      </c>
      <c r="Z1560">
        <v>2.2000000000000002</v>
      </c>
      <c r="AA1560">
        <v>6</v>
      </c>
    </row>
    <row r="1561" spans="1:27" hidden="1" x14ac:dyDescent="0.3">
      <c r="A1561" t="s">
        <v>6077</v>
      </c>
      <c r="B1561" t="s">
        <v>6078</v>
      </c>
      <c r="C1561" s="1" t="str">
        <f t="shared" si="98"/>
        <v>21:0050</v>
      </c>
      <c r="D1561" s="1" t="str">
        <f t="shared" si="99"/>
        <v>21:0039</v>
      </c>
      <c r="E1561" t="s">
        <v>6079</v>
      </c>
      <c r="F1561" t="s">
        <v>6080</v>
      </c>
      <c r="H1561">
        <v>46.431366300000001</v>
      </c>
      <c r="I1561">
        <v>-67.187006499999995</v>
      </c>
      <c r="J1561" s="1" t="str">
        <f t="shared" si="100"/>
        <v>Till</v>
      </c>
      <c r="K1561" s="1" t="str">
        <f t="shared" si="101"/>
        <v>&lt;2 micron</v>
      </c>
      <c r="M1561">
        <v>11</v>
      </c>
      <c r="N1561">
        <v>138</v>
      </c>
      <c r="O1561">
        <v>24</v>
      </c>
      <c r="P1561">
        <v>5.0999999999999996</v>
      </c>
      <c r="Q1561">
        <v>280</v>
      </c>
      <c r="S1561">
        <v>62</v>
      </c>
      <c r="T1561">
        <v>11</v>
      </c>
      <c r="U1561">
        <v>163</v>
      </c>
      <c r="V1561">
        <v>31</v>
      </c>
      <c r="W1561">
        <v>2</v>
      </c>
      <c r="X1561">
        <v>970</v>
      </c>
      <c r="Y1561">
        <v>110</v>
      </c>
      <c r="Z1561">
        <v>0.7</v>
      </c>
      <c r="AA1561">
        <v>9</v>
      </c>
    </row>
    <row r="1562" spans="1:27" hidden="1" x14ac:dyDescent="0.3">
      <c r="A1562" t="s">
        <v>6081</v>
      </c>
      <c r="B1562" t="s">
        <v>6082</v>
      </c>
      <c r="C1562" s="1" t="str">
        <f t="shared" si="98"/>
        <v>21:0050</v>
      </c>
      <c r="D1562" s="1" t="str">
        <f t="shared" si="99"/>
        <v>21:0039</v>
      </c>
      <c r="E1562" t="s">
        <v>6083</v>
      </c>
      <c r="F1562" t="s">
        <v>6084</v>
      </c>
      <c r="H1562">
        <v>46.439544300000001</v>
      </c>
      <c r="I1562">
        <v>-67.191942400000002</v>
      </c>
      <c r="J1562" s="1" t="str">
        <f t="shared" si="100"/>
        <v>Till</v>
      </c>
      <c r="K1562" s="1" t="str">
        <f t="shared" si="101"/>
        <v>&lt;2 micron</v>
      </c>
      <c r="L1562">
        <v>0.1</v>
      </c>
      <c r="M1562">
        <v>19</v>
      </c>
      <c r="N1562">
        <v>65</v>
      </c>
      <c r="O1562">
        <v>42</v>
      </c>
      <c r="P1562">
        <v>4</v>
      </c>
      <c r="Q1562">
        <v>540</v>
      </c>
      <c r="S1562">
        <v>69</v>
      </c>
      <c r="T1562">
        <v>21</v>
      </c>
      <c r="U1562">
        <v>88</v>
      </c>
      <c r="V1562">
        <v>8</v>
      </c>
      <c r="W1562">
        <v>4</v>
      </c>
      <c r="X1562">
        <v>550</v>
      </c>
      <c r="Y1562">
        <v>60</v>
      </c>
      <c r="Z1562">
        <v>4.4000000000000004</v>
      </c>
      <c r="AA1562">
        <v>9</v>
      </c>
    </row>
    <row r="1563" spans="1:27" hidden="1" x14ac:dyDescent="0.3">
      <c r="A1563" t="s">
        <v>6085</v>
      </c>
      <c r="B1563" t="s">
        <v>6086</v>
      </c>
      <c r="C1563" s="1" t="str">
        <f t="shared" si="98"/>
        <v>21:0050</v>
      </c>
      <c r="D1563" s="1" t="str">
        <f t="shared" si="99"/>
        <v>21:0039</v>
      </c>
      <c r="E1563" t="s">
        <v>6087</v>
      </c>
      <c r="F1563" t="s">
        <v>6088</v>
      </c>
      <c r="H1563">
        <v>46.298102299999996</v>
      </c>
      <c r="I1563">
        <v>-66.707077499999997</v>
      </c>
      <c r="J1563" s="1" t="str">
        <f t="shared" si="100"/>
        <v>Till</v>
      </c>
      <c r="K1563" s="1" t="str">
        <f t="shared" si="101"/>
        <v>&lt;2 micron</v>
      </c>
      <c r="M1563">
        <v>26</v>
      </c>
      <c r="N1563">
        <v>145</v>
      </c>
      <c r="O1563">
        <v>48</v>
      </c>
      <c r="P1563">
        <v>4.5999999999999996</v>
      </c>
      <c r="Q1563">
        <v>570</v>
      </c>
      <c r="S1563">
        <v>176</v>
      </c>
      <c r="T1563">
        <v>19</v>
      </c>
      <c r="U1563">
        <v>107</v>
      </c>
      <c r="V1563">
        <v>37</v>
      </c>
      <c r="W1563">
        <v>2</v>
      </c>
      <c r="X1563">
        <v>790</v>
      </c>
      <c r="Y1563">
        <v>110</v>
      </c>
      <c r="Z1563">
        <v>0.6</v>
      </c>
      <c r="AA1563">
        <v>7</v>
      </c>
    </row>
    <row r="1564" spans="1:27" hidden="1" x14ac:dyDescent="0.3">
      <c r="A1564" t="s">
        <v>6089</v>
      </c>
      <c r="B1564" t="s">
        <v>6090</v>
      </c>
      <c r="C1564" s="1" t="str">
        <f t="shared" si="98"/>
        <v>21:0050</v>
      </c>
      <c r="D1564" s="1" t="str">
        <f t="shared" si="99"/>
        <v>21:0039</v>
      </c>
      <c r="E1564" t="s">
        <v>6091</v>
      </c>
      <c r="F1564" t="s">
        <v>6092</v>
      </c>
      <c r="H1564">
        <v>46.334959400000002</v>
      </c>
      <c r="I1564">
        <v>-66.638618199999996</v>
      </c>
      <c r="J1564" s="1" t="str">
        <f t="shared" si="100"/>
        <v>Till</v>
      </c>
      <c r="K1564" s="1" t="str">
        <f t="shared" si="101"/>
        <v>&lt;2 micron</v>
      </c>
      <c r="M1564">
        <v>30</v>
      </c>
      <c r="N1564">
        <v>108</v>
      </c>
      <c r="O1564">
        <v>48</v>
      </c>
      <c r="P1564">
        <v>7</v>
      </c>
      <c r="Q1564">
        <v>2200</v>
      </c>
      <c r="R1564">
        <v>2</v>
      </c>
      <c r="S1564">
        <v>65</v>
      </c>
      <c r="T1564">
        <v>49</v>
      </c>
      <c r="U1564">
        <v>126</v>
      </c>
      <c r="V1564">
        <v>46</v>
      </c>
      <c r="W1564">
        <v>2</v>
      </c>
      <c r="X1564">
        <v>430</v>
      </c>
      <c r="Y1564">
        <v>180</v>
      </c>
      <c r="Z1564">
        <v>1.3</v>
      </c>
      <c r="AA1564">
        <v>7</v>
      </c>
    </row>
    <row r="1565" spans="1:27" hidden="1" x14ac:dyDescent="0.3">
      <c r="A1565" t="s">
        <v>6093</v>
      </c>
      <c r="B1565" t="s">
        <v>6094</v>
      </c>
      <c r="C1565" s="1" t="str">
        <f t="shared" si="98"/>
        <v>21:0050</v>
      </c>
      <c r="D1565" s="1" t="str">
        <f t="shared" si="99"/>
        <v>21:0039</v>
      </c>
      <c r="E1565" t="s">
        <v>6095</v>
      </c>
      <c r="F1565" t="s">
        <v>6096</v>
      </c>
      <c r="H1565">
        <v>46.368274</v>
      </c>
      <c r="I1565">
        <v>-66.661233999999993</v>
      </c>
      <c r="J1565" s="1" t="str">
        <f t="shared" si="100"/>
        <v>Till</v>
      </c>
      <c r="K1565" s="1" t="str">
        <f t="shared" si="101"/>
        <v>&lt;2 micron</v>
      </c>
      <c r="L1565">
        <v>0.1</v>
      </c>
      <c r="M1565">
        <v>13</v>
      </c>
      <c r="N1565">
        <v>47</v>
      </c>
      <c r="O1565">
        <v>16</v>
      </c>
      <c r="P1565">
        <v>3.3</v>
      </c>
      <c r="Q1565">
        <v>550</v>
      </c>
      <c r="R1565">
        <v>1</v>
      </c>
      <c r="S1565">
        <v>33</v>
      </c>
      <c r="T1565">
        <v>20</v>
      </c>
      <c r="U1565">
        <v>102</v>
      </c>
      <c r="V1565">
        <v>33</v>
      </c>
      <c r="W1565">
        <v>2</v>
      </c>
      <c r="X1565">
        <v>340</v>
      </c>
      <c r="Y1565">
        <v>120</v>
      </c>
      <c r="Z1565">
        <v>1</v>
      </c>
      <c r="AA1565">
        <v>6</v>
      </c>
    </row>
    <row r="1566" spans="1:27" hidden="1" x14ac:dyDescent="0.3">
      <c r="A1566" t="s">
        <v>6097</v>
      </c>
      <c r="B1566" t="s">
        <v>6098</v>
      </c>
      <c r="C1566" s="1" t="str">
        <f t="shared" si="98"/>
        <v>21:0050</v>
      </c>
      <c r="D1566" s="1" t="str">
        <f t="shared" si="99"/>
        <v>21:0039</v>
      </c>
      <c r="E1566" t="s">
        <v>6099</v>
      </c>
      <c r="F1566" t="s">
        <v>6100</v>
      </c>
      <c r="H1566">
        <v>46.382803899999999</v>
      </c>
      <c r="I1566">
        <v>-66.645656799999998</v>
      </c>
      <c r="J1566" s="1" t="str">
        <f t="shared" si="100"/>
        <v>Till</v>
      </c>
      <c r="K1566" s="1" t="str">
        <f t="shared" si="101"/>
        <v>&lt;2 micron</v>
      </c>
      <c r="M1566">
        <v>17</v>
      </c>
      <c r="N1566">
        <v>100</v>
      </c>
      <c r="O1566">
        <v>44</v>
      </c>
      <c r="P1566">
        <v>5</v>
      </c>
      <c r="Q1566">
        <v>440</v>
      </c>
      <c r="R1566">
        <v>2</v>
      </c>
      <c r="S1566">
        <v>84</v>
      </c>
      <c r="T1566">
        <v>25</v>
      </c>
      <c r="U1566">
        <v>173</v>
      </c>
      <c r="V1566">
        <v>23</v>
      </c>
      <c r="W1566">
        <v>2</v>
      </c>
      <c r="X1566">
        <v>712</v>
      </c>
      <c r="Y1566">
        <v>140</v>
      </c>
      <c r="Z1566">
        <v>0.6</v>
      </c>
      <c r="AA1566">
        <v>4</v>
      </c>
    </row>
    <row r="1567" spans="1:27" hidden="1" x14ac:dyDescent="0.3">
      <c r="A1567" t="s">
        <v>6101</v>
      </c>
      <c r="B1567" t="s">
        <v>6102</v>
      </c>
      <c r="C1567" s="1" t="str">
        <f t="shared" si="98"/>
        <v>21:0050</v>
      </c>
      <c r="D1567" s="1" t="str">
        <f t="shared" si="99"/>
        <v>21:0039</v>
      </c>
      <c r="E1567" t="s">
        <v>6103</v>
      </c>
      <c r="F1567" t="s">
        <v>6104</v>
      </c>
      <c r="H1567">
        <v>46.398737300000001</v>
      </c>
      <c r="I1567">
        <v>-66.611147000000003</v>
      </c>
      <c r="J1567" s="1" t="str">
        <f t="shared" si="100"/>
        <v>Till</v>
      </c>
      <c r="K1567" s="1" t="str">
        <f t="shared" si="101"/>
        <v>&lt;2 micron</v>
      </c>
      <c r="L1567">
        <v>0.1</v>
      </c>
      <c r="M1567">
        <v>21</v>
      </c>
      <c r="N1567">
        <v>97</v>
      </c>
      <c r="O1567">
        <v>44</v>
      </c>
      <c r="P1567">
        <v>4</v>
      </c>
      <c r="Q1567">
        <v>510</v>
      </c>
      <c r="R1567">
        <v>2</v>
      </c>
      <c r="S1567">
        <v>76</v>
      </c>
      <c r="T1567">
        <v>44</v>
      </c>
      <c r="U1567">
        <v>65</v>
      </c>
      <c r="V1567">
        <v>31</v>
      </c>
      <c r="W1567">
        <v>2</v>
      </c>
      <c r="X1567">
        <v>455</v>
      </c>
      <c r="Y1567">
        <v>175</v>
      </c>
      <c r="Z1567">
        <v>2</v>
      </c>
      <c r="AA1567">
        <v>7</v>
      </c>
    </row>
    <row r="1568" spans="1:27" hidden="1" x14ac:dyDescent="0.3">
      <c r="A1568" t="s">
        <v>6105</v>
      </c>
      <c r="B1568" t="s">
        <v>6106</v>
      </c>
      <c r="C1568" s="1" t="str">
        <f t="shared" si="98"/>
        <v>21:0050</v>
      </c>
      <c r="D1568" s="1" t="str">
        <f t="shared" si="99"/>
        <v>21:0039</v>
      </c>
      <c r="E1568" t="s">
        <v>6107</v>
      </c>
      <c r="F1568" t="s">
        <v>6108</v>
      </c>
      <c r="H1568">
        <v>46.271059100000002</v>
      </c>
      <c r="I1568">
        <v>-66.704962499999993</v>
      </c>
      <c r="J1568" s="1" t="str">
        <f t="shared" si="100"/>
        <v>Till</v>
      </c>
      <c r="K1568" s="1" t="str">
        <f t="shared" si="101"/>
        <v>&lt;2 micron</v>
      </c>
      <c r="L1568">
        <v>0.3</v>
      </c>
      <c r="M1568">
        <v>30</v>
      </c>
      <c r="N1568">
        <v>72</v>
      </c>
      <c r="O1568">
        <v>52</v>
      </c>
      <c r="P1568">
        <v>5.7</v>
      </c>
      <c r="Q1568">
        <v>1300</v>
      </c>
      <c r="S1568">
        <v>84</v>
      </c>
      <c r="T1568">
        <v>34</v>
      </c>
      <c r="U1568">
        <v>144</v>
      </c>
      <c r="V1568">
        <v>49</v>
      </c>
      <c r="W1568">
        <v>2</v>
      </c>
      <c r="X1568">
        <v>750</v>
      </c>
      <c r="Y1568">
        <v>40</v>
      </c>
      <c r="Z1568">
        <v>1.6</v>
      </c>
    </row>
    <row r="1569" spans="1:27" hidden="1" x14ac:dyDescent="0.3">
      <c r="A1569" t="s">
        <v>6109</v>
      </c>
      <c r="B1569" t="s">
        <v>6110</v>
      </c>
      <c r="C1569" s="1" t="str">
        <f t="shared" si="98"/>
        <v>21:0050</v>
      </c>
      <c r="D1569" s="1" t="str">
        <f t="shared" si="99"/>
        <v>21:0039</v>
      </c>
      <c r="E1569" t="s">
        <v>6107</v>
      </c>
      <c r="F1569" t="s">
        <v>6111</v>
      </c>
      <c r="H1569">
        <v>46.271059100000002</v>
      </c>
      <c r="I1569">
        <v>-66.704962499999993</v>
      </c>
      <c r="J1569" s="1" t="str">
        <f t="shared" si="100"/>
        <v>Till</v>
      </c>
      <c r="K1569" s="1" t="str">
        <f t="shared" si="101"/>
        <v>&lt;2 micron</v>
      </c>
      <c r="L1569">
        <v>0.05</v>
      </c>
      <c r="M1569">
        <v>28</v>
      </c>
      <c r="N1569">
        <v>74</v>
      </c>
      <c r="O1569">
        <v>58</v>
      </c>
      <c r="P1569">
        <v>5.5</v>
      </c>
      <c r="Q1569">
        <v>1400</v>
      </c>
      <c r="R1569">
        <v>0.5</v>
      </c>
      <c r="S1569">
        <v>76</v>
      </c>
      <c r="T1569">
        <v>31</v>
      </c>
      <c r="U1569">
        <v>152</v>
      </c>
      <c r="V1569">
        <v>46</v>
      </c>
      <c r="W1569">
        <v>2</v>
      </c>
      <c r="X1569">
        <v>920</v>
      </c>
      <c r="Y1569">
        <v>40</v>
      </c>
      <c r="Z1569">
        <v>1.8</v>
      </c>
      <c r="AA1569">
        <v>3</v>
      </c>
    </row>
    <row r="1570" spans="1:27" hidden="1" x14ac:dyDescent="0.3">
      <c r="A1570" t="s">
        <v>6112</v>
      </c>
      <c r="B1570" t="s">
        <v>6113</v>
      </c>
      <c r="C1570" s="1" t="str">
        <f t="shared" si="98"/>
        <v>21:0050</v>
      </c>
      <c r="D1570" s="1" t="str">
        <f t="shared" si="99"/>
        <v>21:0039</v>
      </c>
      <c r="E1570" t="s">
        <v>6114</v>
      </c>
      <c r="F1570" t="s">
        <v>6115</v>
      </c>
      <c r="H1570">
        <v>46.3079787</v>
      </c>
      <c r="I1570">
        <v>-66.820952000000005</v>
      </c>
      <c r="J1570" s="1" t="str">
        <f t="shared" si="100"/>
        <v>Till</v>
      </c>
      <c r="K1570" s="1" t="str">
        <f t="shared" si="101"/>
        <v>&lt;2 micron</v>
      </c>
      <c r="M1570">
        <v>23</v>
      </c>
      <c r="N1570">
        <v>155</v>
      </c>
      <c r="O1570">
        <v>30</v>
      </c>
      <c r="P1570">
        <v>4.5</v>
      </c>
      <c r="Q1570">
        <v>800</v>
      </c>
      <c r="R1570">
        <v>1</v>
      </c>
      <c r="S1570">
        <v>133</v>
      </c>
      <c r="T1570">
        <v>27</v>
      </c>
      <c r="U1570">
        <v>111</v>
      </c>
      <c r="V1570">
        <v>50</v>
      </c>
      <c r="W1570">
        <v>2</v>
      </c>
      <c r="X1570">
        <v>805</v>
      </c>
      <c r="Y1570">
        <v>100</v>
      </c>
      <c r="Z1570">
        <v>1.5</v>
      </c>
      <c r="AA1570">
        <v>4</v>
      </c>
    </row>
    <row r="1571" spans="1:27" hidden="1" x14ac:dyDescent="0.3">
      <c r="A1571" t="s">
        <v>6116</v>
      </c>
      <c r="B1571" t="s">
        <v>6117</v>
      </c>
      <c r="C1571" s="1" t="str">
        <f t="shared" si="98"/>
        <v>21:0050</v>
      </c>
      <c r="D1571" s="1" t="str">
        <f t="shared" si="99"/>
        <v>21:0039</v>
      </c>
      <c r="E1571" t="s">
        <v>6118</v>
      </c>
      <c r="F1571" t="s">
        <v>6119</v>
      </c>
      <c r="H1571">
        <v>46.255979500000002</v>
      </c>
      <c r="I1571">
        <v>-66.855452799999995</v>
      </c>
      <c r="J1571" s="1" t="str">
        <f t="shared" si="100"/>
        <v>Till</v>
      </c>
      <c r="K1571" s="1" t="str">
        <f t="shared" si="101"/>
        <v>&lt;2 micron</v>
      </c>
      <c r="L1571">
        <v>0.1</v>
      </c>
      <c r="M1571">
        <v>28</v>
      </c>
      <c r="N1571">
        <v>56</v>
      </c>
      <c r="O1571">
        <v>120</v>
      </c>
      <c r="P1571">
        <v>7.3</v>
      </c>
      <c r="Q1571">
        <v>980</v>
      </c>
      <c r="R1571">
        <v>4</v>
      </c>
      <c r="S1571">
        <v>77</v>
      </c>
      <c r="T1571">
        <v>35</v>
      </c>
      <c r="U1571">
        <v>120</v>
      </c>
      <c r="V1571">
        <v>83</v>
      </c>
      <c r="W1571">
        <v>2</v>
      </c>
      <c r="X1571">
        <v>840</v>
      </c>
      <c r="Y1571">
        <v>220</v>
      </c>
      <c r="Z1571">
        <v>1.9</v>
      </c>
      <c r="AA1571">
        <v>9</v>
      </c>
    </row>
    <row r="1572" spans="1:27" hidden="1" x14ac:dyDescent="0.3">
      <c r="A1572" t="s">
        <v>6120</v>
      </c>
      <c r="B1572" t="s">
        <v>6121</v>
      </c>
      <c r="C1572" s="1" t="str">
        <f t="shared" si="98"/>
        <v>21:0050</v>
      </c>
      <c r="D1572" s="1" t="str">
        <f t="shared" si="99"/>
        <v>21:0039</v>
      </c>
      <c r="E1572" t="s">
        <v>6122</v>
      </c>
      <c r="F1572" t="s">
        <v>6123</v>
      </c>
      <c r="H1572">
        <v>46.269246099999997</v>
      </c>
      <c r="I1572">
        <v>-66.891273200000001</v>
      </c>
      <c r="J1572" s="1" t="str">
        <f t="shared" si="100"/>
        <v>Till</v>
      </c>
      <c r="K1572" s="1" t="str">
        <f t="shared" si="101"/>
        <v>&lt;2 micron</v>
      </c>
      <c r="L1572">
        <v>0.1</v>
      </c>
      <c r="M1572">
        <v>26</v>
      </c>
      <c r="N1572">
        <v>118</v>
      </c>
      <c r="O1572">
        <v>46</v>
      </c>
      <c r="P1572">
        <v>5</v>
      </c>
      <c r="Q1572">
        <v>770</v>
      </c>
      <c r="S1572">
        <v>129</v>
      </c>
      <c r="T1572">
        <v>26</v>
      </c>
      <c r="U1572">
        <v>153</v>
      </c>
      <c r="V1572">
        <v>10</v>
      </c>
      <c r="W1572">
        <v>2</v>
      </c>
      <c r="X1572">
        <v>935</v>
      </c>
      <c r="Y1572">
        <v>105</v>
      </c>
      <c r="AA1572">
        <v>3</v>
      </c>
    </row>
    <row r="1573" spans="1:27" hidden="1" x14ac:dyDescent="0.3">
      <c r="A1573" t="s">
        <v>6124</v>
      </c>
      <c r="B1573" t="s">
        <v>6125</v>
      </c>
      <c r="C1573" s="1" t="str">
        <f t="shared" si="98"/>
        <v>21:0050</v>
      </c>
      <c r="D1573" s="1" t="str">
        <f t="shared" si="99"/>
        <v>21:0039</v>
      </c>
      <c r="E1573" t="s">
        <v>6126</v>
      </c>
      <c r="F1573" t="s">
        <v>6127</v>
      </c>
      <c r="H1573">
        <v>46.275438800000003</v>
      </c>
      <c r="I1573">
        <v>-66.985136699999998</v>
      </c>
      <c r="J1573" s="1" t="str">
        <f t="shared" si="100"/>
        <v>Till</v>
      </c>
      <c r="K1573" s="1" t="str">
        <f t="shared" si="101"/>
        <v>&lt;2 micron</v>
      </c>
      <c r="L1573">
        <v>0.1</v>
      </c>
      <c r="M1573">
        <v>15</v>
      </c>
      <c r="N1573">
        <v>72</v>
      </c>
      <c r="O1573">
        <v>46</v>
      </c>
      <c r="P1573">
        <v>4.8</v>
      </c>
      <c r="Q1573">
        <v>500</v>
      </c>
      <c r="R1573">
        <v>4</v>
      </c>
      <c r="S1573">
        <v>46</v>
      </c>
      <c r="T1573">
        <v>60</v>
      </c>
      <c r="U1573">
        <v>120</v>
      </c>
      <c r="V1573">
        <v>128</v>
      </c>
      <c r="W1573">
        <v>14</v>
      </c>
      <c r="X1573">
        <v>610</v>
      </c>
      <c r="Y1573">
        <v>240</v>
      </c>
      <c r="Z1573">
        <v>3.6</v>
      </c>
      <c r="AA1573">
        <v>11</v>
      </c>
    </row>
    <row r="1574" spans="1:27" hidden="1" x14ac:dyDescent="0.3">
      <c r="A1574" t="s">
        <v>6128</v>
      </c>
      <c r="B1574" t="s">
        <v>6129</v>
      </c>
      <c r="C1574" s="1" t="str">
        <f t="shared" si="98"/>
        <v>21:0050</v>
      </c>
      <c r="D1574" s="1" t="str">
        <f t="shared" si="99"/>
        <v>21:0039</v>
      </c>
      <c r="E1574" t="s">
        <v>6130</v>
      </c>
      <c r="F1574" t="s">
        <v>6131</v>
      </c>
      <c r="H1574">
        <v>46.262299800000001</v>
      </c>
      <c r="I1574">
        <v>-67.005731400000002</v>
      </c>
      <c r="J1574" s="1" t="str">
        <f t="shared" si="100"/>
        <v>Till</v>
      </c>
      <c r="K1574" s="1" t="str">
        <f t="shared" si="101"/>
        <v>&lt;2 micron</v>
      </c>
      <c r="L1574">
        <v>0.1</v>
      </c>
      <c r="M1574">
        <v>27</v>
      </c>
      <c r="N1574">
        <v>138</v>
      </c>
      <c r="P1574">
        <v>7.1</v>
      </c>
      <c r="Q1574">
        <v>390</v>
      </c>
      <c r="R1574">
        <v>1</v>
      </c>
      <c r="S1574">
        <v>165</v>
      </c>
      <c r="T1574">
        <v>14</v>
      </c>
      <c r="U1574">
        <v>105</v>
      </c>
      <c r="V1574">
        <v>44</v>
      </c>
      <c r="W1574">
        <v>1</v>
      </c>
      <c r="Z1574">
        <v>0.2</v>
      </c>
      <c r="AA1574">
        <v>1</v>
      </c>
    </row>
    <row r="1575" spans="1:27" hidden="1" x14ac:dyDescent="0.3">
      <c r="A1575" t="s">
        <v>6132</v>
      </c>
      <c r="B1575" t="s">
        <v>6133</v>
      </c>
      <c r="C1575" s="1" t="str">
        <f t="shared" si="98"/>
        <v>21:0050</v>
      </c>
      <c r="D1575" s="1" t="str">
        <f t="shared" si="99"/>
        <v>21:0039</v>
      </c>
      <c r="E1575" t="s">
        <v>6134</v>
      </c>
      <c r="F1575" t="s">
        <v>6135</v>
      </c>
      <c r="H1575">
        <v>46.2564426</v>
      </c>
      <c r="I1575">
        <v>-66.929391899999999</v>
      </c>
      <c r="J1575" s="1" t="str">
        <f t="shared" si="100"/>
        <v>Till</v>
      </c>
      <c r="K1575" s="1" t="str">
        <f t="shared" si="101"/>
        <v>&lt;2 micron</v>
      </c>
      <c r="M1575">
        <v>21</v>
      </c>
      <c r="N1575">
        <v>64</v>
      </c>
      <c r="O1575">
        <v>40</v>
      </c>
      <c r="P1575">
        <v>5.6</v>
      </c>
      <c r="Q1575">
        <v>800</v>
      </c>
      <c r="R1575">
        <v>2</v>
      </c>
      <c r="S1575">
        <v>55</v>
      </c>
      <c r="T1575">
        <v>31</v>
      </c>
      <c r="U1575">
        <v>132</v>
      </c>
      <c r="V1575">
        <v>55</v>
      </c>
      <c r="W1575">
        <v>2</v>
      </c>
      <c r="X1575">
        <v>490</v>
      </c>
      <c r="Y1575">
        <v>140</v>
      </c>
      <c r="Z1575">
        <v>1.2</v>
      </c>
      <c r="AA1575">
        <v>2</v>
      </c>
    </row>
    <row r="1576" spans="1:27" hidden="1" x14ac:dyDescent="0.3">
      <c r="A1576" t="s">
        <v>6136</v>
      </c>
      <c r="B1576" t="s">
        <v>6137</v>
      </c>
      <c r="C1576" s="1" t="str">
        <f t="shared" si="98"/>
        <v>21:0050</v>
      </c>
      <c r="D1576" s="1" t="str">
        <f t="shared" si="99"/>
        <v>21:0039</v>
      </c>
      <c r="E1576" t="s">
        <v>6138</v>
      </c>
      <c r="F1576" t="s">
        <v>6139</v>
      </c>
      <c r="H1576">
        <v>46.282383799999998</v>
      </c>
      <c r="I1576">
        <v>-66.920625299999998</v>
      </c>
      <c r="J1576" s="1" t="str">
        <f t="shared" si="100"/>
        <v>Till</v>
      </c>
      <c r="K1576" s="1" t="str">
        <f t="shared" si="101"/>
        <v>&lt;2 micron</v>
      </c>
      <c r="M1576">
        <v>18</v>
      </c>
      <c r="N1576">
        <v>85</v>
      </c>
      <c r="O1576">
        <v>28</v>
      </c>
      <c r="P1576">
        <v>4.0999999999999996</v>
      </c>
      <c r="Q1576">
        <v>280</v>
      </c>
      <c r="S1576">
        <v>86</v>
      </c>
      <c r="T1576">
        <v>14</v>
      </c>
      <c r="U1576">
        <v>98</v>
      </c>
      <c r="V1576">
        <v>58</v>
      </c>
      <c r="W1576">
        <v>2</v>
      </c>
      <c r="X1576">
        <v>670</v>
      </c>
      <c r="Y1576">
        <v>140</v>
      </c>
      <c r="AA1576">
        <v>5</v>
      </c>
    </row>
    <row r="1577" spans="1:27" hidden="1" x14ac:dyDescent="0.3">
      <c r="A1577" t="s">
        <v>6140</v>
      </c>
      <c r="B1577" t="s">
        <v>6141</v>
      </c>
      <c r="C1577" s="1" t="str">
        <f t="shared" si="98"/>
        <v>21:0050</v>
      </c>
      <c r="D1577" s="1" t="str">
        <f t="shared" si="99"/>
        <v>21:0039</v>
      </c>
      <c r="E1577" t="s">
        <v>6142</v>
      </c>
      <c r="F1577" t="s">
        <v>6143</v>
      </c>
      <c r="H1577">
        <v>46.335928799999998</v>
      </c>
      <c r="I1577">
        <v>-66.945232700000005</v>
      </c>
      <c r="J1577" s="1" t="str">
        <f t="shared" si="100"/>
        <v>Till</v>
      </c>
      <c r="K1577" s="1" t="str">
        <f t="shared" si="101"/>
        <v>&lt;2 micron</v>
      </c>
      <c r="M1577">
        <v>24</v>
      </c>
      <c r="N1577">
        <v>68</v>
      </c>
      <c r="O1577">
        <v>56</v>
      </c>
      <c r="P1577">
        <v>5</v>
      </c>
      <c r="Q1577">
        <v>1000</v>
      </c>
      <c r="S1577">
        <v>69</v>
      </c>
      <c r="T1577">
        <v>26</v>
      </c>
      <c r="U1577">
        <v>114</v>
      </c>
      <c r="V1577">
        <v>43</v>
      </c>
      <c r="W1577">
        <v>2</v>
      </c>
      <c r="X1577">
        <v>710</v>
      </c>
      <c r="Y1577">
        <v>55</v>
      </c>
      <c r="Z1577">
        <v>1.6</v>
      </c>
      <c r="AA1577">
        <v>7</v>
      </c>
    </row>
    <row r="1578" spans="1:27" hidden="1" x14ac:dyDescent="0.3">
      <c r="A1578" t="s">
        <v>6144</v>
      </c>
      <c r="B1578" t="s">
        <v>6145</v>
      </c>
      <c r="C1578" s="1" t="str">
        <f t="shared" si="98"/>
        <v>21:0050</v>
      </c>
      <c r="D1578" s="1" t="str">
        <f t="shared" si="99"/>
        <v>21:0039</v>
      </c>
      <c r="E1578" t="s">
        <v>6146</v>
      </c>
      <c r="F1578" t="s">
        <v>6147</v>
      </c>
      <c r="H1578">
        <v>46.350014399999999</v>
      </c>
      <c r="I1578">
        <v>-66.903113200000007</v>
      </c>
      <c r="J1578" s="1" t="str">
        <f t="shared" si="100"/>
        <v>Till</v>
      </c>
      <c r="K1578" s="1" t="str">
        <f t="shared" si="101"/>
        <v>&lt;2 micron</v>
      </c>
      <c r="M1578">
        <v>21</v>
      </c>
      <c r="N1578">
        <v>59</v>
      </c>
      <c r="O1578">
        <v>60</v>
      </c>
      <c r="P1578">
        <v>5.2</v>
      </c>
      <c r="Q1578">
        <v>1000</v>
      </c>
      <c r="R1578">
        <v>2</v>
      </c>
      <c r="S1578">
        <v>73</v>
      </c>
      <c r="T1578">
        <v>28</v>
      </c>
      <c r="U1578">
        <v>114</v>
      </c>
      <c r="V1578">
        <v>52</v>
      </c>
      <c r="W1578">
        <v>2</v>
      </c>
      <c r="X1578">
        <v>930</v>
      </c>
      <c r="Y1578">
        <v>60</v>
      </c>
      <c r="Z1578">
        <v>2.2999999999999998</v>
      </c>
      <c r="AA1578">
        <v>3</v>
      </c>
    </row>
    <row r="1579" spans="1:27" hidden="1" x14ac:dyDescent="0.3">
      <c r="A1579" t="s">
        <v>6148</v>
      </c>
      <c r="B1579" t="s">
        <v>6149</v>
      </c>
      <c r="C1579" s="1" t="str">
        <f t="shared" si="98"/>
        <v>21:0050</v>
      </c>
      <c r="D1579" s="1" t="str">
        <f t="shared" si="99"/>
        <v>21:0039</v>
      </c>
      <c r="E1579" t="s">
        <v>6150</v>
      </c>
      <c r="F1579" t="s">
        <v>6151</v>
      </c>
      <c r="H1579">
        <v>46.3572633</v>
      </c>
      <c r="I1579">
        <v>-66.833290700000006</v>
      </c>
      <c r="J1579" s="1" t="str">
        <f t="shared" si="100"/>
        <v>Till</v>
      </c>
      <c r="K1579" s="1" t="str">
        <f t="shared" si="101"/>
        <v>&lt;2 micron</v>
      </c>
      <c r="L1579">
        <v>0.2</v>
      </c>
      <c r="M1579">
        <v>19</v>
      </c>
      <c r="N1579">
        <v>26</v>
      </c>
      <c r="O1579">
        <v>56</v>
      </c>
      <c r="P1579">
        <v>4</v>
      </c>
      <c r="Q1579">
        <v>940</v>
      </c>
      <c r="S1579">
        <v>43</v>
      </c>
      <c r="T1579">
        <v>25</v>
      </c>
      <c r="U1579">
        <v>90</v>
      </c>
      <c r="V1579">
        <v>25</v>
      </c>
      <c r="W1579">
        <v>1</v>
      </c>
      <c r="X1579">
        <v>700</v>
      </c>
      <c r="Y1579">
        <v>90</v>
      </c>
      <c r="Z1579">
        <v>1</v>
      </c>
      <c r="AA1579">
        <v>6</v>
      </c>
    </row>
    <row r="1580" spans="1:27" hidden="1" x14ac:dyDescent="0.3">
      <c r="A1580" t="s">
        <v>6152</v>
      </c>
      <c r="B1580" t="s">
        <v>6153</v>
      </c>
      <c r="C1580" s="1" t="str">
        <f t="shared" si="98"/>
        <v>21:0050</v>
      </c>
      <c r="D1580" s="1" t="str">
        <f t="shared" si="99"/>
        <v>21:0039</v>
      </c>
      <c r="E1580" t="s">
        <v>6150</v>
      </c>
      <c r="F1580" t="s">
        <v>6154</v>
      </c>
      <c r="H1580">
        <v>46.3572633</v>
      </c>
      <c r="I1580">
        <v>-66.833290700000006</v>
      </c>
      <c r="J1580" s="1" t="str">
        <f t="shared" si="100"/>
        <v>Till</v>
      </c>
      <c r="K1580" s="1" t="str">
        <f t="shared" si="101"/>
        <v>&lt;2 micron</v>
      </c>
      <c r="L1580">
        <v>0.05</v>
      </c>
      <c r="M1580">
        <v>18</v>
      </c>
      <c r="N1580">
        <v>26</v>
      </c>
      <c r="O1580">
        <v>48</v>
      </c>
      <c r="P1580">
        <v>4</v>
      </c>
      <c r="Q1580">
        <v>880</v>
      </c>
      <c r="R1580">
        <v>0.5</v>
      </c>
      <c r="S1580">
        <v>45</v>
      </c>
      <c r="T1580">
        <v>23</v>
      </c>
      <c r="U1580">
        <v>100</v>
      </c>
      <c r="V1580">
        <v>22</v>
      </c>
      <c r="W1580">
        <v>2</v>
      </c>
      <c r="X1580">
        <v>820</v>
      </c>
      <c r="Y1580">
        <v>85</v>
      </c>
      <c r="Z1580">
        <v>1.5</v>
      </c>
      <c r="AA1580">
        <v>11</v>
      </c>
    </row>
    <row r="1581" spans="1:27" hidden="1" x14ac:dyDescent="0.3">
      <c r="A1581" t="s">
        <v>6155</v>
      </c>
      <c r="B1581" t="s">
        <v>6156</v>
      </c>
      <c r="C1581" s="1" t="str">
        <f t="shared" si="98"/>
        <v>21:0050</v>
      </c>
      <c r="D1581" s="1" t="str">
        <f t="shared" si="99"/>
        <v>21:0039</v>
      </c>
      <c r="E1581" t="s">
        <v>6157</v>
      </c>
      <c r="F1581" t="s">
        <v>6158</v>
      </c>
      <c r="H1581">
        <v>46.339781600000002</v>
      </c>
      <c r="I1581">
        <v>-66.789799400000007</v>
      </c>
      <c r="J1581" s="1" t="str">
        <f t="shared" si="100"/>
        <v>Till</v>
      </c>
      <c r="K1581" s="1" t="str">
        <f t="shared" si="101"/>
        <v>&lt;2 micron</v>
      </c>
      <c r="M1581">
        <v>20</v>
      </c>
      <c r="N1581">
        <v>60</v>
      </c>
      <c r="O1581">
        <v>58</v>
      </c>
      <c r="P1581">
        <v>5</v>
      </c>
      <c r="Q1581">
        <v>1000</v>
      </c>
      <c r="R1581">
        <v>2</v>
      </c>
      <c r="S1581">
        <v>70</v>
      </c>
      <c r="T1581">
        <v>23</v>
      </c>
      <c r="U1581">
        <v>92</v>
      </c>
      <c r="V1581">
        <v>26</v>
      </c>
      <c r="W1581">
        <v>2</v>
      </c>
      <c r="X1581">
        <v>690</v>
      </c>
      <c r="Y1581">
        <v>100</v>
      </c>
      <c r="Z1581">
        <v>2</v>
      </c>
      <c r="AA1581">
        <v>8</v>
      </c>
    </row>
    <row r="1582" spans="1:27" hidden="1" x14ac:dyDescent="0.3">
      <c r="A1582" t="s">
        <v>6159</v>
      </c>
      <c r="B1582" t="s">
        <v>6160</v>
      </c>
      <c r="C1582" s="1" t="str">
        <f t="shared" si="98"/>
        <v>21:0050</v>
      </c>
      <c r="D1582" s="1" t="str">
        <f t="shared" si="99"/>
        <v>21:0039</v>
      </c>
      <c r="E1582" t="s">
        <v>6161</v>
      </c>
      <c r="F1582" t="s">
        <v>6162</v>
      </c>
      <c r="H1582">
        <v>46.324544600000003</v>
      </c>
      <c r="I1582">
        <v>-66.746893400000005</v>
      </c>
      <c r="J1582" s="1" t="str">
        <f t="shared" si="100"/>
        <v>Till</v>
      </c>
      <c r="K1582" s="1" t="str">
        <f t="shared" si="101"/>
        <v>&lt;2 micron</v>
      </c>
      <c r="M1582">
        <v>22</v>
      </c>
      <c r="N1582">
        <v>116</v>
      </c>
      <c r="O1582">
        <v>44</v>
      </c>
      <c r="P1582">
        <v>3.2</v>
      </c>
      <c r="Q1582">
        <v>500</v>
      </c>
      <c r="R1582">
        <v>2</v>
      </c>
      <c r="S1582">
        <v>70</v>
      </c>
      <c r="T1582">
        <v>42</v>
      </c>
      <c r="U1582">
        <v>115</v>
      </c>
      <c r="V1582">
        <v>27</v>
      </c>
      <c r="W1582">
        <v>2</v>
      </c>
      <c r="X1582">
        <v>554</v>
      </c>
      <c r="Y1582">
        <v>190</v>
      </c>
      <c r="Z1582">
        <v>2.1</v>
      </c>
      <c r="AA1582">
        <v>9</v>
      </c>
    </row>
    <row r="1583" spans="1:27" hidden="1" x14ac:dyDescent="0.3">
      <c r="A1583" t="s">
        <v>6163</v>
      </c>
      <c r="B1583" t="s">
        <v>6164</v>
      </c>
      <c r="C1583" s="1" t="str">
        <f t="shared" si="98"/>
        <v>21:0050</v>
      </c>
      <c r="D1583" s="1" t="str">
        <f t="shared" si="99"/>
        <v>21:0039</v>
      </c>
      <c r="E1583" t="s">
        <v>6165</v>
      </c>
      <c r="F1583" t="s">
        <v>6166</v>
      </c>
      <c r="H1583">
        <v>46.337196599999999</v>
      </c>
      <c r="I1583">
        <v>-66.891258699999995</v>
      </c>
      <c r="J1583" s="1" t="str">
        <f t="shared" si="100"/>
        <v>Till</v>
      </c>
      <c r="K1583" s="1" t="str">
        <f t="shared" si="101"/>
        <v>&lt;2 micron</v>
      </c>
      <c r="M1583">
        <v>25</v>
      </c>
      <c r="N1583">
        <v>68</v>
      </c>
      <c r="O1583">
        <v>72</v>
      </c>
      <c r="P1583">
        <v>4.5</v>
      </c>
      <c r="Q1583">
        <v>620</v>
      </c>
      <c r="S1583">
        <v>87</v>
      </c>
      <c r="T1583">
        <v>43</v>
      </c>
      <c r="U1583">
        <v>100</v>
      </c>
      <c r="V1583">
        <v>51</v>
      </c>
      <c r="W1583">
        <v>2</v>
      </c>
      <c r="X1583">
        <v>690</v>
      </c>
      <c r="Y1583">
        <v>300</v>
      </c>
      <c r="Z1583">
        <v>4.4000000000000004</v>
      </c>
      <c r="AA1583">
        <v>6</v>
      </c>
    </row>
    <row r="1584" spans="1:27" hidden="1" x14ac:dyDescent="0.3">
      <c r="A1584" t="s">
        <v>6167</v>
      </c>
      <c r="B1584" t="s">
        <v>6168</v>
      </c>
      <c r="C1584" s="1" t="str">
        <f t="shared" si="98"/>
        <v>21:0050</v>
      </c>
      <c r="D1584" s="1" t="str">
        <f t="shared" si="99"/>
        <v>21:0039</v>
      </c>
      <c r="E1584" t="s">
        <v>6169</v>
      </c>
      <c r="F1584" t="s">
        <v>6170</v>
      </c>
      <c r="H1584">
        <v>46.342681900000002</v>
      </c>
      <c r="I1584">
        <v>-66.847512499999993</v>
      </c>
      <c r="J1584" s="1" t="str">
        <f t="shared" si="100"/>
        <v>Till</v>
      </c>
      <c r="K1584" s="1" t="str">
        <f t="shared" si="101"/>
        <v>&lt;2 micron</v>
      </c>
      <c r="L1584">
        <v>0.1</v>
      </c>
      <c r="M1584">
        <v>18</v>
      </c>
      <c r="N1584">
        <v>28</v>
      </c>
      <c r="O1584">
        <v>90</v>
      </c>
      <c r="P1584">
        <v>6.4</v>
      </c>
      <c r="Q1584">
        <v>310</v>
      </c>
      <c r="R1584">
        <v>12</v>
      </c>
      <c r="S1584">
        <v>58</v>
      </c>
      <c r="T1584">
        <v>32</v>
      </c>
      <c r="U1584">
        <v>120</v>
      </c>
      <c r="V1584">
        <v>66</v>
      </c>
      <c r="W1584">
        <v>4</v>
      </c>
      <c r="X1584">
        <v>930</v>
      </c>
      <c r="Y1584">
        <v>375</v>
      </c>
      <c r="Z1584">
        <v>1.6</v>
      </c>
      <c r="AA1584">
        <v>4</v>
      </c>
    </row>
    <row r="1585" spans="1:27" hidden="1" x14ac:dyDescent="0.3">
      <c r="A1585" t="s">
        <v>6171</v>
      </c>
      <c r="B1585" t="s">
        <v>6172</v>
      </c>
      <c r="C1585" s="1" t="str">
        <f t="shared" si="98"/>
        <v>21:0050</v>
      </c>
      <c r="D1585" s="1" t="str">
        <f t="shared" si="99"/>
        <v>21:0039</v>
      </c>
      <c r="E1585" t="s">
        <v>6173</v>
      </c>
      <c r="F1585" t="s">
        <v>6174</v>
      </c>
      <c r="H1585">
        <v>46.370196100000001</v>
      </c>
      <c r="I1585">
        <v>-66.875036300000005</v>
      </c>
      <c r="J1585" s="1" t="str">
        <f t="shared" si="100"/>
        <v>Till</v>
      </c>
      <c r="K1585" s="1" t="str">
        <f t="shared" si="101"/>
        <v>&lt;2 micron</v>
      </c>
      <c r="L1585">
        <v>0.2</v>
      </c>
      <c r="M1585">
        <v>20</v>
      </c>
      <c r="N1585">
        <v>100</v>
      </c>
      <c r="O1585">
        <v>26</v>
      </c>
      <c r="P1585">
        <v>5.4</v>
      </c>
      <c r="Q1585">
        <v>410</v>
      </c>
      <c r="R1585">
        <v>1</v>
      </c>
      <c r="S1585">
        <v>93</v>
      </c>
      <c r="T1585">
        <v>18</v>
      </c>
      <c r="U1585">
        <v>120</v>
      </c>
      <c r="V1585">
        <v>62</v>
      </c>
      <c r="W1585">
        <v>2</v>
      </c>
      <c r="X1585">
        <v>884</v>
      </c>
      <c r="Y1585">
        <v>120</v>
      </c>
      <c r="Z1585">
        <v>0.2</v>
      </c>
      <c r="AA1585">
        <v>7</v>
      </c>
    </row>
    <row r="1586" spans="1:27" hidden="1" x14ac:dyDescent="0.3">
      <c r="A1586" t="s">
        <v>6175</v>
      </c>
      <c r="B1586" t="s">
        <v>6176</v>
      </c>
      <c r="C1586" s="1" t="str">
        <f t="shared" si="98"/>
        <v>21:0050</v>
      </c>
      <c r="D1586" s="1" t="str">
        <f t="shared" si="99"/>
        <v>21:0039</v>
      </c>
      <c r="E1586" t="s">
        <v>6177</v>
      </c>
      <c r="F1586" t="s">
        <v>6178</v>
      </c>
      <c r="H1586">
        <v>46.401231500000002</v>
      </c>
      <c r="I1586">
        <v>-66.923267800000005</v>
      </c>
      <c r="J1586" s="1" t="str">
        <f t="shared" si="100"/>
        <v>Till</v>
      </c>
      <c r="K1586" s="1" t="str">
        <f t="shared" si="101"/>
        <v>&lt;2 micron</v>
      </c>
      <c r="M1586">
        <v>17</v>
      </c>
      <c r="N1586">
        <v>108</v>
      </c>
      <c r="O1586">
        <v>24</v>
      </c>
      <c r="P1586">
        <v>4.5</v>
      </c>
      <c r="Q1586">
        <v>410</v>
      </c>
      <c r="S1586">
        <v>86</v>
      </c>
      <c r="T1586">
        <v>20</v>
      </c>
      <c r="U1586">
        <v>133</v>
      </c>
      <c r="V1586">
        <v>78</v>
      </c>
      <c r="W1586">
        <v>2</v>
      </c>
      <c r="X1586">
        <v>501</v>
      </c>
      <c r="Y1586">
        <v>115</v>
      </c>
      <c r="Z1586">
        <v>0.7</v>
      </c>
      <c r="AA1586">
        <v>5</v>
      </c>
    </row>
    <row r="1587" spans="1:27" hidden="1" x14ac:dyDescent="0.3">
      <c r="A1587" t="s">
        <v>6179</v>
      </c>
      <c r="B1587" t="s">
        <v>6180</v>
      </c>
      <c r="C1587" s="1" t="str">
        <f t="shared" si="98"/>
        <v>21:0050</v>
      </c>
      <c r="D1587" s="1" t="str">
        <f t="shared" si="99"/>
        <v>21:0039</v>
      </c>
      <c r="E1587" t="s">
        <v>6181</v>
      </c>
      <c r="F1587" t="s">
        <v>6182</v>
      </c>
      <c r="H1587">
        <v>46.446926099999999</v>
      </c>
      <c r="I1587">
        <v>-66.961893700000005</v>
      </c>
      <c r="J1587" s="1" t="str">
        <f t="shared" si="100"/>
        <v>Till</v>
      </c>
      <c r="K1587" s="1" t="str">
        <f t="shared" si="101"/>
        <v>&lt;2 micron</v>
      </c>
      <c r="M1587">
        <v>19</v>
      </c>
      <c r="N1587">
        <v>56</v>
      </c>
      <c r="O1587">
        <v>40</v>
      </c>
      <c r="P1587">
        <v>4.4000000000000004</v>
      </c>
      <c r="Q1587">
        <v>96</v>
      </c>
      <c r="R1587">
        <v>1</v>
      </c>
      <c r="S1587">
        <v>58</v>
      </c>
      <c r="T1587">
        <v>33</v>
      </c>
      <c r="U1587">
        <v>90</v>
      </c>
      <c r="V1587">
        <v>29</v>
      </c>
      <c r="W1587">
        <v>4</v>
      </c>
      <c r="X1587">
        <v>700</v>
      </c>
      <c r="Y1587">
        <v>50</v>
      </c>
      <c r="Z1587">
        <v>4.2</v>
      </c>
      <c r="AA1587">
        <v>9</v>
      </c>
    </row>
    <row r="1588" spans="1:27" hidden="1" x14ac:dyDescent="0.3">
      <c r="A1588" t="s">
        <v>6183</v>
      </c>
      <c r="B1588" t="s">
        <v>6184</v>
      </c>
      <c r="C1588" s="1" t="str">
        <f t="shared" si="98"/>
        <v>21:0050</v>
      </c>
      <c r="D1588" s="1" t="str">
        <f t="shared" si="99"/>
        <v>21:0039</v>
      </c>
      <c r="E1588" t="s">
        <v>6185</v>
      </c>
      <c r="F1588" t="s">
        <v>6186</v>
      </c>
      <c r="H1588">
        <v>46.454337899999999</v>
      </c>
      <c r="I1588">
        <v>-66.999380799999997</v>
      </c>
      <c r="J1588" s="1" t="str">
        <f t="shared" si="100"/>
        <v>Till</v>
      </c>
      <c r="K1588" s="1" t="str">
        <f t="shared" si="101"/>
        <v>&lt;2 micron</v>
      </c>
      <c r="M1588">
        <v>18</v>
      </c>
      <c r="N1588">
        <v>122</v>
      </c>
      <c r="O1588">
        <v>26</v>
      </c>
      <c r="P1588">
        <v>3.7</v>
      </c>
      <c r="Q1588">
        <v>600</v>
      </c>
      <c r="S1588">
        <v>109</v>
      </c>
      <c r="T1588">
        <v>16</v>
      </c>
      <c r="U1588">
        <v>85</v>
      </c>
      <c r="V1588">
        <v>26</v>
      </c>
      <c r="W1588">
        <v>2</v>
      </c>
      <c r="X1588">
        <v>842</v>
      </c>
      <c r="Y1588">
        <v>75</v>
      </c>
      <c r="Z1588">
        <v>0.7</v>
      </c>
      <c r="AA1588">
        <v>6</v>
      </c>
    </row>
    <row r="1589" spans="1:27" hidden="1" x14ac:dyDescent="0.3">
      <c r="A1589" t="s">
        <v>6187</v>
      </c>
      <c r="B1589" t="s">
        <v>6188</v>
      </c>
      <c r="C1589" s="1" t="str">
        <f t="shared" si="98"/>
        <v>21:0050</v>
      </c>
      <c r="D1589" s="1" t="str">
        <f t="shared" si="99"/>
        <v>21:0039</v>
      </c>
      <c r="E1589" t="s">
        <v>6189</v>
      </c>
      <c r="F1589" t="s">
        <v>6190</v>
      </c>
      <c r="H1589">
        <v>46.403557800000002</v>
      </c>
      <c r="I1589">
        <v>-66.952451499999995</v>
      </c>
      <c r="J1589" s="1" t="str">
        <f t="shared" si="100"/>
        <v>Till</v>
      </c>
      <c r="K1589" s="1" t="str">
        <f t="shared" si="101"/>
        <v>&lt;2 micron</v>
      </c>
      <c r="M1589">
        <v>14</v>
      </c>
      <c r="N1589">
        <v>53</v>
      </c>
      <c r="O1589">
        <v>16</v>
      </c>
      <c r="P1589">
        <v>3.2</v>
      </c>
      <c r="Q1589">
        <v>700</v>
      </c>
      <c r="R1589">
        <v>1</v>
      </c>
      <c r="S1589">
        <v>42</v>
      </c>
      <c r="T1589">
        <v>20</v>
      </c>
      <c r="U1589">
        <v>137</v>
      </c>
      <c r="V1589">
        <v>39</v>
      </c>
      <c r="W1589">
        <v>2</v>
      </c>
      <c r="X1589">
        <v>357</v>
      </c>
      <c r="Y1589">
        <v>615</v>
      </c>
      <c r="Z1589">
        <v>0.7</v>
      </c>
      <c r="AA1589">
        <v>7</v>
      </c>
    </row>
    <row r="1590" spans="1:27" hidden="1" x14ac:dyDescent="0.3">
      <c r="A1590" t="s">
        <v>6191</v>
      </c>
      <c r="B1590" t="s">
        <v>6192</v>
      </c>
      <c r="C1590" s="1" t="str">
        <f t="shared" si="98"/>
        <v>21:0050</v>
      </c>
      <c r="D1590" s="1" t="str">
        <f t="shared" si="99"/>
        <v>21:0039</v>
      </c>
      <c r="E1590" t="s">
        <v>6193</v>
      </c>
      <c r="F1590" t="s">
        <v>6194</v>
      </c>
      <c r="H1590">
        <v>46.381996600000001</v>
      </c>
      <c r="I1590">
        <v>-66.979917799999996</v>
      </c>
      <c r="J1590" s="1" t="str">
        <f t="shared" si="100"/>
        <v>Till</v>
      </c>
      <c r="K1590" s="1" t="str">
        <f t="shared" si="101"/>
        <v>&lt;2 micron</v>
      </c>
      <c r="M1590">
        <v>9</v>
      </c>
      <c r="N1590">
        <v>100</v>
      </c>
      <c r="O1590">
        <v>26</v>
      </c>
      <c r="P1590">
        <v>3</v>
      </c>
      <c r="Q1590">
        <v>200</v>
      </c>
      <c r="R1590">
        <v>3</v>
      </c>
      <c r="S1590">
        <v>31</v>
      </c>
      <c r="T1590">
        <v>18</v>
      </c>
      <c r="U1590">
        <v>38</v>
      </c>
      <c r="V1590">
        <v>62</v>
      </c>
      <c r="W1590">
        <v>2</v>
      </c>
      <c r="X1590">
        <v>207</v>
      </c>
      <c r="Y1590">
        <v>320</v>
      </c>
      <c r="Z1590">
        <v>2.5</v>
      </c>
      <c r="AA1590">
        <v>2</v>
      </c>
    </row>
    <row r="1591" spans="1:27" hidden="1" x14ac:dyDescent="0.3">
      <c r="A1591" t="s">
        <v>6195</v>
      </c>
      <c r="B1591" t="s">
        <v>6196</v>
      </c>
      <c r="C1591" s="1" t="str">
        <f t="shared" si="98"/>
        <v>21:0050</v>
      </c>
      <c r="D1591" s="1" t="str">
        <f t="shared" si="99"/>
        <v>21:0039</v>
      </c>
      <c r="E1591" t="s">
        <v>6197</v>
      </c>
      <c r="F1591" t="s">
        <v>6198</v>
      </c>
      <c r="H1591">
        <v>46.458625300000001</v>
      </c>
      <c r="I1591">
        <v>-66.911969600000006</v>
      </c>
      <c r="J1591" s="1" t="str">
        <f t="shared" si="100"/>
        <v>Till</v>
      </c>
      <c r="K1591" s="1" t="str">
        <f t="shared" si="101"/>
        <v>&lt;2 micron</v>
      </c>
      <c r="L1591">
        <v>0.3</v>
      </c>
      <c r="M1591">
        <v>35</v>
      </c>
      <c r="N1591">
        <v>50</v>
      </c>
      <c r="O1591">
        <v>76</v>
      </c>
      <c r="P1591">
        <v>6.4</v>
      </c>
      <c r="Q1591">
        <v>92</v>
      </c>
      <c r="R1591">
        <v>6</v>
      </c>
      <c r="S1591">
        <v>80</v>
      </c>
      <c r="T1591">
        <v>74</v>
      </c>
      <c r="U1591">
        <v>128</v>
      </c>
      <c r="V1591">
        <v>39</v>
      </c>
      <c r="W1591">
        <v>2</v>
      </c>
      <c r="X1591">
        <v>660</v>
      </c>
      <c r="Y1591">
        <v>220</v>
      </c>
      <c r="Z1591">
        <v>3.4</v>
      </c>
      <c r="AA1591">
        <v>5</v>
      </c>
    </row>
    <row r="1592" spans="1:27" hidden="1" x14ac:dyDescent="0.3">
      <c r="A1592" t="s">
        <v>6199</v>
      </c>
      <c r="B1592" t="s">
        <v>6200</v>
      </c>
      <c r="C1592" s="1" t="str">
        <f t="shared" si="98"/>
        <v>21:0050</v>
      </c>
      <c r="D1592" s="1" t="str">
        <f t="shared" si="99"/>
        <v>21:0039</v>
      </c>
      <c r="E1592" t="s">
        <v>6201</v>
      </c>
      <c r="F1592" t="s">
        <v>6202</v>
      </c>
      <c r="H1592">
        <v>46.494619</v>
      </c>
      <c r="I1592">
        <v>-66.887134099999997</v>
      </c>
      <c r="J1592" s="1" t="str">
        <f t="shared" si="100"/>
        <v>Till</v>
      </c>
      <c r="K1592" s="1" t="str">
        <f t="shared" si="101"/>
        <v>&lt;2 micron</v>
      </c>
      <c r="L1592">
        <v>0.1</v>
      </c>
      <c r="M1592">
        <v>54</v>
      </c>
      <c r="N1592">
        <v>62</v>
      </c>
      <c r="O1592">
        <v>80</v>
      </c>
      <c r="P1592">
        <v>5.3</v>
      </c>
      <c r="Q1592">
        <v>2100</v>
      </c>
      <c r="R1592">
        <v>1</v>
      </c>
      <c r="S1592">
        <v>67</v>
      </c>
      <c r="T1592">
        <v>46</v>
      </c>
      <c r="U1592">
        <v>108</v>
      </c>
      <c r="V1592">
        <v>70</v>
      </c>
      <c r="W1592">
        <v>2</v>
      </c>
      <c r="X1592">
        <v>460</v>
      </c>
      <c r="Y1592">
        <v>60</v>
      </c>
      <c r="Z1592">
        <v>2.5</v>
      </c>
      <c r="AA1592">
        <v>3</v>
      </c>
    </row>
    <row r="1593" spans="1:27" hidden="1" x14ac:dyDescent="0.3">
      <c r="A1593" t="s">
        <v>6203</v>
      </c>
      <c r="B1593" t="s">
        <v>6204</v>
      </c>
      <c r="C1593" s="1" t="str">
        <f t="shared" si="98"/>
        <v>21:0050</v>
      </c>
      <c r="D1593" s="1" t="str">
        <f t="shared" si="99"/>
        <v>21:0039</v>
      </c>
      <c r="E1593" t="s">
        <v>6205</v>
      </c>
      <c r="F1593" t="s">
        <v>6206</v>
      </c>
      <c r="H1593">
        <v>46.4292856</v>
      </c>
      <c r="I1593">
        <v>-66.858422399999995</v>
      </c>
      <c r="J1593" s="1" t="str">
        <f t="shared" si="100"/>
        <v>Till</v>
      </c>
      <c r="K1593" s="1" t="str">
        <f t="shared" si="101"/>
        <v>&lt;2 micron</v>
      </c>
      <c r="L1593">
        <v>0.5</v>
      </c>
      <c r="M1593">
        <v>21</v>
      </c>
      <c r="N1593">
        <v>64</v>
      </c>
      <c r="O1593">
        <v>36</v>
      </c>
      <c r="P1593">
        <v>5</v>
      </c>
      <c r="Q1593">
        <v>880</v>
      </c>
      <c r="S1593">
        <v>78</v>
      </c>
      <c r="T1593">
        <v>25</v>
      </c>
      <c r="U1593">
        <v>120</v>
      </c>
      <c r="V1593">
        <v>118</v>
      </c>
      <c r="W1593">
        <v>4</v>
      </c>
      <c r="X1593">
        <v>760</v>
      </c>
      <c r="Y1593">
        <v>60</v>
      </c>
      <c r="Z1593">
        <v>0.9</v>
      </c>
      <c r="AA1593">
        <v>7</v>
      </c>
    </row>
    <row r="1594" spans="1:27" hidden="1" x14ac:dyDescent="0.3">
      <c r="A1594" t="s">
        <v>6207</v>
      </c>
      <c r="B1594" t="s">
        <v>6208</v>
      </c>
      <c r="C1594" s="1" t="str">
        <f t="shared" si="98"/>
        <v>21:0050</v>
      </c>
      <c r="D1594" s="1" t="str">
        <f t="shared" si="99"/>
        <v>21:0039</v>
      </c>
      <c r="E1594" t="s">
        <v>6209</v>
      </c>
      <c r="F1594" t="s">
        <v>6210</v>
      </c>
      <c r="H1594">
        <v>46.4416741</v>
      </c>
      <c r="I1594">
        <v>-66.776566200000005</v>
      </c>
      <c r="J1594" s="1" t="str">
        <f t="shared" si="100"/>
        <v>Till</v>
      </c>
      <c r="K1594" s="1" t="str">
        <f t="shared" si="101"/>
        <v>&lt;2 micron</v>
      </c>
      <c r="M1594">
        <v>24</v>
      </c>
      <c r="N1594">
        <v>69</v>
      </c>
      <c r="O1594">
        <v>52</v>
      </c>
      <c r="P1594">
        <v>5.8</v>
      </c>
      <c r="Q1594">
        <v>6200</v>
      </c>
      <c r="R1594">
        <v>1</v>
      </c>
      <c r="S1594">
        <v>73</v>
      </c>
      <c r="T1594">
        <v>23</v>
      </c>
      <c r="U1594">
        <v>138</v>
      </c>
      <c r="V1594">
        <v>35</v>
      </c>
      <c r="W1594">
        <v>4</v>
      </c>
      <c r="X1594">
        <v>920</v>
      </c>
      <c r="Y1594">
        <v>50</v>
      </c>
      <c r="Z1594">
        <v>1.6</v>
      </c>
      <c r="AA1594">
        <v>5</v>
      </c>
    </row>
    <row r="1595" spans="1:27" hidden="1" x14ac:dyDescent="0.3">
      <c r="A1595" t="s">
        <v>6211</v>
      </c>
      <c r="B1595" t="s">
        <v>6212</v>
      </c>
      <c r="C1595" s="1" t="str">
        <f t="shared" si="98"/>
        <v>21:0050</v>
      </c>
      <c r="D1595" s="1" t="str">
        <f t="shared" si="99"/>
        <v>21:0039</v>
      </c>
      <c r="E1595" t="s">
        <v>6213</v>
      </c>
      <c r="F1595" t="s">
        <v>6214</v>
      </c>
      <c r="H1595">
        <v>46.495134499999999</v>
      </c>
      <c r="I1595">
        <v>-66.818696000000003</v>
      </c>
      <c r="J1595" s="1" t="str">
        <f t="shared" si="100"/>
        <v>Till</v>
      </c>
      <c r="K1595" s="1" t="str">
        <f t="shared" si="101"/>
        <v>&lt;2 micron</v>
      </c>
      <c r="L1595">
        <v>0.1</v>
      </c>
      <c r="M1595">
        <v>21</v>
      </c>
      <c r="N1595">
        <v>70</v>
      </c>
      <c r="O1595">
        <v>50</v>
      </c>
      <c r="P1595">
        <v>5.4</v>
      </c>
      <c r="Q1595">
        <v>680</v>
      </c>
      <c r="R1595">
        <v>2</v>
      </c>
      <c r="S1595">
        <v>89</v>
      </c>
      <c r="T1595">
        <v>25</v>
      </c>
      <c r="U1595">
        <v>140</v>
      </c>
      <c r="V1595">
        <v>60</v>
      </c>
      <c r="W1595">
        <v>2</v>
      </c>
      <c r="X1595">
        <v>700</v>
      </c>
      <c r="Y1595">
        <v>110</v>
      </c>
      <c r="Z1595">
        <v>1.2</v>
      </c>
      <c r="AA1595">
        <v>7</v>
      </c>
    </row>
    <row r="1596" spans="1:27" hidden="1" x14ac:dyDescent="0.3">
      <c r="A1596" t="s">
        <v>6215</v>
      </c>
      <c r="B1596" t="s">
        <v>6216</v>
      </c>
      <c r="C1596" s="1" t="str">
        <f t="shared" si="98"/>
        <v>21:0050</v>
      </c>
      <c r="D1596" s="1" t="str">
        <f t="shared" si="99"/>
        <v>21:0039</v>
      </c>
      <c r="E1596" t="s">
        <v>6217</v>
      </c>
      <c r="F1596" t="s">
        <v>6218</v>
      </c>
      <c r="H1596">
        <v>46.289548799999999</v>
      </c>
      <c r="I1596">
        <v>-66.752225499999994</v>
      </c>
      <c r="J1596" s="1" t="str">
        <f t="shared" si="100"/>
        <v>Till</v>
      </c>
      <c r="K1596" s="1" t="str">
        <f t="shared" si="101"/>
        <v>&lt;2 micron</v>
      </c>
      <c r="L1596">
        <v>0.1</v>
      </c>
      <c r="M1596">
        <v>25</v>
      </c>
      <c r="N1596">
        <v>68</v>
      </c>
      <c r="O1596">
        <v>70</v>
      </c>
      <c r="P1596">
        <v>5</v>
      </c>
      <c r="Q1596">
        <v>1000</v>
      </c>
      <c r="S1596">
        <v>75</v>
      </c>
      <c r="T1596">
        <v>44</v>
      </c>
      <c r="U1596">
        <v>92</v>
      </c>
      <c r="V1596">
        <v>47</v>
      </c>
      <c r="W1596">
        <v>2</v>
      </c>
      <c r="X1596">
        <v>650</v>
      </c>
      <c r="Y1596">
        <v>315</v>
      </c>
      <c r="Z1596">
        <v>1.3</v>
      </c>
      <c r="AA1596">
        <v>6</v>
      </c>
    </row>
    <row r="1597" spans="1:27" hidden="1" x14ac:dyDescent="0.3">
      <c r="A1597" t="s">
        <v>6219</v>
      </c>
      <c r="B1597" t="s">
        <v>6220</v>
      </c>
      <c r="C1597" s="1" t="str">
        <f t="shared" ref="C1597:C1617" si="102">HYPERLINK("http://geochem.nrcan.gc.ca/cdogs/content/bdl/bdl210050_e.htm", "21:0050")</f>
        <v>21:0050</v>
      </c>
      <c r="D1597" s="1" t="str">
        <f t="shared" ref="D1597:D1617" si="103">HYPERLINK("http://geochem.nrcan.gc.ca/cdogs/content/svy/svy210039_e.htm", "21:0039")</f>
        <v>21:0039</v>
      </c>
      <c r="E1597" t="s">
        <v>6221</v>
      </c>
      <c r="F1597" t="s">
        <v>6222</v>
      </c>
      <c r="H1597">
        <v>46.301872400000001</v>
      </c>
      <c r="I1597">
        <v>-66.784185100000002</v>
      </c>
      <c r="J1597" s="1" t="str">
        <f t="shared" si="100"/>
        <v>Till</v>
      </c>
      <c r="K1597" s="1" t="str">
        <f t="shared" si="101"/>
        <v>&lt;2 micron</v>
      </c>
      <c r="M1597">
        <v>19</v>
      </c>
      <c r="N1597">
        <v>92</v>
      </c>
      <c r="O1597">
        <v>68</v>
      </c>
      <c r="P1597">
        <v>4.2</v>
      </c>
      <c r="Q1597">
        <v>1600</v>
      </c>
      <c r="R1597">
        <v>2</v>
      </c>
      <c r="S1597">
        <v>80</v>
      </c>
      <c r="T1597">
        <v>31</v>
      </c>
      <c r="U1597">
        <v>82</v>
      </c>
      <c r="V1597">
        <v>57</v>
      </c>
      <c r="W1597">
        <v>4</v>
      </c>
      <c r="X1597">
        <v>650</v>
      </c>
      <c r="Y1597">
        <v>110</v>
      </c>
      <c r="Z1597">
        <v>1</v>
      </c>
      <c r="AA1597">
        <v>4</v>
      </c>
    </row>
    <row r="1598" spans="1:27" hidden="1" x14ac:dyDescent="0.3">
      <c r="A1598" t="s">
        <v>6223</v>
      </c>
      <c r="B1598" t="s">
        <v>6224</v>
      </c>
      <c r="C1598" s="1" t="str">
        <f t="shared" si="102"/>
        <v>21:0050</v>
      </c>
      <c r="D1598" s="1" t="str">
        <f t="shared" si="103"/>
        <v>21:0039</v>
      </c>
      <c r="E1598" t="s">
        <v>6225</v>
      </c>
      <c r="F1598" t="s">
        <v>6226</v>
      </c>
      <c r="H1598">
        <v>46.428696000000002</v>
      </c>
      <c r="I1598">
        <v>-66.602027000000007</v>
      </c>
      <c r="J1598" s="1" t="str">
        <f t="shared" si="100"/>
        <v>Till</v>
      </c>
      <c r="K1598" s="1" t="str">
        <f t="shared" si="101"/>
        <v>&lt;2 micron</v>
      </c>
      <c r="L1598">
        <v>0.3</v>
      </c>
      <c r="M1598">
        <v>33</v>
      </c>
      <c r="N1598">
        <v>84</v>
      </c>
      <c r="O1598">
        <v>88</v>
      </c>
      <c r="P1598">
        <v>5.8</v>
      </c>
      <c r="Q1598">
        <v>1300</v>
      </c>
      <c r="R1598">
        <v>2</v>
      </c>
      <c r="S1598">
        <v>111</v>
      </c>
      <c r="T1598">
        <v>39</v>
      </c>
      <c r="U1598">
        <v>104</v>
      </c>
      <c r="V1598">
        <v>38</v>
      </c>
      <c r="W1598">
        <v>4</v>
      </c>
      <c r="X1598">
        <v>520</v>
      </c>
      <c r="Y1598">
        <v>115</v>
      </c>
      <c r="Z1598">
        <v>2</v>
      </c>
    </row>
    <row r="1599" spans="1:27" hidden="1" x14ac:dyDescent="0.3">
      <c r="A1599" t="s">
        <v>6227</v>
      </c>
      <c r="B1599" t="s">
        <v>6228</v>
      </c>
      <c r="C1599" s="1" t="str">
        <f t="shared" si="102"/>
        <v>21:0050</v>
      </c>
      <c r="D1599" s="1" t="str">
        <f t="shared" si="103"/>
        <v>21:0039</v>
      </c>
      <c r="E1599" t="s">
        <v>6229</v>
      </c>
      <c r="F1599" t="s">
        <v>6230</v>
      </c>
      <c r="H1599">
        <v>46.4524756</v>
      </c>
      <c r="I1599">
        <v>-66.535222599999997</v>
      </c>
      <c r="J1599" s="1" t="str">
        <f t="shared" si="100"/>
        <v>Till</v>
      </c>
      <c r="K1599" s="1" t="str">
        <f t="shared" si="101"/>
        <v>&lt;2 micron</v>
      </c>
      <c r="L1599">
        <v>0.1</v>
      </c>
      <c r="M1599">
        <v>22</v>
      </c>
      <c r="N1599">
        <v>74</v>
      </c>
      <c r="O1599">
        <v>24</v>
      </c>
      <c r="P1599">
        <v>3.8</v>
      </c>
      <c r="Q1599">
        <v>1000</v>
      </c>
      <c r="S1599">
        <v>116</v>
      </c>
      <c r="T1599">
        <v>26</v>
      </c>
      <c r="U1599">
        <v>104</v>
      </c>
      <c r="V1599">
        <v>7</v>
      </c>
      <c r="W1599">
        <v>2</v>
      </c>
      <c r="X1599">
        <v>730</v>
      </c>
      <c r="Y1599">
        <v>75</v>
      </c>
      <c r="Z1599">
        <v>0.5</v>
      </c>
      <c r="AA1599">
        <v>8</v>
      </c>
    </row>
    <row r="1600" spans="1:27" hidden="1" x14ac:dyDescent="0.3">
      <c r="A1600" t="s">
        <v>6231</v>
      </c>
      <c r="B1600" t="s">
        <v>6232</v>
      </c>
      <c r="C1600" s="1" t="str">
        <f t="shared" si="102"/>
        <v>21:0050</v>
      </c>
      <c r="D1600" s="1" t="str">
        <f t="shared" si="103"/>
        <v>21:0039</v>
      </c>
      <c r="E1600" t="s">
        <v>6233</v>
      </c>
      <c r="F1600" t="s">
        <v>6234</v>
      </c>
      <c r="H1600">
        <v>46.413288399999999</v>
      </c>
      <c r="I1600">
        <v>-66.751695600000005</v>
      </c>
      <c r="J1600" s="1" t="str">
        <f t="shared" si="100"/>
        <v>Till</v>
      </c>
      <c r="K1600" s="1" t="str">
        <f t="shared" si="101"/>
        <v>&lt;2 micron</v>
      </c>
      <c r="L1600">
        <v>0.1</v>
      </c>
      <c r="M1600">
        <v>26</v>
      </c>
      <c r="N1600">
        <v>72</v>
      </c>
      <c r="O1600">
        <v>86</v>
      </c>
      <c r="P1600">
        <v>7.7</v>
      </c>
      <c r="Q1600">
        <v>1500</v>
      </c>
      <c r="R1600">
        <v>2</v>
      </c>
      <c r="S1600">
        <v>108</v>
      </c>
      <c r="T1600">
        <v>35</v>
      </c>
      <c r="U1600">
        <v>126</v>
      </c>
      <c r="V1600">
        <v>102</v>
      </c>
      <c r="W1600">
        <v>4</v>
      </c>
      <c r="X1600">
        <v>665</v>
      </c>
      <c r="Y1600">
        <v>240</v>
      </c>
      <c r="Z1600">
        <v>2.5</v>
      </c>
    </row>
    <row r="1601" spans="1:27" hidden="1" x14ac:dyDescent="0.3">
      <c r="A1601" t="s">
        <v>6235</v>
      </c>
      <c r="B1601" t="s">
        <v>6236</v>
      </c>
      <c r="C1601" s="1" t="str">
        <f t="shared" si="102"/>
        <v>21:0050</v>
      </c>
      <c r="D1601" s="1" t="str">
        <f t="shared" si="103"/>
        <v>21:0039</v>
      </c>
      <c r="E1601" t="s">
        <v>6237</v>
      </c>
      <c r="F1601" t="s">
        <v>6238</v>
      </c>
      <c r="H1601">
        <v>46.420755399999997</v>
      </c>
      <c r="I1601">
        <v>-66.811905100000004</v>
      </c>
      <c r="J1601" s="1" t="str">
        <f t="shared" si="100"/>
        <v>Till</v>
      </c>
      <c r="K1601" s="1" t="str">
        <f t="shared" si="101"/>
        <v>&lt;2 micron</v>
      </c>
      <c r="L1601">
        <v>0.2</v>
      </c>
      <c r="M1601">
        <v>38</v>
      </c>
      <c r="N1601">
        <v>52</v>
      </c>
      <c r="O1601">
        <v>92</v>
      </c>
      <c r="P1601">
        <v>4.2</v>
      </c>
      <c r="Q1601">
        <v>1300</v>
      </c>
      <c r="S1601">
        <v>63</v>
      </c>
      <c r="T1601">
        <v>45</v>
      </c>
      <c r="U1601">
        <v>108</v>
      </c>
      <c r="V1601">
        <v>34</v>
      </c>
      <c r="W1601">
        <v>2</v>
      </c>
      <c r="X1601">
        <v>660</v>
      </c>
      <c r="Y1601">
        <v>250</v>
      </c>
      <c r="Z1601">
        <v>2.2000000000000002</v>
      </c>
      <c r="AA1601">
        <v>5</v>
      </c>
    </row>
    <row r="1602" spans="1:27" hidden="1" x14ac:dyDescent="0.3">
      <c r="A1602" t="s">
        <v>6239</v>
      </c>
      <c r="B1602" t="s">
        <v>6240</v>
      </c>
      <c r="C1602" s="1" t="str">
        <f t="shared" si="102"/>
        <v>21:0050</v>
      </c>
      <c r="D1602" s="1" t="str">
        <f t="shared" si="103"/>
        <v>21:0039</v>
      </c>
      <c r="E1602" t="s">
        <v>6241</v>
      </c>
      <c r="F1602" t="s">
        <v>6242</v>
      </c>
      <c r="H1602">
        <v>46.0561048</v>
      </c>
      <c r="I1602">
        <v>-67.052597899999995</v>
      </c>
      <c r="J1602" s="1" t="str">
        <f t="shared" ref="J1602:J1617" si="104">HYPERLINK("http://geochem.nrcan.gc.ca/cdogs/content/kwd/kwd020044_e.htm", "Till")</f>
        <v>Till</v>
      </c>
      <c r="K1602" s="1" t="str">
        <f t="shared" ref="K1602:K1617" si="105">HYPERLINK("http://geochem.nrcan.gc.ca/cdogs/content/kwd/kwd080003_e.htm", "&lt;2 micron")</f>
        <v>&lt;2 micron</v>
      </c>
      <c r="L1602">
        <v>0.7</v>
      </c>
      <c r="M1602">
        <v>20</v>
      </c>
      <c r="N1602">
        <v>60</v>
      </c>
      <c r="O1602">
        <v>30</v>
      </c>
      <c r="P1602">
        <v>5.6</v>
      </c>
      <c r="Q1602">
        <v>580</v>
      </c>
      <c r="S1602">
        <v>63</v>
      </c>
      <c r="T1602">
        <v>30</v>
      </c>
      <c r="U1602">
        <v>120</v>
      </c>
      <c r="V1602">
        <v>62</v>
      </c>
      <c r="W1602">
        <v>4</v>
      </c>
      <c r="X1602">
        <v>540</v>
      </c>
      <c r="Y1602">
        <v>180</v>
      </c>
      <c r="Z1602">
        <v>1.5</v>
      </c>
      <c r="AA1602">
        <v>11</v>
      </c>
    </row>
    <row r="1603" spans="1:27" hidden="1" x14ac:dyDescent="0.3">
      <c r="A1603" t="s">
        <v>6243</v>
      </c>
      <c r="B1603" t="s">
        <v>6244</v>
      </c>
      <c r="C1603" s="1" t="str">
        <f t="shared" si="102"/>
        <v>21:0050</v>
      </c>
      <c r="D1603" s="1" t="str">
        <f t="shared" si="103"/>
        <v>21:0039</v>
      </c>
      <c r="E1603" t="s">
        <v>6245</v>
      </c>
      <c r="F1603" t="s">
        <v>6246</v>
      </c>
      <c r="H1603">
        <v>46.030575800000001</v>
      </c>
      <c r="I1603">
        <v>-67.086445699999999</v>
      </c>
      <c r="J1603" s="1" t="str">
        <f t="shared" si="104"/>
        <v>Till</v>
      </c>
      <c r="K1603" s="1" t="str">
        <f t="shared" si="105"/>
        <v>&lt;2 micron</v>
      </c>
      <c r="L1603">
        <v>0.2</v>
      </c>
      <c r="M1603">
        <v>19</v>
      </c>
      <c r="N1603">
        <v>64</v>
      </c>
      <c r="O1603">
        <v>64</v>
      </c>
      <c r="P1603">
        <v>3.3</v>
      </c>
      <c r="Q1603">
        <v>440</v>
      </c>
      <c r="R1603">
        <v>2</v>
      </c>
      <c r="S1603">
        <v>82</v>
      </c>
      <c r="T1603">
        <v>32</v>
      </c>
      <c r="U1603">
        <v>88</v>
      </c>
      <c r="V1603">
        <v>114</v>
      </c>
      <c r="W1603">
        <v>50</v>
      </c>
      <c r="X1603">
        <v>530</v>
      </c>
      <c r="Y1603">
        <v>115</v>
      </c>
      <c r="Z1603">
        <v>5.0999999999999996</v>
      </c>
      <c r="AA1603">
        <v>7</v>
      </c>
    </row>
    <row r="1604" spans="1:27" hidden="1" x14ac:dyDescent="0.3">
      <c r="A1604" t="s">
        <v>6247</v>
      </c>
      <c r="B1604" t="s">
        <v>6248</v>
      </c>
      <c r="C1604" s="1" t="str">
        <f t="shared" si="102"/>
        <v>21:0050</v>
      </c>
      <c r="D1604" s="1" t="str">
        <f t="shared" si="103"/>
        <v>21:0039</v>
      </c>
      <c r="E1604" t="s">
        <v>6245</v>
      </c>
      <c r="F1604" t="s">
        <v>6249</v>
      </c>
      <c r="H1604">
        <v>46.030575800000001</v>
      </c>
      <c r="I1604">
        <v>-67.086445699999999</v>
      </c>
      <c r="J1604" s="1" t="str">
        <f t="shared" si="104"/>
        <v>Till</v>
      </c>
      <c r="K1604" s="1" t="str">
        <f t="shared" si="105"/>
        <v>&lt;2 micron</v>
      </c>
      <c r="L1604">
        <v>0.05</v>
      </c>
      <c r="M1604">
        <v>21</v>
      </c>
      <c r="N1604">
        <v>62</v>
      </c>
      <c r="O1604">
        <v>70</v>
      </c>
      <c r="P1604">
        <v>3.2</v>
      </c>
      <c r="Q1604">
        <v>440</v>
      </c>
      <c r="R1604">
        <v>2</v>
      </c>
      <c r="S1604">
        <v>77</v>
      </c>
      <c r="T1604">
        <v>29</v>
      </c>
      <c r="U1604">
        <v>92</v>
      </c>
      <c r="V1604">
        <v>102</v>
      </c>
      <c r="W1604">
        <v>50</v>
      </c>
      <c r="X1604">
        <v>600</v>
      </c>
      <c r="Y1604">
        <v>50</v>
      </c>
      <c r="Z1604">
        <v>4.8</v>
      </c>
      <c r="AA1604">
        <v>3</v>
      </c>
    </row>
    <row r="1605" spans="1:27" hidden="1" x14ac:dyDescent="0.3">
      <c r="A1605" t="s">
        <v>6250</v>
      </c>
      <c r="B1605" t="s">
        <v>6251</v>
      </c>
      <c r="C1605" s="1" t="str">
        <f t="shared" si="102"/>
        <v>21:0050</v>
      </c>
      <c r="D1605" s="1" t="str">
        <f t="shared" si="103"/>
        <v>21:0039</v>
      </c>
      <c r="E1605" t="s">
        <v>6252</v>
      </c>
      <c r="F1605" t="s">
        <v>6253</v>
      </c>
      <c r="H1605">
        <v>46.018864100000002</v>
      </c>
      <c r="I1605">
        <v>-67.059073999999995</v>
      </c>
      <c r="J1605" s="1" t="str">
        <f t="shared" si="104"/>
        <v>Till</v>
      </c>
      <c r="K1605" s="1" t="str">
        <f t="shared" si="105"/>
        <v>&lt;2 micron</v>
      </c>
      <c r="M1605">
        <v>19</v>
      </c>
      <c r="N1605">
        <v>56</v>
      </c>
      <c r="O1605">
        <v>50</v>
      </c>
      <c r="P1605">
        <v>4.7</v>
      </c>
      <c r="Q1605">
        <v>860</v>
      </c>
      <c r="S1605">
        <v>62</v>
      </c>
      <c r="T1605">
        <v>26</v>
      </c>
      <c r="U1605">
        <v>108</v>
      </c>
      <c r="V1605">
        <v>55</v>
      </c>
      <c r="W1605">
        <v>2</v>
      </c>
      <c r="X1605">
        <v>700</v>
      </c>
      <c r="Y1605">
        <v>50</v>
      </c>
      <c r="Z1605">
        <v>3.1</v>
      </c>
      <c r="AA1605">
        <v>10</v>
      </c>
    </row>
    <row r="1606" spans="1:27" hidden="1" x14ac:dyDescent="0.3">
      <c r="A1606" t="s">
        <v>6254</v>
      </c>
      <c r="B1606" t="s">
        <v>6255</v>
      </c>
      <c r="C1606" s="1" t="str">
        <f t="shared" si="102"/>
        <v>21:0050</v>
      </c>
      <c r="D1606" s="1" t="str">
        <f t="shared" si="103"/>
        <v>21:0039</v>
      </c>
      <c r="E1606" t="s">
        <v>6256</v>
      </c>
      <c r="F1606" t="s">
        <v>6257</v>
      </c>
      <c r="H1606">
        <v>46.000109999999999</v>
      </c>
      <c r="I1606">
        <v>-67.015174599999995</v>
      </c>
      <c r="J1606" s="1" t="str">
        <f t="shared" si="104"/>
        <v>Till</v>
      </c>
      <c r="K1606" s="1" t="str">
        <f t="shared" si="105"/>
        <v>&lt;2 micron</v>
      </c>
      <c r="L1606">
        <v>0.1</v>
      </c>
      <c r="M1606">
        <v>17</v>
      </c>
      <c r="N1606">
        <v>59</v>
      </c>
      <c r="O1606">
        <v>52</v>
      </c>
      <c r="P1606">
        <v>5.2</v>
      </c>
      <c r="Q1606">
        <v>800</v>
      </c>
      <c r="R1606">
        <v>2</v>
      </c>
      <c r="S1606">
        <v>73</v>
      </c>
      <c r="T1606">
        <v>28</v>
      </c>
      <c r="U1606">
        <v>120</v>
      </c>
      <c r="V1606">
        <v>58</v>
      </c>
      <c r="W1606">
        <v>2</v>
      </c>
      <c r="X1606">
        <v>1040</v>
      </c>
      <c r="Y1606">
        <v>50</v>
      </c>
      <c r="Z1606">
        <v>1.8</v>
      </c>
      <c r="AA1606">
        <v>8</v>
      </c>
    </row>
    <row r="1607" spans="1:27" hidden="1" x14ac:dyDescent="0.3">
      <c r="A1607" t="s">
        <v>6258</v>
      </c>
      <c r="B1607" t="s">
        <v>6259</v>
      </c>
      <c r="C1607" s="1" t="str">
        <f t="shared" si="102"/>
        <v>21:0050</v>
      </c>
      <c r="D1607" s="1" t="str">
        <f t="shared" si="103"/>
        <v>21:0039</v>
      </c>
      <c r="E1607" t="s">
        <v>6260</v>
      </c>
      <c r="F1607" t="s">
        <v>6261</v>
      </c>
      <c r="H1607">
        <v>46.225765799999998</v>
      </c>
      <c r="I1607">
        <v>-66.864086700000001</v>
      </c>
      <c r="J1607" s="1" t="str">
        <f t="shared" si="104"/>
        <v>Till</v>
      </c>
      <c r="K1607" s="1" t="str">
        <f t="shared" si="105"/>
        <v>&lt;2 micron</v>
      </c>
      <c r="M1607">
        <v>18</v>
      </c>
      <c r="N1607">
        <v>52</v>
      </c>
      <c r="O1607">
        <v>68</v>
      </c>
      <c r="P1607">
        <v>5.0999999999999996</v>
      </c>
      <c r="Q1607">
        <v>740</v>
      </c>
      <c r="R1607">
        <v>2</v>
      </c>
      <c r="S1607">
        <v>65</v>
      </c>
      <c r="T1607">
        <v>35</v>
      </c>
      <c r="U1607">
        <v>96</v>
      </c>
      <c r="V1607">
        <v>60</v>
      </c>
      <c r="W1607">
        <v>4</v>
      </c>
      <c r="X1607">
        <v>890</v>
      </c>
      <c r="Y1607">
        <v>200</v>
      </c>
      <c r="Z1607">
        <v>2.6</v>
      </c>
      <c r="AA1607">
        <v>5</v>
      </c>
    </row>
    <row r="1608" spans="1:27" hidden="1" x14ac:dyDescent="0.3">
      <c r="A1608" t="s">
        <v>6262</v>
      </c>
      <c r="B1608" t="s">
        <v>6263</v>
      </c>
      <c r="C1608" s="1" t="str">
        <f t="shared" si="102"/>
        <v>21:0050</v>
      </c>
      <c r="D1608" s="1" t="str">
        <f t="shared" si="103"/>
        <v>21:0039</v>
      </c>
      <c r="E1608" t="s">
        <v>6264</v>
      </c>
      <c r="F1608" t="s">
        <v>6265</v>
      </c>
      <c r="H1608">
        <v>46.232691899999999</v>
      </c>
      <c r="I1608">
        <v>-66.897862399999994</v>
      </c>
      <c r="J1608" s="1" t="str">
        <f t="shared" si="104"/>
        <v>Till</v>
      </c>
      <c r="K1608" s="1" t="str">
        <f t="shared" si="105"/>
        <v>&lt;2 micron</v>
      </c>
      <c r="L1608">
        <v>0.5</v>
      </c>
      <c r="M1608">
        <v>26</v>
      </c>
      <c r="N1608">
        <v>50</v>
      </c>
      <c r="O1608">
        <v>72</v>
      </c>
      <c r="P1608">
        <v>5.0999999999999996</v>
      </c>
      <c r="Q1608">
        <v>780</v>
      </c>
      <c r="R1608">
        <v>4</v>
      </c>
      <c r="S1608">
        <v>84</v>
      </c>
      <c r="T1608">
        <v>52</v>
      </c>
      <c r="U1608">
        <v>132</v>
      </c>
      <c r="V1608">
        <v>81</v>
      </c>
      <c r="W1608">
        <v>8</v>
      </c>
      <c r="X1608">
        <v>940</v>
      </c>
      <c r="Y1608">
        <v>410</v>
      </c>
      <c r="Z1608">
        <v>1.8</v>
      </c>
      <c r="AA1608">
        <v>2</v>
      </c>
    </row>
    <row r="1609" spans="1:27" hidden="1" x14ac:dyDescent="0.3">
      <c r="A1609" t="s">
        <v>6266</v>
      </c>
      <c r="B1609" t="s">
        <v>6267</v>
      </c>
      <c r="C1609" s="1" t="str">
        <f t="shared" si="102"/>
        <v>21:0050</v>
      </c>
      <c r="D1609" s="1" t="str">
        <f t="shared" si="103"/>
        <v>21:0039</v>
      </c>
      <c r="E1609" t="s">
        <v>6268</v>
      </c>
      <c r="F1609" t="s">
        <v>6269</v>
      </c>
      <c r="H1609">
        <v>46.214537300000003</v>
      </c>
      <c r="I1609">
        <v>-66.889479899999998</v>
      </c>
      <c r="J1609" s="1" t="str">
        <f t="shared" si="104"/>
        <v>Till</v>
      </c>
      <c r="K1609" s="1" t="str">
        <f t="shared" si="105"/>
        <v>&lt;2 micron</v>
      </c>
      <c r="L1609">
        <v>0.3</v>
      </c>
      <c r="M1609">
        <v>17</v>
      </c>
      <c r="N1609">
        <v>48</v>
      </c>
      <c r="O1609">
        <v>62</v>
      </c>
      <c r="P1609">
        <v>4.5999999999999996</v>
      </c>
      <c r="Q1609">
        <v>700</v>
      </c>
      <c r="R1609">
        <v>2</v>
      </c>
      <c r="S1609">
        <v>73</v>
      </c>
      <c r="T1609">
        <v>22</v>
      </c>
      <c r="U1609">
        <v>104</v>
      </c>
      <c r="V1609">
        <v>44</v>
      </c>
      <c r="W1609">
        <v>8</v>
      </c>
      <c r="X1609">
        <v>810</v>
      </c>
      <c r="Y1609">
        <v>80</v>
      </c>
      <c r="Z1609">
        <v>2.2000000000000002</v>
      </c>
      <c r="AA1609">
        <v>3</v>
      </c>
    </row>
    <row r="1610" spans="1:27" hidden="1" x14ac:dyDescent="0.3">
      <c r="A1610" t="s">
        <v>6270</v>
      </c>
      <c r="B1610" t="s">
        <v>6271</v>
      </c>
      <c r="C1610" s="1" t="str">
        <f t="shared" si="102"/>
        <v>21:0050</v>
      </c>
      <c r="D1610" s="1" t="str">
        <f t="shared" si="103"/>
        <v>21:0039</v>
      </c>
      <c r="E1610" t="s">
        <v>6272</v>
      </c>
      <c r="F1610" t="s">
        <v>6273</v>
      </c>
      <c r="H1610">
        <v>46.200065600000002</v>
      </c>
      <c r="I1610">
        <v>-66.897811099999998</v>
      </c>
      <c r="J1610" s="1" t="str">
        <f t="shared" si="104"/>
        <v>Till</v>
      </c>
      <c r="K1610" s="1" t="str">
        <f t="shared" si="105"/>
        <v>&lt;2 micron</v>
      </c>
      <c r="M1610">
        <v>21</v>
      </c>
      <c r="N1610">
        <v>56</v>
      </c>
      <c r="O1610">
        <v>70</v>
      </c>
      <c r="P1610">
        <v>4.8</v>
      </c>
      <c r="Q1610">
        <v>740</v>
      </c>
      <c r="S1610">
        <v>76</v>
      </c>
      <c r="T1610">
        <v>31</v>
      </c>
      <c r="U1610">
        <v>124</v>
      </c>
      <c r="V1610">
        <v>50</v>
      </c>
      <c r="W1610">
        <v>8</v>
      </c>
      <c r="X1610">
        <v>750</v>
      </c>
      <c r="Y1610">
        <v>45</v>
      </c>
      <c r="Z1610">
        <v>2.2999999999999998</v>
      </c>
      <c r="AA1610">
        <v>6</v>
      </c>
    </row>
    <row r="1611" spans="1:27" hidden="1" x14ac:dyDescent="0.3">
      <c r="A1611" t="s">
        <v>6274</v>
      </c>
      <c r="B1611" t="s">
        <v>6275</v>
      </c>
      <c r="C1611" s="1" t="str">
        <f t="shared" si="102"/>
        <v>21:0050</v>
      </c>
      <c r="D1611" s="1" t="str">
        <f t="shared" si="103"/>
        <v>21:0039</v>
      </c>
      <c r="E1611" t="s">
        <v>6276</v>
      </c>
      <c r="F1611" t="s">
        <v>6277</v>
      </c>
      <c r="H1611">
        <v>46.2273377</v>
      </c>
      <c r="I1611">
        <v>-66.949938900000006</v>
      </c>
      <c r="J1611" s="1" t="str">
        <f t="shared" si="104"/>
        <v>Till</v>
      </c>
      <c r="K1611" s="1" t="str">
        <f t="shared" si="105"/>
        <v>&lt;2 micron</v>
      </c>
      <c r="M1611">
        <v>17</v>
      </c>
      <c r="N1611">
        <v>56</v>
      </c>
      <c r="O1611">
        <v>64</v>
      </c>
      <c r="P1611">
        <v>5.6</v>
      </c>
      <c r="Q1611">
        <v>840</v>
      </c>
      <c r="R1611">
        <v>4</v>
      </c>
      <c r="S1611">
        <v>69</v>
      </c>
      <c r="T1611">
        <v>35</v>
      </c>
      <c r="U1611">
        <v>118</v>
      </c>
      <c r="V1611">
        <v>70</v>
      </c>
      <c r="W1611">
        <v>4</v>
      </c>
      <c r="X1611">
        <v>850</v>
      </c>
      <c r="Y1611">
        <v>60</v>
      </c>
      <c r="Z1611">
        <v>3.1</v>
      </c>
      <c r="AA1611">
        <v>7</v>
      </c>
    </row>
    <row r="1612" spans="1:27" hidden="1" x14ac:dyDescent="0.3">
      <c r="A1612" t="s">
        <v>6278</v>
      </c>
      <c r="B1612" t="s">
        <v>6279</v>
      </c>
      <c r="C1612" s="1" t="str">
        <f t="shared" si="102"/>
        <v>21:0050</v>
      </c>
      <c r="D1612" s="1" t="str">
        <f t="shared" si="103"/>
        <v>21:0039</v>
      </c>
      <c r="E1612" t="s">
        <v>6280</v>
      </c>
      <c r="F1612" t="s">
        <v>6281</v>
      </c>
      <c r="H1612">
        <v>46.193343800000001</v>
      </c>
      <c r="I1612">
        <v>-66.923987400000001</v>
      </c>
      <c r="J1612" s="1" t="str">
        <f t="shared" si="104"/>
        <v>Till</v>
      </c>
      <c r="K1612" s="1" t="str">
        <f t="shared" si="105"/>
        <v>&lt;2 micron</v>
      </c>
      <c r="L1612">
        <v>0.1</v>
      </c>
      <c r="M1612">
        <v>14</v>
      </c>
      <c r="N1612">
        <v>53</v>
      </c>
      <c r="O1612">
        <v>52</v>
      </c>
      <c r="P1612">
        <v>4.3</v>
      </c>
      <c r="Q1612">
        <v>710</v>
      </c>
      <c r="R1612">
        <v>2</v>
      </c>
      <c r="S1612">
        <v>61</v>
      </c>
      <c r="T1612">
        <v>28</v>
      </c>
      <c r="U1612">
        <v>102</v>
      </c>
      <c r="V1612">
        <v>70</v>
      </c>
      <c r="W1612">
        <v>4</v>
      </c>
      <c r="X1612">
        <v>780</v>
      </c>
      <c r="Y1612">
        <v>60</v>
      </c>
      <c r="Z1612">
        <v>2.5</v>
      </c>
      <c r="AA1612">
        <v>12</v>
      </c>
    </row>
    <row r="1613" spans="1:27" hidden="1" x14ac:dyDescent="0.3">
      <c r="A1613" t="s">
        <v>6282</v>
      </c>
      <c r="B1613" t="s">
        <v>6283</v>
      </c>
      <c r="C1613" s="1" t="str">
        <f t="shared" si="102"/>
        <v>21:0050</v>
      </c>
      <c r="D1613" s="1" t="str">
        <f t="shared" si="103"/>
        <v>21:0039</v>
      </c>
      <c r="E1613" t="s">
        <v>6284</v>
      </c>
      <c r="F1613" t="s">
        <v>6285</v>
      </c>
      <c r="H1613">
        <v>46.243267199999998</v>
      </c>
      <c r="I1613">
        <v>-66.947399799999999</v>
      </c>
      <c r="J1613" s="1" t="str">
        <f t="shared" si="104"/>
        <v>Till</v>
      </c>
      <c r="K1613" s="1" t="str">
        <f t="shared" si="105"/>
        <v>&lt;2 micron</v>
      </c>
      <c r="L1613">
        <v>0.1</v>
      </c>
      <c r="M1613">
        <v>18</v>
      </c>
      <c r="N1613">
        <v>65</v>
      </c>
      <c r="O1613">
        <v>60</v>
      </c>
      <c r="P1613">
        <v>5.6</v>
      </c>
      <c r="Q1613">
        <v>1000</v>
      </c>
      <c r="S1613">
        <v>70</v>
      </c>
      <c r="T1613">
        <v>29</v>
      </c>
      <c r="U1613">
        <v>132</v>
      </c>
      <c r="V1613">
        <v>63</v>
      </c>
      <c r="W1613">
        <v>4</v>
      </c>
      <c r="X1613">
        <v>710</v>
      </c>
      <c r="Y1613">
        <v>60</v>
      </c>
      <c r="Z1613">
        <v>2.6</v>
      </c>
      <c r="AA1613">
        <v>9</v>
      </c>
    </row>
    <row r="1614" spans="1:27" hidden="1" x14ac:dyDescent="0.3">
      <c r="A1614" t="s">
        <v>6286</v>
      </c>
      <c r="B1614" t="s">
        <v>6287</v>
      </c>
      <c r="C1614" s="1" t="str">
        <f t="shared" si="102"/>
        <v>21:0050</v>
      </c>
      <c r="D1614" s="1" t="str">
        <f t="shared" si="103"/>
        <v>21:0039</v>
      </c>
      <c r="E1614" t="s">
        <v>6284</v>
      </c>
      <c r="F1614" t="s">
        <v>6288</v>
      </c>
      <c r="H1614">
        <v>46.243267199999998</v>
      </c>
      <c r="I1614">
        <v>-66.947399799999999</v>
      </c>
      <c r="J1614" s="1" t="str">
        <f t="shared" si="104"/>
        <v>Till</v>
      </c>
      <c r="K1614" s="1" t="str">
        <f t="shared" si="105"/>
        <v>&lt;2 micron</v>
      </c>
      <c r="L1614">
        <v>0.05</v>
      </c>
      <c r="M1614">
        <v>19</v>
      </c>
      <c r="N1614">
        <v>64</v>
      </c>
      <c r="O1614">
        <v>60</v>
      </c>
      <c r="P1614">
        <v>5.4</v>
      </c>
      <c r="Q1614">
        <v>980</v>
      </c>
      <c r="R1614">
        <v>0.5</v>
      </c>
      <c r="S1614">
        <v>71</v>
      </c>
      <c r="T1614">
        <v>28</v>
      </c>
      <c r="U1614">
        <v>144</v>
      </c>
      <c r="V1614">
        <v>59</v>
      </c>
      <c r="W1614">
        <v>2</v>
      </c>
      <c r="X1614">
        <v>850</v>
      </c>
      <c r="Y1614">
        <v>45</v>
      </c>
      <c r="Z1614">
        <v>2.7</v>
      </c>
      <c r="AA1614">
        <v>10</v>
      </c>
    </row>
    <row r="1615" spans="1:27" hidden="1" x14ac:dyDescent="0.3">
      <c r="A1615" t="s">
        <v>6289</v>
      </c>
      <c r="B1615" t="s">
        <v>6290</v>
      </c>
      <c r="C1615" s="1" t="str">
        <f t="shared" si="102"/>
        <v>21:0050</v>
      </c>
      <c r="D1615" s="1" t="str">
        <f t="shared" si="103"/>
        <v>21:0039</v>
      </c>
      <c r="E1615" t="s">
        <v>6291</v>
      </c>
      <c r="F1615" t="s">
        <v>6292</v>
      </c>
      <c r="H1615">
        <v>46.2230244</v>
      </c>
      <c r="I1615">
        <v>-66.985758599999997</v>
      </c>
      <c r="J1615" s="1" t="str">
        <f t="shared" si="104"/>
        <v>Till</v>
      </c>
      <c r="K1615" s="1" t="str">
        <f t="shared" si="105"/>
        <v>&lt;2 micron</v>
      </c>
      <c r="L1615">
        <v>0.4</v>
      </c>
      <c r="M1615">
        <v>24</v>
      </c>
      <c r="N1615">
        <v>48</v>
      </c>
      <c r="O1615">
        <v>118</v>
      </c>
      <c r="P1615">
        <v>7.8</v>
      </c>
      <c r="Q1615">
        <v>680</v>
      </c>
      <c r="R1615">
        <v>14</v>
      </c>
      <c r="S1615">
        <v>85</v>
      </c>
      <c r="T1615">
        <v>52</v>
      </c>
      <c r="U1615">
        <v>108</v>
      </c>
      <c r="V1615">
        <v>104</v>
      </c>
      <c r="W1615">
        <v>4</v>
      </c>
      <c r="X1615">
        <v>800</v>
      </c>
      <c r="Y1615">
        <v>80</v>
      </c>
      <c r="Z1615">
        <v>3.6</v>
      </c>
      <c r="AA1615">
        <v>9</v>
      </c>
    </row>
    <row r="1616" spans="1:27" hidden="1" x14ac:dyDescent="0.3">
      <c r="A1616" t="s">
        <v>6293</v>
      </c>
      <c r="B1616" t="s">
        <v>6294</v>
      </c>
      <c r="C1616" s="1" t="str">
        <f t="shared" si="102"/>
        <v>21:0050</v>
      </c>
      <c r="D1616" s="1" t="str">
        <f t="shared" si="103"/>
        <v>21:0039</v>
      </c>
      <c r="E1616" t="s">
        <v>6295</v>
      </c>
      <c r="F1616" t="s">
        <v>6296</v>
      </c>
      <c r="H1616">
        <v>46.251524699999997</v>
      </c>
      <c r="I1616">
        <v>-66.845896300000007</v>
      </c>
      <c r="J1616" s="1" t="str">
        <f t="shared" si="104"/>
        <v>Till</v>
      </c>
      <c r="K1616" s="1" t="str">
        <f t="shared" si="105"/>
        <v>&lt;2 micron</v>
      </c>
      <c r="L1616">
        <v>0.1</v>
      </c>
      <c r="M1616">
        <v>55</v>
      </c>
      <c r="N1616">
        <v>62</v>
      </c>
      <c r="O1616">
        <v>116</v>
      </c>
      <c r="P1616">
        <v>6.6</v>
      </c>
      <c r="Q1616">
        <v>960</v>
      </c>
      <c r="R1616">
        <v>4</v>
      </c>
      <c r="S1616">
        <v>110</v>
      </c>
      <c r="T1616">
        <v>61</v>
      </c>
      <c r="U1616">
        <v>120</v>
      </c>
      <c r="V1616">
        <v>100</v>
      </c>
      <c r="W1616">
        <v>4</v>
      </c>
      <c r="X1616">
        <v>675</v>
      </c>
      <c r="Y1616">
        <v>240</v>
      </c>
      <c r="Z1616">
        <v>1.6</v>
      </c>
      <c r="AA1616">
        <v>5</v>
      </c>
    </row>
    <row r="1617" spans="1:27" hidden="1" x14ac:dyDescent="0.3">
      <c r="A1617" t="s">
        <v>6297</v>
      </c>
      <c r="B1617" t="s">
        <v>6298</v>
      </c>
      <c r="C1617" s="1" t="str">
        <f t="shared" si="102"/>
        <v>21:0050</v>
      </c>
      <c r="D1617" s="1" t="str">
        <f t="shared" si="103"/>
        <v>21:0039</v>
      </c>
      <c r="E1617" t="s">
        <v>6299</v>
      </c>
      <c r="F1617" t="s">
        <v>6300</v>
      </c>
      <c r="H1617">
        <v>46.237269300000001</v>
      </c>
      <c r="I1617">
        <v>-66.817919500000002</v>
      </c>
      <c r="J1617" s="1" t="str">
        <f t="shared" si="104"/>
        <v>Till</v>
      </c>
      <c r="K1617" s="1" t="str">
        <f t="shared" si="105"/>
        <v>&lt;2 micron</v>
      </c>
      <c r="M1617">
        <v>20</v>
      </c>
      <c r="N1617">
        <v>54</v>
      </c>
      <c r="O1617">
        <v>80</v>
      </c>
      <c r="P1617">
        <v>5.4</v>
      </c>
      <c r="Q1617">
        <v>640</v>
      </c>
      <c r="R1617">
        <v>2</v>
      </c>
      <c r="S1617">
        <v>74</v>
      </c>
      <c r="T1617">
        <v>39</v>
      </c>
      <c r="U1617">
        <v>96</v>
      </c>
      <c r="V1617">
        <v>56</v>
      </c>
      <c r="W1617">
        <v>2</v>
      </c>
      <c r="X1617">
        <v>730</v>
      </c>
      <c r="Y1617">
        <v>240</v>
      </c>
      <c r="Z1617">
        <v>1.6</v>
      </c>
      <c r="AA1617">
        <v>4</v>
      </c>
    </row>
  </sheetData>
  <autoFilter ref="A1:K1617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svy210037_pkg_0007b.xlsx</vt:lpstr>
      <vt:lpstr>pkg_0007b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2024-11-22T07:31:20Z</dcterms:created>
  <dcterms:modified xsi:type="dcterms:W3CDTF">2024-11-22T20:38:18Z</dcterms:modified>
</cp:coreProperties>
</file>