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07_pkg_0167b.xlsx" sheetId="1" r:id="rId1"/>
  </sheets>
  <definedNames>
    <definedName name="_xlnm._FilterDatabase" localSheetId="0" hidden="1">svy210007_pkg_0167b.xlsx!$A$1:$K$166</definedName>
    <definedName name="pkg_0167b">svy210007_pkg_0167b.xlsx!$A$1:$DX$166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</calcChain>
</file>

<file path=xl/sharedStrings.xml><?xml version="1.0" encoding="utf-8"?>
<sst xmlns="http://schemas.openxmlformats.org/spreadsheetml/2006/main" count="788" uniqueCount="788">
  <si>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</si>
  <si>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</si>
  <si>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</si>
  <si>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</si>
  <si>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</si>
  <si>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</si>
  <si>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</si>
  <si>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</si>
  <si>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</si>
  <si>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</si>
  <si>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</si>
  <si>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Prp_1</t>
  </si>
  <si>
    <t>Alm_1</t>
  </si>
  <si>
    <t>Sps_1</t>
  </si>
  <si>
    <t>Grs_1</t>
  </si>
  <si>
    <t>Adr_1</t>
  </si>
  <si>
    <t>St_1</t>
  </si>
  <si>
    <t>Hi_Cr_Di_1</t>
  </si>
  <si>
    <t>Cr_Di_1</t>
  </si>
  <si>
    <t>Lo_Cr_Di_1</t>
  </si>
  <si>
    <t>Amp_1</t>
  </si>
  <si>
    <t>Tur_1</t>
  </si>
  <si>
    <t>Hem_1</t>
  </si>
  <si>
    <t>Rt_1</t>
  </si>
  <si>
    <t>Lcx_1</t>
  </si>
  <si>
    <t>Ilm_1</t>
  </si>
  <si>
    <t>Mg_Ilm_1</t>
  </si>
  <si>
    <t>Chr_1</t>
  </si>
  <si>
    <t>Spl_1</t>
  </si>
  <si>
    <t>Ti_Mag_1</t>
  </si>
  <si>
    <t>Ap_1</t>
  </si>
  <si>
    <t>Pph_1</t>
  </si>
  <si>
    <t>Aug_1</t>
  </si>
  <si>
    <t>Crn_1</t>
  </si>
  <si>
    <t>Qz_1</t>
  </si>
  <si>
    <t>En_1</t>
  </si>
  <si>
    <t>Pl_1</t>
  </si>
  <si>
    <t>Zo_1</t>
  </si>
  <si>
    <t>Mln_1</t>
  </si>
  <si>
    <t>Clb_1</t>
  </si>
  <si>
    <t>Hd_1</t>
  </si>
  <si>
    <t>Mnz_1</t>
  </si>
  <si>
    <t>Ol_1</t>
  </si>
  <si>
    <t>Di_1</t>
  </si>
  <si>
    <t>Zrn_1</t>
  </si>
  <si>
    <t>Ep_1</t>
  </si>
  <si>
    <t>Unidentified_1</t>
  </si>
  <si>
    <t>Missed_Grain_1</t>
  </si>
  <si>
    <t>Total_1</t>
  </si>
  <si>
    <t>KIM_Total_1</t>
  </si>
  <si>
    <t>Prp_2</t>
  </si>
  <si>
    <t>Alm_2</t>
  </si>
  <si>
    <t>Sps_2</t>
  </si>
  <si>
    <t>Grs_2</t>
  </si>
  <si>
    <t>Adr_2</t>
  </si>
  <si>
    <t>St_2</t>
  </si>
  <si>
    <t>Hi_Cr_Di_2</t>
  </si>
  <si>
    <t>Cr_Di_2</t>
  </si>
  <si>
    <t>Lo_Cr_Di_2</t>
  </si>
  <si>
    <t>Amp_2</t>
  </si>
  <si>
    <t>Tur_2</t>
  </si>
  <si>
    <t>Hem_2</t>
  </si>
  <si>
    <t>Rt_2</t>
  </si>
  <si>
    <t>Lcx_2</t>
  </si>
  <si>
    <t>Ilm_2</t>
  </si>
  <si>
    <t>Mg_Ilm_2</t>
  </si>
  <si>
    <t>Chr_2</t>
  </si>
  <si>
    <t>Spl_2</t>
  </si>
  <si>
    <t>Ti_Mag_2</t>
  </si>
  <si>
    <t>Ap_2</t>
  </si>
  <si>
    <t>Pph_2</t>
  </si>
  <si>
    <t>Aug_2</t>
  </si>
  <si>
    <t>Crn_2</t>
  </si>
  <si>
    <t>Qz_2</t>
  </si>
  <si>
    <t>En_2</t>
  </si>
  <si>
    <t>Pl_2</t>
  </si>
  <si>
    <t>Zo_2</t>
  </si>
  <si>
    <t>Mln_2</t>
  </si>
  <si>
    <t>Clb_2</t>
  </si>
  <si>
    <t>Hd_2</t>
  </si>
  <si>
    <t>Mnz_2</t>
  </si>
  <si>
    <t>Ol_2</t>
  </si>
  <si>
    <t>Di_2</t>
  </si>
  <si>
    <t>Zrn_2</t>
  </si>
  <si>
    <t>Ep_2</t>
  </si>
  <si>
    <t>Unidentified_2</t>
  </si>
  <si>
    <t>Missed_Grain_2</t>
  </si>
  <si>
    <t>Total_2</t>
  </si>
  <si>
    <t>KIM_Total_2</t>
  </si>
  <si>
    <t>Prp_3</t>
  </si>
  <si>
    <t>Alm_3</t>
  </si>
  <si>
    <t>Sps_3</t>
  </si>
  <si>
    <t>Grs_3</t>
  </si>
  <si>
    <t>Adr_3</t>
  </si>
  <si>
    <t>St_3</t>
  </si>
  <si>
    <t>Hi_Cr_Di_3</t>
  </si>
  <si>
    <t>Cr_Di_3</t>
  </si>
  <si>
    <t>Lo_Cr_Di_3</t>
  </si>
  <si>
    <t>Amp_3</t>
  </si>
  <si>
    <t>Tur_3</t>
  </si>
  <si>
    <t>Hem_3</t>
  </si>
  <si>
    <t>Rt_3</t>
  </si>
  <si>
    <t>Lcx_3</t>
  </si>
  <si>
    <t>Ilm_3</t>
  </si>
  <si>
    <t>Mg_Ilm_3</t>
  </si>
  <si>
    <t>Chr_3</t>
  </si>
  <si>
    <t>Spl_3</t>
  </si>
  <si>
    <t>Ti_Mag_3</t>
  </si>
  <si>
    <t>Ap_3</t>
  </si>
  <si>
    <t>Pph_3</t>
  </si>
  <si>
    <t>Aug_3</t>
  </si>
  <si>
    <t>Crn_3</t>
  </si>
  <si>
    <t>Qz_3</t>
  </si>
  <si>
    <t>En_3</t>
  </si>
  <si>
    <t>Pl_3</t>
  </si>
  <si>
    <t>Zo_3</t>
  </si>
  <si>
    <t>Mln_3</t>
  </si>
  <si>
    <t>Clb_3</t>
  </si>
  <si>
    <t>Hd_3</t>
  </si>
  <si>
    <t>Mnz_3</t>
  </si>
  <si>
    <t>Ol_3</t>
  </si>
  <si>
    <t>Di_3</t>
  </si>
  <si>
    <t>Zrn_3</t>
  </si>
  <si>
    <t>Ep_3</t>
  </si>
  <si>
    <t>Unidentified_3</t>
  </si>
  <si>
    <t>Missed_Grain_3</t>
  </si>
  <si>
    <t>Total_3</t>
  </si>
  <si>
    <t>KIM_Total_3</t>
  </si>
  <si>
    <t>93BCW0011</t>
  </si>
  <si>
    <t>21:0292:000001</t>
  </si>
  <si>
    <t>21:0006:000031</t>
  </si>
  <si>
    <t>21:0006:000031:0005:0002:00</t>
  </si>
  <si>
    <t>93BCW0017</t>
  </si>
  <si>
    <t>21:0292:000002</t>
  </si>
  <si>
    <t>21:0006:000037</t>
  </si>
  <si>
    <t>21:0006:000037:0005:0002:00</t>
  </si>
  <si>
    <t>93BCW0021</t>
  </si>
  <si>
    <t>21:0292:000003</t>
  </si>
  <si>
    <t>21:0006:000040</t>
  </si>
  <si>
    <t>21:0006:000040:0005:0002:00</t>
  </si>
  <si>
    <t>93BCW0028</t>
  </si>
  <si>
    <t>21:0292:000004</t>
  </si>
  <si>
    <t>21:0006:000046</t>
  </si>
  <si>
    <t>21:0006:000046:0005:0002:00</t>
  </si>
  <si>
    <t>93BCW0032</t>
  </si>
  <si>
    <t>21:0292:000005</t>
  </si>
  <si>
    <t>21:0006:000050</t>
  </si>
  <si>
    <t>21:0006:000050:0005:0002:00</t>
  </si>
  <si>
    <t>93BCW0035</t>
  </si>
  <si>
    <t>21:0292:000006</t>
  </si>
  <si>
    <t>21:0006:000053</t>
  </si>
  <si>
    <t>21:0006:000053:0005:0002:00</t>
  </si>
  <si>
    <t>93BCW0036</t>
  </si>
  <si>
    <t>21:0292:000007</t>
  </si>
  <si>
    <t>21:0006:000054</t>
  </si>
  <si>
    <t>21:0006:000054:0005:0002:00</t>
  </si>
  <si>
    <t>93BCW0044</t>
  </si>
  <si>
    <t>21:0292:000008</t>
  </si>
  <si>
    <t>21:0006:000061</t>
  </si>
  <si>
    <t>21:0006:000061:0005:0002:00</t>
  </si>
  <si>
    <t>93BCW0046</t>
  </si>
  <si>
    <t>21:0292:000009</t>
  </si>
  <si>
    <t>21:0006:000063</t>
  </si>
  <si>
    <t>21:0006:000063:0005:0002:00</t>
  </si>
  <si>
    <t>93BCW0051</t>
  </si>
  <si>
    <t>21:0292:000010</t>
  </si>
  <si>
    <t>21:0006:000068</t>
  </si>
  <si>
    <t>21:0006:000068:0005:0002:00</t>
  </si>
  <si>
    <t>93BCW0057</t>
  </si>
  <si>
    <t>21:0292:000011</t>
  </si>
  <si>
    <t>21:0006:000073</t>
  </si>
  <si>
    <t>21:0006:000073:0005:0002:00</t>
  </si>
  <si>
    <t>93BCW0063</t>
  </si>
  <si>
    <t>21:0292:000012</t>
  </si>
  <si>
    <t>21:0006:000077</t>
  </si>
  <si>
    <t>21:0006:000077:0005:0002:00</t>
  </si>
  <si>
    <t>93BCW0067</t>
  </si>
  <si>
    <t>21:0292:000013</t>
  </si>
  <si>
    <t>21:0006:000081</t>
  </si>
  <si>
    <t>21:0006:000081:0005:0002:00</t>
  </si>
  <si>
    <t>93BCW0071</t>
  </si>
  <si>
    <t>21:0292:000014</t>
  </si>
  <si>
    <t>21:0006:000085</t>
  </si>
  <si>
    <t>21:0006:000085:0005:0002:00</t>
  </si>
  <si>
    <t>93BCW0076</t>
  </si>
  <si>
    <t>21:0292:000015</t>
  </si>
  <si>
    <t>21:0006:000090</t>
  </si>
  <si>
    <t>21:0006:000090:0005:0002:00</t>
  </si>
  <si>
    <t>93BCW0079</t>
  </si>
  <si>
    <t>21:0292:000016</t>
  </si>
  <si>
    <t>21:0006:000093</t>
  </si>
  <si>
    <t>21:0006:000093:0005:0002:00</t>
  </si>
  <si>
    <t>93BCW0081</t>
  </si>
  <si>
    <t>21:0292:000017</t>
  </si>
  <si>
    <t>21:0006:000095</t>
  </si>
  <si>
    <t>21:0006:000095:0005:0002:00</t>
  </si>
  <si>
    <t>93BCW0082</t>
  </si>
  <si>
    <t>21:0292:000018</t>
  </si>
  <si>
    <t>21:0006:000096</t>
  </si>
  <si>
    <t>21:0006:000096:0005:0002:00</t>
  </si>
  <si>
    <t>93BCW0088</t>
  </si>
  <si>
    <t>21:0292:000019</t>
  </si>
  <si>
    <t>21:0006:000102</t>
  </si>
  <si>
    <t>21:0006:000102:0005:0002:00</t>
  </si>
  <si>
    <t>93BCW0091</t>
  </si>
  <si>
    <t>21:0292:000020</t>
  </si>
  <si>
    <t>21:0006:000105</t>
  </si>
  <si>
    <t>21:0006:000105:0005:0002:00</t>
  </si>
  <si>
    <t>93BCW0092</t>
  </si>
  <si>
    <t>21:0292:000021</t>
  </si>
  <si>
    <t>21:0006:000106</t>
  </si>
  <si>
    <t>21:0006:000106:0005:0002:00</t>
  </si>
  <si>
    <t>93BCW0093</t>
  </si>
  <si>
    <t>21:0292:000022</t>
  </si>
  <si>
    <t>21:0006:000107</t>
  </si>
  <si>
    <t>21:0006:000107:0005:0002:00</t>
  </si>
  <si>
    <t>93BCW0099</t>
  </si>
  <si>
    <t>21:0292:000023</t>
  </si>
  <si>
    <t>21:0006:000113</t>
  </si>
  <si>
    <t>21:0006:000113:0005:0002:00</t>
  </si>
  <si>
    <t>93BCW0126</t>
  </si>
  <si>
    <t>21:0292:000024</t>
  </si>
  <si>
    <t>21:0006:000117</t>
  </si>
  <si>
    <t>21:0006:000117:0005:0002:00</t>
  </si>
  <si>
    <t>93DU0503</t>
  </si>
  <si>
    <t>21:0292:000025</t>
  </si>
  <si>
    <t>21:0006:000124</t>
  </si>
  <si>
    <t>21:0006:000124:0005:0002:00</t>
  </si>
  <si>
    <t>93DU0505</t>
  </si>
  <si>
    <t>21:0292:000026</t>
  </si>
  <si>
    <t>21:0006:000126</t>
  </si>
  <si>
    <t>21:0006:000126:0005:0002:00</t>
  </si>
  <si>
    <t>93DU0509</t>
  </si>
  <si>
    <t>21:0292:000027</t>
  </si>
  <si>
    <t>21:0006:000130</t>
  </si>
  <si>
    <t>21:0006:000130:0005:0002:00</t>
  </si>
  <si>
    <t>93DU0512</t>
  </si>
  <si>
    <t>21:0292:000028</t>
  </si>
  <si>
    <t>21:0006:000133</t>
  </si>
  <si>
    <t>21:0006:000133:0005:0002:00</t>
  </si>
  <si>
    <t>93DU0513</t>
  </si>
  <si>
    <t>21:0292:000029</t>
  </si>
  <si>
    <t>21:0006:000134</t>
  </si>
  <si>
    <t>21:0006:000134:0005:0002:00</t>
  </si>
  <si>
    <t>93DU0515</t>
  </si>
  <si>
    <t>21:0292:000030</t>
  </si>
  <si>
    <t>21:0006:000136</t>
  </si>
  <si>
    <t>21:0006:000136:0005:0002:00</t>
  </si>
  <si>
    <t>93DU0519</t>
  </si>
  <si>
    <t>21:0292:000031</t>
  </si>
  <si>
    <t>21:0006:000140</t>
  </si>
  <si>
    <t>21:0006:000140:0005:0002:00</t>
  </si>
  <si>
    <t>93DU0520</t>
  </si>
  <si>
    <t>21:0292:000032</t>
  </si>
  <si>
    <t>21:0006:000141</t>
  </si>
  <si>
    <t>21:0006:000141:0005:0002:00</t>
  </si>
  <si>
    <t>93DU0523</t>
  </si>
  <si>
    <t>21:0292:000033</t>
  </si>
  <si>
    <t>21:0006:000144</t>
  </si>
  <si>
    <t>21:0006:000144:0005:0002:00</t>
  </si>
  <si>
    <t>93DU0525</t>
  </si>
  <si>
    <t>21:0292:000034</t>
  </si>
  <si>
    <t>21:0006:000146</t>
  </si>
  <si>
    <t>21:0006:000146:0005:0002:00</t>
  </si>
  <si>
    <t>93DU0526</t>
  </si>
  <si>
    <t>21:0292:000035</t>
  </si>
  <si>
    <t>21:0006:000147</t>
  </si>
  <si>
    <t>21:0006:000147:0005:0002:00</t>
  </si>
  <si>
    <t>93DU0529</t>
  </si>
  <si>
    <t>21:0292:000036</t>
  </si>
  <si>
    <t>21:0006:000150</t>
  </si>
  <si>
    <t>21:0006:000150:0005:0002:00</t>
  </si>
  <si>
    <t>93DU0530</t>
  </si>
  <si>
    <t>21:0292:000037</t>
  </si>
  <si>
    <t>21:0006:000151</t>
  </si>
  <si>
    <t>21:0006:000151:0005:0002:00</t>
  </si>
  <si>
    <t>93DU0533</t>
  </si>
  <si>
    <t>21:0292:000038</t>
  </si>
  <si>
    <t>21:0006:000154</t>
  </si>
  <si>
    <t>21:0006:000154:0005:0002:00</t>
  </si>
  <si>
    <t>93DU0538</t>
  </si>
  <si>
    <t>21:0292:000039</t>
  </si>
  <si>
    <t>21:0006:000157</t>
  </si>
  <si>
    <t>21:0006:000157:0005:0002:00</t>
  </si>
  <si>
    <t>93DU0541</t>
  </si>
  <si>
    <t>21:0292:000040</t>
  </si>
  <si>
    <t>21:0006:000160</t>
  </si>
  <si>
    <t>21:0006:000160:0005:0002:00</t>
  </si>
  <si>
    <t>93DU0545</t>
  </si>
  <si>
    <t>21:0292:000041</t>
  </si>
  <si>
    <t>21:0006:000163</t>
  </si>
  <si>
    <t>21:0006:000163:0005:0002:00</t>
  </si>
  <si>
    <t>93DU0547</t>
  </si>
  <si>
    <t>21:0292:000042</t>
  </si>
  <si>
    <t>21:0006:000165</t>
  </si>
  <si>
    <t>21:0006:000165:0005:0002:00</t>
  </si>
  <si>
    <t>93DU0558</t>
  </si>
  <si>
    <t>21:0292:000043</t>
  </si>
  <si>
    <t>21:0006:000174</t>
  </si>
  <si>
    <t>21:0006:000174:0005:0002:00</t>
  </si>
  <si>
    <t>93DU0561</t>
  </si>
  <si>
    <t>21:0292:000044</t>
  </si>
  <si>
    <t>21:0006:000177</t>
  </si>
  <si>
    <t>21:0006:000177:0005:0002:00</t>
  </si>
  <si>
    <t>93DU0565</t>
  </si>
  <si>
    <t>21:0292:000045</t>
  </si>
  <si>
    <t>21:0006:000181</t>
  </si>
  <si>
    <t>21:0006:000181:0005:0002:00</t>
  </si>
  <si>
    <t>93DU0570</t>
  </si>
  <si>
    <t>21:0292:000046</t>
  </si>
  <si>
    <t>21:0006:000186</t>
  </si>
  <si>
    <t>21:0006:000186:0005:0002:00</t>
  </si>
  <si>
    <t>93DU0571</t>
  </si>
  <si>
    <t>21:0292:000047</t>
  </si>
  <si>
    <t>21:0006:000187</t>
  </si>
  <si>
    <t>21:0006:000187:0005:0002:00</t>
  </si>
  <si>
    <t>93DU0573</t>
  </si>
  <si>
    <t>21:0292:000048</t>
  </si>
  <si>
    <t>21:0006:000189</t>
  </si>
  <si>
    <t>21:0006:000189:0005:0002:00</t>
  </si>
  <si>
    <t>93DU0574</t>
  </si>
  <si>
    <t>21:0292:000049</t>
  </si>
  <si>
    <t>21:0006:000190</t>
  </si>
  <si>
    <t>21:0006:000190:0005:0002:00</t>
  </si>
  <si>
    <t>93DU0575</t>
  </si>
  <si>
    <t>21:0292:000050</t>
  </si>
  <si>
    <t>21:0006:000191</t>
  </si>
  <si>
    <t>21:0006:000191:0005:0002:00</t>
  </si>
  <si>
    <t>93DU0576</t>
  </si>
  <si>
    <t>21:0292:000051</t>
  </si>
  <si>
    <t>21:0006:000192</t>
  </si>
  <si>
    <t>21:0006:000192:0005:0002:00</t>
  </si>
  <si>
    <t>93DU0580</t>
  </si>
  <si>
    <t>21:0292:000052</t>
  </si>
  <si>
    <t>21:0006:000196</t>
  </si>
  <si>
    <t>21:0006:000196:0005:0002:00</t>
  </si>
  <si>
    <t>93DU0583</t>
  </si>
  <si>
    <t>21:0292:000053</t>
  </si>
  <si>
    <t>21:0006:000198</t>
  </si>
  <si>
    <t>21:0006:000198:0005:0002:00</t>
  </si>
  <si>
    <t>93DU0585</t>
  </si>
  <si>
    <t>21:0292:000054</t>
  </si>
  <si>
    <t>21:0006:000199</t>
  </si>
  <si>
    <t>21:0006:000199:0005:0002:00</t>
  </si>
  <si>
    <t>93DU0610</t>
  </si>
  <si>
    <t>21:0292:000055</t>
  </si>
  <si>
    <t>21:0006:000204</t>
  </si>
  <si>
    <t>21:0006:000204:0005:0002:00</t>
  </si>
  <si>
    <t>93DU0611</t>
  </si>
  <si>
    <t>21:0292:000056</t>
  </si>
  <si>
    <t>21:0006:000205</t>
  </si>
  <si>
    <t>21:0006:000205:0005:0002:00</t>
  </si>
  <si>
    <t>93DU0613</t>
  </si>
  <si>
    <t>21:0292:000057</t>
  </si>
  <si>
    <t>21:0006:000206</t>
  </si>
  <si>
    <t>21:0006:000206:0005:0002:00</t>
  </si>
  <si>
    <t>93DU0622</t>
  </si>
  <si>
    <t>21:0292:000058</t>
  </si>
  <si>
    <t>21:0006:000208</t>
  </si>
  <si>
    <t>21:0006:000208:0005:0002:00</t>
  </si>
  <si>
    <t>93DU0625</t>
  </si>
  <si>
    <t>21:0292:000059</t>
  </si>
  <si>
    <t>21:0006:000210</t>
  </si>
  <si>
    <t>21:0006:000210:0005:0002:00</t>
  </si>
  <si>
    <t>93DU0697</t>
  </si>
  <si>
    <t>21:0292:000060</t>
  </si>
  <si>
    <t>21:0006:000211</t>
  </si>
  <si>
    <t>21:0006:000211:0005:0002:00</t>
  </si>
  <si>
    <t>93BCW0102</t>
  </si>
  <si>
    <t>21:0297:000001</t>
  </si>
  <si>
    <t>21:0001:000007</t>
  </si>
  <si>
    <t>21:0001:000007:0005:0002:00</t>
  </si>
  <si>
    <t>93BCW0104</t>
  </si>
  <si>
    <t>21:0297:000002</t>
  </si>
  <si>
    <t>21:0001:000009</t>
  </si>
  <si>
    <t>21:0001:000009:0005:0002:00</t>
  </si>
  <si>
    <t>93BCW0106</t>
  </si>
  <si>
    <t>21:0297:000003</t>
  </si>
  <si>
    <t>21:0001:000011</t>
  </si>
  <si>
    <t>21:0001:000011:0005:0002:00</t>
  </si>
  <si>
    <t>93BCW0109</t>
  </si>
  <si>
    <t>21:0297:000004</t>
  </si>
  <si>
    <t>21:0001:000014</t>
  </si>
  <si>
    <t>21:0001:000014:0005:0002:00</t>
  </si>
  <si>
    <t>93BCW0110</t>
  </si>
  <si>
    <t>21:0297:000005</t>
  </si>
  <si>
    <t>21:0001:000015</t>
  </si>
  <si>
    <t>21:0001:000015:0005:0002:00</t>
  </si>
  <si>
    <t>93BCW0117</t>
  </si>
  <si>
    <t>21:0297:000006</t>
  </si>
  <si>
    <t>21:0001:000020</t>
  </si>
  <si>
    <t>21:0001:000020:0005:0002:00</t>
  </si>
  <si>
    <t>93BCW0120</t>
  </si>
  <si>
    <t>21:0297:000007</t>
  </si>
  <si>
    <t>21:0001:000022</t>
  </si>
  <si>
    <t>21:0001:000022:0005:0002:00</t>
  </si>
  <si>
    <t>93BCW0131</t>
  </si>
  <si>
    <t>21:0297:000008</t>
  </si>
  <si>
    <t>21:0001:000025</t>
  </si>
  <si>
    <t>21:0001:000025:0005:0002:00</t>
  </si>
  <si>
    <t>93BCW0133</t>
  </si>
  <si>
    <t>21:0297:000009</t>
  </si>
  <si>
    <t>21:0001:000027</t>
  </si>
  <si>
    <t>21:0001:000027:0005:0002:00</t>
  </si>
  <si>
    <t>93BCW0135</t>
  </si>
  <si>
    <t>21:0297:000010</t>
  </si>
  <si>
    <t>21:0001:000029</t>
  </si>
  <si>
    <t>21:0001:000029:0005:0002:00</t>
  </si>
  <si>
    <t>93BCW0140</t>
  </si>
  <si>
    <t>21:0297:000011</t>
  </si>
  <si>
    <t>21:0001:000034</t>
  </si>
  <si>
    <t>21:0001:000034:0005:0002:00</t>
  </si>
  <si>
    <t>93BCW0145</t>
  </si>
  <si>
    <t>21:0297:000012</t>
  </si>
  <si>
    <t>21:0001:000039</t>
  </si>
  <si>
    <t>21:0001:000039:0005:0002:00</t>
  </si>
  <si>
    <t>93BCW0152</t>
  </si>
  <si>
    <t>21:0297:000013</t>
  </si>
  <si>
    <t>21:0001:000045</t>
  </si>
  <si>
    <t>21:0001:000045:0005:0002:00</t>
  </si>
  <si>
    <t>93BCW0153</t>
  </si>
  <si>
    <t>21:0297:000014</t>
  </si>
  <si>
    <t>21:0001:000046</t>
  </si>
  <si>
    <t>21:0001:000046:0005:0002:00</t>
  </si>
  <si>
    <t>93BCW0156</t>
  </si>
  <si>
    <t>21:0297:000015</t>
  </si>
  <si>
    <t>21:0001:000049</t>
  </si>
  <si>
    <t>21:0001:000049:0005:0002:00</t>
  </si>
  <si>
    <t>93BCW0161</t>
  </si>
  <si>
    <t>21:0297:000016</t>
  </si>
  <si>
    <t>21:0001:000054</t>
  </si>
  <si>
    <t>21:0001:000054:0005:0002:00</t>
  </si>
  <si>
    <t>93BCW0174</t>
  </si>
  <si>
    <t>21:0297:000017</t>
  </si>
  <si>
    <t>21:0001:000067</t>
  </si>
  <si>
    <t>21:0001:000067:0005:0002:00</t>
  </si>
  <si>
    <t>93BCW0176</t>
  </si>
  <si>
    <t>21:0297:000018</t>
  </si>
  <si>
    <t>21:0001:000069</t>
  </si>
  <si>
    <t>21:0001:000069:0005:0002:00</t>
  </si>
  <si>
    <t>93BCW0181</t>
  </si>
  <si>
    <t>21:0297:000019</t>
  </si>
  <si>
    <t>21:0001:000074</t>
  </si>
  <si>
    <t>21:0001:000074:0005:0002:00</t>
  </si>
  <si>
    <t>93BCW0193</t>
  </si>
  <si>
    <t>21:0297:000020</t>
  </si>
  <si>
    <t>21:0001:000086</t>
  </si>
  <si>
    <t>21:0001:000086:0005:0002:00</t>
  </si>
  <si>
    <t>93BCW0194</t>
  </si>
  <si>
    <t>21:0297:000021</t>
  </si>
  <si>
    <t>21:0001:000087</t>
  </si>
  <si>
    <t>21:0001:000087:0005:0002:00</t>
  </si>
  <si>
    <t>93BCW0195</t>
  </si>
  <si>
    <t>21:0297:000022</t>
  </si>
  <si>
    <t>21:0001:000088</t>
  </si>
  <si>
    <t>21:0001:000088:0005:0002:00</t>
  </si>
  <si>
    <t>93BCW0203</t>
  </si>
  <si>
    <t>21:0297:000023</t>
  </si>
  <si>
    <t>21:0001:000095</t>
  </si>
  <si>
    <t>21:0001:000095:0005:0002:00</t>
  </si>
  <si>
    <t>93DU0591</t>
  </si>
  <si>
    <t>21:0297:000024</t>
  </si>
  <si>
    <t>21:0001:000097</t>
  </si>
  <si>
    <t>21:0001:000097:0005:0002:00</t>
  </si>
  <si>
    <t>93DU0604</t>
  </si>
  <si>
    <t>21:0297:000025</t>
  </si>
  <si>
    <t>21:0001:000109</t>
  </si>
  <si>
    <t>21:0001:000109:0005:0002:00</t>
  </si>
  <si>
    <t>93DU0607</t>
  </si>
  <si>
    <t>21:0297:000026</t>
  </si>
  <si>
    <t>21:0001:000112</t>
  </si>
  <si>
    <t>21:0001:000112:0005:0002:00</t>
  </si>
  <si>
    <t>93DU0628</t>
  </si>
  <si>
    <t>21:0297:000027</t>
  </si>
  <si>
    <t>21:0001:000121</t>
  </si>
  <si>
    <t>21:0001:000121:0005:0002:00</t>
  </si>
  <si>
    <t>93DU0630</t>
  </si>
  <si>
    <t>21:0297:000028</t>
  </si>
  <si>
    <t>21:0001:000123</t>
  </si>
  <si>
    <t>21:0001:000123:0005:0002:00</t>
  </si>
  <si>
    <t>93DU0633</t>
  </si>
  <si>
    <t>21:0297:000029</t>
  </si>
  <si>
    <t>21:0001:000126</t>
  </si>
  <si>
    <t>21:0001:000126:0005:0002:00</t>
  </si>
  <si>
    <t>93DU0634</t>
  </si>
  <si>
    <t>21:0297:000030</t>
  </si>
  <si>
    <t>21:0001:000127</t>
  </si>
  <si>
    <t>21:0001:000127:0005:0002:00</t>
  </si>
  <si>
    <t>93DU0639</t>
  </si>
  <si>
    <t>21:0297:000031</t>
  </si>
  <si>
    <t>21:0001:000132</t>
  </si>
  <si>
    <t>21:0001:000132:0005:0002:00</t>
  </si>
  <si>
    <t>93DU0641</t>
  </si>
  <si>
    <t>21:0297:000032</t>
  </si>
  <si>
    <t>21:0001:000134</t>
  </si>
  <si>
    <t>21:0001:000134:0005:0002:00</t>
  </si>
  <si>
    <t>93DU0642</t>
  </si>
  <si>
    <t>21:0297:000033</t>
  </si>
  <si>
    <t>21:0001:000135</t>
  </si>
  <si>
    <t>21:0001:000135:0005:0002:00</t>
  </si>
  <si>
    <t>93DU0646</t>
  </si>
  <si>
    <t>21:0297:000034</t>
  </si>
  <si>
    <t>21:0001:000139</t>
  </si>
  <si>
    <t>21:0001:000139:0005:0002:00</t>
  </si>
  <si>
    <t>93DU0649</t>
  </si>
  <si>
    <t>21:0297:000035</t>
  </si>
  <si>
    <t>21:0001:000142</t>
  </si>
  <si>
    <t>21:0001:000142:0005:0002:00</t>
  </si>
  <si>
    <t>93DU0652</t>
  </si>
  <si>
    <t>21:0297:000036</t>
  </si>
  <si>
    <t>21:0001:000145</t>
  </si>
  <si>
    <t>21:0001:000145:0005:0002:00</t>
  </si>
  <si>
    <t>93DU0654</t>
  </si>
  <si>
    <t>21:0297:000037</t>
  </si>
  <si>
    <t>21:0001:000147</t>
  </si>
  <si>
    <t>21:0001:000147:0005:0002:00</t>
  </si>
  <si>
    <t>93DU0657</t>
  </si>
  <si>
    <t>21:0297:000038</t>
  </si>
  <si>
    <t>21:0001:000150</t>
  </si>
  <si>
    <t>21:0001:000150:0005:0002:00</t>
  </si>
  <si>
    <t>93DU0658</t>
  </si>
  <si>
    <t>21:0297:000039</t>
  </si>
  <si>
    <t>21:0001:000151</t>
  </si>
  <si>
    <t>21:0001:000151:0005:0002:00</t>
  </si>
  <si>
    <t>93DU0661</t>
  </si>
  <si>
    <t>21:0297:000040</t>
  </si>
  <si>
    <t>21:0001:000154</t>
  </si>
  <si>
    <t>21:0001:000154:0005:0002:00</t>
  </si>
  <si>
    <t>93DU0664</t>
  </si>
  <si>
    <t>21:0297:000041</t>
  </si>
  <si>
    <t>21:0001:000157</t>
  </si>
  <si>
    <t>21:0001:000157:0005:0002:00</t>
  </si>
  <si>
    <t>93DU0666</t>
  </si>
  <si>
    <t>21:0297:000042</t>
  </si>
  <si>
    <t>21:0001:000159</t>
  </si>
  <si>
    <t>21:0001:000159:0005:0002:00</t>
  </si>
  <si>
    <t>93DU0671</t>
  </si>
  <si>
    <t>21:0297:000043</t>
  </si>
  <si>
    <t>21:0001:000164</t>
  </si>
  <si>
    <t>21:0001:000164:0005:0002:00</t>
  </si>
  <si>
    <t>93DU0672</t>
  </si>
  <si>
    <t>21:0297:000044</t>
  </si>
  <si>
    <t>21:0001:000165</t>
  </si>
  <si>
    <t>21:0001:000165:0005:0002:00</t>
  </si>
  <si>
    <t>93DU0675</t>
  </si>
  <si>
    <t>21:0297:000045</t>
  </si>
  <si>
    <t>21:0001:000168</t>
  </si>
  <si>
    <t>21:0001:000168:0005:0002:00</t>
  </si>
  <si>
    <t>93DU0677</t>
  </si>
  <si>
    <t>21:0297:000046</t>
  </si>
  <si>
    <t>21:0001:000170</t>
  </si>
  <si>
    <t>21:0001:000170:0005:0002:00</t>
  </si>
  <si>
    <t>93DU0679</t>
  </si>
  <si>
    <t>21:0297:000047</t>
  </si>
  <si>
    <t>21:0001:000172</t>
  </si>
  <si>
    <t>21:0001:000172:0005:0002:00</t>
  </si>
  <si>
    <t>93DU0680</t>
  </si>
  <si>
    <t>21:0297:000048</t>
  </si>
  <si>
    <t>21:0001:000173</t>
  </si>
  <si>
    <t>21:0001:000173:0005:0002:00</t>
  </si>
  <si>
    <t>93DU0682</t>
  </si>
  <si>
    <t>21:0297:000049</t>
  </si>
  <si>
    <t>21:0001:000175</t>
  </si>
  <si>
    <t>21:0001:000175:0005:0002:00</t>
  </si>
  <si>
    <t>93DU0684</t>
  </si>
  <si>
    <t>21:0297:000050</t>
  </si>
  <si>
    <t>21:0001:000177</t>
  </si>
  <si>
    <t>21:0001:000177:0005:0002:00</t>
  </si>
  <si>
    <t>93DU0689</t>
  </si>
  <si>
    <t>21:0297:000051</t>
  </si>
  <si>
    <t>21:0001:000182</t>
  </si>
  <si>
    <t>21:0001:000182:0005:0002:00</t>
  </si>
  <si>
    <t>93DU0692</t>
  </si>
  <si>
    <t>21:0297:000052</t>
  </si>
  <si>
    <t>21:0001:000185</t>
  </si>
  <si>
    <t>21:0001:000185:0005:0002:00</t>
  </si>
  <si>
    <t>93DU0693</t>
  </si>
  <si>
    <t>21:0297:000053</t>
  </si>
  <si>
    <t>21:0001:000186</t>
  </si>
  <si>
    <t>21:0001:000186:0005:0002:00</t>
  </si>
  <si>
    <t>93DU0699</t>
  </si>
  <si>
    <t>21:0297:000054</t>
  </si>
  <si>
    <t>21:0001:000190</t>
  </si>
  <si>
    <t>21:0001:000190:0005:0002:00</t>
  </si>
  <si>
    <t>93DU0700</t>
  </si>
  <si>
    <t>21:0297:000055</t>
  </si>
  <si>
    <t>21:0001:000191</t>
  </si>
  <si>
    <t>21:0001:000191:0005:0002:00</t>
  </si>
  <si>
    <t>93DU0705</t>
  </si>
  <si>
    <t>21:0297:000056</t>
  </si>
  <si>
    <t>21:0001:000196</t>
  </si>
  <si>
    <t>21:0001:000196:0005:0002:00</t>
  </si>
  <si>
    <t>93KKA1003</t>
  </si>
  <si>
    <t>21:0300:000001</t>
  </si>
  <si>
    <t>21:0007:000004</t>
  </si>
  <si>
    <t>21:0007:000004:0005:0002:00</t>
  </si>
  <si>
    <t>93KKA1005</t>
  </si>
  <si>
    <t>21:0300:000002</t>
  </si>
  <si>
    <t>21:0007:000006</t>
  </si>
  <si>
    <t>21:0007:000006:0005:0002:00</t>
  </si>
  <si>
    <t>93KKA1008</t>
  </si>
  <si>
    <t>21:0300:000003</t>
  </si>
  <si>
    <t>21:0007:000009</t>
  </si>
  <si>
    <t>21:0007:000009:0005:0002:00</t>
  </si>
  <si>
    <t>93KKA1010</t>
  </si>
  <si>
    <t>21:0300:000004</t>
  </si>
  <si>
    <t>21:0007:000011</t>
  </si>
  <si>
    <t>21:0007:000011:0005:0002:00</t>
  </si>
  <si>
    <t>93KKA1013</t>
  </si>
  <si>
    <t>21:0300:000005</t>
  </si>
  <si>
    <t>21:0007:000014</t>
  </si>
  <si>
    <t>21:0007:000014:0005:0002:00</t>
  </si>
  <si>
    <t>93KKA1016</t>
  </si>
  <si>
    <t>21:0300:000006</t>
  </si>
  <si>
    <t>21:0007:000017</t>
  </si>
  <si>
    <t>21:0007:000017:0005:0002:00</t>
  </si>
  <si>
    <t>93KKA1018</t>
  </si>
  <si>
    <t>21:0300:000007</t>
  </si>
  <si>
    <t>21:0007:000019</t>
  </si>
  <si>
    <t>21:0007:000019:0005:0002:00</t>
  </si>
  <si>
    <t>93KKA1019</t>
  </si>
  <si>
    <t>21:0300:000008</t>
  </si>
  <si>
    <t>21:0007:000020</t>
  </si>
  <si>
    <t>21:0007:000020:0005:0002:00</t>
  </si>
  <si>
    <t>93KKA1023</t>
  </si>
  <si>
    <t>21:0300:000009</t>
  </si>
  <si>
    <t>21:0007:000024</t>
  </si>
  <si>
    <t>21:0007:000024:0005:0002:00</t>
  </si>
  <si>
    <t>93KKA1025</t>
  </si>
  <si>
    <t>21:0300:000010</t>
  </si>
  <si>
    <t>21:0007:000026</t>
  </si>
  <si>
    <t>21:0007:000026:0005:0002:00</t>
  </si>
  <si>
    <t>93KKA1026</t>
  </si>
  <si>
    <t>21:0300:000011</t>
  </si>
  <si>
    <t>21:0007:000027</t>
  </si>
  <si>
    <t>21:0007:000027:0005:0002:00</t>
  </si>
  <si>
    <t>93KKA1028</t>
  </si>
  <si>
    <t>21:0300:000012</t>
  </si>
  <si>
    <t>21:0007:000029</t>
  </si>
  <si>
    <t>21:0007:000029:0005:0002:00</t>
  </si>
  <si>
    <t>93KKA1031</t>
  </si>
  <si>
    <t>21:0300:000013</t>
  </si>
  <si>
    <t>21:0007:000032</t>
  </si>
  <si>
    <t>21:0007:000032:0005:0002:00</t>
  </si>
  <si>
    <t>93KKA1034</t>
  </si>
  <si>
    <t>21:0300:000014</t>
  </si>
  <si>
    <t>21:0007:000035</t>
  </si>
  <si>
    <t>21:0007:000035:0005:0002:00</t>
  </si>
  <si>
    <t>93KKA1036</t>
  </si>
  <si>
    <t>21:0300:000015</t>
  </si>
  <si>
    <t>21:0007:000037</t>
  </si>
  <si>
    <t>21:0007:000037:0005:0002:00</t>
  </si>
  <si>
    <t>93KKA1038</t>
  </si>
  <si>
    <t>21:0300:000016</t>
  </si>
  <si>
    <t>21:0007:000039</t>
  </si>
  <si>
    <t>21:0007:000039:0005:0002:00</t>
  </si>
  <si>
    <t>93KKA1044</t>
  </si>
  <si>
    <t>21:0300:000017</t>
  </si>
  <si>
    <t>21:0007:000045</t>
  </si>
  <si>
    <t>21:0007:000045:0005:0002:00</t>
  </si>
  <si>
    <t>93KKA1046</t>
  </si>
  <si>
    <t>21:0300:000018</t>
  </si>
  <si>
    <t>21:0007:000047</t>
  </si>
  <si>
    <t>21:0007:000047:0005:0002:00</t>
  </si>
  <si>
    <t>93KKA1049</t>
  </si>
  <si>
    <t>21:0300:000019</t>
  </si>
  <si>
    <t>21:0007:000050</t>
  </si>
  <si>
    <t>21:0007:000050:0005:0002:00</t>
  </si>
  <si>
    <t>93KKA1050</t>
  </si>
  <si>
    <t>21:0300:000020</t>
  </si>
  <si>
    <t>21:0007:000051</t>
  </si>
  <si>
    <t>21:0007:000051:0005:0002:00</t>
  </si>
  <si>
    <t>93KKA1054</t>
  </si>
  <si>
    <t>21:0300:000021</t>
  </si>
  <si>
    <t>21:0007:000055</t>
  </si>
  <si>
    <t>21:0007:000055:0005:0002:00</t>
  </si>
  <si>
    <t>93KKA1057</t>
  </si>
  <si>
    <t>21:0300:000022</t>
  </si>
  <si>
    <t>21:0007:000058</t>
  </si>
  <si>
    <t>21:0007:000058:0005:0002:00</t>
  </si>
  <si>
    <t>93KKA1059</t>
  </si>
  <si>
    <t>21:0300:000023</t>
  </si>
  <si>
    <t>21:0007:000060</t>
  </si>
  <si>
    <t>21:0007:000060:0005:0002:00</t>
  </si>
  <si>
    <t>93KKA1063</t>
  </si>
  <si>
    <t>21:0300:000024</t>
  </si>
  <si>
    <t>21:0007:000064</t>
  </si>
  <si>
    <t>21:0007:000064:0005:0002:00</t>
  </si>
  <si>
    <t>93KKA1064</t>
  </si>
  <si>
    <t>21:0300:000025</t>
  </si>
  <si>
    <t>21:0007:000065</t>
  </si>
  <si>
    <t>21:0007:000065:0005:0002:00</t>
  </si>
  <si>
    <t>93KKA1066</t>
  </si>
  <si>
    <t>21:0300:000026</t>
  </si>
  <si>
    <t>21:0007:000067</t>
  </si>
  <si>
    <t>21:0007:000067:0005:0002:00</t>
  </si>
  <si>
    <t>93KKA1069</t>
  </si>
  <si>
    <t>21:0300:000027</t>
  </si>
  <si>
    <t>21:0007:000070</t>
  </si>
  <si>
    <t>21:0007:000070:0005:0002:00</t>
  </si>
  <si>
    <t>93KKA1071</t>
  </si>
  <si>
    <t>21:0300:000028</t>
  </si>
  <si>
    <t>21:0007:000072</t>
  </si>
  <si>
    <t>21:0007:000072:0005:0002:00</t>
  </si>
  <si>
    <t>93KKA1072</t>
  </si>
  <si>
    <t>21:0300:000029</t>
  </si>
  <si>
    <t>21:0007:000073</t>
  </si>
  <si>
    <t>21:0007:000073:0005:0002:00</t>
  </si>
  <si>
    <t>93KKA1075</t>
  </si>
  <si>
    <t>21:0300:000030</t>
  </si>
  <si>
    <t>21:0007:000076</t>
  </si>
  <si>
    <t>21:0007:000076:0005:0002:00</t>
  </si>
  <si>
    <t>93KKA1078</t>
  </si>
  <si>
    <t>21:0300:000031</t>
  </si>
  <si>
    <t>21:0007:000079</t>
  </si>
  <si>
    <t>21:0007:000079:0005:0002:00</t>
  </si>
  <si>
    <t>93KKA1080</t>
  </si>
  <si>
    <t>21:0300:000032</t>
  </si>
  <si>
    <t>21:0007:000081</t>
  </si>
  <si>
    <t>21:0007:000081:0005:0002:00</t>
  </si>
  <si>
    <t>93KKA1083</t>
  </si>
  <si>
    <t>21:0300:000033</t>
  </si>
  <si>
    <t>21:0007:000084</t>
  </si>
  <si>
    <t>21:0007:000084:0005:0002:00</t>
  </si>
  <si>
    <t>93KKA1085</t>
  </si>
  <si>
    <t>21:0300:000034</t>
  </si>
  <si>
    <t>21:0007:000086</t>
  </si>
  <si>
    <t>21:0007:000086:0005:0002:00</t>
  </si>
  <si>
    <t>93KKA1087</t>
  </si>
  <si>
    <t>21:0300:000035</t>
  </si>
  <si>
    <t>21:0007:000088</t>
  </si>
  <si>
    <t>21:0007:000088:0005:0002:00</t>
  </si>
  <si>
    <t>93KKA1090</t>
  </si>
  <si>
    <t>21:0300:000036</t>
  </si>
  <si>
    <t>21:0007:000091</t>
  </si>
  <si>
    <t>21:0007:000091:0005:0002:00</t>
  </si>
  <si>
    <t>93KKA1092</t>
  </si>
  <si>
    <t>21:0300:000037</t>
  </si>
  <si>
    <t>21:0007:000093</t>
  </si>
  <si>
    <t>21:0007:000093:0005:0002:00</t>
  </si>
  <si>
    <t>93KKA1095</t>
  </si>
  <si>
    <t>21:0300:000038</t>
  </si>
  <si>
    <t>21:0007:000096</t>
  </si>
  <si>
    <t>21:0007:000096:0005:0002:00</t>
  </si>
  <si>
    <t>93KKA1098</t>
  </si>
  <si>
    <t>21:0300:000039</t>
  </si>
  <si>
    <t>21:0007:000099</t>
  </si>
  <si>
    <t>21:0007:000099:0005:0002:00</t>
  </si>
  <si>
    <t>93KKA1101</t>
  </si>
  <si>
    <t>21:0300:000040</t>
  </si>
  <si>
    <t>21:0007:000102</t>
  </si>
  <si>
    <t>21:0007:000102:0005:0002:00</t>
  </si>
  <si>
    <t>93KKA1104</t>
  </si>
  <si>
    <t>21:0300:000041</t>
  </si>
  <si>
    <t>21:0007:000105</t>
  </si>
  <si>
    <t>21:0007:000105:0005:0002:00</t>
  </si>
  <si>
    <t>93KKA1106</t>
  </si>
  <si>
    <t>21:0300:000042</t>
  </si>
  <si>
    <t>21:0007:000107</t>
  </si>
  <si>
    <t>21:0007:000107:0005:0002:00</t>
  </si>
  <si>
    <t>93KKA1108</t>
  </si>
  <si>
    <t>21:0300:000043</t>
  </si>
  <si>
    <t>21:0007:000109</t>
  </si>
  <si>
    <t>21:0007:000109:0005:0002:00</t>
  </si>
  <si>
    <t>93KKA1110</t>
  </si>
  <si>
    <t>21:0300:000044</t>
  </si>
  <si>
    <t>21:0007:000111</t>
  </si>
  <si>
    <t>21:0007:000111:0005:0002:00</t>
  </si>
  <si>
    <t>93KKA1113</t>
  </si>
  <si>
    <t>21:0300:000045</t>
  </si>
  <si>
    <t>21:0007:000114</t>
  </si>
  <si>
    <t>21:0007:000114:0005:0002:00</t>
  </si>
  <si>
    <t>93KKA1117</t>
  </si>
  <si>
    <t>21:0300:000046</t>
  </si>
  <si>
    <t>21:0007:000118</t>
  </si>
  <si>
    <t>21:0007:000118:0005:0002:00</t>
  </si>
  <si>
    <t>93KKA1119</t>
  </si>
  <si>
    <t>21:0300:000047</t>
  </si>
  <si>
    <t>21:0007:000120</t>
  </si>
  <si>
    <t>21:0007:000120:0005:0002:00</t>
  </si>
  <si>
    <t>93KKA1121</t>
  </si>
  <si>
    <t>21:0300:000048</t>
  </si>
  <si>
    <t>21:0007:000122</t>
  </si>
  <si>
    <t>21:0007:000122:0005:0002:00</t>
  </si>
  <si>
    <t>93KKA1122</t>
  </si>
  <si>
    <t>21:0300:000049</t>
  </si>
  <si>
    <t>21:0007:000123</t>
  </si>
  <si>
    <t>21:0007:000123:0005:0002:00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</si>
</sst>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X16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8" width="14.77734375" customWidth="1"/>
  </cols>
  <sheetData>
    <row r="1" spans="1:12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</row>
    <row r="2" spans="1:128" hidden="1" x14ac:dyDescent="0.3">
      <c r="A2" t="s">
        <v>128</v>
      </c>
      <c r="B2" t="s">
        <v>129</v>
      </c>
      <c r="C2" s="1" t="str">
        <f t="shared" ref="C2:C33" si="0">HYPERLINK("http://geochem.nrcan.gc.ca/cdogs/content/bdl/bdl210292_e.htm", "21:0292")</f>
        <v>21:0292</v>
      </c>
      <c r="D2" s="1" t="str">
        <f t="shared" ref="D2:D33" si="1">HYPERLINK("http://geochem.nrcan.gc.ca/cdogs/content/svy/svy210006_e.htm", "21:0006")</f>
        <v>21:0006</v>
      </c>
      <c r="E2" t="s">
        <v>130</v>
      </c>
      <c r="F2" t="s">
        <v>131</v>
      </c>
      <c r="H2">
        <v>64.168082799999993</v>
      </c>
      <c r="I2">
        <v>-111.9604842</v>
      </c>
      <c r="J2" s="1" t="str">
        <f t="shared" ref="J2:J18" si="2">HYPERLINK("http://geochem.nrcan.gc.ca/cdogs/content/kwd/kwd020044_e.htm", "Till")</f>
        <v>Till</v>
      </c>
      <c r="K2" s="1" t="str">
        <f t="shared" ref="K2:K33" si="3">HYPERLINK("http://geochem.nrcan.gc.ca/cdogs/content/kwd/kwd080035_e.htm", "HMC separation (ODM standard)")</f>
        <v>HMC separation (ODM standard)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1</v>
      </c>
      <c r="U2">
        <v>0</v>
      </c>
      <c r="V2">
        <v>0</v>
      </c>
      <c r="W2">
        <v>0</v>
      </c>
      <c r="X2">
        <v>0</v>
      </c>
      <c r="Y2">
        <v>0</v>
      </c>
      <c r="Z2">
        <v>6</v>
      </c>
      <c r="AA2">
        <v>0</v>
      </c>
      <c r="AB2">
        <v>0</v>
      </c>
      <c r="AC2">
        <v>0</v>
      </c>
      <c r="AD2">
        <v>0</v>
      </c>
      <c r="AE2">
        <v>1</v>
      </c>
      <c r="AF2">
        <v>0</v>
      </c>
      <c r="AG2">
        <v>0</v>
      </c>
      <c r="AH2">
        <v>0</v>
      </c>
      <c r="AI2">
        <v>0</v>
      </c>
      <c r="AJ2">
        <v>0</v>
      </c>
      <c r="AM2">
        <v>0</v>
      </c>
      <c r="AN2">
        <v>0</v>
      </c>
      <c r="AO2">
        <v>0</v>
      </c>
      <c r="AP2">
        <v>0</v>
      </c>
      <c r="AU2">
        <v>0</v>
      </c>
      <c r="AV2">
        <v>0</v>
      </c>
      <c r="AW2">
        <v>8</v>
      </c>
      <c r="AX2">
        <v>0</v>
      </c>
    </row>
    <row r="3" spans="1:128" hidden="1" x14ac:dyDescent="0.3">
      <c r="A3" t="s">
        <v>132</v>
      </c>
      <c r="B3" t="s">
        <v>133</v>
      </c>
      <c r="C3" s="1" t="str">
        <f t="shared" si="0"/>
        <v>21:0292</v>
      </c>
      <c r="D3" s="1" t="str">
        <f t="shared" si="1"/>
        <v>21:0006</v>
      </c>
      <c r="E3" t="s">
        <v>134</v>
      </c>
      <c r="F3" t="s">
        <v>135</v>
      </c>
      <c r="H3">
        <v>64.304257300000003</v>
      </c>
      <c r="I3">
        <v>-111.5284822</v>
      </c>
      <c r="J3" s="1" t="str">
        <f t="shared" si="2"/>
        <v>Till</v>
      </c>
      <c r="K3" s="1" t="str">
        <f t="shared" si="3"/>
        <v>HMC separation (ODM standard)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2</v>
      </c>
      <c r="X3">
        <v>1</v>
      </c>
      <c r="Y3">
        <v>0</v>
      </c>
      <c r="Z3">
        <v>7</v>
      </c>
      <c r="AA3">
        <v>0</v>
      </c>
      <c r="AB3">
        <v>0</v>
      </c>
      <c r="AC3">
        <v>0</v>
      </c>
      <c r="AD3">
        <v>1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M3">
        <v>0</v>
      </c>
      <c r="AN3">
        <v>0</v>
      </c>
      <c r="AO3">
        <v>0</v>
      </c>
      <c r="AP3">
        <v>0</v>
      </c>
      <c r="AU3">
        <v>0</v>
      </c>
      <c r="AV3">
        <v>1</v>
      </c>
      <c r="AW3">
        <v>11</v>
      </c>
      <c r="AX3">
        <v>0</v>
      </c>
    </row>
    <row r="4" spans="1:128" hidden="1" x14ac:dyDescent="0.3">
      <c r="A4" t="s">
        <v>136</v>
      </c>
      <c r="B4" t="s">
        <v>137</v>
      </c>
      <c r="C4" s="1" t="str">
        <f t="shared" si="0"/>
        <v>21:0292</v>
      </c>
      <c r="D4" s="1" t="str">
        <f t="shared" si="1"/>
        <v>21:0006</v>
      </c>
      <c r="E4" t="s">
        <v>138</v>
      </c>
      <c r="F4" t="s">
        <v>139</v>
      </c>
      <c r="H4">
        <v>64.263516499999994</v>
      </c>
      <c r="I4">
        <v>-111.3119145</v>
      </c>
      <c r="J4" s="1" t="str">
        <f t="shared" si="2"/>
        <v>Till</v>
      </c>
      <c r="K4" s="1" t="str">
        <f t="shared" si="3"/>
        <v>HMC separation (ODM standard)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1</v>
      </c>
      <c r="U4">
        <v>0</v>
      </c>
      <c r="V4">
        <v>0</v>
      </c>
      <c r="W4">
        <v>0</v>
      </c>
      <c r="X4">
        <v>1</v>
      </c>
      <c r="Y4">
        <v>0</v>
      </c>
      <c r="Z4">
        <v>11</v>
      </c>
      <c r="AA4">
        <v>0</v>
      </c>
      <c r="AB4">
        <v>0</v>
      </c>
      <c r="AC4">
        <v>0</v>
      </c>
      <c r="AD4">
        <v>1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M4">
        <v>0</v>
      </c>
      <c r="AN4">
        <v>0</v>
      </c>
      <c r="AO4">
        <v>0</v>
      </c>
      <c r="AP4">
        <v>0</v>
      </c>
      <c r="AU4">
        <v>0</v>
      </c>
      <c r="AV4">
        <v>1</v>
      </c>
      <c r="AW4">
        <v>14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1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1</v>
      </c>
      <c r="BT4">
        <v>0</v>
      </c>
      <c r="BU4">
        <v>0</v>
      </c>
      <c r="BV4">
        <v>0</v>
      </c>
      <c r="BW4">
        <v>0</v>
      </c>
      <c r="BZ4">
        <v>0</v>
      </c>
      <c r="CA4">
        <v>0</v>
      </c>
      <c r="CB4">
        <v>0</v>
      </c>
      <c r="CC4">
        <v>0</v>
      </c>
      <c r="CH4">
        <v>0</v>
      </c>
      <c r="CI4">
        <v>0</v>
      </c>
      <c r="CJ4">
        <v>2</v>
      </c>
      <c r="CK4">
        <v>0</v>
      </c>
    </row>
    <row r="5" spans="1:128" hidden="1" x14ac:dyDescent="0.3">
      <c r="A5" t="s">
        <v>140</v>
      </c>
      <c r="B5" t="s">
        <v>141</v>
      </c>
      <c r="C5" s="1" t="str">
        <f t="shared" si="0"/>
        <v>21:0292</v>
      </c>
      <c r="D5" s="1" t="str">
        <f t="shared" si="1"/>
        <v>21:0006</v>
      </c>
      <c r="E5" t="s">
        <v>142</v>
      </c>
      <c r="F5" t="s">
        <v>143</v>
      </c>
      <c r="H5">
        <v>64.090312900000001</v>
      </c>
      <c r="I5">
        <v>-111.33807729999999</v>
      </c>
      <c r="J5" s="1" t="str">
        <f t="shared" si="2"/>
        <v>Till</v>
      </c>
      <c r="K5" s="1" t="str">
        <f t="shared" si="3"/>
        <v>HMC separation (ODM standard)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0</v>
      </c>
      <c r="V5">
        <v>0</v>
      </c>
      <c r="W5">
        <v>0</v>
      </c>
      <c r="X5">
        <v>0</v>
      </c>
      <c r="Y5">
        <v>0</v>
      </c>
      <c r="Z5">
        <v>7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M5">
        <v>0</v>
      </c>
      <c r="AN5">
        <v>0</v>
      </c>
      <c r="AO5">
        <v>0</v>
      </c>
      <c r="AP5">
        <v>0</v>
      </c>
      <c r="AU5">
        <v>0</v>
      </c>
      <c r="AV5">
        <v>0</v>
      </c>
      <c r="AW5">
        <v>8</v>
      </c>
      <c r="AX5">
        <v>0</v>
      </c>
    </row>
    <row r="6" spans="1:128" hidden="1" x14ac:dyDescent="0.3">
      <c r="A6" t="s">
        <v>144</v>
      </c>
      <c r="B6" t="s">
        <v>145</v>
      </c>
      <c r="C6" s="1" t="str">
        <f t="shared" si="0"/>
        <v>21:0292</v>
      </c>
      <c r="D6" s="1" t="str">
        <f t="shared" si="1"/>
        <v>21:0006</v>
      </c>
      <c r="E6" t="s">
        <v>146</v>
      </c>
      <c r="F6" t="s">
        <v>147</v>
      </c>
      <c r="H6">
        <v>64.137941299999994</v>
      </c>
      <c r="I6">
        <v>-111.1158308</v>
      </c>
      <c r="J6" s="1" t="str">
        <f t="shared" si="2"/>
        <v>Till</v>
      </c>
      <c r="K6" s="1" t="str">
        <f t="shared" si="3"/>
        <v>HMC separation (ODM standard)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2</v>
      </c>
      <c r="U6">
        <v>0</v>
      </c>
      <c r="V6">
        <v>0</v>
      </c>
      <c r="W6">
        <v>0</v>
      </c>
      <c r="X6">
        <v>0</v>
      </c>
      <c r="Y6">
        <v>0</v>
      </c>
      <c r="Z6">
        <v>3</v>
      </c>
      <c r="AA6">
        <v>0</v>
      </c>
      <c r="AB6">
        <v>0</v>
      </c>
      <c r="AC6">
        <v>0</v>
      </c>
      <c r="AD6">
        <v>1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M6">
        <v>0</v>
      </c>
      <c r="AN6">
        <v>0</v>
      </c>
      <c r="AO6">
        <v>0</v>
      </c>
      <c r="AP6">
        <v>0</v>
      </c>
      <c r="AU6">
        <v>0</v>
      </c>
      <c r="AV6">
        <v>0</v>
      </c>
      <c r="AW6">
        <v>7</v>
      </c>
      <c r="AX6">
        <v>1</v>
      </c>
    </row>
    <row r="7" spans="1:128" hidden="1" x14ac:dyDescent="0.3">
      <c r="A7" t="s">
        <v>148</v>
      </c>
      <c r="B7" t="s">
        <v>149</v>
      </c>
      <c r="C7" s="1" t="str">
        <f t="shared" si="0"/>
        <v>21:0292</v>
      </c>
      <c r="D7" s="1" t="str">
        <f t="shared" si="1"/>
        <v>21:0006</v>
      </c>
      <c r="E7" t="s">
        <v>150</v>
      </c>
      <c r="F7" t="s">
        <v>151</v>
      </c>
      <c r="H7">
        <v>64.704834199999993</v>
      </c>
      <c r="I7">
        <v>-111.73050019999999</v>
      </c>
      <c r="J7" s="1" t="str">
        <f t="shared" si="2"/>
        <v>Till</v>
      </c>
      <c r="K7" s="1" t="str">
        <f t="shared" si="3"/>
        <v>HMC separation (ODM standard)</v>
      </c>
      <c r="L7">
        <v>6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2</v>
      </c>
      <c r="U7">
        <v>0</v>
      </c>
      <c r="V7">
        <v>0</v>
      </c>
      <c r="W7">
        <v>0</v>
      </c>
      <c r="X7">
        <v>0</v>
      </c>
      <c r="Y7">
        <v>0</v>
      </c>
      <c r="Z7">
        <v>1</v>
      </c>
      <c r="AA7">
        <v>1</v>
      </c>
      <c r="AB7">
        <v>2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M7">
        <v>0</v>
      </c>
      <c r="AN7">
        <v>0</v>
      </c>
      <c r="AO7">
        <v>0</v>
      </c>
      <c r="AP7">
        <v>0</v>
      </c>
      <c r="AU7">
        <v>0</v>
      </c>
      <c r="AV7">
        <v>1</v>
      </c>
      <c r="AW7">
        <v>11</v>
      </c>
      <c r="AX7">
        <v>8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Z7">
        <v>0</v>
      </c>
      <c r="CA7">
        <v>0</v>
      </c>
      <c r="CB7">
        <v>0</v>
      </c>
      <c r="CC7">
        <v>0</v>
      </c>
      <c r="CH7">
        <v>0</v>
      </c>
      <c r="CI7">
        <v>0</v>
      </c>
      <c r="CJ7">
        <v>1</v>
      </c>
      <c r="CK7">
        <v>1</v>
      </c>
    </row>
    <row r="8" spans="1:128" hidden="1" x14ac:dyDescent="0.3">
      <c r="A8" t="s">
        <v>152</v>
      </c>
      <c r="B8" t="s">
        <v>153</v>
      </c>
      <c r="C8" s="1" t="str">
        <f t="shared" si="0"/>
        <v>21:0292</v>
      </c>
      <c r="D8" s="1" t="str">
        <f t="shared" si="1"/>
        <v>21:0006</v>
      </c>
      <c r="E8" t="s">
        <v>154</v>
      </c>
      <c r="F8" t="s">
        <v>155</v>
      </c>
      <c r="H8">
        <v>64.591807900000006</v>
      </c>
      <c r="I8">
        <v>-111.5129898</v>
      </c>
      <c r="J8" s="1" t="str">
        <f t="shared" si="2"/>
        <v>Till</v>
      </c>
      <c r="K8" s="1" t="str">
        <f t="shared" si="3"/>
        <v>HMC separation (ODM standard)</v>
      </c>
      <c r="L8">
        <v>12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</v>
      </c>
      <c r="T8">
        <v>2</v>
      </c>
      <c r="U8">
        <v>0</v>
      </c>
      <c r="V8">
        <v>0</v>
      </c>
      <c r="W8">
        <v>1</v>
      </c>
      <c r="X8">
        <v>0</v>
      </c>
      <c r="Y8">
        <v>0</v>
      </c>
      <c r="Z8">
        <v>1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M8">
        <v>0</v>
      </c>
      <c r="AN8">
        <v>0</v>
      </c>
      <c r="AO8">
        <v>0</v>
      </c>
      <c r="AP8">
        <v>0</v>
      </c>
      <c r="AU8">
        <v>0</v>
      </c>
      <c r="AV8">
        <v>1</v>
      </c>
      <c r="AW8">
        <v>18</v>
      </c>
      <c r="AX8">
        <v>14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Z8">
        <v>0</v>
      </c>
      <c r="CA8">
        <v>0</v>
      </c>
      <c r="CB8">
        <v>0</v>
      </c>
      <c r="CC8">
        <v>0</v>
      </c>
      <c r="CH8">
        <v>0</v>
      </c>
      <c r="CI8">
        <v>0</v>
      </c>
      <c r="CJ8">
        <v>0</v>
      </c>
      <c r="CK8">
        <v>0</v>
      </c>
    </row>
    <row r="9" spans="1:128" hidden="1" x14ac:dyDescent="0.3">
      <c r="A9" t="s">
        <v>156</v>
      </c>
      <c r="B9" t="s">
        <v>157</v>
      </c>
      <c r="C9" s="1" t="str">
        <f t="shared" si="0"/>
        <v>21:0292</v>
      </c>
      <c r="D9" s="1" t="str">
        <f t="shared" si="1"/>
        <v>21:0006</v>
      </c>
      <c r="E9" t="s">
        <v>158</v>
      </c>
      <c r="F9" t="s">
        <v>159</v>
      </c>
      <c r="H9">
        <v>64.495749500000002</v>
      </c>
      <c r="I9">
        <v>-110.87790769999999</v>
      </c>
      <c r="J9" s="1" t="str">
        <f t="shared" si="2"/>
        <v>Till</v>
      </c>
      <c r="K9" s="1" t="str">
        <f t="shared" si="3"/>
        <v>HMC separation (ODM standard)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M9">
        <v>0</v>
      </c>
      <c r="AN9">
        <v>0</v>
      </c>
      <c r="AO9">
        <v>0</v>
      </c>
      <c r="AP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1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Z9">
        <v>0</v>
      </c>
      <c r="CA9">
        <v>0</v>
      </c>
      <c r="CB9">
        <v>0</v>
      </c>
      <c r="CC9">
        <v>0</v>
      </c>
      <c r="CH9">
        <v>0</v>
      </c>
      <c r="CI9">
        <v>0</v>
      </c>
      <c r="CJ9">
        <v>1</v>
      </c>
      <c r="CK9">
        <v>0</v>
      </c>
    </row>
    <row r="10" spans="1:128" hidden="1" x14ac:dyDescent="0.3">
      <c r="A10" t="s">
        <v>160</v>
      </c>
      <c r="B10" t="s">
        <v>161</v>
      </c>
      <c r="C10" s="1" t="str">
        <f t="shared" si="0"/>
        <v>21:0292</v>
      </c>
      <c r="D10" s="1" t="str">
        <f t="shared" si="1"/>
        <v>21:0006</v>
      </c>
      <c r="E10" t="s">
        <v>162</v>
      </c>
      <c r="F10" t="s">
        <v>163</v>
      </c>
      <c r="H10">
        <v>64.336008899999996</v>
      </c>
      <c r="I10">
        <v>-110.85862880000001</v>
      </c>
      <c r="J10" s="1" t="str">
        <f t="shared" si="2"/>
        <v>Till</v>
      </c>
      <c r="K10" s="1" t="str">
        <f t="shared" si="3"/>
        <v>HMC separation (ODM standard)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3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M10">
        <v>0</v>
      </c>
      <c r="AN10">
        <v>0</v>
      </c>
      <c r="AO10">
        <v>0</v>
      </c>
      <c r="AP10">
        <v>0</v>
      </c>
      <c r="AU10">
        <v>0</v>
      </c>
      <c r="AV10">
        <v>0</v>
      </c>
      <c r="AW10">
        <v>4</v>
      </c>
      <c r="AX10">
        <v>1</v>
      </c>
    </row>
    <row r="11" spans="1:128" hidden="1" x14ac:dyDescent="0.3">
      <c r="A11" t="s">
        <v>164</v>
      </c>
      <c r="B11" t="s">
        <v>165</v>
      </c>
      <c r="C11" s="1" t="str">
        <f t="shared" si="0"/>
        <v>21:0292</v>
      </c>
      <c r="D11" s="1" t="str">
        <f t="shared" si="1"/>
        <v>21:0006</v>
      </c>
      <c r="E11" t="s">
        <v>166</v>
      </c>
      <c r="F11" t="s">
        <v>167</v>
      </c>
      <c r="H11">
        <v>64.960073800000004</v>
      </c>
      <c r="I11">
        <v>-111.8621524</v>
      </c>
      <c r="J11" s="1" t="str">
        <f t="shared" si="2"/>
        <v>Till</v>
      </c>
      <c r="K11" s="1" t="str">
        <f t="shared" si="3"/>
        <v>HMC separation (ODM standard)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M11">
        <v>0</v>
      </c>
      <c r="AN11">
        <v>0</v>
      </c>
      <c r="AO11">
        <v>0</v>
      </c>
      <c r="AP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1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Z11">
        <v>0</v>
      </c>
      <c r="CA11">
        <v>0</v>
      </c>
      <c r="CB11">
        <v>0</v>
      </c>
      <c r="CC11">
        <v>0</v>
      </c>
      <c r="CH11">
        <v>0</v>
      </c>
      <c r="CI11">
        <v>0</v>
      </c>
      <c r="CJ11">
        <v>1</v>
      </c>
      <c r="CK11">
        <v>0</v>
      </c>
    </row>
    <row r="12" spans="1:128" hidden="1" x14ac:dyDescent="0.3">
      <c r="A12" t="s">
        <v>168</v>
      </c>
      <c r="B12" t="s">
        <v>169</v>
      </c>
      <c r="C12" s="1" t="str">
        <f t="shared" si="0"/>
        <v>21:0292</v>
      </c>
      <c r="D12" s="1" t="str">
        <f t="shared" si="1"/>
        <v>21:0006</v>
      </c>
      <c r="E12" t="s">
        <v>170</v>
      </c>
      <c r="F12" t="s">
        <v>171</v>
      </c>
      <c r="H12">
        <v>64.097793199999998</v>
      </c>
      <c r="I12">
        <v>-110.5121809</v>
      </c>
      <c r="J12" s="1" t="str">
        <f t="shared" si="2"/>
        <v>Till</v>
      </c>
      <c r="K12" s="1" t="str">
        <f t="shared" si="3"/>
        <v>HMC separation (ODM standard)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1</v>
      </c>
      <c r="Y12">
        <v>0</v>
      </c>
      <c r="Z12">
        <v>5</v>
      </c>
      <c r="AA12">
        <v>0</v>
      </c>
      <c r="AB12">
        <v>0</v>
      </c>
      <c r="AC12">
        <v>0</v>
      </c>
      <c r="AD12">
        <v>1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M12">
        <v>0</v>
      </c>
      <c r="AN12">
        <v>0</v>
      </c>
      <c r="AO12">
        <v>0</v>
      </c>
      <c r="AP12">
        <v>0</v>
      </c>
      <c r="AU12">
        <v>0</v>
      </c>
      <c r="AV12">
        <v>0</v>
      </c>
      <c r="AW12">
        <v>7</v>
      </c>
      <c r="AX12">
        <v>0</v>
      </c>
    </row>
    <row r="13" spans="1:128" hidden="1" x14ac:dyDescent="0.3">
      <c r="A13" t="s">
        <v>172</v>
      </c>
      <c r="B13" t="s">
        <v>173</v>
      </c>
      <c r="C13" s="1" t="str">
        <f t="shared" si="0"/>
        <v>21:0292</v>
      </c>
      <c r="D13" s="1" t="str">
        <f t="shared" si="1"/>
        <v>21:0006</v>
      </c>
      <c r="E13" t="s">
        <v>174</v>
      </c>
      <c r="F13" t="s">
        <v>175</v>
      </c>
      <c r="H13">
        <v>64.128820000000005</v>
      </c>
      <c r="I13">
        <v>-110.04659820000001</v>
      </c>
      <c r="J13" s="1" t="str">
        <f t="shared" si="2"/>
        <v>Till</v>
      </c>
      <c r="K13" s="1" t="str">
        <f t="shared" si="3"/>
        <v>HMC separation (ODM standard)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</v>
      </c>
      <c r="U13">
        <v>0</v>
      </c>
      <c r="V13">
        <v>0</v>
      </c>
      <c r="W13">
        <v>0</v>
      </c>
      <c r="X13">
        <v>0</v>
      </c>
      <c r="Y13">
        <v>0</v>
      </c>
      <c r="Z13">
        <v>9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M13">
        <v>0</v>
      </c>
      <c r="AN13">
        <v>0</v>
      </c>
      <c r="AO13">
        <v>0</v>
      </c>
      <c r="AP13">
        <v>0</v>
      </c>
      <c r="AU13">
        <v>0</v>
      </c>
      <c r="AV13">
        <v>0</v>
      </c>
      <c r="AW13">
        <v>12</v>
      </c>
      <c r="AX13">
        <v>0</v>
      </c>
    </row>
    <row r="14" spans="1:128" hidden="1" x14ac:dyDescent="0.3">
      <c r="A14" t="s">
        <v>176</v>
      </c>
      <c r="B14" t="s">
        <v>177</v>
      </c>
      <c r="C14" s="1" t="str">
        <f t="shared" si="0"/>
        <v>21:0292</v>
      </c>
      <c r="D14" s="1" t="str">
        <f t="shared" si="1"/>
        <v>21:0006</v>
      </c>
      <c r="E14" t="s">
        <v>178</v>
      </c>
      <c r="F14" t="s">
        <v>179</v>
      </c>
      <c r="H14">
        <v>64.8331692</v>
      </c>
      <c r="I14">
        <v>-111.21217559999999</v>
      </c>
      <c r="J14" s="1" t="str">
        <f t="shared" si="2"/>
        <v>Till</v>
      </c>
      <c r="K14" s="1" t="str">
        <f t="shared" si="3"/>
        <v>HMC separation (ODM standard)</v>
      </c>
      <c r="L14">
        <v>12</v>
      </c>
      <c r="M14">
        <v>0</v>
      </c>
      <c r="N14">
        <v>0</v>
      </c>
      <c r="O14">
        <v>0</v>
      </c>
      <c r="P14">
        <v>0</v>
      </c>
      <c r="Q14">
        <v>0</v>
      </c>
      <c r="R14">
        <v>4</v>
      </c>
      <c r="S14">
        <v>0</v>
      </c>
      <c r="T14">
        <v>4</v>
      </c>
      <c r="U14">
        <v>0</v>
      </c>
      <c r="V14">
        <v>0</v>
      </c>
      <c r="W14">
        <v>0</v>
      </c>
      <c r="X14">
        <v>0</v>
      </c>
      <c r="Y14">
        <v>1</v>
      </c>
      <c r="Z14">
        <v>6</v>
      </c>
      <c r="AA14">
        <v>0</v>
      </c>
      <c r="AB14">
        <v>0</v>
      </c>
      <c r="AC14">
        <v>0</v>
      </c>
      <c r="AD14">
        <v>1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M14">
        <v>0</v>
      </c>
      <c r="AN14">
        <v>0</v>
      </c>
      <c r="AO14">
        <v>0</v>
      </c>
      <c r="AP14">
        <v>0</v>
      </c>
      <c r="AU14">
        <v>0</v>
      </c>
      <c r="AV14">
        <v>0</v>
      </c>
      <c r="AW14">
        <v>28</v>
      </c>
      <c r="AX14">
        <v>16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Z14">
        <v>0</v>
      </c>
      <c r="CA14">
        <v>0</v>
      </c>
      <c r="CB14">
        <v>0</v>
      </c>
      <c r="CC14">
        <v>0</v>
      </c>
      <c r="CH14">
        <v>0</v>
      </c>
      <c r="CI14">
        <v>0</v>
      </c>
      <c r="CJ14">
        <v>0</v>
      </c>
      <c r="CK14">
        <v>0</v>
      </c>
    </row>
    <row r="15" spans="1:128" hidden="1" x14ac:dyDescent="0.3">
      <c r="A15" t="s">
        <v>180</v>
      </c>
      <c r="B15" t="s">
        <v>181</v>
      </c>
      <c r="C15" s="1" t="str">
        <f t="shared" si="0"/>
        <v>21:0292</v>
      </c>
      <c r="D15" s="1" t="str">
        <f t="shared" si="1"/>
        <v>21:0006</v>
      </c>
      <c r="E15" t="s">
        <v>182</v>
      </c>
      <c r="F15" t="s">
        <v>183</v>
      </c>
      <c r="H15">
        <v>64.249792999999997</v>
      </c>
      <c r="I15">
        <v>-110.44476760000001</v>
      </c>
      <c r="J15" s="1" t="str">
        <f t="shared" si="2"/>
        <v>Till</v>
      </c>
      <c r="K15" s="1" t="str">
        <f t="shared" si="3"/>
        <v>HMC separation (ODM standard)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1</v>
      </c>
      <c r="W15">
        <v>0</v>
      </c>
      <c r="X15">
        <v>0</v>
      </c>
      <c r="Y15">
        <v>0</v>
      </c>
      <c r="Z15">
        <v>1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M15">
        <v>0</v>
      </c>
      <c r="AN15">
        <v>0</v>
      </c>
      <c r="AO15">
        <v>0</v>
      </c>
      <c r="AP15">
        <v>0</v>
      </c>
      <c r="AU15">
        <v>0</v>
      </c>
      <c r="AV15">
        <v>0</v>
      </c>
      <c r="AW15">
        <v>2</v>
      </c>
      <c r="AX15">
        <v>0</v>
      </c>
    </row>
    <row r="16" spans="1:128" hidden="1" x14ac:dyDescent="0.3">
      <c r="A16" t="s">
        <v>184</v>
      </c>
      <c r="B16" t="s">
        <v>185</v>
      </c>
      <c r="C16" s="1" t="str">
        <f t="shared" si="0"/>
        <v>21:0292</v>
      </c>
      <c r="D16" s="1" t="str">
        <f t="shared" si="1"/>
        <v>21:0006</v>
      </c>
      <c r="E16" t="s">
        <v>186</v>
      </c>
      <c r="F16" t="s">
        <v>187</v>
      </c>
      <c r="H16">
        <v>64.665738899999994</v>
      </c>
      <c r="I16">
        <v>-110.6742911</v>
      </c>
      <c r="J16" s="1" t="str">
        <f t="shared" si="2"/>
        <v>Till</v>
      </c>
      <c r="K16" s="1" t="str">
        <f t="shared" si="3"/>
        <v>HMC separation (ODM standard)</v>
      </c>
      <c r="L16">
        <v>9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</v>
      </c>
      <c r="T16">
        <v>1</v>
      </c>
      <c r="U16">
        <v>0</v>
      </c>
      <c r="V16">
        <v>0</v>
      </c>
      <c r="W16">
        <v>0</v>
      </c>
      <c r="X16">
        <v>1</v>
      </c>
      <c r="Y16">
        <v>0</v>
      </c>
      <c r="Z16">
        <v>2</v>
      </c>
      <c r="AA16">
        <v>1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M16">
        <v>0</v>
      </c>
      <c r="AN16">
        <v>0</v>
      </c>
      <c r="AO16">
        <v>0</v>
      </c>
      <c r="AP16">
        <v>0</v>
      </c>
      <c r="AU16">
        <v>0</v>
      </c>
      <c r="AV16">
        <v>0</v>
      </c>
      <c r="AW16">
        <v>15</v>
      </c>
      <c r="AX16">
        <v>11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Z16">
        <v>0</v>
      </c>
      <c r="CA16">
        <v>0</v>
      </c>
      <c r="CB16">
        <v>0</v>
      </c>
      <c r="CC16">
        <v>0</v>
      </c>
      <c r="CH16">
        <v>0</v>
      </c>
      <c r="CI16">
        <v>0</v>
      </c>
      <c r="CJ16">
        <v>0</v>
      </c>
      <c r="CK16">
        <v>0</v>
      </c>
    </row>
    <row r="17" spans="1:128" hidden="1" x14ac:dyDescent="0.3">
      <c r="A17" t="s">
        <v>188</v>
      </c>
      <c r="B17" t="s">
        <v>189</v>
      </c>
      <c r="C17" s="1" t="str">
        <f t="shared" si="0"/>
        <v>21:0292</v>
      </c>
      <c r="D17" s="1" t="str">
        <f t="shared" si="1"/>
        <v>21:0006</v>
      </c>
      <c r="E17" t="s">
        <v>190</v>
      </c>
      <c r="F17" t="s">
        <v>191</v>
      </c>
      <c r="H17">
        <v>64.706598</v>
      </c>
      <c r="I17">
        <v>-110.69192289999999</v>
      </c>
      <c r="J17" s="1" t="str">
        <f t="shared" si="2"/>
        <v>Till</v>
      </c>
      <c r="K17" s="1" t="str">
        <f t="shared" si="3"/>
        <v>HMC separation (ODM standard)</v>
      </c>
      <c r="L17">
        <v>7</v>
      </c>
      <c r="M17">
        <v>0</v>
      </c>
      <c r="N17">
        <v>0</v>
      </c>
      <c r="O17">
        <v>0</v>
      </c>
      <c r="P17">
        <v>0</v>
      </c>
      <c r="Q17">
        <v>0</v>
      </c>
      <c r="R17">
        <v>1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3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M17">
        <v>0</v>
      </c>
      <c r="AN17">
        <v>0</v>
      </c>
      <c r="AO17">
        <v>0</v>
      </c>
      <c r="AP17">
        <v>0</v>
      </c>
      <c r="AU17">
        <v>0</v>
      </c>
      <c r="AV17">
        <v>0</v>
      </c>
      <c r="AW17">
        <v>11</v>
      </c>
      <c r="AX17">
        <v>8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Z17">
        <v>0</v>
      </c>
      <c r="CA17">
        <v>0</v>
      </c>
      <c r="CB17">
        <v>0</v>
      </c>
      <c r="CC17">
        <v>0</v>
      </c>
      <c r="CH17">
        <v>0</v>
      </c>
      <c r="CI17">
        <v>0</v>
      </c>
      <c r="CJ17">
        <v>0</v>
      </c>
      <c r="CK17">
        <v>0</v>
      </c>
    </row>
    <row r="18" spans="1:128" hidden="1" x14ac:dyDescent="0.3">
      <c r="A18" t="s">
        <v>192</v>
      </c>
      <c r="B18" t="s">
        <v>193</v>
      </c>
      <c r="C18" s="1" t="str">
        <f t="shared" si="0"/>
        <v>21:0292</v>
      </c>
      <c r="D18" s="1" t="str">
        <f t="shared" si="1"/>
        <v>21:0006</v>
      </c>
      <c r="E18" t="s">
        <v>194</v>
      </c>
      <c r="F18" t="s">
        <v>195</v>
      </c>
      <c r="H18">
        <v>64.723064800000003</v>
      </c>
      <c r="I18">
        <v>-110.33130439999999</v>
      </c>
      <c r="J18" s="1" t="str">
        <f t="shared" si="2"/>
        <v>Till</v>
      </c>
      <c r="K18" s="1" t="str">
        <f t="shared" si="3"/>
        <v>HMC separation (ODM standard)</v>
      </c>
      <c r="L18">
        <v>4</v>
      </c>
      <c r="M18">
        <v>4</v>
      </c>
      <c r="N18">
        <v>0</v>
      </c>
      <c r="O18">
        <v>0</v>
      </c>
      <c r="P18">
        <v>0</v>
      </c>
      <c r="Q18">
        <v>0</v>
      </c>
      <c r="R18">
        <v>0</v>
      </c>
      <c r="S18">
        <v>1</v>
      </c>
      <c r="T18">
        <v>0</v>
      </c>
      <c r="U18">
        <v>1</v>
      </c>
      <c r="V18">
        <v>0</v>
      </c>
      <c r="W18">
        <v>0</v>
      </c>
      <c r="X18">
        <v>1</v>
      </c>
      <c r="Y18">
        <v>0</v>
      </c>
      <c r="Z18">
        <v>4</v>
      </c>
      <c r="AA18">
        <v>0</v>
      </c>
      <c r="AB18">
        <v>0</v>
      </c>
      <c r="AC18">
        <v>0</v>
      </c>
      <c r="AD18">
        <v>2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M18">
        <v>0</v>
      </c>
      <c r="AN18">
        <v>0</v>
      </c>
      <c r="AO18">
        <v>0</v>
      </c>
      <c r="AP18">
        <v>0</v>
      </c>
      <c r="AU18">
        <v>0</v>
      </c>
      <c r="AV18">
        <v>0</v>
      </c>
      <c r="AW18">
        <v>17</v>
      </c>
      <c r="AX18">
        <v>5</v>
      </c>
      <c r="AY18">
        <v>1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Z18">
        <v>0</v>
      </c>
      <c r="CA18">
        <v>0</v>
      </c>
      <c r="CB18">
        <v>0</v>
      </c>
      <c r="CC18">
        <v>0</v>
      </c>
      <c r="CH18">
        <v>0</v>
      </c>
      <c r="CI18">
        <v>0</v>
      </c>
      <c r="CJ18">
        <v>1</v>
      </c>
      <c r="CK18">
        <v>1</v>
      </c>
    </row>
    <row r="19" spans="1:128" hidden="1" x14ac:dyDescent="0.3">
      <c r="A19" t="s">
        <v>196</v>
      </c>
      <c r="B19" t="s">
        <v>197</v>
      </c>
      <c r="C19" s="1" t="str">
        <f t="shared" si="0"/>
        <v>21:0292</v>
      </c>
      <c r="D19" s="1" t="str">
        <f t="shared" si="1"/>
        <v>21:0006</v>
      </c>
      <c r="E19" t="s">
        <v>198</v>
      </c>
      <c r="F19" t="s">
        <v>199</v>
      </c>
      <c r="H19">
        <v>64.727634899999998</v>
      </c>
      <c r="I19">
        <v>-110.3813026</v>
      </c>
      <c r="J19" s="1" t="str">
        <f>HYPERLINK("http://geochem.nrcan.gc.ca/cdogs/content/kwd/kwd020073_e.htm", "Esker")</f>
        <v>Esker</v>
      </c>
      <c r="K19" s="1" t="str">
        <f t="shared" si="3"/>
        <v>HMC separation (ODM standard)</v>
      </c>
      <c r="L19">
        <v>257</v>
      </c>
      <c r="M19">
        <v>4</v>
      </c>
      <c r="N19">
        <v>0</v>
      </c>
      <c r="O19">
        <v>0</v>
      </c>
      <c r="P19">
        <v>0</v>
      </c>
      <c r="Q19">
        <v>0</v>
      </c>
      <c r="R19">
        <v>7</v>
      </c>
      <c r="S19">
        <v>61</v>
      </c>
      <c r="T19">
        <v>8</v>
      </c>
      <c r="U19">
        <v>1</v>
      </c>
      <c r="V19">
        <v>0</v>
      </c>
      <c r="W19">
        <v>0</v>
      </c>
      <c r="X19">
        <v>0</v>
      </c>
      <c r="Y19">
        <v>0</v>
      </c>
      <c r="Z19">
        <v>4</v>
      </c>
      <c r="AA19">
        <v>4</v>
      </c>
      <c r="AB19">
        <v>1</v>
      </c>
      <c r="AC19">
        <v>0</v>
      </c>
      <c r="AD19">
        <v>0</v>
      </c>
      <c r="AE19">
        <v>0</v>
      </c>
      <c r="AF19">
        <v>0</v>
      </c>
      <c r="AG19">
        <v>1</v>
      </c>
      <c r="AH19">
        <v>0</v>
      </c>
      <c r="AI19">
        <v>0</v>
      </c>
      <c r="AJ19">
        <v>0</v>
      </c>
      <c r="AM19">
        <v>0</v>
      </c>
      <c r="AN19">
        <v>0</v>
      </c>
      <c r="AO19">
        <v>0</v>
      </c>
      <c r="AP19">
        <v>0</v>
      </c>
      <c r="AU19">
        <v>0</v>
      </c>
      <c r="AV19">
        <v>0</v>
      </c>
      <c r="AW19">
        <v>348</v>
      </c>
      <c r="AX19">
        <v>330</v>
      </c>
      <c r="AY19">
        <v>34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18</v>
      </c>
      <c r="BG19">
        <v>1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Z19">
        <v>0</v>
      </c>
      <c r="CA19">
        <v>0</v>
      </c>
      <c r="CB19">
        <v>0</v>
      </c>
      <c r="CC19">
        <v>0</v>
      </c>
      <c r="CH19">
        <v>0</v>
      </c>
      <c r="CI19">
        <v>0</v>
      </c>
      <c r="CJ19">
        <v>53</v>
      </c>
      <c r="CK19">
        <v>52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0</v>
      </c>
      <c r="DJ19">
        <v>0</v>
      </c>
      <c r="DM19">
        <v>0</v>
      </c>
      <c r="DN19">
        <v>0</v>
      </c>
      <c r="DO19">
        <v>0</v>
      </c>
      <c r="DP19">
        <v>0</v>
      </c>
      <c r="DU19">
        <v>0</v>
      </c>
      <c r="DV19">
        <v>0</v>
      </c>
      <c r="DW19">
        <v>0</v>
      </c>
      <c r="DX19">
        <v>0</v>
      </c>
    </row>
    <row r="20" spans="1:128" hidden="1" x14ac:dyDescent="0.3">
      <c r="A20" t="s">
        <v>200</v>
      </c>
      <c r="B20" t="s">
        <v>201</v>
      </c>
      <c r="C20" s="1" t="str">
        <f t="shared" si="0"/>
        <v>21:0292</v>
      </c>
      <c r="D20" s="1" t="str">
        <f t="shared" si="1"/>
        <v>21:0006</v>
      </c>
      <c r="E20" t="s">
        <v>202</v>
      </c>
      <c r="F20" t="s">
        <v>203</v>
      </c>
      <c r="H20">
        <v>64.7635875</v>
      </c>
      <c r="I20">
        <v>-110.29582720000001</v>
      </c>
      <c r="J20" s="1" t="str">
        <f>HYPERLINK("http://geochem.nrcan.gc.ca/cdogs/content/kwd/kwd020044_e.htm", "Till")</f>
        <v>Till</v>
      </c>
      <c r="K20" s="1" t="str">
        <f t="shared" si="3"/>
        <v>HMC separation (ODM standard)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1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4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M20">
        <v>0</v>
      </c>
      <c r="AN20">
        <v>0</v>
      </c>
      <c r="AO20">
        <v>0</v>
      </c>
      <c r="AP20">
        <v>0</v>
      </c>
      <c r="AU20">
        <v>0</v>
      </c>
      <c r="AV20">
        <v>0</v>
      </c>
      <c r="AW20">
        <v>7</v>
      </c>
      <c r="AX20">
        <v>1</v>
      </c>
    </row>
    <row r="21" spans="1:128" hidden="1" x14ac:dyDescent="0.3">
      <c r="A21" t="s">
        <v>204</v>
      </c>
      <c r="B21" t="s">
        <v>205</v>
      </c>
      <c r="C21" s="1" t="str">
        <f t="shared" si="0"/>
        <v>21:0292</v>
      </c>
      <c r="D21" s="1" t="str">
        <f t="shared" si="1"/>
        <v>21:0006</v>
      </c>
      <c r="E21" t="s">
        <v>206</v>
      </c>
      <c r="F21" t="s">
        <v>207</v>
      </c>
      <c r="H21">
        <v>64.411730599999999</v>
      </c>
      <c r="I21">
        <v>-110.2214427</v>
      </c>
      <c r="J21" s="1" t="str">
        <f>HYPERLINK("http://geochem.nrcan.gc.ca/cdogs/content/kwd/kwd020044_e.htm", "Till")</f>
        <v>Till</v>
      </c>
      <c r="K21" s="1" t="str">
        <f t="shared" si="3"/>
        <v>HMC separation (ODM standard)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1</v>
      </c>
      <c r="X21">
        <v>0</v>
      </c>
      <c r="Y21">
        <v>0</v>
      </c>
      <c r="Z21">
        <v>3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M21">
        <v>0</v>
      </c>
      <c r="AN21">
        <v>0</v>
      </c>
      <c r="AO21">
        <v>0</v>
      </c>
      <c r="AP21">
        <v>0</v>
      </c>
      <c r="AU21">
        <v>0</v>
      </c>
      <c r="AV21">
        <v>0</v>
      </c>
      <c r="AW21">
        <v>4</v>
      </c>
      <c r="AX21">
        <v>0</v>
      </c>
    </row>
    <row r="22" spans="1:128" hidden="1" x14ac:dyDescent="0.3">
      <c r="A22" t="s">
        <v>208</v>
      </c>
      <c r="B22" t="s">
        <v>209</v>
      </c>
      <c r="C22" s="1" t="str">
        <f t="shared" si="0"/>
        <v>21:0292</v>
      </c>
      <c r="D22" s="1" t="str">
        <f t="shared" si="1"/>
        <v>21:0006</v>
      </c>
      <c r="E22" t="s">
        <v>210</v>
      </c>
      <c r="F22" t="s">
        <v>211</v>
      </c>
      <c r="H22">
        <v>64.595437899999993</v>
      </c>
      <c r="I22">
        <v>-110.3153044</v>
      </c>
      <c r="J22" s="1" t="str">
        <f>HYPERLINK("http://geochem.nrcan.gc.ca/cdogs/content/kwd/kwd020044_e.htm", "Till")</f>
        <v>Till</v>
      </c>
      <c r="K22" s="1" t="str">
        <f t="shared" si="3"/>
        <v>HMC separation (ODM standard)</v>
      </c>
      <c r="L22">
        <v>2</v>
      </c>
      <c r="M22">
        <v>3</v>
      </c>
      <c r="N22">
        <v>1</v>
      </c>
      <c r="O22">
        <v>0</v>
      </c>
      <c r="P22">
        <v>0</v>
      </c>
      <c r="Q22">
        <v>1</v>
      </c>
      <c r="R22">
        <v>0</v>
      </c>
      <c r="S22">
        <v>0</v>
      </c>
      <c r="T22">
        <v>1</v>
      </c>
      <c r="U22">
        <v>0</v>
      </c>
      <c r="V22">
        <v>0</v>
      </c>
      <c r="W22">
        <v>1</v>
      </c>
      <c r="X22">
        <v>0</v>
      </c>
      <c r="Y22">
        <v>0</v>
      </c>
      <c r="Z22">
        <v>3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M22">
        <v>0</v>
      </c>
      <c r="AN22">
        <v>0</v>
      </c>
      <c r="AO22">
        <v>0</v>
      </c>
      <c r="AP22">
        <v>0</v>
      </c>
      <c r="AU22">
        <v>0</v>
      </c>
      <c r="AV22">
        <v>0</v>
      </c>
      <c r="AW22">
        <v>12</v>
      </c>
      <c r="AX22">
        <v>2</v>
      </c>
    </row>
    <row r="23" spans="1:128" hidden="1" x14ac:dyDescent="0.3">
      <c r="A23" t="s">
        <v>212</v>
      </c>
      <c r="B23" t="s">
        <v>213</v>
      </c>
      <c r="C23" s="1" t="str">
        <f t="shared" si="0"/>
        <v>21:0292</v>
      </c>
      <c r="D23" s="1" t="str">
        <f t="shared" si="1"/>
        <v>21:0006</v>
      </c>
      <c r="E23" t="s">
        <v>214</v>
      </c>
      <c r="F23" t="s">
        <v>215</v>
      </c>
      <c r="H23">
        <v>64.600668999999996</v>
      </c>
      <c r="I23">
        <v>-110.1863713</v>
      </c>
      <c r="J23" s="1" t="str">
        <f>HYPERLINK("http://geochem.nrcan.gc.ca/cdogs/content/kwd/kwd020073_e.htm", "Esker")</f>
        <v>Esker</v>
      </c>
      <c r="K23" s="1" t="str">
        <f t="shared" si="3"/>
        <v>HMC separation (ODM standard)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M23">
        <v>0</v>
      </c>
      <c r="AN23">
        <v>0</v>
      </c>
      <c r="AO23">
        <v>0</v>
      </c>
      <c r="AP23">
        <v>0</v>
      </c>
      <c r="AU23">
        <v>0</v>
      </c>
      <c r="AV23">
        <v>0</v>
      </c>
      <c r="AW23">
        <v>0</v>
      </c>
      <c r="AX23">
        <v>0</v>
      </c>
    </row>
    <row r="24" spans="1:128" hidden="1" x14ac:dyDescent="0.3">
      <c r="A24" t="s">
        <v>216</v>
      </c>
      <c r="B24" t="s">
        <v>217</v>
      </c>
      <c r="C24" s="1" t="str">
        <f t="shared" si="0"/>
        <v>21:0292</v>
      </c>
      <c r="D24" s="1" t="str">
        <f t="shared" si="1"/>
        <v>21:0006</v>
      </c>
      <c r="E24" t="s">
        <v>218</v>
      </c>
      <c r="F24" t="s">
        <v>219</v>
      </c>
      <c r="H24">
        <v>64.871147800000003</v>
      </c>
      <c r="I24">
        <v>-110.42251570000001</v>
      </c>
      <c r="J24" s="1" t="str">
        <f t="shared" ref="J24:J50" si="4">HYPERLINK("http://geochem.nrcan.gc.ca/cdogs/content/kwd/kwd020044_e.htm", "Till")</f>
        <v>Till</v>
      </c>
      <c r="K24" s="1" t="str">
        <f t="shared" si="3"/>
        <v>HMC separation (ODM standard)</v>
      </c>
      <c r="L24">
        <v>0</v>
      </c>
      <c r="M24">
        <v>2</v>
      </c>
      <c r="N24">
        <v>0</v>
      </c>
      <c r="O24">
        <v>0</v>
      </c>
      <c r="P24">
        <v>0</v>
      </c>
      <c r="Q24">
        <v>1</v>
      </c>
      <c r="R24">
        <v>0</v>
      </c>
      <c r="S24">
        <v>0</v>
      </c>
      <c r="T24">
        <v>0</v>
      </c>
      <c r="U24">
        <v>0</v>
      </c>
      <c r="V24">
        <v>0</v>
      </c>
      <c r="W24">
        <v>1</v>
      </c>
      <c r="X24">
        <v>0</v>
      </c>
      <c r="Y24">
        <v>0</v>
      </c>
      <c r="Z24">
        <v>6</v>
      </c>
      <c r="AA24">
        <v>0</v>
      </c>
      <c r="AB24">
        <v>0</v>
      </c>
      <c r="AC24">
        <v>0</v>
      </c>
      <c r="AD24">
        <v>1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M24">
        <v>0</v>
      </c>
      <c r="AN24">
        <v>0</v>
      </c>
      <c r="AO24">
        <v>0</v>
      </c>
      <c r="AP24">
        <v>0</v>
      </c>
      <c r="AU24">
        <v>0</v>
      </c>
      <c r="AV24">
        <v>0</v>
      </c>
      <c r="AW24">
        <v>11</v>
      </c>
      <c r="AX24">
        <v>0</v>
      </c>
    </row>
    <row r="25" spans="1:128" hidden="1" x14ac:dyDescent="0.3">
      <c r="A25" t="s">
        <v>220</v>
      </c>
      <c r="B25" t="s">
        <v>221</v>
      </c>
      <c r="C25" s="1" t="str">
        <f t="shared" si="0"/>
        <v>21:0292</v>
      </c>
      <c r="D25" s="1" t="str">
        <f t="shared" si="1"/>
        <v>21:0006</v>
      </c>
      <c r="E25" t="s">
        <v>222</v>
      </c>
      <c r="F25" t="s">
        <v>223</v>
      </c>
      <c r="H25">
        <v>64.667807499999995</v>
      </c>
      <c r="I25">
        <v>-111.29538599999999</v>
      </c>
      <c r="J25" s="1" t="str">
        <f t="shared" si="4"/>
        <v>Till</v>
      </c>
      <c r="K25" s="1" t="str">
        <f t="shared" si="3"/>
        <v>HMC separation (ODM standard)</v>
      </c>
      <c r="L25">
        <v>11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2</v>
      </c>
      <c r="W25">
        <v>0</v>
      </c>
      <c r="X25">
        <v>0</v>
      </c>
      <c r="Y25">
        <v>0</v>
      </c>
      <c r="Z25">
        <v>19</v>
      </c>
      <c r="AA25">
        <v>0</v>
      </c>
      <c r="AB25">
        <v>0</v>
      </c>
      <c r="AC25">
        <v>0</v>
      </c>
      <c r="AD25">
        <v>2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M25">
        <v>0</v>
      </c>
      <c r="AN25">
        <v>0</v>
      </c>
      <c r="AO25">
        <v>0</v>
      </c>
      <c r="AP25">
        <v>0</v>
      </c>
      <c r="AU25">
        <v>0</v>
      </c>
      <c r="AV25">
        <v>0</v>
      </c>
      <c r="AW25">
        <v>34</v>
      </c>
      <c r="AX25">
        <v>11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Z25">
        <v>0</v>
      </c>
      <c r="CA25">
        <v>0</v>
      </c>
      <c r="CB25">
        <v>0</v>
      </c>
      <c r="CC25">
        <v>0</v>
      </c>
      <c r="CH25">
        <v>0</v>
      </c>
      <c r="CI25">
        <v>0</v>
      </c>
      <c r="CJ25">
        <v>0</v>
      </c>
      <c r="CK25">
        <v>0</v>
      </c>
    </row>
    <row r="26" spans="1:128" hidden="1" x14ac:dyDescent="0.3">
      <c r="A26" t="s">
        <v>224</v>
      </c>
      <c r="B26" t="s">
        <v>225</v>
      </c>
      <c r="C26" s="1" t="str">
        <f t="shared" si="0"/>
        <v>21:0292</v>
      </c>
      <c r="D26" s="1" t="str">
        <f t="shared" si="1"/>
        <v>21:0006</v>
      </c>
      <c r="E26" t="s">
        <v>226</v>
      </c>
      <c r="F26" t="s">
        <v>227</v>
      </c>
      <c r="H26">
        <v>64.462154100000006</v>
      </c>
      <c r="I26">
        <v>-111.7654459</v>
      </c>
      <c r="J26" s="1" t="str">
        <f t="shared" si="4"/>
        <v>Till</v>
      </c>
      <c r="K26" s="1" t="str">
        <f t="shared" si="3"/>
        <v>HMC separation (ODM standard)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1</v>
      </c>
      <c r="W26">
        <v>0</v>
      </c>
      <c r="X26">
        <v>1</v>
      </c>
      <c r="Y26">
        <v>0</v>
      </c>
      <c r="Z26">
        <v>1</v>
      </c>
      <c r="AA26">
        <v>0</v>
      </c>
      <c r="AB26">
        <v>0</v>
      </c>
      <c r="AC26">
        <v>0</v>
      </c>
      <c r="AD26">
        <v>1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M26">
        <v>0</v>
      </c>
      <c r="AN26">
        <v>0</v>
      </c>
      <c r="AO26">
        <v>0</v>
      </c>
      <c r="AP26">
        <v>0</v>
      </c>
      <c r="AU26">
        <v>0</v>
      </c>
      <c r="AV26">
        <v>0</v>
      </c>
      <c r="AW26">
        <v>4</v>
      </c>
      <c r="AX26">
        <v>0</v>
      </c>
    </row>
    <row r="27" spans="1:128" hidden="1" x14ac:dyDescent="0.3">
      <c r="A27" t="s">
        <v>228</v>
      </c>
      <c r="B27" t="s">
        <v>229</v>
      </c>
      <c r="C27" s="1" t="str">
        <f t="shared" si="0"/>
        <v>21:0292</v>
      </c>
      <c r="D27" s="1" t="str">
        <f t="shared" si="1"/>
        <v>21:0006</v>
      </c>
      <c r="E27" t="s">
        <v>230</v>
      </c>
      <c r="F27" t="s">
        <v>231</v>
      </c>
      <c r="H27">
        <v>64.264507300000005</v>
      </c>
      <c r="I27">
        <v>-111.6060135</v>
      </c>
      <c r="J27" s="1" t="str">
        <f t="shared" si="4"/>
        <v>Till</v>
      </c>
      <c r="K27" s="1" t="str">
        <f t="shared" si="3"/>
        <v>HMC separation (ODM standard)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6</v>
      </c>
      <c r="AA27">
        <v>0</v>
      </c>
      <c r="AB27">
        <v>0</v>
      </c>
      <c r="AC27">
        <v>0</v>
      </c>
      <c r="AD27">
        <v>1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M27">
        <v>0</v>
      </c>
      <c r="AN27">
        <v>0</v>
      </c>
      <c r="AO27">
        <v>0</v>
      </c>
      <c r="AP27">
        <v>0</v>
      </c>
      <c r="AU27">
        <v>0</v>
      </c>
      <c r="AV27">
        <v>0</v>
      </c>
      <c r="AW27">
        <v>8</v>
      </c>
      <c r="AX27">
        <v>1</v>
      </c>
    </row>
    <row r="28" spans="1:128" hidden="1" x14ac:dyDescent="0.3">
      <c r="A28" t="s">
        <v>232</v>
      </c>
      <c r="B28" t="s">
        <v>233</v>
      </c>
      <c r="C28" s="1" t="str">
        <f t="shared" si="0"/>
        <v>21:0292</v>
      </c>
      <c r="D28" s="1" t="str">
        <f t="shared" si="1"/>
        <v>21:0006</v>
      </c>
      <c r="E28" t="s">
        <v>234</v>
      </c>
      <c r="F28" t="s">
        <v>235</v>
      </c>
      <c r="H28">
        <v>64.314165099999997</v>
      </c>
      <c r="I28">
        <v>-111.3118874</v>
      </c>
      <c r="J28" s="1" t="str">
        <f t="shared" si="4"/>
        <v>Till</v>
      </c>
      <c r="K28" s="1" t="str">
        <f t="shared" si="3"/>
        <v>HMC separation (ODM standard)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1</v>
      </c>
      <c r="X28">
        <v>1</v>
      </c>
      <c r="Y28">
        <v>0</v>
      </c>
      <c r="Z28">
        <v>5</v>
      </c>
      <c r="AA28">
        <v>0</v>
      </c>
      <c r="AB28">
        <v>0</v>
      </c>
      <c r="AC28">
        <v>0</v>
      </c>
      <c r="AD28">
        <v>2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M28">
        <v>0</v>
      </c>
      <c r="AN28">
        <v>0</v>
      </c>
      <c r="AO28">
        <v>0</v>
      </c>
      <c r="AP28">
        <v>0</v>
      </c>
      <c r="AU28">
        <v>0</v>
      </c>
      <c r="AV28">
        <v>0</v>
      </c>
      <c r="AW28">
        <v>10</v>
      </c>
      <c r="AX28">
        <v>1</v>
      </c>
    </row>
    <row r="29" spans="1:128" hidden="1" x14ac:dyDescent="0.3">
      <c r="A29" t="s">
        <v>236</v>
      </c>
      <c r="B29" t="s">
        <v>237</v>
      </c>
      <c r="C29" s="1" t="str">
        <f t="shared" si="0"/>
        <v>21:0292</v>
      </c>
      <c r="D29" s="1" t="str">
        <f t="shared" si="1"/>
        <v>21:0006</v>
      </c>
      <c r="E29" t="s">
        <v>238</v>
      </c>
      <c r="F29" t="s">
        <v>239</v>
      </c>
      <c r="H29">
        <v>64.036426899999995</v>
      </c>
      <c r="I29">
        <v>-111.63529389999999</v>
      </c>
      <c r="J29" s="1" t="str">
        <f t="shared" si="4"/>
        <v>Till</v>
      </c>
      <c r="K29" s="1" t="str">
        <f t="shared" si="3"/>
        <v>HMC separation (ODM standard)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2</v>
      </c>
      <c r="X29">
        <v>0</v>
      </c>
      <c r="Y29">
        <v>0</v>
      </c>
      <c r="Z29">
        <v>4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M29">
        <v>0</v>
      </c>
      <c r="AN29">
        <v>0</v>
      </c>
      <c r="AO29">
        <v>0</v>
      </c>
      <c r="AP29">
        <v>0</v>
      </c>
      <c r="AU29">
        <v>0</v>
      </c>
      <c r="AV29">
        <v>0</v>
      </c>
      <c r="AW29">
        <v>6</v>
      </c>
      <c r="AX29">
        <v>0</v>
      </c>
    </row>
    <row r="30" spans="1:128" hidden="1" x14ac:dyDescent="0.3">
      <c r="A30" t="s">
        <v>240</v>
      </c>
      <c r="B30" t="s">
        <v>241</v>
      </c>
      <c r="C30" s="1" t="str">
        <f t="shared" si="0"/>
        <v>21:0292</v>
      </c>
      <c r="D30" s="1" t="str">
        <f t="shared" si="1"/>
        <v>21:0006</v>
      </c>
      <c r="E30" t="s">
        <v>242</v>
      </c>
      <c r="F30" t="s">
        <v>243</v>
      </c>
      <c r="H30">
        <v>64.013196600000001</v>
      </c>
      <c r="I30">
        <v>-111.8227935</v>
      </c>
      <c r="J30" s="1" t="str">
        <f t="shared" si="4"/>
        <v>Till</v>
      </c>
      <c r="K30" s="1" t="str">
        <f t="shared" si="3"/>
        <v>HMC separation (ODM standard)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1</v>
      </c>
      <c r="U30">
        <v>0</v>
      </c>
      <c r="V30">
        <v>0</v>
      </c>
      <c r="W30">
        <v>0</v>
      </c>
      <c r="X30">
        <v>0</v>
      </c>
      <c r="Y30">
        <v>0</v>
      </c>
      <c r="Z30">
        <v>6</v>
      </c>
      <c r="AA30">
        <v>0</v>
      </c>
      <c r="AB30">
        <v>0</v>
      </c>
      <c r="AC30">
        <v>0</v>
      </c>
      <c r="AD30">
        <v>1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M30">
        <v>0</v>
      </c>
      <c r="AN30">
        <v>0</v>
      </c>
      <c r="AO30">
        <v>0</v>
      </c>
      <c r="AP30">
        <v>0</v>
      </c>
      <c r="AU30">
        <v>0</v>
      </c>
      <c r="AV30">
        <v>0</v>
      </c>
      <c r="AW30">
        <v>8</v>
      </c>
      <c r="AX30">
        <v>0</v>
      </c>
    </row>
    <row r="31" spans="1:128" hidden="1" x14ac:dyDescent="0.3">
      <c r="A31" t="s">
        <v>244</v>
      </c>
      <c r="B31" t="s">
        <v>245</v>
      </c>
      <c r="C31" s="1" t="str">
        <f t="shared" si="0"/>
        <v>21:0292</v>
      </c>
      <c r="D31" s="1" t="str">
        <f t="shared" si="1"/>
        <v>21:0006</v>
      </c>
      <c r="E31" t="s">
        <v>246</v>
      </c>
      <c r="F31" t="s">
        <v>247</v>
      </c>
      <c r="H31">
        <v>64.104138500000005</v>
      </c>
      <c r="I31">
        <v>-111.98063019999999</v>
      </c>
      <c r="J31" s="1" t="str">
        <f t="shared" si="4"/>
        <v>Till</v>
      </c>
      <c r="K31" s="1" t="str">
        <f t="shared" si="3"/>
        <v>HMC separation (ODM standard)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</v>
      </c>
      <c r="U31">
        <v>0</v>
      </c>
      <c r="V31">
        <v>0</v>
      </c>
      <c r="W31">
        <v>0</v>
      </c>
      <c r="X31">
        <v>0</v>
      </c>
      <c r="Y31">
        <v>0</v>
      </c>
      <c r="Z31">
        <v>14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1</v>
      </c>
      <c r="AI31">
        <v>0</v>
      </c>
      <c r="AJ31">
        <v>0</v>
      </c>
      <c r="AM31">
        <v>0</v>
      </c>
      <c r="AN31">
        <v>0</v>
      </c>
      <c r="AO31">
        <v>0</v>
      </c>
      <c r="AP31">
        <v>0</v>
      </c>
      <c r="AU31">
        <v>0</v>
      </c>
      <c r="AV31">
        <v>0</v>
      </c>
      <c r="AW31">
        <v>16</v>
      </c>
      <c r="AX31">
        <v>0</v>
      </c>
    </row>
    <row r="32" spans="1:128" hidden="1" x14ac:dyDescent="0.3">
      <c r="A32" t="s">
        <v>248</v>
      </c>
      <c r="B32" t="s">
        <v>249</v>
      </c>
      <c r="C32" s="1" t="str">
        <f t="shared" si="0"/>
        <v>21:0292</v>
      </c>
      <c r="D32" s="1" t="str">
        <f t="shared" si="1"/>
        <v>21:0006</v>
      </c>
      <c r="E32" t="s">
        <v>250</v>
      </c>
      <c r="F32" t="s">
        <v>251</v>
      </c>
      <c r="H32">
        <v>64.184999000000005</v>
      </c>
      <c r="I32">
        <v>-111.2258678</v>
      </c>
      <c r="J32" s="1" t="str">
        <f t="shared" si="4"/>
        <v>Till</v>
      </c>
      <c r="K32" s="1" t="str">
        <f t="shared" si="3"/>
        <v>HMC separation (ODM standard)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</v>
      </c>
      <c r="U32">
        <v>0</v>
      </c>
      <c r="V32">
        <v>0</v>
      </c>
      <c r="W32">
        <v>0</v>
      </c>
      <c r="X32">
        <v>0</v>
      </c>
      <c r="Y32">
        <v>0</v>
      </c>
      <c r="Z32">
        <v>7</v>
      </c>
      <c r="AA32">
        <v>0</v>
      </c>
      <c r="AB32">
        <v>0</v>
      </c>
      <c r="AC32">
        <v>0</v>
      </c>
      <c r="AD32">
        <v>2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M32">
        <v>0</v>
      </c>
      <c r="AN32">
        <v>0</v>
      </c>
      <c r="AO32">
        <v>0</v>
      </c>
      <c r="AP32">
        <v>0</v>
      </c>
      <c r="AU32">
        <v>0</v>
      </c>
      <c r="AV32">
        <v>0</v>
      </c>
      <c r="AW32">
        <v>10</v>
      </c>
      <c r="AX32">
        <v>0</v>
      </c>
    </row>
    <row r="33" spans="1:89" hidden="1" x14ac:dyDescent="0.3">
      <c r="A33" t="s">
        <v>252</v>
      </c>
      <c r="B33" t="s">
        <v>253</v>
      </c>
      <c r="C33" s="1" t="str">
        <f t="shared" si="0"/>
        <v>21:0292</v>
      </c>
      <c r="D33" s="1" t="str">
        <f t="shared" si="1"/>
        <v>21:0006</v>
      </c>
      <c r="E33" t="s">
        <v>254</v>
      </c>
      <c r="F33" t="s">
        <v>255</v>
      </c>
      <c r="H33">
        <v>64.038677100000001</v>
      </c>
      <c r="I33">
        <v>-111.1794402</v>
      </c>
      <c r="J33" s="1" t="str">
        <f t="shared" si="4"/>
        <v>Till</v>
      </c>
      <c r="K33" s="1" t="str">
        <f t="shared" si="3"/>
        <v>HMC separation (ODM standard)</v>
      </c>
      <c r="L33">
        <v>1</v>
      </c>
      <c r="M33">
        <v>0</v>
      </c>
      <c r="N33">
        <v>0</v>
      </c>
      <c r="O33">
        <v>0</v>
      </c>
      <c r="P33">
        <v>0</v>
      </c>
      <c r="Q33">
        <v>1</v>
      </c>
      <c r="R33">
        <v>0</v>
      </c>
      <c r="S33">
        <v>0</v>
      </c>
      <c r="T33">
        <v>0</v>
      </c>
      <c r="U33">
        <v>1</v>
      </c>
      <c r="V33">
        <v>0</v>
      </c>
      <c r="W33">
        <v>2</v>
      </c>
      <c r="X33">
        <v>1</v>
      </c>
      <c r="Y33">
        <v>0</v>
      </c>
      <c r="Z33">
        <v>19</v>
      </c>
      <c r="AA33">
        <v>0</v>
      </c>
      <c r="AB33">
        <v>0</v>
      </c>
      <c r="AC33">
        <v>0</v>
      </c>
      <c r="AD33">
        <v>2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M33">
        <v>0</v>
      </c>
      <c r="AN33">
        <v>0</v>
      </c>
      <c r="AO33">
        <v>0</v>
      </c>
      <c r="AP33">
        <v>0</v>
      </c>
      <c r="AU33">
        <v>0</v>
      </c>
      <c r="AV33">
        <v>0</v>
      </c>
      <c r="AW33">
        <v>27</v>
      </c>
      <c r="AX33">
        <v>1</v>
      </c>
    </row>
    <row r="34" spans="1:89" hidden="1" x14ac:dyDescent="0.3">
      <c r="A34" t="s">
        <v>256</v>
      </c>
      <c r="B34" t="s">
        <v>257</v>
      </c>
      <c r="C34" s="1" t="str">
        <f t="shared" ref="C34:C61" si="5">HYPERLINK("http://geochem.nrcan.gc.ca/cdogs/content/bdl/bdl210292_e.htm", "21:0292")</f>
        <v>21:0292</v>
      </c>
      <c r="D34" s="1" t="str">
        <f t="shared" ref="D34:D61" si="6">HYPERLINK("http://geochem.nrcan.gc.ca/cdogs/content/svy/svy210006_e.htm", "21:0006")</f>
        <v>21:0006</v>
      </c>
      <c r="E34" t="s">
        <v>258</v>
      </c>
      <c r="F34" t="s">
        <v>259</v>
      </c>
      <c r="H34">
        <v>64.685241500000004</v>
      </c>
      <c r="I34">
        <v>-111.5902095</v>
      </c>
      <c r="J34" s="1" t="str">
        <f t="shared" si="4"/>
        <v>Till</v>
      </c>
      <c r="K34" s="1" t="str">
        <f t="shared" ref="K34:K65" si="7">HYPERLINK("http://geochem.nrcan.gc.ca/cdogs/content/kwd/kwd080035_e.htm", "HMC separation (ODM standard)")</f>
        <v>HMC separation (ODM standard)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2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M34">
        <v>0</v>
      </c>
      <c r="AN34">
        <v>0</v>
      </c>
      <c r="AO34">
        <v>0</v>
      </c>
      <c r="AP34">
        <v>0</v>
      </c>
      <c r="AU34">
        <v>0</v>
      </c>
      <c r="AV34">
        <v>0</v>
      </c>
      <c r="AW34">
        <v>2</v>
      </c>
      <c r="AX34">
        <v>0</v>
      </c>
    </row>
    <row r="35" spans="1:89" hidden="1" x14ac:dyDescent="0.3">
      <c r="A35" t="s">
        <v>260</v>
      </c>
      <c r="B35" t="s">
        <v>261</v>
      </c>
      <c r="C35" s="1" t="str">
        <f t="shared" si="5"/>
        <v>21:0292</v>
      </c>
      <c r="D35" s="1" t="str">
        <f t="shared" si="6"/>
        <v>21:0006</v>
      </c>
      <c r="E35" t="s">
        <v>262</v>
      </c>
      <c r="F35" t="s">
        <v>263</v>
      </c>
      <c r="H35">
        <v>64.544256399999995</v>
      </c>
      <c r="I35">
        <v>-111.9110019</v>
      </c>
      <c r="J35" s="1" t="str">
        <f t="shared" si="4"/>
        <v>Till</v>
      </c>
      <c r="K35" s="1" t="str">
        <f t="shared" si="7"/>
        <v>HMC separation (ODM standard)</v>
      </c>
      <c r="L35">
        <v>2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  <c r="U35">
        <v>0</v>
      </c>
      <c r="V35">
        <v>0</v>
      </c>
      <c r="W35">
        <v>0</v>
      </c>
      <c r="X35">
        <v>0</v>
      </c>
      <c r="Y35">
        <v>0</v>
      </c>
      <c r="Z35">
        <v>3</v>
      </c>
      <c r="AA35">
        <v>1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M35">
        <v>0</v>
      </c>
      <c r="AN35">
        <v>0</v>
      </c>
      <c r="AO35">
        <v>0</v>
      </c>
      <c r="AP35">
        <v>0</v>
      </c>
      <c r="AU35">
        <v>0</v>
      </c>
      <c r="AV35">
        <v>0</v>
      </c>
      <c r="AW35">
        <v>7</v>
      </c>
      <c r="AX35">
        <v>3</v>
      </c>
    </row>
    <row r="36" spans="1:89" hidden="1" x14ac:dyDescent="0.3">
      <c r="A36" t="s">
        <v>264</v>
      </c>
      <c r="B36" t="s">
        <v>265</v>
      </c>
      <c r="C36" s="1" t="str">
        <f t="shared" si="5"/>
        <v>21:0292</v>
      </c>
      <c r="D36" s="1" t="str">
        <f t="shared" si="6"/>
        <v>21:0006</v>
      </c>
      <c r="E36" t="s">
        <v>266</v>
      </c>
      <c r="F36" t="s">
        <v>267</v>
      </c>
      <c r="H36">
        <v>64.245764899999998</v>
      </c>
      <c r="I36">
        <v>-111.8271582</v>
      </c>
      <c r="J36" s="1" t="str">
        <f t="shared" si="4"/>
        <v>Till</v>
      </c>
      <c r="K36" s="1" t="str">
        <f t="shared" si="7"/>
        <v>HMC separation (ODM standard)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1</v>
      </c>
      <c r="W36">
        <v>0</v>
      </c>
      <c r="X36">
        <v>0</v>
      </c>
      <c r="Y36">
        <v>0</v>
      </c>
      <c r="Z36">
        <v>1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M36">
        <v>0</v>
      </c>
      <c r="AN36">
        <v>0</v>
      </c>
      <c r="AO36">
        <v>0</v>
      </c>
      <c r="AP36">
        <v>0</v>
      </c>
      <c r="AU36">
        <v>0</v>
      </c>
      <c r="AV36">
        <v>0</v>
      </c>
      <c r="AW36">
        <v>2</v>
      </c>
      <c r="AX36">
        <v>0</v>
      </c>
    </row>
    <row r="37" spans="1:89" hidden="1" x14ac:dyDescent="0.3">
      <c r="A37" t="s">
        <v>268</v>
      </c>
      <c r="B37" t="s">
        <v>269</v>
      </c>
      <c r="C37" s="1" t="str">
        <f t="shared" si="5"/>
        <v>21:0292</v>
      </c>
      <c r="D37" s="1" t="str">
        <f t="shared" si="6"/>
        <v>21:0006</v>
      </c>
      <c r="E37" t="s">
        <v>270</v>
      </c>
      <c r="F37" t="s">
        <v>271</v>
      </c>
      <c r="H37">
        <v>64.453235599999999</v>
      </c>
      <c r="I37">
        <v>-111.0806619</v>
      </c>
      <c r="J37" s="1" t="str">
        <f t="shared" si="4"/>
        <v>Till</v>
      </c>
      <c r="K37" s="1" t="str">
        <f t="shared" si="7"/>
        <v>HMC separation (ODM standard)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2</v>
      </c>
      <c r="X37">
        <v>0</v>
      </c>
      <c r="Y37">
        <v>0</v>
      </c>
      <c r="Z37">
        <v>2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M37">
        <v>0</v>
      </c>
      <c r="AN37">
        <v>0</v>
      </c>
      <c r="AO37">
        <v>0</v>
      </c>
      <c r="AP37">
        <v>0</v>
      </c>
      <c r="AU37">
        <v>0</v>
      </c>
      <c r="AV37">
        <v>0</v>
      </c>
      <c r="AW37">
        <v>4</v>
      </c>
      <c r="AX37">
        <v>0</v>
      </c>
    </row>
    <row r="38" spans="1:89" hidden="1" x14ac:dyDescent="0.3">
      <c r="A38" t="s">
        <v>272</v>
      </c>
      <c r="B38" t="s">
        <v>273</v>
      </c>
      <c r="C38" s="1" t="str">
        <f t="shared" si="5"/>
        <v>21:0292</v>
      </c>
      <c r="D38" s="1" t="str">
        <f t="shared" si="6"/>
        <v>21:0006</v>
      </c>
      <c r="E38" t="s">
        <v>274</v>
      </c>
      <c r="F38" t="s">
        <v>275</v>
      </c>
      <c r="H38">
        <v>64.439137299999999</v>
      </c>
      <c r="I38">
        <v>-110.9050184</v>
      </c>
      <c r="J38" s="1" t="str">
        <f t="shared" si="4"/>
        <v>Till</v>
      </c>
      <c r="K38" s="1" t="str">
        <f t="shared" si="7"/>
        <v>HMC separation (ODM standard)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M38">
        <v>0</v>
      </c>
      <c r="AN38">
        <v>0</v>
      </c>
      <c r="AO38">
        <v>0</v>
      </c>
      <c r="AP38">
        <v>0</v>
      </c>
      <c r="AU38">
        <v>0</v>
      </c>
      <c r="AV38">
        <v>0</v>
      </c>
      <c r="AW38">
        <v>0</v>
      </c>
      <c r="AX38">
        <v>0</v>
      </c>
    </row>
    <row r="39" spans="1:89" hidden="1" x14ac:dyDescent="0.3">
      <c r="A39" t="s">
        <v>276</v>
      </c>
      <c r="B39" t="s">
        <v>277</v>
      </c>
      <c r="C39" s="1" t="str">
        <f t="shared" si="5"/>
        <v>21:0292</v>
      </c>
      <c r="D39" s="1" t="str">
        <f t="shared" si="6"/>
        <v>21:0006</v>
      </c>
      <c r="E39" t="s">
        <v>278</v>
      </c>
      <c r="F39" t="s">
        <v>279</v>
      </c>
      <c r="H39">
        <v>64.8150586</v>
      </c>
      <c r="I39">
        <v>-111.970051</v>
      </c>
      <c r="J39" s="1" t="str">
        <f t="shared" si="4"/>
        <v>Till</v>
      </c>
      <c r="K39" s="1" t="str">
        <f t="shared" si="7"/>
        <v>HMC separation (ODM standard)</v>
      </c>
      <c r="L39">
        <v>2</v>
      </c>
      <c r="M39">
        <v>0</v>
      </c>
      <c r="N39">
        <v>0</v>
      </c>
      <c r="O39">
        <v>0</v>
      </c>
      <c r="P39">
        <v>0</v>
      </c>
      <c r="Q39">
        <v>0</v>
      </c>
      <c r="R39">
        <v>1</v>
      </c>
      <c r="S39">
        <v>1</v>
      </c>
      <c r="T39">
        <v>0</v>
      </c>
      <c r="U39">
        <v>0</v>
      </c>
      <c r="V39">
        <v>0</v>
      </c>
      <c r="W39">
        <v>0</v>
      </c>
      <c r="X39">
        <v>1</v>
      </c>
      <c r="Y39">
        <v>0</v>
      </c>
      <c r="Z39">
        <v>6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M39">
        <v>0</v>
      </c>
      <c r="AN39">
        <v>0</v>
      </c>
      <c r="AO39">
        <v>0</v>
      </c>
      <c r="AP39">
        <v>0</v>
      </c>
      <c r="AU39">
        <v>0</v>
      </c>
      <c r="AV39">
        <v>0</v>
      </c>
      <c r="AW39">
        <v>11</v>
      </c>
      <c r="AX39">
        <v>4</v>
      </c>
    </row>
    <row r="40" spans="1:89" hidden="1" x14ac:dyDescent="0.3">
      <c r="A40" t="s">
        <v>280</v>
      </c>
      <c r="B40" t="s">
        <v>281</v>
      </c>
      <c r="C40" s="1" t="str">
        <f t="shared" si="5"/>
        <v>21:0292</v>
      </c>
      <c r="D40" s="1" t="str">
        <f t="shared" si="6"/>
        <v>21:0006</v>
      </c>
      <c r="E40" t="s">
        <v>282</v>
      </c>
      <c r="F40" t="s">
        <v>283</v>
      </c>
      <c r="H40">
        <v>64.772392600000003</v>
      </c>
      <c r="I40">
        <v>-111.7204016</v>
      </c>
      <c r="J40" s="1" t="str">
        <f t="shared" si="4"/>
        <v>Till</v>
      </c>
      <c r="K40" s="1" t="str">
        <f t="shared" si="7"/>
        <v>HMC separation (ODM standard)</v>
      </c>
      <c r="L40">
        <v>20</v>
      </c>
      <c r="M40">
        <v>0</v>
      </c>
      <c r="N40">
        <v>0</v>
      </c>
      <c r="O40">
        <v>0</v>
      </c>
      <c r="P40">
        <v>0</v>
      </c>
      <c r="Q40">
        <v>0</v>
      </c>
      <c r="R40">
        <v>3</v>
      </c>
      <c r="S40">
        <v>0</v>
      </c>
      <c r="T40">
        <v>1</v>
      </c>
      <c r="U40">
        <v>0</v>
      </c>
      <c r="V40">
        <v>0</v>
      </c>
      <c r="W40">
        <v>0</v>
      </c>
      <c r="X40">
        <v>1</v>
      </c>
      <c r="Y40">
        <v>0</v>
      </c>
      <c r="Z40">
        <v>7</v>
      </c>
      <c r="AA40">
        <v>0</v>
      </c>
      <c r="AB40">
        <v>0</v>
      </c>
      <c r="AC40">
        <v>0</v>
      </c>
      <c r="AD40">
        <v>2</v>
      </c>
      <c r="AE40">
        <v>0</v>
      </c>
      <c r="AF40">
        <v>0</v>
      </c>
      <c r="AG40">
        <v>0</v>
      </c>
      <c r="AH40">
        <v>1</v>
      </c>
      <c r="AI40">
        <v>1</v>
      </c>
      <c r="AJ40">
        <v>0</v>
      </c>
      <c r="AM40">
        <v>0</v>
      </c>
      <c r="AN40">
        <v>0</v>
      </c>
      <c r="AO40">
        <v>0</v>
      </c>
      <c r="AP40">
        <v>0</v>
      </c>
      <c r="AU40">
        <v>0</v>
      </c>
      <c r="AV40">
        <v>0</v>
      </c>
      <c r="AW40">
        <v>36</v>
      </c>
      <c r="AX40">
        <v>23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Z40">
        <v>0</v>
      </c>
      <c r="CA40">
        <v>0</v>
      </c>
      <c r="CB40">
        <v>0</v>
      </c>
      <c r="CC40">
        <v>0</v>
      </c>
      <c r="CH40">
        <v>0</v>
      </c>
      <c r="CI40">
        <v>0</v>
      </c>
      <c r="CJ40">
        <v>0</v>
      </c>
      <c r="CK40">
        <v>0</v>
      </c>
    </row>
    <row r="41" spans="1:89" hidden="1" x14ac:dyDescent="0.3">
      <c r="A41" t="s">
        <v>284</v>
      </c>
      <c r="B41" t="s">
        <v>285</v>
      </c>
      <c r="C41" s="1" t="str">
        <f t="shared" si="5"/>
        <v>21:0292</v>
      </c>
      <c r="D41" s="1" t="str">
        <f t="shared" si="6"/>
        <v>21:0006</v>
      </c>
      <c r="E41" t="s">
        <v>286</v>
      </c>
      <c r="F41" t="s">
        <v>287</v>
      </c>
      <c r="H41">
        <v>64.224672699999999</v>
      </c>
      <c r="I41">
        <v>-110.69699300000001</v>
      </c>
      <c r="J41" s="1" t="str">
        <f t="shared" si="4"/>
        <v>Till</v>
      </c>
      <c r="K41" s="1" t="str">
        <f t="shared" si="7"/>
        <v>HMC separation (ODM standard)</v>
      </c>
      <c r="L41">
        <v>1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3</v>
      </c>
      <c r="U41">
        <v>0</v>
      </c>
      <c r="V41">
        <v>0</v>
      </c>
      <c r="W41">
        <v>1</v>
      </c>
      <c r="X41">
        <v>0</v>
      </c>
      <c r="Y41">
        <v>0</v>
      </c>
      <c r="Z41">
        <v>2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M41">
        <v>0</v>
      </c>
      <c r="AN41">
        <v>0</v>
      </c>
      <c r="AO41">
        <v>0</v>
      </c>
      <c r="AP41">
        <v>0</v>
      </c>
      <c r="AU41">
        <v>0</v>
      </c>
      <c r="AV41">
        <v>0</v>
      </c>
      <c r="AW41">
        <v>7</v>
      </c>
      <c r="AX41">
        <v>1</v>
      </c>
    </row>
    <row r="42" spans="1:89" hidden="1" x14ac:dyDescent="0.3">
      <c r="A42" t="s">
        <v>288</v>
      </c>
      <c r="B42" t="s">
        <v>289</v>
      </c>
      <c r="C42" s="1" t="str">
        <f t="shared" si="5"/>
        <v>21:0292</v>
      </c>
      <c r="D42" s="1" t="str">
        <f t="shared" si="6"/>
        <v>21:0006</v>
      </c>
      <c r="E42" t="s">
        <v>290</v>
      </c>
      <c r="F42" t="s">
        <v>291</v>
      </c>
      <c r="H42">
        <v>64.066635199999993</v>
      </c>
      <c r="I42">
        <v>-110.728221</v>
      </c>
      <c r="J42" s="1" t="str">
        <f t="shared" si="4"/>
        <v>Till</v>
      </c>
      <c r="K42" s="1" t="str">
        <f t="shared" si="7"/>
        <v>HMC separation (ODM standard)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</v>
      </c>
      <c r="U42">
        <v>0</v>
      </c>
      <c r="V42">
        <v>0</v>
      </c>
      <c r="W42">
        <v>0</v>
      </c>
      <c r="X42">
        <v>1</v>
      </c>
      <c r="Y42">
        <v>0</v>
      </c>
      <c r="Z42">
        <v>4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M42">
        <v>0</v>
      </c>
      <c r="AN42">
        <v>0</v>
      </c>
      <c r="AO42">
        <v>0</v>
      </c>
      <c r="AP42">
        <v>0</v>
      </c>
      <c r="AU42">
        <v>0</v>
      </c>
      <c r="AV42">
        <v>0</v>
      </c>
      <c r="AW42">
        <v>6</v>
      </c>
      <c r="AX42">
        <v>0</v>
      </c>
    </row>
    <row r="43" spans="1:89" hidden="1" x14ac:dyDescent="0.3">
      <c r="A43" t="s">
        <v>292</v>
      </c>
      <c r="B43" t="s">
        <v>293</v>
      </c>
      <c r="C43" s="1" t="str">
        <f t="shared" si="5"/>
        <v>21:0292</v>
      </c>
      <c r="D43" s="1" t="str">
        <f t="shared" si="6"/>
        <v>21:0006</v>
      </c>
      <c r="E43" t="s">
        <v>294</v>
      </c>
      <c r="F43" t="s">
        <v>295</v>
      </c>
      <c r="H43">
        <v>64.167642000000001</v>
      </c>
      <c r="I43">
        <v>-110.431169</v>
      </c>
      <c r="J43" s="1" t="str">
        <f t="shared" si="4"/>
        <v>Till</v>
      </c>
      <c r="K43" s="1" t="str">
        <f t="shared" si="7"/>
        <v>HMC separation (ODM standard)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</v>
      </c>
      <c r="AA43">
        <v>0</v>
      </c>
      <c r="AB43">
        <v>0</v>
      </c>
      <c r="AC43">
        <v>0</v>
      </c>
      <c r="AD43">
        <v>1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M43">
        <v>0</v>
      </c>
      <c r="AN43">
        <v>0</v>
      </c>
      <c r="AO43">
        <v>0</v>
      </c>
      <c r="AP43">
        <v>0</v>
      </c>
      <c r="AU43">
        <v>0</v>
      </c>
      <c r="AV43">
        <v>0</v>
      </c>
      <c r="AW43">
        <v>2</v>
      </c>
      <c r="AX43">
        <v>0</v>
      </c>
    </row>
    <row r="44" spans="1:89" hidden="1" x14ac:dyDescent="0.3">
      <c r="A44" t="s">
        <v>296</v>
      </c>
      <c r="B44" t="s">
        <v>297</v>
      </c>
      <c r="C44" s="1" t="str">
        <f t="shared" si="5"/>
        <v>21:0292</v>
      </c>
      <c r="D44" s="1" t="str">
        <f t="shared" si="6"/>
        <v>21:0006</v>
      </c>
      <c r="E44" t="s">
        <v>298</v>
      </c>
      <c r="F44" t="s">
        <v>299</v>
      </c>
      <c r="H44">
        <v>64.789421599999997</v>
      </c>
      <c r="I44">
        <v>-111.05480849999999</v>
      </c>
      <c r="J44" s="1" t="str">
        <f t="shared" si="4"/>
        <v>Till</v>
      </c>
      <c r="K44" s="1" t="str">
        <f t="shared" si="7"/>
        <v>HMC separation (ODM standard)</v>
      </c>
      <c r="L44">
        <v>66</v>
      </c>
      <c r="M44">
        <v>0</v>
      </c>
      <c r="N44">
        <v>0</v>
      </c>
      <c r="O44">
        <v>0</v>
      </c>
      <c r="P44">
        <v>0</v>
      </c>
      <c r="Q44">
        <v>0</v>
      </c>
      <c r="R44">
        <v>13</v>
      </c>
      <c r="S44">
        <v>4</v>
      </c>
      <c r="T44">
        <v>7</v>
      </c>
      <c r="U44">
        <v>0</v>
      </c>
      <c r="V44">
        <v>0</v>
      </c>
      <c r="W44">
        <v>0</v>
      </c>
      <c r="X44">
        <v>1</v>
      </c>
      <c r="Y44">
        <v>0</v>
      </c>
      <c r="Z44">
        <v>9</v>
      </c>
      <c r="AA44">
        <v>1</v>
      </c>
      <c r="AB44">
        <v>2</v>
      </c>
      <c r="AC44">
        <v>0</v>
      </c>
      <c r="AD44">
        <v>0</v>
      </c>
      <c r="AE44">
        <v>5</v>
      </c>
      <c r="AF44">
        <v>0</v>
      </c>
      <c r="AG44">
        <v>0</v>
      </c>
      <c r="AH44">
        <v>0</v>
      </c>
      <c r="AI44">
        <v>0</v>
      </c>
      <c r="AJ44">
        <v>1</v>
      </c>
      <c r="AM44">
        <v>0</v>
      </c>
      <c r="AN44">
        <v>0</v>
      </c>
      <c r="AO44">
        <v>0</v>
      </c>
      <c r="AP44">
        <v>0</v>
      </c>
      <c r="AU44">
        <v>0</v>
      </c>
      <c r="AV44">
        <v>0</v>
      </c>
      <c r="AW44">
        <v>109</v>
      </c>
      <c r="AX44">
        <v>86</v>
      </c>
      <c r="AY44">
        <v>1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1</v>
      </c>
      <c r="BF44">
        <v>1</v>
      </c>
      <c r="BG44">
        <v>1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2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Z44">
        <v>0</v>
      </c>
      <c r="CA44">
        <v>0</v>
      </c>
      <c r="CB44">
        <v>0</v>
      </c>
      <c r="CC44">
        <v>0</v>
      </c>
      <c r="CH44">
        <v>0</v>
      </c>
      <c r="CI44">
        <v>0</v>
      </c>
      <c r="CJ44">
        <v>6</v>
      </c>
      <c r="CK44">
        <v>5</v>
      </c>
    </row>
    <row r="45" spans="1:89" hidden="1" x14ac:dyDescent="0.3">
      <c r="A45" t="s">
        <v>300</v>
      </c>
      <c r="B45" t="s">
        <v>301</v>
      </c>
      <c r="C45" s="1" t="str">
        <f t="shared" si="5"/>
        <v>21:0292</v>
      </c>
      <c r="D45" s="1" t="str">
        <f t="shared" si="6"/>
        <v>21:0006</v>
      </c>
      <c r="E45" t="s">
        <v>302</v>
      </c>
      <c r="F45" t="s">
        <v>303</v>
      </c>
      <c r="H45">
        <v>64.307506799999999</v>
      </c>
      <c r="I45">
        <v>-110.1925275</v>
      </c>
      <c r="J45" s="1" t="str">
        <f t="shared" si="4"/>
        <v>Till</v>
      </c>
      <c r="K45" s="1" t="str">
        <f t="shared" si="7"/>
        <v>HMC separation (ODM standard)</v>
      </c>
      <c r="L45">
        <v>0</v>
      </c>
      <c r="M45">
        <v>0</v>
      </c>
      <c r="N45">
        <v>1</v>
      </c>
      <c r="O45">
        <v>0</v>
      </c>
      <c r="P45">
        <v>0</v>
      </c>
      <c r="Q45">
        <v>0</v>
      </c>
      <c r="R45">
        <v>0</v>
      </c>
      <c r="S45">
        <v>0</v>
      </c>
      <c r="T45">
        <v>1</v>
      </c>
      <c r="U45">
        <v>0</v>
      </c>
      <c r="V45">
        <v>0</v>
      </c>
      <c r="W45">
        <v>0</v>
      </c>
      <c r="X45">
        <v>0</v>
      </c>
      <c r="Y45">
        <v>0</v>
      </c>
      <c r="Z45">
        <v>2</v>
      </c>
      <c r="AA45">
        <v>0</v>
      </c>
      <c r="AB45">
        <v>0</v>
      </c>
      <c r="AC45">
        <v>0</v>
      </c>
      <c r="AD45">
        <v>1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M45">
        <v>0</v>
      </c>
      <c r="AN45">
        <v>0</v>
      </c>
      <c r="AO45">
        <v>0</v>
      </c>
      <c r="AP45">
        <v>0</v>
      </c>
      <c r="AU45">
        <v>0</v>
      </c>
      <c r="AV45">
        <v>0</v>
      </c>
      <c r="AW45">
        <v>5</v>
      </c>
      <c r="AX45">
        <v>0</v>
      </c>
    </row>
    <row r="46" spans="1:89" hidden="1" x14ac:dyDescent="0.3">
      <c r="A46" t="s">
        <v>304</v>
      </c>
      <c r="B46" t="s">
        <v>305</v>
      </c>
      <c r="C46" s="1" t="str">
        <f t="shared" si="5"/>
        <v>21:0292</v>
      </c>
      <c r="D46" s="1" t="str">
        <f t="shared" si="6"/>
        <v>21:0006</v>
      </c>
      <c r="E46" t="s">
        <v>306</v>
      </c>
      <c r="F46" t="s">
        <v>307</v>
      </c>
      <c r="H46">
        <v>64.586989200000005</v>
      </c>
      <c r="I46">
        <v>-110.8079742</v>
      </c>
      <c r="J46" s="1" t="str">
        <f t="shared" si="4"/>
        <v>Till</v>
      </c>
      <c r="K46" s="1" t="str">
        <f t="shared" si="7"/>
        <v>HMC separation (ODM standard)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M46">
        <v>0</v>
      </c>
      <c r="AN46">
        <v>0</v>
      </c>
      <c r="AO46">
        <v>0</v>
      </c>
      <c r="AP46">
        <v>0</v>
      </c>
      <c r="AU46">
        <v>0</v>
      </c>
      <c r="AV46">
        <v>0</v>
      </c>
      <c r="AW46">
        <v>0</v>
      </c>
      <c r="AX46">
        <v>0</v>
      </c>
    </row>
    <row r="47" spans="1:89" hidden="1" x14ac:dyDescent="0.3">
      <c r="A47" t="s">
        <v>308</v>
      </c>
      <c r="B47" t="s">
        <v>309</v>
      </c>
      <c r="C47" s="1" t="str">
        <f t="shared" si="5"/>
        <v>21:0292</v>
      </c>
      <c r="D47" s="1" t="str">
        <f t="shared" si="6"/>
        <v>21:0006</v>
      </c>
      <c r="E47" t="s">
        <v>310</v>
      </c>
      <c r="F47" t="s">
        <v>311</v>
      </c>
      <c r="H47">
        <v>64.722633500000001</v>
      </c>
      <c r="I47">
        <v>-110.5430549</v>
      </c>
      <c r="J47" s="1" t="str">
        <f t="shared" si="4"/>
        <v>Till</v>
      </c>
      <c r="K47" s="1" t="str">
        <f t="shared" si="7"/>
        <v>HMC separation (ODM standard)</v>
      </c>
      <c r="L47">
        <v>12</v>
      </c>
      <c r="M47">
        <v>0</v>
      </c>
      <c r="N47">
        <v>0</v>
      </c>
      <c r="O47">
        <v>0</v>
      </c>
      <c r="P47">
        <v>0</v>
      </c>
      <c r="Q47">
        <v>0</v>
      </c>
      <c r="R47">
        <v>2</v>
      </c>
      <c r="S47">
        <v>1</v>
      </c>
      <c r="T47">
        <v>2</v>
      </c>
      <c r="U47">
        <v>0</v>
      </c>
      <c r="V47">
        <v>0</v>
      </c>
      <c r="W47">
        <v>2</v>
      </c>
      <c r="X47">
        <v>3</v>
      </c>
      <c r="Y47">
        <v>1</v>
      </c>
      <c r="Z47">
        <v>12</v>
      </c>
      <c r="AA47">
        <v>2</v>
      </c>
      <c r="AB47">
        <v>0</v>
      </c>
      <c r="AC47">
        <v>0</v>
      </c>
      <c r="AD47">
        <v>1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M47">
        <v>0</v>
      </c>
      <c r="AN47">
        <v>0</v>
      </c>
      <c r="AO47">
        <v>0</v>
      </c>
      <c r="AP47">
        <v>0</v>
      </c>
      <c r="AU47">
        <v>0</v>
      </c>
      <c r="AV47">
        <v>0</v>
      </c>
      <c r="AW47">
        <v>38</v>
      </c>
      <c r="AX47">
        <v>17</v>
      </c>
      <c r="AY47">
        <v>2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1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Z47">
        <v>0</v>
      </c>
      <c r="CA47">
        <v>0</v>
      </c>
      <c r="CB47">
        <v>0</v>
      </c>
      <c r="CC47">
        <v>0</v>
      </c>
      <c r="CH47">
        <v>0</v>
      </c>
      <c r="CI47">
        <v>0</v>
      </c>
      <c r="CJ47">
        <v>3</v>
      </c>
      <c r="CK47">
        <v>3</v>
      </c>
    </row>
    <row r="48" spans="1:89" hidden="1" x14ac:dyDescent="0.3">
      <c r="A48" t="s">
        <v>312</v>
      </c>
      <c r="B48" t="s">
        <v>313</v>
      </c>
      <c r="C48" s="1" t="str">
        <f t="shared" si="5"/>
        <v>21:0292</v>
      </c>
      <c r="D48" s="1" t="str">
        <f t="shared" si="6"/>
        <v>21:0006</v>
      </c>
      <c r="E48" t="s">
        <v>314</v>
      </c>
      <c r="F48" t="s">
        <v>315</v>
      </c>
      <c r="H48">
        <v>64.877625899999998</v>
      </c>
      <c r="I48">
        <v>-110.328458</v>
      </c>
      <c r="J48" s="1" t="str">
        <f t="shared" si="4"/>
        <v>Till</v>
      </c>
      <c r="K48" s="1" t="str">
        <f t="shared" si="7"/>
        <v>HMC separation (ODM standard)</v>
      </c>
      <c r="L48">
        <v>2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1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3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M48">
        <v>0</v>
      </c>
      <c r="AN48">
        <v>0</v>
      </c>
      <c r="AO48">
        <v>0</v>
      </c>
      <c r="AP48">
        <v>0</v>
      </c>
      <c r="AU48">
        <v>0</v>
      </c>
      <c r="AV48">
        <v>0</v>
      </c>
      <c r="AW48">
        <v>6</v>
      </c>
      <c r="AX48">
        <v>3</v>
      </c>
    </row>
    <row r="49" spans="1:128" hidden="1" x14ac:dyDescent="0.3">
      <c r="A49" t="s">
        <v>316</v>
      </c>
      <c r="B49" t="s">
        <v>317</v>
      </c>
      <c r="C49" s="1" t="str">
        <f t="shared" si="5"/>
        <v>21:0292</v>
      </c>
      <c r="D49" s="1" t="str">
        <f t="shared" si="6"/>
        <v>21:0006</v>
      </c>
      <c r="E49" t="s">
        <v>318</v>
      </c>
      <c r="F49" t="s">
        <v>319</v>
      </c>
      <c r="H49">
        <v>64.849729400000001</v>
      </c>
      <c r="I49">
        <v>-110.1274183</v>
      </c>
      <c r="J49" s="1" t="str">
        <f t="shared" si="4"/>
        <v>Till</v>
      </c>
      <c r="K49" s="1" t="str">
        <f t="shared" si="7"/>
        <v>HMC separation (ODM standard)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3</v>
      </c>
      <c r="AA49">
        <v>0</v>
      </c>
      <c r="AB49">
        <v>0</v>
      </c>
      <c r="AC49">
        <v>0</v>
      </c>
      <c r="AD49">
        <v>1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M49">
        <v>0</v>
      </c>
      <c r="AN49">
        <v>0</v>
      </c>
      <c r="AO49">
        <v>0</v>
      </c>
      <c r="AP49">
        <v>0</v>
      </c>
      <c r="AU49">
        <v>0</v>
      </c>
      <c r="AV49">
        <v>0</v>
      </c>
      <c r="AW49">
        <v>4</v>
      </c>
      <c r="AX49">
        <v>0</v>
      </c>
    </row>
    <row r="50" spans="1:128" hidden="1" x14ac:dyDescent="0.3">
      <c r="A50" t="s">
        <v>320</v>
      </c>
      <c r="B50" t="s">
        <v>321</v>
      </c>
      <c r="C50" s="1" t="str">
        <f t="shared" si="5"/>
        <v>21:0292</v>
      </c>
      <c r="D50" s="1" t="str">
        <f t="shared" si="6"/>
        <v>21:0006</v>
      </c>
      <c r="E50" t="s">
        <v>322</v>
      </c>
      <c r="F50" t="s">
        <v>323</v>
      </c>
      <c r="H50">
        <v>64.757830600000005</v>
      </c>
      <c r="I50">
        <v>-110.149761</v>
      </c>
      <c r="J50" s="1" t="str">
        <f t="shared" si="4"/>
        <v>Till</v>
      </c>
      <c r="K50" s="1" t="str">
        <f t="shared" si="7"/>
        <v>HMC separation (ODM standard)</v>
      </c>
      <c r="L50">
        <v>28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1</v>
      </c>
      <c r="T50">
        <v>3</v>
      </c>
      <c r="U50">
        <v>0</v>
      </c>
      <c r="V50">
        <v>0</v>
      </c>
      <c r="W50">
        <v>0</v>
      </c>
      <c r="X50">
        <v>0</v>
      </c>
      <c r="Y50">
        <v>0</v>
      </c>
      <c r="Z50">
        <v>3</v>
      </c>
      <c r="AA50">
        <v>0</v>
      </c>
      <c r="AB50">
        <v>2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M50">
        <v>0</v>
      </c>
      <c r="AN50">
        <v>0</v>
      </c>
      <c r="AO50">
        <v>0</v>
      </c>
      <c r="AP50">
        <v>0</v>
      </c>
      <c r="AU50">
        <v>0</v>
      </c>
      <c r="AV50">
        <v>0</v>
      </c>
      <c r="AW50">
        <v>37</v>
      </c>
      <c r="AX50">
        <v>31</v>
      </c>
      <c r="AY50">
        <v>1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Z50">
        <v>0</v>
      </c>
      <c r="CA50">
        <v>0</v>
      </c>
      <c r="CB50">
        <v>0</v>
      </c>
      <c r="CC50">
        <v>0</v>
      </c>
      <c r="CH50">
        <v>0</v>
      </c>
      <c r="CI50">
        <v>0</v>
      </c>
      <c r="CJ50">
        <v>1</v>
      </c>
      <c r="CK50">
        <v>1</v>
      </c>
    </row>
    <row r="51" spans="1:128" hidden="1" x14ac:dyDescent="0.3">
      <c r="A51" t="s">
        <v>324</v>
      </c>
      <c r="B51" t="s">
        <v>325</v>
      </c>
      <c r="C51" s="1" t="str">
        <f t="shared" si="5"/>
        <v>21:0292</v>
      </c>
      <c r="D51" s="1" t="str">
        <f t="shared" si="6"/>
        <v>21:0006</v>
      </c>
      <c r="E51" t="s">
        <v>326</v>
      </c>
      <c r="F51" t="s">
        <v>327</v>
      </c>
      <c r="H51">
        <v>64.753159600000004</v>
      </c>
      <c r="I51">
        <v>-110.2995868</v>
      </c>
      <c r="J51" s="1" t="str">
        <f>HYPERLINK("http://geochem.nrcan.gc.ca/cdogs/content/kwd/kwd020073_e.htm", "Esker")</f>
        <v>Esker</v>
      </c>
      <c r="K51" s="1" t="str">
        <f t="shared" si="7"/>
        <v>HMC separation (ODM standard)</v>
      </c>
      <c r="L51">
        <v>3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M51">
        <v>0</v>
      </c>
      <c r="AN51">
        <v>0</v>
      </c>
      <c r="AO51">
        <v>0</v>
      </c>
      <c r="AP51">
        <v>0</v>
      </c>
      <c r="AU51">
        <v>0</v>
      </c>
      <c r="AV51">
        <v>0</v>
      </c>
      <c r="AW51">
        <v>3</v>
      </c>
      <c r="AX51">
        <v>3</v>
      </c>
    </row>
    <row r="52" spans="1:128" hidden="1" x14ac:dyDescent="0.3">
      <c r="A52" t="s">
        <v>328</v>
      </c>
      <c r="B52" t="s">
        <v>329</v>
      </c>
      <c r="C52" s="1" t="str">
        <f t="shared" si="5"/>
        <v>21:0292</v>
      </c>
      <c r="D52" s="1" t="str">
        <f t="shared" si="6"/>
        <v>21:0006</v>
      </c>
      <c r="E52" t="s">
        <v>330</v>
      </c>
      <c r="F52" t="s">
        <v>331</v>
      </c>
      <c r="H52">
        <v>64.591807200000005</v>
      </c>
      <c r="I52">
        <v>-110.1490563</v>
      </c>
      <c r="J52" s="1" t="str">
        <f t="shared" ref="J52:J83" si="8">HYPERLINK("http://geochem.nrcan.gc.ca/cdogs/content/kwd/kwd020044_e.htm", "Till")</f>
        <v>Till</v>
      </c>
      <c r="K52" s="1" t="str">
        <f t="shared" si="7"/>
        <v>HMC separation (ODM standard)</v>
      </c>
      <c r="L52">
        <v>682</v>
      </c>
      <c r="M52">
        <v>4</v>
      </c>
      <c r="N52">
        <v>0</v>
      </c>
      <c r="O52">
        <v>0</v>
      </c>
      <c r="P52">
        <v>0</v>
      </c>
      <c r="Q52">
        <v>0</v>
      </c>
      <c r="R52">
        <v>69</v>
      </c>
      <c r="S52">
        <v>255</v>
      </c>
      <c r="T52">
        <v>21</v>
      </c>
      <c r="U52">
        <v>1</v>
      </c>
      <c r="V52">
        <v>4</v>
      </c>
      <c r="W52">
        <v>0</v>
      </c>
      <c r="X52">
        <v>0</v>
      </c>
      <c r="Y52">
        <v>0</v>
      </c>
      <c r="Z52">
        <v>12</v>
      </c>
      <c r="AA52">
        <v>4</v>
      </c>
      <c r="AB52">
        <v>3</v>
      </c>
      <c r="AC52">
        <v>1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3</v>
      </c>
      <c r="AM52">
        <v>0</v>
      </c>
      <c r="AN52">
        <v>0</v>
      </c>
      <c r="AO52">
        <v>0</v>
      </c>
      <c r="AP52">
        <v>0</v>
      </c>
      <c r="AU52">
        <v>3</v>
      </c>
      <c r="AV52">
        <v>3</v>
      </c>
      <c r="AW52">
        <v>1062</v>
      </c>
      <c r="AX52">
        <v>1013</v>
      </c>
      <c r="AY52">
        <v>49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8</v>
      </c>
      <c r="BF52">
        <v>65</v>
      </c>
      <c r="BG52">
        <v>5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3</v>
      </c>
      <c r="BO52">
        <v>8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Z52">
        <v>0</v>
      </c>
      <c r="CA52">
        <v>0</v>
      </c>
      <c r="CB52">
        <v>0</v>
      </c>
      <c r="CC52">
        <v>0</v>
      </c>
      <c r="CH52">
        <v>0</v>
      </c>
      <c r="CI52">
        <v>1</v>
      </c>
      <c r="CJ52">
        <v>138</v>
      </c>
      <c r="CK52">
        <v>133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M52">
        <v>0</v>
      </c>
      <c r="DN52">
        <v>0</v>
      </c>
      <c r="DO52">
        <v>0</v>
      </c>
      <c r="DP52">
        <v>0</v>
      </c>
      <c r="DU52">
        <v>0</v>
      </c>
      <c r="DV52">
        <v>0</v>
      </c>
      <c r="DW52">
        <v>0</v>
      </c>
      <c r="DX52">
        <v>0</v>
      </c>
    </row>
    <row r="53" spans="1:128" hidden="1" x14ac:dyDescent="0.3">
      <c r="A53" t="s">
        <v>332</v>
      </c>
      <c r="B53" t="s">
        <v>333</v>
      </c>
      <c r="C53" s="1" t="str">
        <f t="shared" si="5"/>
        <v>21:0292</v>
      </c>
      <c r="D53" s="1" t="str">
        <f t="shared" si="6"/>
        <v>21:0006</v>
      </c>
      <c r="E53" t="s">
        <v>334</v>
      </c>
      <c r="F53" t="s">
        <v>335</v>
      </c>
      <c r="H53">
        <v>64.588883600000003</v>
      </c>
      <c r="I53">
        <v>-110.2056468</v>
      </c>
      <c r="J53" s="1" t="str">
        <f t="shared" si="8"/>
        <v>Till</v>
      </c>
      <c r="K53" s="1" t="str">
        <f t="shared" si="7"/>
        <v>HMC separation (ODM standard)</v>
      </c>
      <c r="L53">
        <v>10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4</v>
      </c>
      <c r="T53">
        <v>3</v>
      </c>
      <c r="U53">
        <v>0</v>
      </c>
      <c r="V53">
        <v>1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M53">
        <v>0</v>
      </c>
      <c r="AN53">
        <v>0</v>
      </c>
      <c r="AO53">
        <v>0</v>
      </c>
      <c r="AP53">
        <v>0</v>
      </c>
      <c r="AU53">
        <v>0</v>
      </c>
      <c r="AV53">
        <v>0</v>
      </c>
      <c r="AW53">
        <v>18</v>
      </c>
      <c r="AX53">
        <v>14</v>
      </c>
      <c r="AY53">
        <v>4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1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Z53">
        <v>0</v>
      </c>
      <c r="CA53">
        <v>0</v>
      </c>
      <c r="CB53">
        <v>0</v>
      </c>
      <c r="CC53">
        <v>0</v>
      </c>
      <c r="CH53">
        <v>0</v>
      </c>
      <c r="CI53">
        <v>0</v>
      </c>
      <c r="CJ53">
        <v>5</v>
      </c>
      <c r="CK53">
        <v>5</v>
      </c>
    </row>
    <row r="54" spans="1:128" hidden="1" x14ac:dyDescent="0.3">
      <c r="A54" t="s">
        <v>336</v>
      </c>
      <c r="B54" t="s">
        <v>337</v>
      </c>
      <c r="C54" s="1" t="str">
        <f t="shared" si="5"/>
        <v>21:0292</v>
      </c>
      <c r="D54" s="1" t="str">
        <f t="shared" si="6"/>
        <v>21:0006</v>
      </c>
      <c r="E54" t="s">
        <v>338</v>
      </c>
      <c r="F54" t="s">
        <v>339</v>
      </c>
      <c r="H54">
        <v>64.863397800000001</v>
      </c>
      <c r="I54">
        <v>-110.883619</v>
      </c>
      <c r="J54" s="1" t="str">
        <f t="shared" si="8"/>
        <v>Till</v>
      </c>
      <c r="K54" s="1" t="str">
        <f t="shared" si="7"/>
        <v>HMC separation (ODM standard)</v>
      </c>
      <c r="L54">
        <v>10</v>
      </c>
      <c r="M54">
        <v>0</v>
      </c>
      <c r="N54">
        <v>0</v>
      </c>
      <c r="O54">
        <v>0</v>
      </c>
      <c r="P54">
        <v>0</v>
      </c>
      <c r="Q54">
        <v>0</v>
      </c>
      <c r="R54">
        <v>1</v>
      </c>
      <c r="S54">
        <v>0</v>
      </c>
      <c r="T54">
        <v>3</v>
      </c>
      <c r="U54">
        <v>0</v>
      </c>
      <c r="V54">
        <v>1</v>
      </c>
      <c r="W54">
        <v>0</v>
      </c>
      <c r="X54">
        <v>0</v>
      </c>
      <c r="Y54">
        <v>0</v>
      </c>
      <c r="Z54">
        <v>18</v>
      </c>
      <c r="AA54">
        <v>2</v>
      </c>
      <c r="AB54">
        <v>1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0</v>
      </c>
      <c r="AJ54">
        <v>0</v>
      </c>
      <c r="AM54">
        <v>0</v>
      </c>
      <c r="AN54">
        <v>0</v>
      </c>
      <c r="AO54">
        <v>0</v>
      </c>
      <c r="AP54">
        <v>0</v>
      </c>
      <c r="AU54">
        <v>0</v>
      </c>
      <c r="AV54">
        <v>0</v>
      </c>
      <c r="AW54">
        <v>37</v>
      </c>
      <c r="AX54">
        <v>14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2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Z54">
        <v>0</v>
      </c>
      <c r="CA54">
        <v>0</v>
      </c>
      <c r="CB54">
        <v>0</v>
      </c>
      <c r="CC54">
        <v>0</v>
      </c>
      <c r="CH54">
        <v>0</v>
      </c>
      <c r="CI54">
        <v>0</v>
      </c>
      <c r="CJ54">
        <v>2</v>
      </c>
      <c r="CK54">
        <v>2</v>
      </c>
    </row>
    <row r="55" spans="1:128" hidden="1" x14ac:dyDescent="0.3">
      <c r="A55" t="s">
        <v>340</v>
      </c>
      <c r="B55" t="s">
        <v>341</v>
      </c>
      <c r="C55" s="1" t="str">
        <f t="shared" si="5"/>
        <v>21:0292</v>
      </c>
      <c r="D55" s="1" t="str">
        <f t="shared" si="6"/>
        <v>21:0006</v>
      </c>
      <c r="E55" t="s">
        <v>342</v>
      </c>
      <c r="F55" t="s">
        <v>343</v>
      </c>
      <c r="H55">
        <v>64.932587699999999</v>
      </c>
      <c r="I55">
        <v>-110.7406028</v>
      </c>
      <c r="J55" s="1" t="str">
        <f t="shared" si="8"/>
        <v>Till</v>
      </c>
      <c r="K55" s="1" t="str">
        <f t="shared" si="7"/>
        <v>HMC separation (ODM standard)</v>
      </c>
      <c r="L55">
        <v>2</v>
      </c>
      <c r="M55">
        <v>0</v>
      </c>
      <c r="N55">
        <v>1</v>
      </c>
      <c r="O55">
        <v>0</v>
      </c>
      <c r="P55">
        <v>0</v>
      </c>
      <c r="Q55">
        <v>0</v>
      </c>
      <c r="R55">
        <v>0</v>
      </c>
      <c r="S55">
        <v>1</v>
      </c>
      <c r="T55">
        <v>1</v>
      </c>
      <c r="U55">
        <v>0</v>
      </c>
      <c r="V55">
        <v>1</v>
      </c>
      <c r="W55">
        <v>0</v>
      </c>
      <c r="X55">
        <v>0</v>
      </c>
      <c r="Y55">
        <v>0</v>
      </c>
      <c r="Z55">
        <v>14</v>
      </c>
      <c r="AA55">
        <v>0</v>
      </c>
      <c r="AB55">
        <v>0</v>
      </c>
      <c r="AC55">
        <v>0</v>
      </c>
      <c r="AD55">
        <v>0</v>
      </c>
      <c r="AE55">
        <v>1</v>
      </c>
      <c r="AF55">
        <v>0</v>
      </c>
      <c r="AG55">
        <v>0</v>
      </c>
      <c r="AH55">
        <v>0</v>
      </c>
      <c r="AI55">
        <v>0</v>
      </c>
      <c r="AJ55">
        <v>0</v>
      </c>
      <c r="AM55">
        <v>0</v>
      </c>
      <c r="AN55">
        <v>0</v>
      </c>
      <c r="AO55">
        <v>0</v>
      </c>
      <c r="AP55">
        <v>0</v>
      </c>
      <c r="AU55">
        <v>0</v>
      </c>
      <c r="AV55">
        <v>0</v>
      </c>
      <c r="AW55">
        <v>21</v>
      </c>
      <c r="AX55">
        <v>3</v>
      </c>
    </row>
    <row r="56" spans="1:128" hidden="1" x14ac:dyDescent="0.3">
      <c r="A56" t="s">
        <v>344</v>
      </c>
      <c r="B56" t="s">
        <v>345</v>
      </c>
      <c r="C56" s="1" t="str">
        <f t="shared" si="5"/>
        <v>21:0292</v>
      </c>
      <c r="D56" s="1" t="str">
        <f t="shared" si="6"/>
        <v>21:0006</v>
      </c>
      <c r="E56" t="s">
        <v>346</v>
      </c>
      <c r="F56" t="s">
        <v>347</v>
      </c>
      <c r="H56">
        <v>64.479702399999994</v>
      </c>
      <c r="I56">
        <v>-110.0046262</v>
      </c>
      <c r="J56" s="1" t="str">
        <f t="shared" si="8"/>
        <v>Till</v>
      </c>
      <c r="K56" s="1" t="str">
        <f t="shared" si="7"/>
        <v>HMC separation (ODM standard)</v>
      </c>
      <c r="L56">
        <v>0</v>
      </c>
      <c r="M56">
        <v>0</v>
      </c>
      <c r="N56">
        <v>1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1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M56">
        <v>0</v>
      </c>
      <c r="AN56">
        <v>0</v>
      </c>
      <c r="AO56">
        <v>0</v>
      </c>
      <c r="AP56">
        <v>0</v>
      </c>
      <c r="AU56">
        <v>1</v>
      </c>
      <c r="AV56">
        <v>0</v>
      </c>
      <c r="AW56">
        <v>3</v>
      </c>
      <c r="AX56">
        <v>0</v>
      </c>
    </row>
    <row r="57" spans="1:128" hidden="1" x14ac:dyDescent="0.3">
      <c r="A57" t="s">
        <v>348</v>
      </c>
      <c r="B57" t="s">
        <v>349</v>
      </c>
      <c r="C57" s="1" t="str">
        <f t="shared" si="5"/>
        <v>21:0292</v>
      </c>
      <c r="D57" s="1" t="str">
        <f t="shared" si="6"/>
        <v>21:0006</v>
      </c>
      <c r="E57" t="s">
        <v>350</v>
      </c>
      <c r="F57" t="s">
        <v>351</v>
      </c>
      <c r="H57">
        <v>64.750862400000003</v>
      </c>
      <c r="I57">
        <v>-111.30219289999999</v>
      </c>
      <c r="J57" s="1" t="str">
        <f t="shared" si="8"/>
        <v>Till</v>
      </c>
      <c r="K57" s="1" t="str">
        <f t="shared" si="7"/>
        <v>HMC separation (ODM standard)</v>
      </c>
      <c r="L57">
        <v>53</v>
      </c>
      <c r="M57">
        <v>0</v>
      </c>
      <c r="N57">
        <v>0</v>
      </c>
      <c r="O57">
        <v>0</v>
      </c>
      <c r="P57">
        <v>0</v>
      </c>
      <c r="Q57">
        <v>0</v>
      </c>
      <c r="R57">
        <v>8</v>
      </c>
      <c r="S57">
        <v>6</v>
      </c>
      <c r="T57">
        <v>7</v>
      </c>
      <c r="U57">
        <v>0</v>
      </c>
      <c r="V57">
        <v>4</v>
      </c>
      <c r="W57">
        <v>0</v>
      </c>
      <c r="X57">
        <v>0</v>
      </c>
      <c r="Y57">
        <v>0</v>
      </c>
      <c r="Z57">
        <v>1</v>
      </c>
      <c r="AA57">
        <v>1</v>
      </c>
      <c r="AB57">
        <v>1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M57">
        <v>0</v>
      </c>
      <c r="AN57">
        <v>0</v>
      </c>
      <c r="AO57">
        <v>0</v>
      </c>
      <c r="AP57">
        <v>0</v>
      </c>
      <c r="AU57">
        <v>0</v>
      </c>
      <c r="AV57">
        <v>0</v>
      </c>
      <c r="AW57">
        <v>81</v>
      </c>
      <c r="AX57">
        <v>69</v>
      </c>
      <c r="AY57">
        <v>6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1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Z57">
        <v>0</v>
      </c>
      <c r="CA57">
        <v>0</v>
      </c>
      <c r="CB57">
        <v>0</v>
      </c>
      <c r="CC57">
        <v>0</v>
      </c>
      <c r="CH57">
        <v>0</v>
      </c>
      <c r="CI57">
        <v>0</v>
      </c>
      <c r="CJ57">
        <v>7</v>
      </c>
      <c r="CK57">
        <v>7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M57">
        <v>0</v>
      </c>
      <c r="DN57">
        <v>0</v>
      </c>
      <c r="DO57">
        <v>0</v>
      </c>
      <c r="DP57">
        <v>0</v>
      </c>
      <c r="DU57">
        <v>0</v>
      </c>
      <c r="DV57">
        <v>0</v>
      </c>
      <c r="DW57">
        <v>0</v>
      </c>
      <c r="DX57">
        <v>0</v>
      </c>
    </row>
    <row r="58" spans="1:128" hidden="1" x14ac:dyDescent="0.3">
      <c r="A58" t="s">
        <v>352</v>
      </c>
      <c r="B58" t="s">
        <v>353</v>
      </c>
      <c r="C58" s="1" t="str">
        <f t="shared" si="5"/>
        <v>21:0292</v>
      </c>
      <c r="D58" s="1" t="str">
        <f t="shared" si="6"/>
        <v>21:0006</v>
      </c>
      <c r="E58" t="s">
        <v>354</v>
      </c>
      <c r="F58" t="s">
        <v>355</v>
      </c>
      <c r="H58">
        <v>64.613872400000005</v>
      </c>
      <c r="I58">
        <v>-111.3189476</v>
      </c>
      <c r="J58" s="1" t="str">
        <f t="shared" si="8"/>
        <v>Till</v>
      </c>
      <c r="K58" s="1" t="str">
        <f t="shared" si="7"/>
        <v>HMC separation (ODM standard)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1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3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M58">
        <v>0</v>
      </c>
      <c r="AN58">
        <v>0</v>
      </c>
      <c r="AO58">
        <v>0</v>
      </c>
      <c r="AP58">
        <v>0</v>
      </c>
      <c r="AU58">
        <v>0</v>
      </c>
      <c r="AV58">
        <v>0</v>
      </c>
      <c r="AW58">
        <v>5</v>
      </c>
      <c r="AX58">
        <v>2</v>
      </c>
    </row>
    <row r="59" spans="1:128" hidden="1" x14ac:dyDescent="0.3">
      <c r="A59" t="s">
        <v>356</v>
      </c>
      <c r="B59" t="s">
        <v>357</v>
      </c>
      <c r="C59" s="1" t="str">
        <f t="shared" si="5"/>
        <v>21:0292</v>
      </c>
      <c r="D59" s="1" t="str">
        <f t="shared" si="6"/>
        <v>21:0006</v>
      </c>
      <c r="E59" t="s">
        <v>358</v>
      </c>
      <c r="F59" t="s">
        <v>359</v>
      </c>
      <c r="H59">
        <v>64.501668199999997</v>
      </c>
      <c r="I59">
        <v>-110.10899310000001</v>
      </c>
      <c r="J59" s="1" t="str">
        <f t="shared" si="8"/>
        <v>Till</v>
      </c>
      <c r="K59" s="1" t="str">
        <f t="shared" si="7"/>
        <v>HMC separation (ODM standard)</v>
      </c>
      <c r="L59">
        <v>0</v>
      </c>
      <c r="M59">
        <v>7</v>
      </c>
      <c r="N59">
        <v>1</v>
      </c>
      <c r="O59">
        <v>0</v>
      </c>
      <c r="P59">
        <v>0</v>
      </c>
      <c r="Q59">
        <v>0</v>
      </c>
      <c r="R59">
        <v>0</v>
      </c>
      <c r="S59">
        <v>0</v>
      </c>
      <c r="T59">
        <v>7</v>
      </c>
      <c r="U59">
        <v>0</v>
      </c>
      <c r="V59">
        <v>1</v>
      </c>
      <c r="W59">
        <v>0</v>
      </c>
      <c r="X59">
        <v>0</v>
      </c>
      <c r="Y59">
        <v>0</v>
      </c>
      <c r="Z59">
        <v>5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M59">
        <v>0</v>
      </c>
      <c r="AN59">
        <v>0</v>
      </c>
      <c r="AO59">
        <v>0</v>
      </c>
      <c r="AP59">
        <v>0</v>
      </c>
      <c r="AU59">
        <v>0</v>
      </c>
      <c r="AV59">
        <v>0</v>
      </c>
      <c r="AW59">
        <v>21</v>
      </c>
      <c r="AX59">
        <v>0</v>
      </c>
    </row>
    <row r="60" spans="1:128" hidden="1" x14ac:dyDescent="0.3">
      <c r="A60" t="s">
        <v>360</v>
      </c>
      <c r="B60" t="s">
        <v>361</v>
      </c>
      <c r="C60" s="1" t="str">
        <f t="shared" si="5"/>
        <v>21:0292</v>
      </c>
      <c r="D60" s="1" t="str">
        <f t="shared" si="6"/>
        <v>21:0006</v>
      </c>
      <c r="E60" t="s">
        <v>362</v>
      </c>
      <c r="F60" t="s">
        <v>363</v>
      </c>
      <c r="H60">
        <v>64.482443099999998</v>
      </c>
      <c r="I60">
        <v>-110.1402454</v>
      </c>
      <c r="J60" s="1" t="str">
        <f t="shared" si="8"/>
        <v>Till</v>
      </c>
      <c r="K60" s="1" t="str">
        <f t="shared" si="7"/>
        <v>HMC separation (ODM standard)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1</v>
      </c>
      <c r="U60">
        <v>0</v>
      </c>
      <c r="V60">
        <v>1</v>
      </c>
      <c r="W60">
        <v>0</v>
      </c>
      <c r="X60">
        <v>0</v>
      </c>
      <c r="Y60">
        <v>0</v>
      </c>
      <c r="Z60">
        <v>2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M60">
        <v>0</v>
      </c>
      <c r="AN60">
        <v>0</v>
      </c>
      <c r="AO60">
        <v>0</v>
      </c>
      <c r="AP60">
        <v>0</v>
      </c>
      <c r="AU60">
        <v>0</v>
      </c>
      <c r="AV60">
        <v>0</v>
      </c>
      <c r="AW60">
        <v>4</v>
      </c>
      <c r="AX60">
        <v>0</v>
      </c>
    </row>
    <row r="61" spans="1:128" hidden="1" x14ac:dyDescent="0.3">
      <c r="A61" t="s">
        <v>364</v>
      </c>
      <c r="B61" t="s">
        <v>365</v>
      </c>
      <c r="C61" s="1" t="str">
        <f t="shared" si="5"/>
        <v>21:0292</v>
      </c>
      <c r="D61" s="1" t="str">
        <f t="shared" si="6"/>
        <v>21:0006</v>
      </c>
      <c r="E61" t="s">
        <v>366</v>
      </c>
      <c r="F61" t="s">
        <v>367</v>
      </c>
      <c r="H61">
        <v>64.319178300000004</v>
      </c>
      <c r="I61">
        <v>-110.6964706</v>
      </c>
      <c r="J61" s="1" t="str">
        <f t="shared" si="8"/>
        <v>Till</v>
      </c>
      <c r="K61" s="1" t="str">
        <f t="shared" si="7"/>
        <v>HMC separation (ODM standard)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M61">
        <v>0</v>
      </c>
      <c r="AN61">
        <v>0</v>
      </c>
      <c r="AO61">
        <v>0</v>
      </c>
      <c r="AP61">
        <v>0</v>
      </c>
      <c r="AU61">
        <v>0</v>
      </c>
      <c r="AV61">
        <v>0</v>
      </c>
      <c r="AW61">
        <v>2</v>
      </c>
      <c r="AX61">
        <v>1</v>
      </c>
    </row>
    <row r="62" spans="1:128" hidden="1" x14ac:dyDescent="0.3">
      <c r="A62" t="s">
        <v>368</v>
      </c>
      <c r="B62" t="s">
        <v>369</v>
      </c>
      <c r="C62" s="1" t="str">
        <f t="shared" ref="C62:C93" si="9">HYPERLINK("http://geochem.nrcan.gc.ca/cdogs/content/bdl/bdl210297_e.htm", "21:0297")</f>
        <v>21:0297</v>
      </c>
      <c r="D62" s="1" t="str">
        <f t="shared" ref="D62:D93" si="10">HYPERLINK("http://geochem.nrcan.gc.ca/cdogs/content/svy/svy210001_e.htm", "21:0001")</f>
        <v>21:0001</v>
      </c>
      <c r="E62" t="s">
        <v>370</v>
      </c>
      <c r="F62" t="s">
        <v>371</v>
      </c>
      <c r="H62">
        <v>64.777536100000006</v>
      </c>
      <c r="I62">
        <v>-109.7221184</v>
      </c>
      <c r="J62" s="1" t="str">
        <f t="shared" si="8"/>
        <v>Till</v>
      </c>
      <c r="K62" s="1" t="str">
        <f t="shared" si="7"/>
        <v>HMC separation (ODM standard)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9</v>
      </c>
      <c r="AA62">
        <v>0</v>
      </c>
      <c r="AB62">
        <v>0</v>
      </c>
      <c r="AC62">
        <v>0</v>
      </c>
      <c r="AD62">
        <v>1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M62">
        <v>0</v>
      </c>
      <c r="AN62">
        <v>0</v>
      </c>
      <c r="AO62">
        <v>0</v>
      </c>
      <c r="AP62">
        <v>0</v>
      </c>
      <c r="AU62">
        <v>0</v>
      </c>
      <c r="AV62">
        <v>0</v>
      </c>
      <c r="AW62">
        <v>10</v>
      </c>
      <c r="AX62">
        <v>0</v>
      </c>
    </row>
    <row r="63" spans="1:128" hidden="1" x14ac:dyDescent="0.3">
      <c r="A63" t="s">
        <v>372</v>
      </c>
      <c r="B63" t="s">
        <v>373</v>
      </c>
      <c r="C63" s="1" t="str">
        <f t="shared" si="9"/>
        <v>21:0297</v>
      </c>
      <c r="D63" s="1" t="str">
        <f t="shared" si="10"/>
        <v>21:0001</v>
      </c>
      <c r="E63" t="s">
        <v>374</v>
      </c>
      <c r="F63" t="s">
        <v>375</v>
      </c>
      <c r="H63">
        <v>64.9740793</v>
      </c>
      <c r="I63">
        <v>-109.82585520000001</v>
      </c>
      <c r="J63" s="1" t="str">
        <f t="shared" si="8"/>
        <v>Till</v>
      </c>
      <c r="K63" s="1" t="str">
        <f t="shared" si="7"/>
        <v>HMC separation (ODM standard)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M63">
        <v>0</v>
      </c>
      <c r="AN63">
        <v>0</v>
      </c>
      <c r="AO63">
        <v>0</v>
      </c>
      <c r="AP63">
        <v>0</v>
      </c>
      <c r="AU63">
        <v>0</v>
      </c>
      <c r="AV63">
        <v>0</v>
      </c>
      <c r="AW63">
        <v>0</v>
      </c>
      <c r="AX63">
        <v>0</v>
      </c>
    </row>
    <row r="64" spans="1:128" hidden="1" x14ac:dyDescent="0.3">
      <c r="A64" t="s">
        <v>376</v>
      </c>
      <c r="B64" t="s">
        <v>377</v>
      </c>
      <c r="C64" s="1" t="str">
        <f t="shared" si="9"/>
        <v>21:0297</v>
      </c>
      <c r="D64" s="1" t="str">
        <f t="shared" si="10"/>
        <v>21:0001</v>
      </c>
      <c r="E64" t="s">
        <v>378</v>
      </c>
      <c r="F64" t="s">
        <v>379</v>
      </c>
      <c r="H64">
        <v>64.924414499999997</v>
      </c>
      <c r="I64">
        <v>-109.56477409999999</v>
      </c>
      <c r="J64" s="1" t="str">
        <f t="shared" si="8"/>
        <v>Till</v>
      </c>
      <c r="K64" s="1" t="str">
        <f t="shared" si="7"/>
        <v>HMC separation (ODM standard)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2</v>
      </c>
      <c r="W64">
        <v>0</v>
      </c>
      <c r="X64">
        <v>1</v>
      </c>
      <c r="Y64">
        <v>0</v>
      </c>
      <c r="Z64">
        <v>6</v>
      </c>
      <c r="AA64">
        <v>0</v>
      </c>
      <c r="AB64">
        <v>0</v>
      </c>
      <c r="AC64">
        <v>0</v>
      </c>
      <c r="AD64">
        <v>1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M64">
        <v>0</v>
      </c>
      <c r="AN64">
        <v>0</v>
      </c>
      <c r="AO64">
        <v>0</v>
      </c>
      <c r="AP64">
        <v>0</v>
      </c>
      <c r="AU64">
        <v>0</v>
      </c>
      <c r="AV64">
        <v>0</v>
      </c>
      <c r="AW64">
        <v>10</v>
      </c>
      <c r="AX64">
        <v>0</v>
      </c>
    </row>
    <row r="65" spans="1:50" hidden="1" x14ac:dyDescent="0.3">
      <c r="A65" t="s">
        <v>380</v>
      </c>
      <c r="B65" t="s">
        <v>381</v>
      </c>
      <c r="C65" s="1" t="str">
        <f t="shared" si="9"/>
        <v>21:0297</v>
      </c>
      <c r="D65" s="1" t="str">
        <f t="shared" si="10"/>
        <v>21:0001</v>
      </c>
      <c r="E65" t="s">
        <v>382</v>
      </c>
      <c r="F65" t="s">
        <v>383</v>
      </c>
      <c r="H65">
        <v>64.682369800000004</v>
      </c>
      <c r="I65">
        <v>-109.6924575</v>
      </c>
      <c r="J65" s="1" t="str">
        <f t="shared" si="8"/>
        <v>Till</v>
      </c>
      <c r="K65" s="1" t="str">
        <f t="shared" si="7"/>
        <v>HMC separation (ODM standard)</v>
      </c>
      <c r="L65">
        <v>0</v>
      </c>
      <c r="M65">
        <v>0</v>
      </c>
      <c r="N65">
        <v>0</v>
      </c>
      <c r="O65">
        <v>1</v>
      </c>
      <c r="P65">
        <v>0</v>
      </c>
      <c r="Q65">
        <v>1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4</v>
      </c>
      <c r="AA65">
        <v>0</v>
      </c>
      <c r="AB65">
        <v>0</v>
      </c>
      <c r="AC65">
        <v>0</v>
      </c>
      <c r="AD65">
        <v>1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M65">
        <v>0</v>
      </c>
      <c r="AN65">
        <v>0</v>
      </c>
      <c r="AO65">
        <v>0</v>
      </c>
      <c r="AP65">
        <v>0</v>
      </c>
      <c r="AU65">
        <v>0</v>
      </c>
      <c r="AV65">
        <v>0</v>
      </c>
      <c r="AW65">
        <v>8</v>
      </c>
      <c r="AX65">
        <v>0</v>
      </c>
    </row>
    <row r="66" spans="1:50" hidden="1" x14ac:dyDescent="0.3">
      <c r="A66" t="s">
        <v>384</v>
      </c>
      <c r="B66" t="s">
        <v>385</v>
      </c>
      <c r="C66" s="1" t="str">
        <f t="shared" si="9"/>
        <v>21:0297</v>
      </c>
      <c r="D66" s="1" t="str">
        <f t="shared" si="10"/>
        <v>21:0001</v>
      </c>
      <c r="E66" t="s">
        <v>386</v>
      </c>
      <c r="F66" t="s">
        <v>387</v>
      </c>
      <c r="H66">
        <v>64.707932200000002</v>
      </c>
      <c r="I66">
        <v>-109.5779489</v>
      </c>
      <c r="J66" s="1" t="str">
        <f t="shared" si="8"/>
        <v>Till</v>
      </c>
      <c r="K66" s="1" t="str">
        <f t="shared" ref="K66:K97" si="11">HYPERLINK("http://geochem.nrcan.gc.ca/cdogs/content/kwd/kwd080035_e.htm", "HMC separation (ODM standard)")</f>
        <v>HMC separation (ODM standard)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5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M66">
        <v>0</v>
      </c>
      <c r="AN66">
        <v>0</v>
      </c>
      <c r="AO66">
        <v>0</v>
      </c>
      <c r="AP66">
        <v>0</v>
      </c>
      <c r="AU66">
        <v>0</v>
      </c>
      <c r="AV66">
        <v>0</v>
      </c>
      <c r="AW66">
        <v>5</v>
      </c>
      <c r="AX66">
        <v>0</v>
      </c>
    </row>
    <row r="67" spans="1:50" hidden="1" x14ac:dyDescent="0.3">
      <c r="A67" t="s">
        <v>388</v>
      </c>
      <c r="B67" t="s">
        <v>389</v>
      </c>
      <c r="C67" s="1" t="str">
        <f t="shared" si="9"/>
        <v>21:0297</v>
      </c>
      <c r="D67" s="1" t="str">
        <f t="shared" si="10"/>
        <v>21:0001</v>
      </c>
      <c r="E67" t="s">
        <v>390</v>
      </c>
      <c r="F67" t="s">
        <v>391</v>
      </c>
      <c r="H67">
        <v>64.263522600000002</v>
      </c>
      <c r="I67">
        <v>-109.48510159999999</v>
      </c>
      <c r="J67" s="1" t="str">
        <f t="shared" si="8"/>
        <v>Till</v>
      </c>
      <c r="K67" s="1" t="str">
        <f t="shared" si="11"/>
        <v>HMC separation (ODM standard)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2</v>
      </c>
      <c r="X67">
        <v>1</v>
      </c>
      <c r="Y67">
        <v>0</v>
      </c>
      <c r="Z67">
        <v>17</v>
      </c>
      <c r="AA67">
        <v>0</v>
      </c>
      <c r="AB67">
        <v>0</v>
      </c>
      <c r="AC67">
        <v>0</v>
      </c>
      <c r="AD67">
        <v>3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M67">
        <v>0</v>
      </c>
      <c r="AN67">
        <v>1</v>
      </c>
      <c r="AO67">
        <v>0</v>
      </c>
      <c r="AP67">
        <v>0</v>
      </c>
      <c r="AU67">
        <v>1</v>
      </c>
      <c r="AV67">
        <v>0</v>
      </c>
      <c r="AW67">
        <v>25</v>
      </c>
      <c r="AX67">
        <v>0</v>
      </c>
    </row>
    <row r="68" spans="1:50" hidden="1" x14ac:dyDescent="0.3">
      <c r="A68" t="s">
        <v>392</v>
      </c>
      <c r="B68" t="s">
        <v>393</v>
      </c>
      <c r="C68" s="1" t="str">
        <f t="shared" si="9"/>
        <v>21:0297</v>
      </c>
      <c r="D68" s="1" t="str">
        <f t="shared" si="10"/>
        <v>21:0001</v>
      </c>
      <c r="E68" t="s">
        <v>394</v>
      </c>
      <c r="F68" t="s">
        <v>395</v>
      </c>
      <c r="H68">
        <v>64.391314199999997</v>
      </c>
      <c r="I68">
        <v>-109.7378626</v>
      </c>
      <c r="J68" s="1" t="str">
        <f t="shared" si="8"/>
        <v>Till</v>
      </c>
      <c r="K68" s="1" t="str">
        <f t="shared" si="11"/>
        <v>HMC separation (ODM standard)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1</v>
      </c>
      <c r="W68">
        <v>1</v>
      </c>
      <c r="X68">
        <v>1</v>
      </c>
      <c r="Y68">
        <v>1</v>
      </c>
      <c r="Z68">
        <v>14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M68">
        <v>0</v>
      </c>
      <c r="AN68">
        <v>0</v>
      </c>
      <c r="AO68">
        <v>0</v>
      </c>
      <c r="AP68">
        <v>0</v>
      </c>
      <c r="AU68">
        <v>3</v>
      </c>
      <c r="AV68">
        <v>0</v>
      </c>
      <c r="AW68">
        <v>21</v>
      </c>
      <c r="AX68">
        <v>0</v>
      </c>
    </row>
    <row r="69" spans="1:50" hidden="1" x14ac:dyDescent="0.3">
      <c r="A69" t="s">
        <v>396</v>
      </c>
      <c r="B69" t="s">
        <v>397</v>
      </c>
      <c r="C69" s="1" t="str">
        <f t="shared" si="9"/>
        <v>21:0297</v>
      </c>
      <c r="D69" s="1" t="str">
        <f t="shared" si="10"/>
        <v>21:0001</v>
      </c>
      <c r="E69" t="s">
        <v>398</v>
      </c>
      <c r="F69" t="s">
        <v>399</v>
      </c>
      <c r="H69">
        <v>64.143014199999996</v>
      </c>
      <c r="I69">
        <v>-109.9114543</v>
      </c>
      <c r="J69" s="1" t="str">
        <f t="shared" si="8"/>
        <v>Till</v>
      </c>
      <c r="K69" s="1" t="str">
        <f t="shared" si="11"/>
        <v>HMC separation (ODM standard)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2</v>
      </c>
      <c r="U69">
        <v>0</v>
      </c>
      <c r="V69">
        <v>0</v>
      </c>
      <c r="W69">
        <v>1</v>
      </c>
      <c r="X69">
        <v>0</v>
      </c>
      <c r="Y69">
        <v>0</v>
      </c>
      <c r="Z69">
        <v>16</v>
      </c>
      <c r="AA69">
        <v>0</v>
      </c>
      <c r="AB69">
        <v>0</v>
      </c>
      <c r="AC69">
        <v>0</v>
      </c>
      <c r="AD69">
        <v>2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M69">
        <v>0</v>
      </c>
      <c r="AN69">
        <v>0</v>
      </c>
      <c r="AO69">
        <v>0</v>
      </c>
      <c r="AP69">
        <v>0</v>
      </c>
      <c r="AU69">
        <v>0</v>
      </c>
      <c r="AV69">
        <v>0</v>
      </c>
      <c r="AW69">
        <v>21</v>
      </c>
      <c r="AX69">
        <v>0</v>
      </c>
    </row>
    <row r="70" spans="1:50" hidden="1" x14ac:dyDescent="0.3">
      <c r="A70" t="s">
        <v>400</v>
      </c>
      <c r="B70" t="s">
        <v>401</v>
      </c>
      <c r="C70" s="1" t="str">
        <f t="shared" si="9"/>
        <v>21:0297</v>
      </c>
      <c r="D70" s="1" t="str">
        <f t="shared" si="10"/>
        <v>21:0001</v>
      </c>
      <c r="E70" t="s">
        <v>402</v>
      </c>
      <c r="F70" t="s">
        <v>403</v>
      </c>
      <c r="H70">
        <v>64.106233500000002</v>
      </c>
      <c r="I70">
        <v>-109.75654919999999</v>
      </c>
      <c r="J70" s="1" t="str">
        <f t="shared" si="8"/>
        <v>Till</v>
      </c>
      <c r="K70" s="1" t="str">
        <f t="shared" si="11"/>
        <v>HMC separation (ODM standard)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19</v>
      </c>
      <c r="AA70">
        <v>0</v>
      </c>
      <c r="AB70">
        <v>0</v>
      </c>
      <c r="AC70">
        <v>0</v>
      </c>
      <c r="AD70">
        <v>2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M70">
        <v>0</v>
      </c>
      <c r="AN70">
        <v>1</v>
      </c>
      <c r="AO70">
        <v>0</v>
      </c>
      <c r="AP70">
        <v>0</v>
      </c>
      <c r="AU70">
        <v>1</v>
      </c>
      <c r="AV70">
        <v>0</v>
      </c>
      <c r="AW70">
        <v>22</v>
      </c>
      <c r="AX70">
        <v>0</v>
      </c>
    </row>
    <row r="71" spans="1:50" hidden="1" x14ac:dyDescent="0.3">
      <c r="A71" t="s">
        <v>404</v>
      </c>
      <c r="B71" t="s">
        <v>405</v>
      </c>
      <c r="C71" s="1" t="str">
        <f t="shared" si="9"/>
        <v>21:0297</v>
      </c>
      <c r="D71" s="1" t="str">
        <f t="shared" si="10"/>
        <v>21:0001</v>
      </c>
      <c r="E71" t="s">
        <v>406</v>
      </c>
      <c r="F71" t="s">
        <v>407</v>
      </c>
      <c r="H71">
        <v>64.150997399999994</v>
      </c>
      <c r="I71">
        <v>-109.5125393</v>
      </c>
      <c r="J71" s="1" t="str">
        <f t="shared" si="8"/>
        <v>Till</v>
      </c>
      <c r="K71" s="1" t="str">
        <f t="shared" si="11"/>
        <v>HMC separation (ODM standard)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1</v>
      </c>
      <c r="S71">
        <v>0</v>
      </c>
      <c r="T71">
        <v>1</v>
      </c>
      <c r="U71">
        <v>0</v>
      </c>
      <c r="V71">
        <v>0</v>
      </c>
      <c r="W71">
        <v>0</v>
      </c>
      <c r="X71">
        <v>0</v>
      </c>
      <c r="Y71">
        <v>1</v>
      </c>
      <c r="Z71">
        <v>8</v>
      </c>
      <c r="AA71">
        <v>0</v>
      </c>
      <c r="AB71">
        <v>0</v>
      </c>
      <c r="AC71">
        <v>0</v>
      </c>
      <c r="AD71">
        <v>2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M71">
        <v>0</v>
      </c>
      <c r="AN71">
        <v>0</v>
      </c>
      <c r="AO71">
        <v>0</v>
      </c>
      <c r="AP71">
        <v>0</v>
      </c>
      <c r="AU71">
        <v>0</v>
      </c>
      <c r="AV71">
        <v>0</v>
      </c>
      <c r="AW71">
        <v>13</v>
      </c>
      <c r="AX71">
        <v>1</v>
      </c>
    </row>
    <row r="72" spans="1:50" hidden="1" x14ac:dyDescent="0.3">
      <c r="A72" t="s">
        <v>408</v>
      </c>
      <c r="B72" t="s">
        <v>409</v>
      </c>
      <c r="C72" s="1" t="str">
        <f t="shared" si="9"/>
        <v>21:0297</v>
      </c>
      <c r="D72" s="1" t="str">
        <f t="shared" si="10"/>
        <v>21:0001</v>
      </c>
      <c r="E72" t="s">
        <v>410</v>
      </c>
      <c r="F72" t="s">
        <v>411</v>
      </c>
      <c r="H72">
        <v>64.161269599999997</v>
      </c>
      <c r="I72">
        <v>-108.56334680000001</v>
      </c>
      <c r="J72" s="1" t="str">
        <f t="shared" si="8"/>
        <v>Till</v>
      </c>
      <c r="K72" s="1" t="str">
        <f t="shared" si="11"/>
        <v>HMC separation (ODM standard)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4</v>
      </c>
      <c r="U72">
        <v>0</v>
      </c>
      <c r="V72">
        <v>0</v>
      </c>
      <c r="W72">
        <v>1</v>
      </c>
      <c r="X72">
        <v>4</v>
      </c>
      <c r="Y72">
        <v>2</v>
      </c>
      <c r="Z72">
        <v>37</v>
      </c>
      <c r="AA72">
        <v>0</v>
      </c>
      <c r="AB72">
        <v>0</v>
      </c>
      <c r="AC72">
        <v>0</v>
      </c>
      <c r="AD72">
        <v>14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M72">
        <v>0</v>
      </c>
      <c r="AN72">
        <v>0</v>
      </c>
      <c r="AO72">
        <v>0</v>
      </c>
      <c r="AP72">
        <v>0</v>
      </c>
      <c r="AU72">
        <v>0</v>
      </c>
      <c r="AV72">
        <v>0</v>
      </c>
      <c r="AW72">
        <v>62</v>
      </c>
      <c r="AX72">
        <v>0</v>
      </c>
    </row>
    <row r="73" spans="1:50" hidden="1" x14ac:dyDescent="0.3">
      <c r="A73" t="s">
        <v>412</v>
      </c>
      <c r="B73" t="s">
        <v>413</v>
      </c>
      <c r="C73" s="1" t="str">
        <f t="shared" si="9"/>
        <v>21:0297</v>
      </c>
      <c r="D73" s="1" t="str">
        <f t="shared" si="10"/>
        <v>21:0001</v>
      </c>
      <c r="E73" t="s">
        <v>414</v>
      </c>
      <c r="F73" t="s">
        <v>415</v>
      </c>
      <c r="H73">
        <v>64.356345500000003</v>
      </c>
      <c r="I73">
        <v>-108.3211731</v>
      </c>
      <c r="J73" s="1" t="str">
        <f t="shared" si="8"/>
        <v>Till</v>
      </c>
      <c r="K73" s="1" t="str">
        <f t="shared" si="11"/>
        <v>HMC separation (ODM standard)</v>
      </c>
      <c r="L73">
        <v>1</v>
      </c>
      <c r="M73">
        <v>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1</v>
      </c>
      <c r="U73">
        <v>0</v>
      </c>
      <c r="V73">
        <v>0</v>
      </c>
      <c r="W73">
        <v>0</v>
      </c>
      <c r="X73">
        <v>0</v>
      </c>
      <c r="Y73">
        <v>2</v>
      </c>
      <c r="Z73">
        <v>32</v>
      </c>
      <c r="AA73">
        <v>0</v>
      </c>
      <c r="AB73">
        <v>0</v>
      </c>
      <c r="AC73">
        <v>0</v>
      </c>
      <c r="AD73">
        <v>7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M73">
        <v>0</v>
      </c>
      <c r="AN73">
        <v>0</v>
      </c>
      <c r="AO73">
        <v>0</v>
      </c>
      <c r="AP73">
        <v>0</v>
      </c>
      <c r="AU73">
        <v>0</v>
      </c>
      <c r="AV73">
        <v>0</v>
      </c>
      <c r="AW73">
        <v>44</v>
      </c>
      <c r="AX73">
        <v>1</v>
      </c>
    </row>
    <row r="74" spans="1:50" hidden="1" x14ac:dyDescent="0.3">
      <c r="A74" t="s">
        <v>416</v>
      </c>
      <c r="B74" t="s">
        <v>417</v>
      </c>
      <c r="C74" s="1" t="str">
        <f t="shared" si="9"/>
        <v>21:0297</v>
      </c>
      <c r="D74" s="1" t="str">
        <f t="shared" si="10"/>
        <v>21:0001</v>
      </c>
      <c r="E74" t="s">
        <v>418</v>
      </c>
      <c r="F74" t="s">
        <v>419</v>
      </c>
      <c r="H74">
        <v>64.552146699999994</v>
      </c>
      <c r="I74">
        <v>-109.479574</v>
      </c>
      <c r="J74" s="1" t="str">
        <f t="shared" si="8"/>
        <v>Till</v>
      </c>
      <c r="K74" s="1" t="str">
        <f t="shared" si="11"/>
        <v>HMC separation (ODM standard)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2</v>
      </c>
      <c r="U74">
        <v>0</v>
      </c>
      <c r="V74">
        <v>0</v>
      </c>
      <c r="W74">
        <v>4</v>
      </c>
      <c r="X74">
        <v>3</v>
      </c>
      <c r="Y74">
        <v>0</v>
      </c>
      <c r="Z74">
        <v>15</v>
      </c>
      <c r="AA74">
        <v>0</v>
      </c>
      <c r="AB74">
        <v>0</v>
      </c>
      <c r="AC74">
        <v>0</v>
      </c>
      <c r="AD74">
        <v>3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M74">
        <v>0</v>
      </c>
      <c r="AN74">
        <v>0</v>
      </c>
      <c r="AO74">
        <v>0</v>
      </c>
      <c r="AP74">
        <v>0</v>
      </c>
      <c r="AU74">
        <v>0</v>
      </c>
      <c r="AV74">
        <v>1</v>
      </c>
      <c r="AW74">
        <v>27</v>
      </c>
      <c r="AX74">
        <v>0</v>
      </c>
    </row>
    <row r="75" spans="1:50" hidden="1" x14ac:dyDescent="0.3">
      <c r="A75" t="s">
        <v>420</v>
      </c>
      <c r="B75" t="s">
        <v>421</v>
      </c>
      <c r="C75" s="1" t="str">
        <f t="shared" si="9"/>
        <v>21:0297</v>
      </c>
      <c r="D75" s="1" t="str">
        <f t="shared" si="10"/>
        <v>21:0001</v>
      </c>
      <c r="E75" t="s">
        <v>422</v>
      </c>
      <c r="F75" t="s">
        <v>423</v>
      </c>
      <c r="H75">
        <v>64.6219258</v>
      </c>
      <c r="I75">
        <v>-109.14525639999999</v>
      </c>
      <c r="J75" s="1" t="str">
        <f t="shared" si="8"/>
        <v>Till</v>
      </c>
      <c r="K75" s="1" t="str">
        <f t="shared" si="11"/>
        <v>HMC separation (ODM standard)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1</v>
      </c>
      <c r="X75">
        <v>0</v>
      </c>
      <c r="Y75">
        <v>0</v>
      </c>
      <c r="Z75">
        <v>15</v>
      </c>
      <c r="AA75">
        <v>0</v>
      </c>
      <c r="AB75">
        <v>0</v>
      </c>
      <c r="AC75">
        <v>0</v>
      </c>
      <c r="AD75">
        <v>2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M75">
        <v>0</v>
      </c>
      <c r="AN75">
        <v>0</v>
      </c>
      <c r="AO75">
        <v>0</v>
      </c>
      <c r="AP75">
        <v>0</v>
      </c>
      <c r="AU75">
        <v>0</v>
      </c>
      <c r="AV75">
        <v>0</v>
      </c>
      <c r="AW75">
        <v>18</v>
      </c>
      <c r="AX75">
        <v>0</v>
      </c>
    </row>
    <row r="76" spans="1:50" hidden="1" x14ac:dyDescent="0.3">
      <c r="A76" t="s">
        <v>424</v>
      </c>
      <c r="B76" t="s">
        <v>425</v>
      </c>
      <c r="C76" s="1" t="str">
        <f t="shared" si="9"/>
        <v>21:0297</v>
      </c>
      <c r="D76" s="1" t="str">
        <f t="shared" si="10"/>
        <v>21:0001</v>
      </c>
      <c r="E76" t="s">
        <v>426</v>
      </c>
      <c r="F76" t="s">
        <v>427</v>
      </c>
      <c r="H76">
        <v>64.887986900000001</v>
      </c>
      <c r="I76">
        <v>-108.45828</v>
      </c>
      <c r="J76" s="1" t="str">
        <f t="shared" si="8"/>
        <v>Till</v>
      </c>
      <c r="K76" s="1" t="str">
        <f t="shared" si="11"/>
        <v>HMC separation (ODM standard)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5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M76">
        <v>0</v>
      </c>
      <c r="AN76">
        <v>0</v>
      </c>
      <c r="AO76">
        <v>0</v>
      </c>
      <c r="AP76">
        <v>0</v>
      </c>
      <c r="AU76">
        <v>0</v>
      </c>
      <c r="AV76">
        <v>0</v>
      </c>
      <c r="AW76">
        <v>5</v>
      </c>
      <c r="AX76">
        <v>0</v>
      </c>
    </row>
    <row r="77" spans="1:50" hidden="1" x14ac:dyDescent="0.3">
      <c r="A77" t="s">
        <v>428</v>
      </c>
      <c r="B77" t="s">
        <v>429</v>
      </c>
      <c r="C77" s="1" t="str">
        <f t="shared" si="9"/>
        <v>21:0297</v>
      </c>
      <c r="D77" s="1" t="str">
        <f t="shared" si="10"/>
        <v>21:0001</v>
      </c>
      <c r="E77" t="s">
        <v>430</v>
      </c>
      <c r="F77" t="s">
        <v>431</v>
      </c>
      <c r="H77">
        <v>64.608925499999998</v>
      </c>
      <c r="I77">
        <v>-108.978812</v>
      </c>
      <c r="J77" s="1" t="str">
        <f t="shared" si="8"/>
        <v>Till</v>
      </c>
      <c r="K77" s="1" t="str">
        <f t="shared" si="11"/>
        <v>HMC separation (ODM standard)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3</v>
      </c>
      <c r="AA77">
        <v>0</v>
      </c>
      <c r="AB77">
        <v>0</v>
      </c>
      <c r="AC77">
        <v>0</v>
      </c>
      <c r="AD77">
        <v>2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M77">
        <v>0</v>
      </c>
      <c r="AN77">
        <v>0</v>
      </c>
      <c r="AO77">
        <v>0</v>
      </c>
      <c r="AP77">
        <v>0</v>
      </c>
      <c r="AU77">
        <v>0</v>
      </c>
      <c r="AV77">
        <v>0</v>
      </c>
      <c r="AW77">
        <v>7</v>
      </c>
      <c r="AX77">
        <v>0</v>
      </c>
    </row>
    <row r="78" spans="1:50" hidden="1" x14ac:dyDescent="0.3">
      <c r="A78" t="s">
        <v>432</v>
      </c>
      <c r="B78" t="s">
        <v>433</v>
      </c>
      <c r="C78" s="1" t="str">
        <f t="shared" si="9"/>
        <v>21:0297</v>
      </c>
      <c r="D78" s="1" t="str">
        <f t="shared" si="10"/>
        <v>21:0001</v>
      </c>
      <c r="E78" t="s">
        <v>434</v>
      </c>
      <c r="F78" t="s">
        <v>435</v>
      </c>
      <c r="H78">
        <v>64.271797000000007</v>
      </c>
      <c r="I78">
        <v>-109.1715165</v>
      </c>
      <c r="J78" s="1" t="str">
        <f t="shared" si="8"/>
        <v>Till</v>
      </c>
      <c r="K78" s="1" t="str">
        <f t="shared" si="11"/>
        <v>HMC separation (ODM standard)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2</v>
      </c>
      <c r="U78">
        <v>0</v>
      </c>
      <c r="V78">
        <v>0</v>
      </c>
      <c r="W78">
        <v>0</v>
      </c>
      <c r="X78">
        <v>1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M78">
        <v>0</v>
      </c>
      <c r="AN78">
        <v>0</v>
      </c>
      <c r="AO78">
        <v>0</v>
      </c>
      <c r="AP78">
        <v>0</v>
      </c>
      <c r="AU78">
        <v>0</v>
      </c>
      <c r="AV78">
        <v>0</v>
      </c>
      <c r="AW78">
        <v>3</v>
      </c>
      <c r="AX78">
        <v>0</v>
      </c>
    </row>
    <row r="79" spans="1:50" hidden="1" x14ac:dyDescent="0.3">
      <c r="A79" t="s">
        <v>436</v>
      </c>
      <c r="B79" t="s">
        <v>437</v>
      </c>
      <c r="C79" s="1" t="str">
        <f t="shared" si="9"/>
        <v>21:0297</v>
      </c>
      <c r="D79" s="1" t="str">
        <f t="shared" si="10"/>
        <v>21:0001</v>
      </c>
      <c r="E79" t="s">
        <v>438</v>
      </c>
      <c r="F79" t="s">
        <v>439</v>
      </c>
      <c r="H79">
        <v>64.676370199999994</v>
      </c>
      <c r="I79">
        <v>-108.4873295</v>
      </c>
      <c r="J79" s="1" t="str">
        <f t="shared" si="8"/>
        <v>Till</v>
      </c>
      <c r="K79" s="1" t="str">
        <f t="shared" si="11"/>
        <v>HMC separation (ODM standard)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3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M79">
        <v>0</v>
      </c>
      <c r="AN79">
        <v>0</v>
      </c>
      <c r="AO79">
        <v>0</v>
      </c>
      <c r="AP79">
        <v>0</v>
      </c>
      <c r="AU79">
        <v>0</v>
      </c>
      <c r="AV79">
        <v>0</v>
      </c>
      <c r="AW79">
        <v>3</v>
      </c>
      <c r="AX79">
        <v>0</v>
      </c>
    </row>
    <row r="80" spans="1:50" hidden="1" x14ac:dyDescent="0.3">
      <c r="A80" t="s">
        <v>440</v>
      </c>
      <c r="B80" t="s">
        <v>441</v>
      </c>
      <c r="C80" s="1" t="str">
        <f t="shared" si="9"/>
        <v>21:0297</v>
      </c>
      <c r="D80" s="1" t="str">
        <f t="shared" si="10"/>
        <v>21:0001</v>
      </c>
      <c r="E80" t="s">
        <v>442</v>
      </c>
      <c r="F80" t="s">
        <v>443</v>
      </c>
      <c r="H80">
        <v>64.4646221</v>
      </c>
      <c r="I80">
        <v>-108.2975428</v>
      </c>
      <c r="J80" s="1" t="str">
        <f t="shared" si="8"/>
        <v>Till</v>
      </c>
      <c r="K80" s="1" t="str">
        <f t="shared" si="11"/>
        <v>HMC separation (ODM standard)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M80">
        <v>0</v>
      </c>
      <c r="AN80">
        <v>0</v>
      </c>
      <c r="AO80">
        <v>0</v>
      </c>
      <c r="AP80">
        <v>0</v>
      </c>
      <c r="AU80">
        <v>0</v>
      </c>
      <c r="AV80">
        <v>1</v>
      </c>
      <c r="AW80">
        <v>0</v>
      </c>
      <c r="AX80">
        <v>0</v>
      </c>
    </row>
    <row r="81" spans="1:50" hidden="1" x14ac:dyDescent="0.3">
      <c r="A81" t="s">
        <v>444</v>
      </c>
      <c r="B81" t="s">
        <v>445</v>
      </c>
      <c r="C81" s="1" t="str">
        <f t="shared" si="9"/>
        <v>21:0297</v>
      </c>
      <c r="D81" s="1" t="str">
        <f t="shared" si="10"/>
        <v>21:0001</v>
      </c>
      <c r="E81" t="s">
        <v>446</v>
      </c>
      <c r="F81" t="s">
        <v>447</v>
      </c>
      <c r="H81">
        <v>64.038719700000001</v>
      </c>
      <c r="I81">
        <v>-109.1154997</v>
      </c>
      <c r="J81" s="1" t="str">
        <f t="shared" si="8"/>
        <v>Till</v>
      </c>
      <c r="K81" s="1" t="str">
        <f t="shared" si="11"/>
        <v>HMC separation (ODM standard)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9</v>
      </c>
      <c r="AA81">
        <v>0</v>
      </c>
      <c r="AB81">
        <v>0</v>
      </c>
      <c r="AC81">
        <v>0</v>
      </c>
      <c r="AD81">
        <v>2</v>
      </c>
      <c r="AE81">
        <v>1</v>
      </c>
      <c r="AF81">
        <v>0</v>
      </c>
      <c r="AG81">
        <v>0</v>
      </c>
      <c r="AH81">
        <v>0</v>
      </c>
      <c r="AI81">
        <v>0</v>
      </c>
      <c r="AJ81">
        <v>0</v>
      </c>
      <c r="AM81">
        <v>0</v>
      </c>
      <c r="AN81">
        <v>0</v>
      </c>
      <c r="AO81">
        <v>0</v>
      </c>
      <c r="AP81">
        <v>0</v>
      </c>
      <c r="AU81">
        <v>0</v>
      </c>
      <c r="AV81">
        <v>0</v>
      </c>
      <c r="AW81">
        <v>15</v>
      </c>
      <c r="AX81">
        <v>0</v>
      </c>
    </row>
    <row r="82" spans="1:50" hidden="1" x14ac:dyDescent="0.3">
      <c r="A82" t="s">
        <v>448</v>
      </c>
      <c r="B82" t="s">
        <v>449</v>
      </c>
      <c r="C82" s="1" t="str">
        <f t="shared" si="9"/>
        <v>21:0297</v>
      </c>
      <c r="D82" s="1" t="str">
        <f t="shared" si="10"/>
        <v>21:0001</v>
      </c>
      <c r="E82" t="s">
        <v>450</v>
      </c>
      <c r="F82" t="s">
        <v>451</v>
      </c>
      <c r="H82">
        <v>64.204257299999995</v>
      </c>
      <c r="I82">
        <v>-109.0440766</v>
      </c>
      <c r="J82" s="1" t="str">
        <f t="shared" si="8"/>
        <v>Till</v>
      </c>
      <c r="K82" s="1" t="str">
        <f t="shared" si="11"/>
        <v>HMC separation (ODM standard)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3</v>
      </c>
      <c r="AA82">
        <v>0</v>
      </c>
      <c r="AB82">
        <v>0</v>
      </c>
      <c r="AC82">
        <v>0</v>
      </c>
      <c r="AD82">
        <v>2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M82">
        <v>0</v>
      </c>
      <c r="AN82">
        <v>0</v>
      </c>
      <c r="AO82">
        <v>0</v>
      </c>
      <c r="AP82">
        <v>0</v>
      </c>
      <c r="AU82">
        <v>0</v>
      </c>
      <c r="AV82">
        <v>0</v>
      </c>
      <c r="AW82">
        <v>5</v>
      </c>
      <c r="AX82">
        <v>0</v>
      </c>
    </row>
    <row r="83" spans="1:50" hidden="1" x14ac:dyDescent="0.3">
      <c r="A83" t="s">
        <v>452</v>
      </c>
      <c r="B83" t="s">
        <v>453</v>
      </c>
      <c r="C83" s="1" t="str">
        <f t="shared" si="9"/>
        <v>21:0297</v>
      </c>
      <c r="D83" s="1" t="str">
        <f t="shared" si="10"/>
        <v>21:0001</v>
      </c>
      <c r="E83" t="s">
        <v>454</v>
      </c>
      <c r="F83" t="s">
        <v>455</v>
      </c>
      <c r="H83">
        <v>64.345826599999995</v>
      </c>
      <c r="I83">
        <v>-108.7624807</v>
      </c>
      <c r="J83" s="1" t="str">
        <f t="shared" si="8"/>
        <v>Till</v>
      </c>
      <c r="K83" s="1" t="str">
        <f t="shared" si="11"/>
        <v>HMC separation (ODM standard)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1</v>
      </c>
      <c r="X83">
        <v>1</v>
      </c>
      <c r="Y83">
        <v>0</v>
      </c>
      <c r="Z83">
        <v>10</v>
      </c>
      <c r="AA83">
        <v>0</v>
      </c>
      <c r="AB83">
        <v>0</v>
      </c>
      <c r="AC83">
        <v>0</v>
      </c>
      <c r="AD83">
        <v>1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M83">
        <v>0</v>
      </c>
      <c r="AN83">
        <v>0</v>
      </c>
      <c r="AO83">
        <v>0</v>
      </c>
      <c r="AP83">
        <v>0</v>
      </c>
      <c r="AU83">
        <v>0</v>
      </c>
      <c r="AV83">
        <v>0</v>
      </c>
      <c r="AW83">
        <v>13</v>
      </c>
      <c r="AX83">
        <v>0</v>
      </c>
    </row>
    <row r="84" spans="1:50" hidden="1" x14ac:dyDescent="0.3">
      <c r="A84" t="s">
        <v>456</v>
      </c>
      <c r="B84" t="s">
        <v>457</v>
      </c>
      <c r="C84" s="1" t="str">
        <f t="shared" si="9"/>
        <v>21:0297</v>
      </c>
      <c r="D84" s="1" t="str">
        <f t="shared" si="10"/>
        <v>21:0001</v>
      </c>
      <c r="E84" t="s">
        <v>458</v>
      </c>
      <c r="F84" t="s">
        <v>459</v>
      </c>
      <c r="H84">
        <v>64.448292100000003</v>
      </c>
      <c r="I84">
        <v>-108.6780316</v>
      </c>
      <c r="J84" s="1" t="str">
        <f t="shared" ref="J84:J112" si="12">HYPERLINK("http://geochem.nrcan.gc.ca/cdogs/content/kwd/kwd020044_e.htm", "Till")</f>
        <v>Till</v>
      </c>
      <c r="K84" s="1" t="str">
        <f t="shared" si="11"/>
        <v>HMC separation (ODM standard)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4</v>
      </c>
      <c r="AA84">
        <v>0</v>
      </c>
      <c r="AB84">
        <v>0</v>
      </c>
      <c r="AC84">
        <v>0</v>
      </c>
      <c r="AD84">
        <v>1</v>
      </c>
      <c r="AE84">
        <v>1</v>
      </c>
      <c r="AF84">
        <v>0</v>
      </c>
      <c r="AG84">
        <v>0</v>
      </c>
      <c r="AH84">
        <v>0</v>
      </c>
      <c r="AI84">
        <v>0</v>
      </c>
      <c r="AJ84">
        <v>0</v>
      </c>
      <c r="AM84">
        <v>0</v>
      </c>
      <c r="AN84">
        <v>0</v>
      </c>
      <c r="AO84">
        <v>0</v>
      </c>
      <c r="AP84">
        <v>0</v>
      </c>
      <c r="AU84">
        <v>0</v>
      </c>
      <c r="AV84">
        <v>0</v>
      </c>
      <c r="AW84">
        <v>7</v>
      </c>
      <c r="AX84">
        <v>0</v>
      </c>
    </row>
    <row r="85" spans="1:50" hidden="1" x14ac:dyDescent="0.3">
      <c r="A85" t="s">
        <v>460</v>
      </c>
      <c r="B85" t="s">
        <v>461</v>
      </c>
      <c r="C85" s="1" t="str">
        <f t="shared" si="9"/>
        <v>21:0297</v>
      </c>
      <c r="D85" s="1" t="str">
        <f t="shared" si="10"/>
        <v>21:0001</v>
      </c>
      <c r="E85" t="s">
        <v>462</v>
      </c>
      <c r="F85" t="s">
        <v>463</v>
      </c>
      <c r="H85">
        <v>64.793106499999993</v>
      </c>
      <c r="I85">
        <v>-109.5438918</v>
      </c>
      <c r="J85" s="1" t="str">
        <f t="shared" si="12"/>
        <v>Till</v>
      </c>
      <c r="K85" s="1" t="str">
        <f t="shared" si="11"/>
        <v>HMC separation (ODM standard)</v>
      </c>
      <c r="L85">
        <v>0</v>
      </c>
      <c r="M85">
        <v>3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1</v>
      </c>
      <c r="V85">
        <v>2</v>
      </c>
      <c r="W85">
        <v>0</v>
      </c>
      <c r="X85">
        <v>0</v>
      </c>
      <c r="Y85">
        <v>0</v>
      </c>
      <c r="Z85">
        <v>19</v>
      </c>
      <c r="AA85">
        <v>0</v>
      </c>
      <c r="AB85">
        <v>0</v>
      </c>
      <c r="AC85">
        <v>0</v>
      </c>
      <c r="AD85">
        <v>1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M85">
        <v>0</v>
      </c>
      <c r="AN85">
        <v>0</v>
      </c>
      <c r="AO85">
        <v>0</v>
      </c>
      <c r="AP85">
        <v>0</v>
      </c>
      <c r="AU85">
        <v>0</v>
      </c>
      <c r="AV85">
        <v>0</v>
      </c>
      <c r="AW85">
        <v>26</v>
      </c>
      <c r="AX85">
        <v>0</v>
      </c>
    </row>
    <row r="86" spans="1:50" hidden="1" x14ac:dyDescent="0.3">
      <c r="A86" t="s">
        <v>464</v>
      </c>
      <c r="B86" t="s">
        <v>465</v>
      </c>
      <c r="C86" s="1" t="str">
        <f t="shared" si="9"/>
        <v>21:0297</v>
      </c>
      <c r="D86" s="1" t="str">
        <f t="shared" si="10"/>
        <v>21:0001</v>
      </c>
      <c r="E86" t="s">
        <v>466</v>
      </c>
      <c r="F86" t="s">
        <v>467</v>
      </c>
      <c r="H86">
        <v>64.402321799999996</v>
      </c>
      <c r="I86">
        <v>-109.534594</v>
      </c>
      <c r="J86" s="1" t="str">
        <f t="shared" si="12"/>
        <v>Till</v>
      </c>
      <c r="K86" s="1" t="str">
        <f t="shared" si="11"/>
        <v>HMC separation (ODM standard)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3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M86">
        <v>1</v>
      </c>
      <c r="AN86">
        <v>0</v>
      </c>
      <c r="AO86">
        <v>0</v>
      </c>
      <c r="AP86">
        <v>0</v>
      </c>
      <c r="AU86">
        <v>0</v>
      </c>
      <c r="AV86">
        <v>0</v>
      </c>
      <c r="AW86">
        <v>4</v>
      </c>
      <c r="AX86">
        <v>0</v>
      </c>
    </row>
    <row r="87" spans="1:50" hidden="1" x14ac:dyDescent="0.3">
      <c r="A87" t="s">
        <v>468</v>
      </c>
      <c r="B87" t="s">
        <v>469</v>
      </c>
      <c r="C87" s="1" t="str">
        <f t="shared" si="9"/>
        <v>21:0297</v>
      </c>
      <c r="D87" s="1" t="str">
        <f t="shared" si="10"/>
        <v>21:0001</v>
      </c>
      <c r="E87" t="s">
        <v>470</v>
      </c>
      <c r="F87" t="s">
        <v>471</v>
      </c>
      <c r="H87">
        <v>64.280309599999995</v>
      </c>
      <c r="I87">
        <v>-109.7202568</v>
      </c>
      <c r="J87" s="1" t="str">
        <f t="shared" si="12"/>
        <v>Till</v>
      </c>
      <c r="K87" s="1" t="str">
        <f t="shared" si="11"/>
        <v>HMC separation (ODM standard)</v>
      </c>
      <c r="L87">
        <v>0</v>
      </c>
      <c r="M87">
        <v>1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1</v>
      </c>
      <c r="U87">
        <v>0</v>
      </c>
      <c r="V87">
        <v>2</v>
      </c>
      <c r="W87">
        <v>0</v>
      </c>
      <c r="X87">
        <v>0</v>
      </c>
      <c r="Y87">
        <v>0</v>
      </c>
      <c r="Z87">
        <v>5</v>
      </c>
      <c r="AA87">
        <v>0</v>
      </c>
      <c r="AB87">
        <v>0</v>
      </c>
      <c r="AC87">
        <v>0</v>
      </c>
      <c r="AD87">
        <v>1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M87">
        <v>0</v>
      </c>
      <c r="AN87">
        <v>0</v>
      </c>
      <c r="AO87">
        <v>0</v>
      </c>
      <c r="AP87">
        <v>0</v>
      </c>
      <c r="AU87">
        <v>0</v>
      </c>
      <c r="AV87">
        <v>0</v>
      </c>
      <c r="AW87">
        <v>10</v>
      </c>
      <c r="AX87">
        <v>0</v>
      </c>
    </row>
    <row r="88" spans="1:50" hidden="1" x14ac:dyDescent="0.3">
      <c r="A88" t="s">
        <v>472</v>
      </c>
      <c r="B88" t="s">
        <v>473</v>
      </c>
      <c r="C88" s="1" t="str">
        <f t="shared" si="9"/>
        <v>21:0297</v>
      </c>
      <c r="D88" s="1" t="str">
        <f t="shared" si="10"/>
        <v>21:0001</v>
      </c>
      <c r="E88" t="s">
        <v>474</v>
      </c>
      <c r="F88" t="s">
        <v>475</v>
      </c>
      <c r="H88">
        <v>64.863999500000006</v>
      </c>
      <c r="I88">
        <v>-109.3433489</v>
      </c>
      <c r="J88" s="1" t="str">
        <f t="shared" si="12"/>
        <v>Till</v>
      </c>
      <c r="K88" s="1" t="str">
        <f t="shared" si="11"/>
        <v>HMC separation (ODM standard)</v>
      </c>
      <c r="L88">
        <v>0</v>
      </c>
      <c r="M88">
        <v>3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</v>
      </c>
      <c r="U88">
        <v>0</v>
      </c>
      <c r="V88">
        <v>2</v>
      </c>
      <c r="W88">
        <v>0</v>
      </c>
      <c r="X88">
        <v>1</v>
      </c>
      <c r="Y88">
        <v>0</v>
      </c>
      <c r="Z88">
        <v>5</v>
      </c>
      <c r="AA88">
        <v>0</v>
      </c>
      <c r="AB88">
        <v>1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M88">
        <v>0</v>
      </c>
      <c r="AN88">
        <v>0</v>
      </c>
      <c r="AO88">
        <v>0</v>
      </c>
      <c r="AP88">
        <v>0</v>
      </c>
      <c r="AU88">
        <v>0</v>
      </c>
      <c r="AV88">
        <v>0</v>
      </c>
      <c r="AW88">
        <v>13</v>
      </c>
      <c r="AX88">
        <v>1</v>
      </c>
    </row>
    <row r="89" spans="1:50" hidden="1" x14ac:dyDescent="0.3">
      <c r="A89" t="s">
        <v>476</v>
      </c>
      <c r="B89" t="s">
        <v>477</v>
      </c>
      <c r="C89" s="1" t="str">
        <f t="shared" si="9"/>
        <v>21:0297</v>
      </c>
      <c r="D89" s="1" t="str">
        <f t="shared" si="10"/>
        <v>21:0001</v>
      </c>
      <c r="E89" t="s">
        <v>478</v>
      </c>
      <c r="F89" t="s">
        <v>479</v>
      </c>
      <c r="H89">
        <v>64.9626296</v>
      </c>
      <c r="I89">
        <v>-109.2300242</v>
      </c>
      <c r="J89" s="1" t="str">
        <f t="shared" si="12"/>
        <v>Till</v>
      </c>
      <c r="K89" s="1" t="str">
        <f t="shared" si="11"/>
        <v>HMC separation (ODM standard)</v>
      </c>
      <c r="L89">
        <v>0</v>
      </c>
      <c r="M89">
        <v>1</v>
      </c>
      <c r="N89">
        <v>1</v>
      </c>
      <c r="O89">
        <v>0</v>
      </c>
      <c r="P89">
        <v>0</v>
      </c>
      <c r="Q89">
        <v>0</v>
      </c>
      <c r="R89">
        <v>0</v>
      </c>
      <c r="S89">
        <v>1</v>
      </c>
      <c r="T89">
        <v>1</v>
      </c>
      <c r="U89">
        <v>0</v>
      </c>
      <c r="V89">
        <v>0</v>
      </c>
      <c r="W89">
        <v>0</v>
      </c>
      <c r="X89">
        <v>0</v>
      </c>
      <c r="Y89">
        <v>0</v>
      </c>
      <c r="Z89">
        <v>6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M89">
        <v>0</v>
      </c>
      <c r="AN89">
        <v>0</v>
      </c>
      <c r="AO89">
        <v>0</v>
      </c>
      <c r="AP89">
        <v>0</v>
      </c>
      <c r="AU89">
        <v>0</v>
      </c>
      <c r="AV89">
        <v>0</v>
      </c>
      <c r="AW89">
        <v>10</v>
      </c>
      <c r="AX89">
        <v>1</v>
      </c>
    </row>
    <row r="90" spans="1:50" hidden="1" x14ac:dyDescent="0.3">
      <c r="A90" t="s">
        <v>480</v>
      </c>
      <c r="B90" t="s">
        <v>481</v>
      </c>
      <c r="C90" s="1" t="str">
        <f t="shared" si="9"/>
        <v>21:0297</v>
      </c>
      <c r="D90" s="1" t="str">
        <f t="shared" si="10"/>
        <v>21:0001</v>
      </c>
      <c r="E90" t="s">
        <v>482</v>
      </c>
      <c r="F90" t="s">
        <v>483</v>
      </c>
      <c r="H90">
        <v>64.065072400000005</v>
      </c>
      <c r="I90">
        <v>-108.1015419</v>
      </c>
      <c r="J90" s="1" t="str">
        <f t="shared" si="12"/>
        <v>Till</v>
      </c>
      <c r="K90" s="1" t="str">
        <f t="shared" si="11"/>
        <v>HMC separation (ODM standard)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2</v>
      </c>
      <c r="U90">
        <v>0</v>
      </c>
      <c r="V90">
        <v>0</v>
      </c>
      <c r="W90">
        <v>0</v>
      </c>
      <c r="X90">
        <v>1</v>
      </c>
      <c r="Y90">
        <v>0</v>
      </c>
      <c r="Z90">
        <v>5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M90">
        <v>0</v>
      </c>
      <c r="AN90">
        <v>0</v>
      </c>
      <c r="AO90">
        <v>0</v>
      </c>
      <c r="AP90">
        <v>0</v>
      </c>
      <c r="AU90">
        <v>0</v>
      </c>
      <c r="AV90">
        <v>0</v>
      </c>
      <c r="AW90">
        <v>8</v>
      </c>
      <c r="AX90">
        <v>0</v>
      </c>
    </row>
    <row r="91" spans="1:50" hidden="1" x14ac:dyDescent="0.3">
      <c r="A91" t="s">
        <v>484</v>
      </c>
      <c r="B91" t="s">
        <v>485</v>
      </c>
      <c r="C91" s="1" t="str">
        <f t="shared" si="9"/>
        <v>21:0297</v>
      </c>
      <c r="D91" s="1" t="str">
        <f t="shared" si="10"/>
        <v>21:0001</v>
      </c>
      <c r="E91" t="s">
        <v>486</v>
      </c>
      <c r="F91" t="s">
        <v>487</v>
      </c>
      <c r="H91">
        <v>64.252189000000001</v>
      </c>
      <c r="I91">
        <v>-108.1109713</v>
      </c>
      <c r="J91" s="1" t="str">
        <f t="shared" si="12"/>
        <v>Till</v>
      </c>
      <c r="K91" s="1" t="str">
        <f t="shared" si="11"/>
        <v>HMC separation (ODM standard)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1</v>
      </c>
      <c r="U91">
        <v>0</v>
      </c>
      <c r="V91">
        <v>0</v>
      </c>
      <c r="W91">
        <v>0</v>
      </c>
      <c r="X91">
        <v>0</v>
      </c>
      <c r="Y91">
        <v>0</v>
      </c>
      <c r="Z91">
        <v>5</v>
      </c>
      <c r="AA91">
        <v>0</v>
      </c>
      <c r="AB91">
        <v>0</v>
      </c>
      <c r="AC91">
        <v>0</v>
      </c>
      <c r="AD91">
        <v>1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M91">
        <v>0</v>
      </c>
      <c r="AN91">
        <v>0</v>
      </c>
      <c r="AO91">
        <v>0</v>
      </c>
      <c r="AP91">
        <v>0</v>
      </c>
      <c r="AU91">
        <v>0</v>
      </c>
      <c r="AV91">
        <v>0</v>
      </c>
      <c r="AW91">
        <v>7</v>
      </c>
      <c r="AX91">
        <v>0</v>
      </c>
    </row>
    <row r="92" spans="1:50" hidden="1" x14ac:dyDescent="0.3">
      <c r="A92" t="s">
        <v>488</v>
      </c>
      <c r="B92" t="s">
        <v>489</v>
      </c>
      <c r="C92" s="1" t="str">
        <f t="shared" si="9"/>
        <v>21:0297</v>
      </c>
      <c r="D92" s="1" t="str">
        <f t="shared" si="10"/>
        <v>21:0001</v>
      </c>
      <c r="E92" t="s">
        <v>490</v>
      </c>
      <c r="F92" t="s">
        <v>491</v>
      </c>
      <c r="H92">
        <v>64.415641800000003</v>
      </c>
      <c r="I92">
        <v>-108.57223310000001</v>
      </c>
      <c r="J92" s="1" t="str">
        <f t="shared" si="12"/>
        <v>Till</v>
      </c>
      <c r="K92" s="1" t="str">
        <f t="shared" si="11"/>
        <v>HMC separation (ODM standard)</v>
      </c>
      <c r="L92">
        <v>0</v>
      </c>
      <c r="M92">
        <v>1</v>
      </c>
      <c r="N92">
        <v>1</v>
      </c>
      <c r="O92">
        <v>0</v>
      </c>
      <c r="P92">
        <v>0</v>
      </c>
      <c r="Q92">
        <v>0</v>
      </c>
      <c r="R92">
        <v>0</v>
      </c>
      <c r="S92">
        <v>0</v>
      </c>
      <c r="T92">
        <v>4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M92">
        <v>0</v>
      </c>
      <c r="AN92">
        <v>0</v>
      </c>
      <c r="AO92">
        <v>0</v>
      </c>
      <c r="AP92">
        <v>0</v>
      </c>
      <c r="AU92">
        <v>0</v>
      </c>
      <c r="AV92">
        <v>0</v>
      </c>
      <c r="AW92">
        <v>6</v>
      </c>
      <c r="AX92">
        <v>0</v>
      </c>
    </row>
    <row r="93" spans="1:50" hidden="1" x14ac:dyDescent="0.3">
      <c r="A93" t="s">
        <v>492</v>
      </c>
      <c r="B93" t="s">
        <v>493</v>
      </c>
      <c r="C93" s="1" t="str">
        <f t="shared" si="9"/>
        <v>21:0297</v>
      </c>
      <c r="D93" s="1" t="str">
        <f t="shared" si="10"/>
        <v>21:0001</v>
      </c>
      <c r="E93" t="s">
        <v>494</v>
      </c>
      <c r="F93" t="s">
        <v>495</v>
      </c>
      <c r="H93">
        <v>64.8396951</v>
      </c>
      <c r="I93">
        <v>-109.18218760000001</v>
      </c>
      <c r="J93" s="1" t="str">
        <f t="shared" si="12"/>
        <v>Till</v>
      </c>
      <c r="K93" s="1" t="str">
        <f t="shared" si="11"/>
        <v>HMC separation (ODM standard)</v>
      </c>
      <c r="L93">
        <v>0</v>
      </c>
      <c r="M93">
        <v>4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4</v>
      </c>
      <c r="U93">
        <v>0</v>
      </c>
      <c r="V93">
        <v>2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M93">
        <v>0</v>
      </c>
      <c r="AN93">
        <v>0</v>
      </c>
      <c r="AO93">
        <v>0</v>
      </c>
      <c r="AP93">
        <v>0</v>
      </c>
      <c r="AU93">
        <v>0</v>
      </c>
      <c r="AV93">
        <v>0</v>
      </c>
      <c r="AW93">
        <v>10</v>
      </c>
      <c r="AX93">
        <v>0</v>
      </c>
    </row>
    <row r="94" spans="1:50" hidden="1" x14ac:dyDescent="0.3">
      <c r="A94" t="s">
        <v>496</v>
      </c>
      <c r="B94" t="s">
        <v>497</v>
      </c>
      <c r="C94" s="1" t="str">
        <f t="shared" ref="C94:C117" si="13">HYPERLINK("http://geochem.nrcan.gc.ca/cdogs/content/bdl/bdl210297_e.htm", "21:0297")</f>
        <v>21:0297</v>
      </c>
      <c r="D94" s="1" t="str">
        <f t="shared" ref="D94:D117" si="14">HYPERLINK("http://geochem.nrcan.gc.ca/cdogs/content/svy/svy210001_e.htm", "21:0001")</f>
        <v>21:0001</v>
      </c>
      <c r="E94" t="s">
        <v>498</v>
      </c>
      <c r="F94" t="s">
        <v>499</v>
      </c>
      <c r="H94">
        <v>64.765640899999994</v>
      </c>
      <c r="I94">
        <v>-109.2985364</v>
      </c>
      <c r="J94" s="1" t="str">
        <f t="shared" si="12"/>
        <v>Till</v>
      </c>
      <c r="K94" s="1" t="str">
        <f t="shared" si="11"/>
        <v>HMC separation (ODM standard)</v>
      </c>
      <c r="L94">
        <v>0</v>
      </c>
      <c r="M94">
        <v>2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5</v>
      </c>
      <c r="U94">
        <v>0</v>
      </c>
      <c r="V94">
        <v>0</v>
      </c>
      <c r="W94">
        <v>0</v>
      </c>
      <c r="X94">
        <v>0</v>
      </c>
      <c r="Y94">
        <v>0</v>
      </c>
      <c r="Z94">
        <v>2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M94">
        <v>0</v>
      </c>
      <c r="AN94">
        <v>0</v>
      </c>
      <c r="AO94">
        <v>0</v>
      </c>
      <c r="AP94">
        <v>0</v>
      </c>
      <c r="AU94">
        <v>0</v>
      </c>
      <c r="AV94">
        <v>0</v>
      </c>
      <c r="AW94">
        <v>9</v>
      </c>
      <c r="AX94">
        <v>0</v>
      </c>
    </row>
    <row r="95" spans="1:50" hidden="1" x14ac:dyDescent="0.3">
      <c r="A95" t="s">
        <v>500</v>
      </c>
      <c r="B95" t="s">
        <v>501</v>
      </c>
      <c r="C95" s="1" t="str">
        <f t="shared" si="13"/>
        <v>21:0297</v>
      </c>
      <c r="D95" s="1" t="str">
        <f t="shared" si="14"/>
        <v>21:0001</v>
      </c>
      <c r="E95" t="s">
        <v>502</v>
      </c>
      <c r="F95" t="s">
        <v>503</v>
      </c>
      <c r="H95">
        <v>64.842645099999999</v>
      </c>
      <c r="I95">
        <v>-108.5453382</v>
      </c>
      <c r="J95" s="1" t="str">
        <f t="shared" si="12"/>
        <v>Till</v>
      </c>
      <c r="K95" s="1" t="str">
        <f t="shared" si="11"/>
        <v>HMC separation (ODM standard)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M95">
        <v>0</v>
      </c>
      <c r="AN95">
        <v>0</v>
      </c>
      <c r="AO95">
        <v>0</v>
      </c>
      <c r="AP95">
        <v>0</v>
      </c>
      <c r="AU95">
        <v>0</v>
      </c>
      <c r="AV95">
        <v>0</v>
      </c>
      <c r="AW95">
        <v>0</v>
      </c>
      <c r="AX95">
        <v>0</v>
      </c>
    </row>
    <row r="96" spans="1:50" hidden="1" x14ac:dyDescent="0.3">
      <c r="A96" t="s">
        <v>504</v>
      </c>
      <c r="B96" t="s">
        <v>505</v>
      </c>
      <c r="C96" s="1" t="str">
        <f t="shared" si="13"/>
        <v>21:0297</v>
      </c>
      <c r="D96" s="1" t="str">
        <f t="shared" si="14"/>
        <v>21:0001</v>
      </c>
      <c r="E96" t="s">
        <v>506</v>
      </c>
      <c r="F96" t="s">
        <v>507</v>
      </c>
      <c r="H96">
        <v>64.930532299999996</v>
      </c>
      <c r="I96">
        <v>-108.2072632</v>
      </c>
      <c r="J96" s="1" t="str">
        <f t="shared" si="12"/>
        <v>Till</v>
      </c>
      <c r="K96" s="1" t="str">
        <f t="shared" si="11"/>
        <v>HMC separation (ODM standard)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M96">
        <v>0</v>
      </c>
      <c r="AN96">
        <v>0</v>
      </c>
      <c r="AO96">
        <v>0</v>
      </c>
      <c r="AP96">
        <v>0</v>
      </c>
      <c r="AU96">
        <v>0</v>
      </c>
      <c r="AV96">
        <v>0</v>
      </c>
      <c r="AW96">
        <v>0</v>
      </c>
      <c r="AX96">
        <v>0</v>
      </c>
    </row>
    <row r="97" spans="1:50" hidden="1" x14ac:dyDescent="0.3">
      <c r="A97" t="s">
        <v>508</v>
      </c>
      <c r="B97" t="s">
        <v>509</v>
      </c>
      <c r="C97" s="1" t="str">
        <f t="shared" si="13"/>
        <v>21:0297</v>
      </c>
      <c r="D97" s="1" t="str">
        <f t="shared" si="14"/>
        <v>21:0001</v>
      </c>
      <c r="E97" t="s">
        <v>510</v>
      </c>
      <c r="F97" t="s">
        <v>511</v>
      </c>
      <c r="H97">
        <v>64.795881699999995</v>
      </c>
      <c r="I97">
        <v>-108.1566772</v>
      </c>
      <c r="J97" s="1" t="str">
        <f t="shared" si="12"/>
        <v>Till</v>
      </c>
      <c r="K97" s="1" t="str">
        <f t="shared" si="11"/>
        <v>HMC separation (ODM standard)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9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M97">
        <v>0</v>
      </c>
      <c r="AN97">
        <v>0</v>
      </c>
      <c r="AO97">
        <v>0</v>
      </c>
      <c r="AP97">
        <v>0</v>
      </c>
      <c r="AU97">
        <v>0</v>
      </c>
      <c r="AV97">
        <v>0</v>
      </c>
      <c r="AW97">
        <v>9</v>
      </c>
      <c r="AX97">
        <v>0</v>
      </c>
    </row>
    <row r="98" spans="1:50" hidden="1" x14ac:dyDescent="0.3">
      <c r="A98" t="s">
        <v>512</v>
      </c>
      <c r="B98" t="s">
        <v>513</v>
      </c>
      <c r="C98" s="1" t="str">
        <f t="shared" si="13"/>
        <v>21:0297</v>
      </c>
      <c r="D98" s="1" t="str">
        <f t="shared" si="14"/>
        <v>21:0001</v>
      </c>
      <c r="E98" t="s">
        <v>514</v>
      </c>
      <c r="F98" t="s">
        <v>515</v>
      </c>
      <c r="H98">
        <v>64.716163300000005</v>
      </c>
      <c r="I98">
        <v>-108.9572714</v>
      </c>
      <c r="J98" s="1" t="str">
        <f t="shared" si="12"/>
        <v>Till</v>
      </c>
      <c r="K98" s="1" t="str">
        <f t="shared" ref="K98:K129" si="15">HYPERLINK("http://geochem.nrcan.gc.ca/cdogs/content/kwd/kwd080035_e.htm", "HMC separation (ODM standard)")</f>
        <v>HMC separation (ODM standard)</v>
      </c>
      <c r="L98">
        <v>0</v>
      </c>
      <c r="M98">
        <v>5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2</v>
      </c>
      <c r="U98">
        <v>0</v>
      </c>
      <c r="V98">
        <v>0</v>
      </c>
      <c r="W98">
        <v>0</v>
      </c>
      <c r="X98">
        <v>0</v>
      </c>
      <c r="Y98">
        <v>0</v>
      </c>
      <c r="Z98">
        <v>4</v>
      </c>
      <c r="AA98">
        <v>0</v>
      </c>
      <c r="AB98">
        <v>2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M98">
        <v>0</v>
      </c>
      <c r="AN98">
        <v>0</v>
      </c>
      <c r="AO98">
        <v>0</v>
      </c>
      <c r="AP98">
        <v>0</v>
      </c>
      <c r="AU98">
        <v>0</v>
      </c>
      <c r="AV98">
        <v>0</v>
      </c>
      <c r="AW98">
        <v>13</v>
      </c>
      <c r="AX98">
        <v>2</v>
      </c>
    </row>
    <row r="99" spans="1:50" hidden="1" x14ac:dyDescent="0.3">
      <c r="A99" t="s">
        <v>516</v>
      </c>
      <c r="B99" t="s">
        <v>517</v>
      </c>
      <c r="C99" s="1" t="str">
        <f t="shared" si="13"/>
        <v>21:0297</v>
      </c>
      <c r="D99" s="1" t="str">
        <f t="shared" si="14"/>
        <v>21:0001</v>
      </c>
      <c r="E99" t="s">
        <v>518</v>
      </c>
      <c r="F99" t="s">
        <v>519</v>
      </c>
      <c r="H99">
        <v>64.830945099999994</v>
      </c>
      <c r="I99">
        <v>-108.692605</v>
      </c>
      <c r="J99" s="1" t="str">
        <f t="shared" si="12"/>
        <v>Till</v>
      </c>
      <c r="K99" s="1" t="str">
        <f t="shared" si="15"/>
        <v>HMC separation (ODM standard)</v>
      </c>
      <c r="L99">
        <v>0</v>
      </c>
      <c r="M99">
        <v>5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M99">
        <v>0</v>
      </c>
      <c r="AN99">
        <v>0</v>
      </c>
      <c r="AO99">
        <v>0</v>
      </c>
      <c r="AP99">
        <v>0</v>
      </c>
      <c r="AU99">
        <v>0</v>
      </c>
      <c r="AV99">
        <v>0</v>
      </c>
      <c r="AW99">
        <v>5</v>
      </c>
      <c r="AX99">
        <v>0</v>
      </c>
    </row>
    <row r="100" spans="1:50" hidden="1" x14ac:dyDescent="0.3">
      <c r="A100" t="s">
        <v>520</v>
      </c>
      <c r="B100" t="s">
        <v>521</v>
      </c>
      <c r="C100" s="1" t="str">
        <f t="shared" si="13"/>
        <v>21:0297</v>
      </c>
      <c r="D100" s="1" t="str">
        <f t="shared" si="14"/>
        <v>21:0001</v>
      </c>
      <c r="E100" t="s">
        <v>522</v>
      </c>
      <c r="F100" t="s">
        <v>523</v>
      </c>
      <c r="H100">
        <v>64.751068000000004</v>
      </c>
      <c r="I100">
        <v>-108.5809434</v>
      </c>
      <c r="J100" s="1" t="str">
        <f t="shared" si="12"/>
        <v>Till</v>
      </c>
      <c r="K100" s="1" t="str">
        <f t="shared" si="15"/>
        <v>HMC separation (ODM standard)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M100">
        <v>0</v>
      </c>
      <c r="AN100">
        <v>0</v>
      </c>
      <c r="AO100">
        <v>0</v>
      </c>
      <c r="AP100">
        <v>0</v>
      </c>
      <c r="AU100">
        <v>0</v>
      </c>
      <c r="AV100">
        <v>0</v>
      </c>
      <c r="AW100">
        <v>0</v>
      </c>
      <c r="AX100">
        <v>0</v>
      </c>
    </row>
    <row r="101" spans="1:50" hidden="1" x14ac:dyDescent="0.3">
      <c r="A101" t="s">
        <v>524</v>
      </c>
      <c r="B101" t="s">
        <v>525</v>
      </c>
      <c r="C101" s="1" t="str">
        <f t="shared" si="13"/>
        <v>21:0297</v>
      </c>
      <c r="D101" s="1" t="str">
        <f t="shared" si="14"/>
        <v>21:0001</v>
      </c>
      <c r="E101" t="s">
        <v>526</v>
      </c>
      <c r="F101" t="s">
        <v>527</v>
      </c>
      <c r="H101">
        <v>64.510218600000002</v>
      </c>
      <c r="I101">
        <v>-109.03948870000001</v>
      </c>
      <c r="J101" s="1" t="str">
        <f t="shared" si="12"/>
        <v>Till</v>
      </c>
      <c r="K101" s="1" t="str">
        <f t="shared" si="15"/>
        <v>HMC separation (ODM standard)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3</v>
      </c>
      <c r="U101">
        <v>0</v>
      </c>
      <c r="V101">
        <v>2</v>
      </c>
      <c r="W101">
        <v>0</v>
      </c>
      <c r="X101">
        <v>3</v>
      </c>
      <c r="Y101">
        <v>0</v>
      </c>
      <c r="Z101">
        <v>7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M101">
        <v>0</v>
      </c>
      <c r="AN101">
        <v>0</v>
      </c>
      <c r="AO101">
        <v>0</v>
      </c>
      <c r="AP101">
        <v>0</v>
      </c>
      <c r="AU101">
        <v>0</v>
      </c>
      <c r="AV101">
        <v>0</v>
      </c>
      <c r="AW101">
        <v>15</v>
      </c>
      <c r="AX101">
        <v>0</v>
      </c>
    </row>
    <row r="102" spans="1:50" hidden="1" x14ac:dyDescent="0.3">
      <c r="A102" t="s">
        <v>528</v>
      </c>
      <c r="B102" t="s">
        <v>529</v>
      </c>
      <c r="C102" s="1" t="str">
        <f t="shared" si="13"/>
        <v>21:0297</v>
      </c>
      <c r="D102" s="1" t="str">
        <f t="shared" si="14"/>
        <v>21:0001</v>
      </c>
      <c r="E102" t="s">
        <v>530</v>
      </c>
      <c r="F102" t="s">
        <v>531</v>
      </c>
      <c r="H102">
        <v>64.432255799999993</v>
      </c>
      <c r="I102">
        <v>-109.2750592</v>
      </c>
      <c r="J102" s="1" t="str">
        <f t="shared" si="12"/>
        <v>Till</v>
      </c>
      <c r="K102" s="1" t="str">
        <f t="shared" si="15"/>
        <v>HMC separation (ODM standard)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1</v>
      </c>
      <c r="Y102">
        <v>0</v>
      </c>
      <c r="Z102">
        <v>6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M102">
        <v>0</v>
      </c>
      <c r="AN102">
        <v>0</v>
      </c>
      <c r="AO102">
        <v>0</v>
      </c>
      <c r="AP102">
        <v>0</v>
      </c>
      <c r="AU102">
        <v>0</v>
      </c>
      <c r="AV102">
        <v>0</v>
      </c>
      <c r="AW102">
        <v>7</v>
      </c>
      <c r="AX102">
        <v>0</v>
      </c>
    </row>
    <row r="103" spans="1:50" hidden="1" x14ac:dyDescent="0.3">
      <c r="A103" t="s">
        <v>532</v>
      </c>
      <c r="B103" t="s">
        <v>533</v>
      </c>
      <c r="C103" s="1" t="str">
        <f t="shared" si="13"/>
        <v>21:0297</v>
      </c>
      <c r="D103" s="1" t="str">
        <f t="shared" si="14"/>
        <v>21:0001</v>
      </c>
      <c r="E103" t="s">
        <v>534</v>
      </c>
      <c r="F103" t="s">
        <v>535</v>
      </c>
      <c r="H103">
        <v>64.351084700000001</v>
      </c>
      <c r="I103">
        <v>-109.1850812</v>
      </c>
      <c r="J103" s="1" t="str">
        <f t="shared" si="12"/>
        <v>Till</v>
      </c>
      <c r="K103" s="1" t="str">
        <f t="shared" si="15"/>
        <v>HMC separation (ODM standard)</v>
      </c>
      <c r="L103">
        <v>0</v>
      </c>
      <c r="M103">
        <v>0</v>
      </c>
      <c r="N103">
        <v>1</v>
      </c>
      <c r="O103">
        <v>0</v>
      </c>
      <c r="P103">
        <v>0</v>
      </c>
      <c r="Q103">
        <v>0</v>
      </c>
      <c r="R103">
        <v>1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2</v>
      </c>
      <c r="AA103">
        <v>0</v>
      </c>
      <c r="AB103">
        <v>0</v>
      </c>
      <c r="AC103">
        <v>0</v>
      </c>
      <c r="AD103">
        <v>2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M103">
        <v>0</v>
      </c>
      <c r="AN103">
        <v>0</v>
      </c>
      <c r="AO103">
        <v>0</v>
      </c>
      <c r="AP103">
        <v>0</v>
      </c>
      <c r="AU103">
        <v>0</v>
      </c>
      <c r="AV103">
        <v>0</v>
      </c>
      <c r="AW103">
        <v>6</v>
      </c>
      <c r="AX103">
        <v>1</v>
      </c>
    </row>
    <row r="104" spans="1:50" hidden="1" x14ac:dyDescent="0.3">
      <c r="A104" t="s">
        <v>536</v>
      </c>
      <c r="B104" t="s">
        <v>537</v>
      </c>
      <c r="C104" s="1" t="str">
        <f t="shared" si="13"/>
        <v>21:0297</v>
      </c>
      <c r="D104" s="1" t="str">
        <f t="shared" si="14"/>
        <v>21:0001</v>
      </c>
      <c r="E104" t="s">
        <v>538</v>
      </c>
      <c r="F104" t="s">
        <v>539</v>
      </c>
      <c r="H104">
        <v>64.698163300000004</v>
      </c>
      <c r="I104">
        <v>-108.1396531</v>
      </c>
      <c r="J104" s="1" t="str">
        <f t="shared" si="12"/>
        <v>Till</v>
      </c>
      <c r="K104" s="1" t="str">
        <f t="shared" si="15"/>
        <v>HMC separation (ODM standard)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1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1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M104">
        <v>0</v>
      </c>
      <c r="AN104">
        <v>0</v>
      </c>
      <c r="AO104">
        <v>0</v>
      </c>
      <c r="AP104">
        <v>0</v>
      </c>
      <c r="AU104">
        <v>0</v>
      </c>
      <c r="AV104">
        <v>0</v>
      </c>
      <c r="AW104">
        <v>2</v>
      </c>
      <c r="AX104">
        <v>1</v>
      </c>
    </row>
    <row r="105" spans="1:50" hidden="1" x14ac:dyDescent="0.3">
      <c r="A105" t="s">
        <v>540</v>
      </c>
      <c r="B105" t="s">
        <v>541</v>
      </c>
      <c r="C105" s="1" t="str">
        <f t="shared" si="13"/>
        <v>21:0297</v>
      </c>
      <c r="D105" s="1" t="str">
        <f t="shared" si="14"/>
        <v>21:0001</v>
      </c>
      <c r="E105" t="s">
        <v>542</v>
      </c>
      <c r="F105" t="s">
        <v>543</v>
      </c>
      <c r="H105">
        <v>64.5821155</v>
      </c>
      <c r="I105">
        <v>-108.15625420000001</v>
      </c>
      <c r="J105" s="1" t="str">
        <f t="shared" si="12"/>
        <v>Till</v>
      </c>
      <c r="K105" s="1" t="str">
        <f t="shared" si="15"/>
        <v>HMC separation (ODM standard)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2</v>
      </c>
      <c r="W105">
        <v>0</v>
      </c>
      <c r="X105">
        <v>0</v>
      </c>
      <c r="Y105">
        <v>0</v>
      </c>
      <c r="Z105">
        <v>5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M105">
        <v>0</v>
      </c>
      <c r="AN105">
        <v>0</v>
      </c>
      <c r="AO105">
        <v>0</v>
      </c>
      <c r="AP105">
        <v>0</v>
      </c>
      <c r="AU105">
        <v>0</v>
      </c>
      <c r="AV105">
        <v>0</v>
      </c>
      <c r="AW105">
        <v>7</v>
      </c>
      <c r="AX105">
        <v>0</v>
      </c>
    </row>
    <row r="106" spans="1:50" hidden="1" x14ac:dyDescent="0.3">
      <c r="A106" t="s">
        <v>544</v>
      </c>
      <c r="B106" t="s">
        <v>545</v>
      </c>
      <c r="C106" s="1" t="str">
        <f t="shared" si="13"/>
        <v>21:0297</v>
      </c>
      <c r="D106" s="1" t="str">
        <f t="shared" si="14"/>
        <v>21:0001</v>
      </c>
      <c r="E106" t="s">
        <v>546</v>
      </c>
      <c r="F106" t="s">
        <v>547</v>
      </c>
      <c r="H106">
        <v>64.034894300000005</v>
      </c>
      <c r="I106">
        <v>-109.020844</v>
      </c>
      <c r="J106" s="1" t="str">
        <f t="shared" si="12"/>
        <v>Till</v>
      </c>
      <c r="K106" s="1" t="str">
        <f t="shared" si="15"/>
        <v>HMC separation (ODM standard)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1</v>
      </c>
      <c r="V106">
        <v>0</v>
      </c>
      <c r="W106">
        <v>0</v>
      </c>
      <c r="X106">
        <v>0</v>
      </c>
      <c r="Y106">
        <v>2</v>
      </c>
      <c r="Z106">
        <v>18</v>
      </c>
      <c r="AA106">
        <v>0</v>
      </c>
      <c r="AB106">
        <v>0</v>
      </c>
      <c r="AC106">
        <v>0</v>
      </c>
      <c r="AD106">
        <v>3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M106">
        <v>0</v>
      </c>
      <c r="AN106">
        <v>0</v>
      </c>
      <c r="AO106">
        <v>0</v>
      </c>
      <c r="AP106">
        <v>0</v>
      </c>
      <c r="AU106">
        <v>0</v>
      </c>
      <c r="AV106">
        <v>1</v>
      </c>
      <c r="AW106">
        <v>24</v>
      </c>
      <c r="AX106">
        <v>0</v>
      </c>
    </row>
    <row r="107" spans="1:50" hidden="1" x14ac:dyDescent="0.3">
      <c r="A107" t="s">
        <v>548</v>
      </c>
      <c r="B107" t="s">
        <v>549</v>
      </c>
      <c r="C107" s="1" t="str">
        <f t="shared" si="13"/>
        <v>21:0297</v>
      </c>
      <c r="D107" s="1" t="str">
        <f t="shared" si="14"/>
        <v>21:0001</v>
      </c>
      <c r="E107" t="s">
        <v>550</v>
      </c>
      <c r="F107" t="s">
        <v>551</v>
      </c>
      <c r="H107">
        <v>64.186428000000006</v>
      </c>
      <c r="I107">
        <v>-108.80598929999999</v>
      </c>
      <c r="J107" s="1" t="str">
        <f t="shared" si="12"/>
        <v>Till</v>
      </c>
      <c r="K107" s="1" t="str">
        <f t="shared" si="15"/>
        <v>HMC separation (ODM standard)</v>
      </c>
      <c r="L107">
        <v>0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12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1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M107">
        <v>0</v>
      </c>
      <c r="AN107">
        <v>0</v>
      </c>
      <c r="AO107">
        <v>0</v>
      </c>
      <c r="AP107">
        <v>0</v>
      </c>
      <c r="AU107">
        <v>0</v>
      </c>
      <c r="AV107">
        <v>0</v>
      </c>
      <c r="AW107">
        <v>15</v>
      </c>
      <c r="AX107">
        <v>0</v>
      </c>
    </row>
    <row r="108" spans="1:50" hidden="1" x14ac:dyDescent="0.3">
      <c r="A108" t="s">
        <v>552</v>
      </c>
      <c r="B108" t="s">
        <v>553</v>
      </c>
      <c r="C108" s="1" t="str">
        <f t="shared" si="13"/>
        <v>21:0297</v>
      </c>
      <c r="D108" s="1" t="str">
        <f t="shared" si="14"/>
        <v>21:0001</v>
      </c>
      <c r="E108" t="s">
        <v>554</v>
      </c>
      <c r="F108" t="s">
        <v>555</v>
      </c>
      <c r="H108">
        <v>64.318048300000001</v>
      </c>
      <c r="I108">
        <v>-108.88693000000001</v>
      </c>
      <c r="J108" s="1" t="str">
        <f t="shared" si="12"/>
        <v>Till</v>
      </c>
      <c r="K108" s="1" t="str">
        <f t="shared" si="15"/>
        <v>HMC separation (ODM standard)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2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4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M108">
        <v>0</v>
      </c>
      <c r="AN108">
        <v>0</v>
      </c>
      <c r="AO108">
        <v>0</v>
      </c>
      <c r="AP108">
        <v>0</v>
      </c>
      <c r="AU108">
        <v>0</v>
      </c>
      <c r="AV108">
        <v>0</v>
      </c>
      <c r="AW108">
        <v>6</v>
      </c>
      <c r="AX108">
        <v>0</v>
      </c>
    </row>
    <row r="109" spans="1:50" hidden="1" x14ac:dyDescent="0.3">
      <c r="A109" t="s">
        <v>556</v>
      </c>
      <c r="B109" t="s">
        <v>557</v>
      </c>
      <c r="C109" s="1" t="str">
        <f t="shared" si="13"/>
        <v>21:0297</v>
      </c>
      <c r="D109" s="1" t="str">
        <f t="shared" si="14"/>
        <v>21:0001</v>
      </c>
      <c r="E109" t="s">
        <v>558</v>
      </c>
      <c r="F109" t="s">
        <v>559</v>
      </c>
      <c r="H109">
        <v>64.314281500000007</v>
      </c>
      <c r="I109">
        <v>-108.86922149999999</v>
      </c>
      <c r="J109" s="1" t="str">
        <f t="shared" si="12"/>
        <v>Till</v>
      </c>
      <c r="K109" s="1" t="str">
        <f t="shared" si="15"/>
        <v>HMC separation (ODM standard)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M109">
        <v>0</v>
      </c>
      <c r="AN109">
        <v>0</v>
      </c>
      <c r="AO109">
        <v>0</v>
      </c>
      <c r="AP109">
        <v>0</v>
      </c>
      <c r="AU109">
        <v>0</v>
      </c>
      <c r="AV109">
        <v>0</v>
      </c>
      <c r="AW109">
        <v>0</v>
      </c>
      <c r="AX109">
        <v>0</v>
      </c>
    </row>
    <row r="110" spans="1:50" hidden="1" x14ac:dyDescent="0.3">
      <c r="A110" t="s">
        <v>560</v>
      </c>
      <c r="B110" t="s">
        <v>561</v>
      </c>
      <c r="C110" s="1" t="str">
        <f t="shared" si="13"/>
        <v>21:0297</v>
      </c>
      <c r="D110" s="1" t="str">
        <f t="shared" si="14"/>
        <v>21:0001</v>
      </c>
      <c r="E110" t="s">
        <v>562</v>
      </c>
      <c r="F110" t="s">
        <v>563</v>
      </c>
      <c r="H110">
        <v>64.193328100000002</v>
      </c>
      <c r="I110">
        <v>-109.31748589999999</v>
      </c>
      <c r="J110" s="1" t="str">
        <f t="shared" si="12"/>
        <v>Till</v>
      </c>
      <c r="K110" s="1" t="str">
        <f t="shared" si="15"/>
        <v>HMC separation (ODM standard)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1</v>
      </c>
      <c r="T110">
        <v>8</v>
      </c>
      <c r="U110">
        <v>0</v>
      </c>
      <c r="V110">
        <v>1</v>
      </c>
      <c r="W110">
        <v>0</v>
      </c>
      <c r="X110">
        <v>0</v>
      </c>
      <c r="Y110">
        <v>0</v>
      </c>
      <c r="Z110">
        <v>6</v>
      </c>
      <c r="AA110">
        <v>0</v>
      </c>
      <c r="AB110">
        <v>0</v>
      </c>
      <c r="AC110">
        <v>0</v>
      </c>
      <c r="AD110">
        <v>1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M110">
        <v>0</v>
      </c>
      <c r="AN110">
        <v>0</v>
      </c>
      <c r="AO110">
        <v>0</v>
      </c>
      <c r="AP110">
        <v>0</v>
      </c>
      <c r="AU110">
        <v>0</v>
      </c>
      <c r="AV110">
        <v>0</v>
      </c>
      <c r="AW110">
        <v>18</v>
      </c>
      <c r="AX110">
        <v>1</v>
      </c>
    </row>
    <row r="111" spans="1:50" hidden="1" x14ac:dyDescent="0.3">
      <c r="A111" t="s">
        <v>564</v>
      </c>
      <c r="B111" t="s">
        <v>565</v>
      </c>
      <c r="C111" s="1" t="str">
        <f t="shared" si="13"/>
        <v>21:0297</v>
      </c>
      <c r="D111" s="1" t="str">
        <f t="shared" si="14"/>
        <v>21:0001</v>
      </c>
      <c r="E111" t="s">
        <v>566</v>
      </c>
      <c r="F111" t="s">
        <v>567</v>
      </c>
      <c r="H111">
        <v>64.0688052</v>
      </c>
      <c r="I111">
        <v>-109.34851569999999</v>
      </c>
      <c r="J111" s="1" t="str">
        <f t="shared" si="12"/>
        <v>Till</v>
      </c>
      <c r="K111" s="1" t="str">
        <f t="shared" si="15"/>
        <v>HMC separation (ODM standard)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1</v>
      </c>
      <c r="W111">
        <v>1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M111">
        <v>0</v>
      </c>
      <c r="AN111">
        <v>0</v>
      </c>
      <c r="AO111">
        <v>0</v>
      </c>
      <c r="AP111">
        <v>0</v>
      </c>
      <c r="AU111">
        <v>0</v>
      </c>
      <c r="AV111">
        <v>0</v>
      </c>
      <c r="AW111">
        <v>2</v>
      </c>
      <c r="AX111">
        <v>0</v>
      </c>
    </row>
    <row r="112" spans="1:50" hidden="1" x14ac:dyDescent="0.3">
      <c r="A112" t="s">
        <v>568</v>
      </c>
      <c r="B112" t="s">
        <v>569</v>
      </c>
      <c r="C112" s="1" t="str">
        <f t="shared" si="13"/>
        <v>21:0297</v>
      </c>
      <c r="D112" s="1" t="str">
        <f t="shared" si="14"/>
        <v>21:0001</v>
      </c>
      <c r="E112" t="s">
        <v>570</v>
      </c>
      <c r="F112" t="s">
        <v>571</v>
      </c>
      <c r="H112">
        <v>64.421893299999994</v>
      </c>
      <c r="I112">
        <v>-108.8927699</v>
      </c>
      <c r="J112" s="1" t="str">
        <f t="shared" si="12"/>
        <v>Till</v>
      </c>
      <c r="K112" s="1" t="str">
        <f t="shared" si="15"/>
        <v>HMC separation (ODM standard)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2</v>
      </c>
      <c r="AA112">
        <v>0</v>
      </c>
      <c r="AB112">
        <v>0</v>
      </c>
      <c r="AC112">
        <v>0</v>
      </c>
      <c r="AD112">
        <v>1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M112">
        <v>0</v>
      </c>
      <c r="AN112">
        <v>0</v>
      </c>
      <c r="AO112">
        <v>0</v>
      </c>
      <c r="AP112">
        <v>0</v>
      </c>
      <c r="AU112">
        <v>0</v>
      </c>
      <c r="AV112">
        <v>0</v>
      </c>
      <c r="AW112">
        <v>3</v>
      </c>
      <c r="AX112">
        <v>0</v>
      </c>
    </row>
    <row r="113" spans="1:89" hidden="1" x14ac:dyDescent="0.3">
      <c r="A113" t="s">
        <v>572</v>
      </c>
      <c r="B113" t="s">
        <v>573</v>
      </c>
      <c r="C113" s="1" t="str">
        <f t="shared" si="13"/>
        <v>21:0297</v>
      </c>
      <c r="D113" s="1" t="str">
        <f t="shared" si="14"/>
        <v>21:0001</v>
      </c>
      <c r="E113" t="s">
        <v>574</v>
      </c>
      <c r="F113" t="s">
        <v>575</v>
      </c>
      <c r="H113">
        <v>64.595807300000004</v>
      </c>
      <c r="I113">
        <v>-108.6874694</v>
      </c>
      <c r="J113" s="1" t="str">
        <f>HYPERLINK("http://geochem.nrcan.gc.ca/cdogs/content/kwd/kwd020073_e.htm", "Esker")</f>
        <v>Esker</v>
      </c>
      <c r="K113" s="1" t="str">
        <f t="shared" si="15"/>
        <v>HMC separation (ODM standard)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M113">
        <v>0</v>
      </c>
      <c r="AN113">
        <v>0</v>
      </c>
      <c r="AO113">
        <v>0</v>
      </c>
      <c r="AP113">
        <v>0</v>
      </c>
      <c r="AU113">
        <v>0</v>
      </c>
      <c r="AV113">
        <v>0</v>
      </c>
      <c r="AW113">
        <v>0</v>
      </c>
      <c r="AX113">
        <v>0</v>
      </c>
    </row>
    <row r="114" spans="1:89" hidden="1" x14ac:dyDescent="0.3">
      <c r="A114" t="s">
        <v>576</v>
      </c>
      <c r="B114" t="s">
        <v>577</v>
      </c>
      <c r="C114" s="1" t="str">
        <f t="shared" si="13"/>
        <v>21:0297</v>
      </c>
      <c r="D114" s="1" t="str">
        <f t="shared" si="14"/>
        <v>21:0001</v>
      </c>
      <c r="E114" t="s">
        <v>578</v>
      </c>
      <c r="F114" t="s">
        <v>579</v>
      </c>
      <c r="H114">
        <v>64.479456900000002</v>
      </c>
      <c r="I114">
        <v>-108.7298978</v>
      </c>
      <c r="J114" s="1" t="str">
        <f t="shared" ref="J114:J145" si="16">HYPERLINK("http://geochem.nrcan.gc.ca/cdogs/content/kwd/kwd020044_e.htm", "Till")</f>
        <v>Till</v>
      </c>
      <c r="K114" s="1" t="str">
        <f t="shared" si="15"/>
        <v>HMC separation (ODM standard)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M114">
        <v>0</v>
      </c>
      <c r="AN114">
        <v>0</v>
      </c>
      <c r="AO114">
        <v>0</v>
      </c>
      <c r="AP114">
        <v>0</v>
      </c>
      <c r="AU114">
        <v>0</v>
      </c>
      <c r="AV114">
        <v>0</v>
      </c>
      <c r="AW114">
        <v>0</v>
      </c>
      <c r="AX114">
        <v>0</v>
      </c>
    </row>
    <row r="115" spans="1:89" hidden="1" x14ac:dyDescent="0.3">
      <c r="A115" t="s">
        <v>580</v>
      </c>
      <c r="B115" t="s">
        <v>581</v>
      </c>
      <c r="C115" s="1" t="str">
        <f t="shared" si="13"/>
        <v>21:0297</v>
      </c>
      <c r="D115" s="1" t="str">
        <f t="shared" si="14"/>
        <v>21:0001</v>
      </c>
      <c r="E115" t="s">
        <v>582</v>
      </c>
      <c r="F115" t="s">
        <v>583</v>
      </c>
      <c r="H115">
        <v>64.098563799999994</v>
      </c>
      <c r="I115">
        <v>-108.60459640000001</v>
      </c>
      <c r="J115" s="1" t="str">
        <f t="shared" si="16"/>
        <v>Till</v>
      </c>
      <c r="K115" s="1" t="str">
        <f t="shared" si="15"/>
        <v>HMC separation (ODM standard)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2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2</v>
      </c>
      <c r="AA115">
        <v>0</v>
      </c>
      <c r="AB115">
        <v>0</v>
      </c>
      <c r="AC115">
        <v>0</v>
      </c>
      <c r="AD115">
        <v>1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M115">
        <v>0</v>
      </c>
      <c r="AN115">
        <v>0</v>
      </c>
      <c r="AO115">
        <v>0</v>
      </c>
      <c r="AP115">
        <v>0</v>
      </c>
      <c r="AU115">
        <v>0</v>
      </c>
      <c r="AV115">
        <v>0</v>
      </c>
      <c r="AW115">
        <v>5</v>
      </c>
      <c r="AX115">
        <v>0</v>
      </c>
    </row>
    <row r="116" spans="1:89" hidden="1" x14ac:dyDescent="0.3">
      <c r="A116" t="s">
        <v>584</v>
      </c>
      <c r="B116" t="s">
        <v>585</v>
      </c>
      <c r="C116" s="1" t="str">
        <f t="shared" si="13"/>
        <v>21:0297</v>
      </c>
      <c r="D116" s="1" t="str">
        <f t="shared" si="14"/>
        <v>21:0001</v>
      </c>
      <c r="E116" t="s">
        <v>586</v>
      </c>
      <c r="F116" t="s">
        <v>587</v>
      </c>
      <c r="H116">
        <v>64.200336800000002</v>
      </c>
      <c r="I116">
        <v>-108.5238964</v>
      </c>
      <c r="J116" s="1" t="str">
        <f t="shared" si="16"/>
        <v>Till</v>
      </c>
      <c r="K116" s="1" t="str">
        <f t="shared" si="15"/>
        <v>HMC separation (ODM standard)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4</v>
      </c>
      <c r="T116">
        <v>2</v>
      </c>
      <c r="U116">
        <v>0</v>
      </c>
      <c r="V116">
        <v>1</v>
      </c>
      <c r="W116">
        <v>0</v>
      </c>
      <c r="X116">
        <v>0</v>
      </c>
      <c r="Y116">
        <v>0</v>
      </c>
      <c r="Z116">
        <v>13</v>
      </c>
      <c r="AA116">
        <v>0</v>
      </c>
      <c r="AB116">
        <v>1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M116">
        <v>0</v>
      </c>
      <c r="AN116">
        <v>0</v>
      </c>
      <c r="AO116">
        <v>0</v>
      </c>
      <c r="AP116">
        <v>0</v>
      </c>
      <c r="AU116">
        <v>0</v>
      </c>
      <c r="AV116">
        <v>0</v>
      </c>
      <c r="AW116">
        <v>21</v>
      </c>
      <c r="AX116">
        <v>5</v>
      </c>
    </row>
    <row r="117" spans="1:89" hidden="1" x14ac:dyDescent="0.3">
      <c r="A117" t="s">
        <v>588</v>
      </c>
      <c r="B117" t="s">
        <v>589</v>
      </c>
      <c r="C117" s="1" t="str">
        <f t="shared" si="13"/>
        <v>21:0297</v>
      </c>
      <c r="D117" s="1" t="str">
        <f t="shared" si="14"/>
        <v>21:0001</v>
      </c>
      <c r="E117" t="s">
        <v>590</v>
      </c>
      <c r="F117" t="s">
        <v>591</v>
      </c>
      <c r="H117">
        <v>64.277498399999999</v>
      </c>
      <c r="I117">
        <v>-108.3599427</v>
      </c>
      <c r="J117" s="1" t="str">
        <f t="shared" si="16"/>
        <v>Till</v>
      </c>
      <c r="K117" s="1" t="str">
        <f t="shared" si="15"/>
        <v>HMC separation (ODM standard)</v>
      </c>
      <c r="L117">
        <v>0</v>
      </c>
      <c r="M117">
        <v>0</v>
      </c>
      <c r="N117">
        <v>1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2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2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M117">
        <v>0</v>
      </c>
      <c r="AN117">
        <v>0</v>
      </c>
      <c r="AO117">
        <v>0</v>
      </c>
      <c r="AP117">
        <v>0</v>
      </c>
      <c r="AU117">
        <v>0</v>
      </c>
      <c r="AV117">
        <v>0</v>
      </c>
      <c r="AW117">
        <v>5</v>
      </c>
      <c r="AX117">
        <v>0</v>
      </c>
    </row>
    <row r="118" spans="1:89" x14ac:dyDescent="0.3">
      <c r="A118" t="s">
        <v>592</v>
      </c>
      <c r="B118" t="s">
        <v>593</v>
      </c>
      <c r="C118" s="1" t="str">
        <f t="shared" ref="C118:C149" si="17">HYPERLINK("http://geochem.nrcan.gc.ca/cdogs/content/bdl/bdl210300_e.htm", "21:0300")</f>
        <v>21:0300</v>
      </c>
      <c r="D118" s="1" t="str">
        <f t="shared" ref="D118:D149" si="18">HYPERLINK("http://geochem.nrcan.gc.ca/cdogs/content/svy/svy210007_e.htm", "21:0007")</f>
        <v>21:0007</v>
      </c>
      <c r="E118" t="s">
        <v>594</v>
      </c>
      <c r="F118" t="s">
        <v>595</v>
      </c>
      <c r="H118">
        <v>64.513447600000006</v>
      </c>
      <c r="I118">
        <v>-112.8060578</v>
      </c>
      <c r="J118" s="1" t="str">
        <f t="shared" si="16"/>
        <v>Till</v>
      </c>
      <c r="K118" s="1" t="str">
        <f t="shared" si="15"/>
        <v>HMC separation (ODM standard)</v>
      </c>
      <c r="L118">
        <v>6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2</v>
      </c>
      <c r="S118">
        <v>2</v>
      </c>
      <c r="T118">
        <v>4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5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M118">
        <v>0</v>
      </c>
      <c r="AN118">
        <v>0</v>
      </c>
      <c r="AO118">
        <v>0</v>
      </c>
      <c r="AP118">
        <v>0</v>
      </c>
      <c r="AU118">
        <v>0</v>
      </c>
      <c r="AV118">
        <v>0</v>
      </c>
      <c r="AW118">
        <v>19</v>
      </c>
      <c r="AX118">
        <v>10</v>
      </c>
      <c r="AY118">
        <v>2</v>
      </c>
      <c r="AZ118">
        <v>0</v>
      </c>
      <c r="BA118">
        <v>0</v>
      </c>
      <c r="BB118">
        <v>1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Z118">
        <v>0</v>
      </c>
      <c r="CA118">
        <v>0</v>
      </c>
      <c r="CB118">
        <v>0</v>
      </c>
      <c r="CC118">
        <v>0</v>
      </c>
      <c r="CH118">
        <v>0</v>
      </c>
      <c r="CI118">
        <v>0</v>
      </c>
      <c r="CJ118">
        <v>3</v>
      </c>
      <c r="CK118">
        <v>2</v>
      </c>
    </row>
    <row r="119" spans="1:89" x14ac:dyDescent="0.3">
      <c r="A119" t="s">
        <v>596</v>
      </c>
      <c r="B119" t="s">
        <v>597</v>
      </c>
      <c r="C119" s="1" t="str">
        <f t="shared" si="17"/>
        <v>21:0300</v>
      </c>
      <c r="D119" s="1" t="str">
        <f t="shared" si="18"/>
        <v>21:0007</v>
      </c>
      <c r="E119" t="s">
        <v>598</v>
      </c>
      <c r="F119" t="s">
        <v>599</v>
      </c>
      <c r="H119">
        <v>64.625411400000004</v>
      </c>
      <c r="I119">
        <v>-112.4175063</v>
      </c>
      <c r="J119" s="1" t="str">
        <f t="shared" si="16"/>
        <v>Till</v>
      </c>
      <c r="K119" s="1" t="str">
        <f t="shared" si="15"/>
        <v>HMC separation (ODM standard)</v>
      </c>
      <c r="L119">
        <v>8</v>
      </c>
      <c r="M119">
        <v>0</v>
      </c>
      <c r="N119">
        <v>1</v>
      </c>
      <c r="O119">
        <v>0</v>
      </c>
      <c r="P119">
        <v>0</v>
      </c>
      <c r="Q119">
        <v>0</v>
      </c>
      <c r="R119">
        <v>1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3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M119">
        <v>0</v>
      </c>
      <c r="AN119">
        <v>0</v>
      </c>
      <c r="AO119">
        <v>0</v>
      </c>
      <c r="AP119">
        <v>0</v>
      </c>
      <c r="AU119">
        <v>0</v>
      </c>
      <c r="AV119">
        <v>0</v>
      </c>
      <c r="AW119">
        <v>13</v>
      </c>
      <c r="AX119">
        <v>9</v>
      </c>
    </row>
    <row r="120" spans="1:89" x14ac:dyDescent="0.3">
      <c r="A120" t="s">
        <v>600</v>
      </c>
      <c r="B120" t="s">
        <v>601</v>
      </c>
      <c r="C120" s="1" t="str">
        <f t="shared" si="17"/>
        <v>21:0300</v>
      </c>
      <c r="D120" s="1" t="str">
        <f t="shared" si="18"/>
        <v>21:0007</v>
      </c>
      <c r="E120" t="s">
        <v>602</v>
      </c>
      <c r="F120" t="s">
        <v>603</v>
      </c>
      <c r="H120">
        <v>64.708514800000003</v>
      </c>
      <c r="I120">
        <v>-112.0647996</v>
      </c>
      <c r="J120" s="1" t="str">
        <f t="shared" si="16"/>
        <v>Till</v>
      </c>
      <c r="K120" s="1" t="str">
        <f t="shared" si="15"/>
        <v>HMC separation (ODM standard)</v>
      </c>
      <c r="L120">
        <v>2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5</v>
      </c>
      <c r="AA120">
        <v>1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M120">
        <v>0</v>
      </c>
      <c r="AN120">
        <v>0</v>
      </c>
      <c r="AO120">
        <v>0</v>
      </c>
      <c r="AP120">
        <v>0</v>
      </c>
      <c r="AU120">
        <v>0</v>
      </c>
      <c r="AV120">
        <v>0</v>
      </c>
      <c r="AW120">
        <v>8</v>
      </c>
      <c r="AX120">
        <v>3</v>
      </c>
    </row>
    <row r="121" spans="1:89" x14ac:dyDescent="0.3">
      <c r="A121" t="s">
        <v>604</v>
      </c>
      <c r="B121" t="s">
        <v>605</v>
      </c>
      <c r="C121" s="1" t="str">
        <f t="shared" si="17"/>
        <v>21:0300</v>
      </c>
      <c r="D121" s="1" t="str">
        <f t="shared" si="18"/>
        <v>21:0007</v>
      </c>
      <c r="E121" t="s">
        <v>606</v>
      </c>
      <c r="F121" t="s">
        <v>607</v>
      </c>
      <c r="H121">
        <v>64.537560900000003</v>
      </c>
      <c r="I121">
        <v>-112.05002349999999</v>
      </c>
      <c r="J121" s="1" t="str">
        <f t="shared" si="16"/>
        <v>Till</v>
      </c>
      <c r="K121" s="1" t="str">
        <f t="shared" si="15"/>
        <v>HMC separation (ODM standard)</v>
      </c>
      <c r="L121">
        <v>0</v>
      </c>
      <c r="M121">
        <v>0</v>
      </c>
      <c r="N121">
        <v>0</v>
      </c>
      <c r="O121">
        <v>1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1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M121">
        <v>0</v>
      </c>
      <c r="AN121">
        <v>0</v>
      </c>
      <c r="AO121">
        <v>0</v>
      </c>
      <c r="AP121">
        <v>0</v>
      </c>
      <c r="AU121">
        <v>0</v>
      </c>
      <c r="AV121">
        <v>0</v>
      </c>
      <c r="AW121">
        <v>2</v>
      </c>
      <c r="AX121">
        <v>0</v>
      </c>
    </row>
    <row r="122" spans="1:89" x14ac:dyDescent="0.3">
      <c r="A122" t="s">
        <v>608</v>
      </c>
      <c r="B122" t="s">
        <v>609</v>
      </c>
      <c r="C122" s="1" t="str">
        <f t="shared" si="17"/>
        <v>21:0300</v>
      </c>
      <c r="D122" s="1" t="str">
        <f t="shared" si="18"/>
        <v>21:0007</v>
      </c>
      <c r="E122" t="s">
        <v>610</v>
      </c>
      <c r="F122" t="s">
        <v>611</v>
      </c>
      <c r="H122">
        <v>64.604332999999997</v>
      </c>
      <c r="I122">
        <v>-112.899714</v>
      </c>
      <c r="J122" s="1" t="str">
        <f t="shared" si="16"/>
        <v>Till</v>
      </c>
      <c r="K122" s="1" t="str">
        <f t="shared" si="15"/>
        <v>HMC separation (ODM standard)</v>
      </c>
      <c r="L122">
        <v>7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1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23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M122">
        <v>0</v>
      </c>
      <c r="AN122">
        <v>0</v>
      </c>
      <c r="AO122">
        <v>0</v>
      </c>
      <c r="AP122">
        <v>0</v>
      </c>
      <c r="AU122">
        <v>0</v>
      </c>
      <c r="AV122">
        <v>0</v>
      </c>
      <c r="AW122">
        <v>32</v>
      </c>
      <c r="AX122">
        <v>8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2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Z122">
        <v>0</v>
      </c>
      <c r="CA122">
        <v>0</v>
      </c>
      <c r="CB122">
        <v>0</v>
      </c>
      <c r="CC122">
        <v>0</v>
      </c>
      <c r="CH122">
        <v>0</v>
      </c>
      <c r="CI122">
        <v>0</v>
      </c>
      <c r="CJ122">
        <v>2</v>
      </c>
      <c r="CK122">
        <v>0</v>
      </c>
    </row>
    <row r="123" spans="1:89" x14ac:dyDescent="0.3">
      <c r="A123" t="s">
        <v>612</v>
      </c>
      <c r="B123" t="s">
        <v>613</v>
      </c>
      <c r="C123" s="1" t="str">
        <f t="shared" si="17"/>
        <v>21:0300</v>
      </c>
      <c r="D123" s="1" t="str">
        <f t="shared" si="18"/>
        <v>21:0007</v>
      </c>
      <c r="E123" t="s">
        <v>614</v>
      </c>
      <c r="F123" t="s">
        <v>615</v>
      </c>
      <c r="H123">
        <v>64.708667300000002</v>
      </c>
      <c r="I123">
        <v>-112.7465304</v>
      </c>
      <c r="J123" s="1" t="str">
        <f t="shared" si="16"/>
        <v>Till</v>
      </c>
      <c r="K123" s="1" t="str">
        <f t="shared" si="15"/>
        <v>HMC separation (ODM standard)</v>
      </c>
      <c r="L123">
        <v>6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1</v>
      </c>
      <c r="S123">
        <v>1</v>
      </c>
      <c r="T123">
        <v>1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3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M123">
        <v>0</v>
      </c>
      <c r="AN123">
        <v>0</v>
      </c>
      <c r="AO123">
        <v>0</v>
      </c>
      <c r="AP123">
        <v>0</v>
      </c>
      <c r="AU123">
        <v>0</v>
      </c>
      <c r="AV123">
        <v>0</v>
      </c>
      <c r="AW123">
        <v>13</v>
      </c>
      <c r="AX123">
        <v>8</v>
      </c>
      <c r="AY123">
        <v>1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1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Z123">
        <v>0</v>
      </c>
      <c r="CA123">
        <v>0</v>
      </c>
      <c r="CB123">
        <v>0</v>
      </c>
      <c r="CC123">
        <v>0</v>
      </c>
      <c r="CH123">
        <v>0</v>
      </c>
      <c r="CI123">
        <v>0</v>
      </c>
      <c r="CJ123">
        <v>2</v>
      </c>
      <c r="CK123">
        <v>2</v>
      </c>
    </row>
    <row r="124" spans="1:89" x14ac:dyDescent="0.3">
      <c r="A124" t="s">
        <v>616</v>
      </c>
      <c r="B124" t="s">
        <v>617</v>
      </c>
      <c r="C124" s="1" t="str">
        <f t="shared" si="17"/>
        <v>21:0300</v>
      </c>
      <c r="D124" s="1" t="str">
        <f t="shared" si="18"/>
        <v>21:0007</v>
      </c>
      <c r="E124" t="s">
        <v>618</v>
      </c>
      <c r="F124" t="s">
        <v>619</v>
      </c>
      <c r="H124">
        <v>64.594296999999997</v>
      </c>
      <c r="I124">
        <v>-112.5882465</v>
      </c>
      <c r="J124" s="1" t="str">
        <f t="shared" si="16"/>
        <v>Till</v>
      </c>
      <c r="K124" s="1" t="str">
        <f t="shared" si="15"/>
        <v>HMC separation (ODM standard)</v>
      </c>
      <c r="L124">
        <v>2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2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3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M124">
        <v>0</v>
      </c>
      <c r="AN124">
        <v>0</v>
      </c>
      <c r="AO124">
        <v>0</v>
      </c>
      <c r="AP124">
        <v>0</v>
      </c>
      <c r="AU124">
        <v>0</v>
      </c>
      <c r="AV124">
        <v>0</v>
      </c>
      <c r="AW124">
        <v>7</v>
      </c>
      <c r="AX124">
        <v>4</v>
      </c>
    </row>
    <row r="125" spans="1:89" x14ac:dyDescent="0.3">
      <c r="A125" t="s">
        <v>620</v>
      </c>
      <c r="B125" t="s">
        <v>621</v>
      </c>
      <c r="C125" s="1" t="str">
        <f t="shared" si="17"/>
        <v>21:0300</v>
      </c>
      <c r="D125" s="1" t="str">
        <f t="shared" si="18"/>
        <v>21:0007</v>
      </c>
      <c r="E125" t="s">
        <v>622</v>
      </c>
      <c r="F125" t="s">
        <v>623</v>
      </c>
      <c r="H125">
        <v>64.828267299999993</v>
      </c>
      <c r="I125">
        <v>-112.40194579999999</v>
      </c>
      <c r="J125" s="1" t="str">
        <f t="shared" si="16"/>
        <v>Till</v>
      </c>
      <c r="K125" s="1" t="str">
        <f t="shared" si="15"/>
        <v>HMC separation (ODM standard)</v>
      </c>
      <c r="L125">
        <v>2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1</v>
      </c>
      <c r="S125">
        <v>0</v>
      </c>
      <c r="T125">
        <v>2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M125">
        <v>0</v>
      </c>
      <c r="AN125">
        <v>0</v>
      </c>
      <c r="AO125">
        <v>0</v>
      </c>
      <c r="AP125">
        <v>0</v>
      </c>
      <c r="AU125">
        <v>0</v>
      </c>
      <c r="AV125">
        <v>0</v>
      </c>
      <c r="AW125">
        <v>5</v>
      </c>
      <c r="AX125">
        <v>3</v>
      </c>
    </row>
    <row r="126" spans="1:89" x14ac:dyDescent="0.3">
      <c r="A126" t="s">
        <v>624</v>
      </c>
      <c r="B126" t="s">
        <v>625</v>
      </c>
      <c r="C126" s="1" t="str">
        <f t="shared" si="17"/>
        <v>21:0300</v>
      </c>
      <c r="D126" s="1" t="str">
        <f t="shared" si="18"/>
        <v>21:0007</v>
      </c>
      <c r="E126" t="s">
        <v>626</v>
      </c>
      <c r="F126" t="s">
        <v>627</v>
      </c>
      <c r="H126">
        <v>64.9587176</v>
      </c>
      <c r="I126">
        <v>-112.2230895</v>
      </c>
      <c r="J126" s="1" t="str">
        <f t="shared" si="16"/>
        <v>Till</v>
      </c>
      <c r="K126" s="1" t="str">
        <f t="shared" si="15"/>
        <v>HMC separation (ODM standard)</v>
      </c>
      <c r="L126">
        <v>1</v>
      </c>
      <c r="M126">
        <v>6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1</v>
      </c>
      <c r="T126">
        <v>1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8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M126">
        <v>0</v>
      </c>
      <c r="AN126">
        <v>0</v>
      </c>
      <c r="AO126">
        <v>0</v>
      </c>
      <c r="AP126">
        <v>0</v>
      </c>
      <c r="AU126">
        <v>0</v>
      </c>
      <c r="AV126">
        <v>0</v>
      </c>
      <c r="AW126">
        <v>17</v>
      </c>
      <c r="AX126">
        <v>2</v>
      </c>
    </row>
    <row r="127" spans="1:89" x14ac:dyDescent="0.3">
      <c r="A127" t="s">
        <v>628</v>
      </c>
      <c r="B127" t="s">
        <v>629</v>
      </c>
      <c r="C127" s="1" t="str">
        <f t="shared" si="17"/>
        <v>21:0300</v>
      </c>
      <c r="D127" s="1" t="str">
        <f t="shared" si="18"/>
        <v>21:0007</v>
      </c>
      <c r="E127" t="s">
        <v>630</v>
      </c>
      <c r="F127" t="s">
        <v>631</v>
      </c>
      <c r="H127">
        <v>64.877877699999999</v>
      </c>
      <c r="I127">
        <v>-112.21428179999999</v>
      </c>
      <c r="J127" s="1" t="str">
        <f t="shared" si="16"/>
        <v>Till</v>
      </c>
      <c r="K127" s="1" t="str">
        <f t="shared" si="15"/>
        <v>HMC separation (ODM standard)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M127">
        <v>0</v>
      </c>
      <c r="AN127">
        <v>0</v>
      </c>
      <c r="AO127">
        <v>0</v>
      </c>
      <c r="AP127">
        <v>0</v>
      </c>
      <c r="AU127">
        <v>0</v>
      </c>
      <c r="AV127">
        <v>0</v>
      </c>
      <c r="AW127">
        <v>0</v>
      </c>
      <c r="AX127">
        <v>0</v>
      </c>
    </row>
    <row r="128" spans="1:89" x14ac:dyDescent="0.3">
      <c r="A128" t="s">
        <v>632</v>
      </c>
      <c r="B128" t="s">
        <v>633</v>
      </c>
      <c r="C128" s="1" t="str">
        <f t="shared" si="17"/>
        <v>21:0300</v>
      </c>
      <c r="D128" s="1" t="str">
        <f t="shared" si="18"/>
        <v>21:0007</v>
      </c>
      <c r="E128" t="s">
        <v>634</v>
      </c>
      <c r="F128" t="s">
        <v>635</v>
      </c>
      <c r="H128">
        <v>64.783719399999995</v>
      </c>
      <c r="I128">
        <v>-112.5777844</v>
      </c>
      <c r="J128" s="1" t="str">
        <f t="shared" si="16"/>
        <v>Till</v>
      </c>
      <c r="K128" s="1" t="str">
        <f t="shared" si="15"/>
        <v>HMC separation (ODM standard)</v>
      </c>
      <c r="L128">
        <v>5</v>
      </c>
      <c r="M128">
        <v>3</v>
      </c>
      <c r="N128">
        <v>2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2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5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M128">
        <v>0</v>
      </c>
      <c r="AN128">
        <v>0</v>
      </c>
      <c r="AO128">
        <v>0</v>
      </c>
      <c r="AP128">
        <v>0</v>
      </c>
      <c r="AU128">
        <v>0</v>
      </c>
      <c r="AV128">
        <v>0</v>
      </c>
      <c r="AW128">
        <v>17</v>
      </c>
      <c r="AX128">
        <v>5</v>
      </c>
      <c r="AY128">
        <v>1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BZ128">
        <v>0</v>
      </c>
      <c r="CA128">
        <v>0</v>
      </c>
      <c r="CB128">
        <v>0</v>
      </c>
      <c r="CC128">
        <v>0</v>
      </c>
      <c r="CH128">
        <v>0</v>
      </c>
      <c r="CI128">
        <v>0</v>
      </c>
      <c r="CJ128">
        <v>1</v>
      </c>
      <c r="CK128">
        <v>1</v>
      </c>
    </row>
    <row r="129" spans="1:50" x14ac:dyDescent="0.3">
      <c r="A129" t="s">
        <v>636</v>
      </c>
      <c r="B129" t="s">
        <v>637</v>
      </c>
      <c r="C129" s="1" t="str">
        <f t="shared" si="17"/>
        <v>21:0300</v>
      </c>
      <c r="D129" s="1" t="str">
        <f t="shared" si="18"/>
        <v>21:0007</v>
      </c>
      <c r="E129" t="s">
        <v>638</v>
      </c>
      <c r="F129" t="s">
        <v>639</v>
      </c>
      <c r="H129">
        <v>64.948928800000004</v>
      </c>
      <c r="I129">
        <v>-112.56552619999999</v>
      </c>
      <c r="J129" s="1" t="str">
        <f t="shared" si="16"/>
        <v>Till</v>
      </c>
      <c r="K129" s="1" t="str">
        <f t="shared" si="15"/>
        <v>HMC separation (ODM standard)</v>
      </c>
      <c r="L129">
        <v>3</v>
      </c>
      <c r="M129">
        <v>2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2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6</v>
      </c>
      <c r="AA129">
        <v>0</v>
      </c>
      <c r="AB129">
        <v>0</v>
      </c>
      <c r="AC129">
        <v>0</v>
      </c>
      <c r="AD129">
        <v>1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M129">
        <v>0</v>
      </c>
      <c r="AN129">
        <v>0</v>
      </c>
      <c r="AO129">
        <v>0</v>
      </c>
      <c r="AP129">
        <v>0</v>
      </c>
      <c r="AU129">
        <v>0</v>
      </c>
      <c r="AV129">
        <v>0</v>
      </c>
      <c r="AW129">
        <v>14</v>
      </c>
      <c r="AX129">
        <v>3</v>
      </c>
    </row>
    <row r="130" spans="1:50" x14ac:dyDescent="0.3">
      <c r="A130" t="s">
        <v>640</v>
      </c>
      <c r="B130" t="s">
        <v>641</v>
      </c>
      <c r="C130" s="1" t="str">
        <f t="shared" si="17"/>
        <v>21:0300</v>
      </c>
      <c r="D130" s="1" t="str">
        <f t="shared" si="18"/>
        <v>21:0007</v>
      </c>
      <c r="E130" t="s">
        <v>642</v>
      </c>
      <c r="F130" t="s">
        <v>643</v>
      </c>
      <c r="H130">
        <v>64.892183399999993</v>
      </c>
      <c r="I130">
        <v>-112.89288310000001</v>
      </c>
      <c r="J130" s="1" t="str">
        <f t="shared" si="16"/>
        <v>Till</v>
      </c>
      <c r="K130" s="1" t="str">
        <f t="shared" ref="K130:K166" si="19">HYPERLINK("http://geochem.nrcan.gc.ca/cdogs/content/kwd/kwd080035_e.htm", "HMC separation (ODM standard)")</f>
        <v>HMC separation (ODM standard)</v>
      </c>
      <c r="L130">
        <v>0</v>
      </c>
      <c r="M130">
        <v>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M130">
        <v>0</v>
      </c>
      <c r="AN130">
        <v>0</v>
      </c>
      <c r="AO130">
        <v>0</v>
      </c>
      <c r="AP130">
        <v>0</v>
      </c>
      <c r="AU130">
        <v>0</v>
      </c>
      <c r="AV130">
        <v>0</v>
      </c>
      <c r="AW130">
        <v>6</v>
      </c>
      <c r="AX130">
        <v>0</v>
      </c>
    </row>
    <row r="131" spans="1:50" x14ac:dyDescent="0.3">
      <c r="A131" t="s">
        <v>644</v>
      </c>
      <c r="B131" t="s">
        <v>645</v>
      </c>
      <c r="C131" s="1" t="str">
        <f t="shared" si="17"/>
        <v>21:0300</v>
      </c>
      <c r="D131" s="1" t="str">
        <f t="shared" si="18"/>
        <v>21:0007</v>
      </c>
      <c r="E131" t="s">
        <v>646</v>
      </c>
      <c r="F131" t="s">
        <v>647</v>
      </c>
      <c r="H131">
        <v>64.462999300000007</v>
      </c>
      <c r="I131">
        <v>-112.2656516</v>
      </c>
      <c r="J131" s="1" t="str">
        <f t="shared" si="16"/>
        <v>Till</v>
      </c>
      <c r="K131" s="1" t="str">
        <f t="shared" si="19"/>
        <v>HMC separation (ODM standard)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1</v>
      </c>
      <c r="Y131">
        <v>0</v>
      </c>
      <c r="Z131">
        <v>1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M131">
        <v>0</v>
      </c>
      <c r="AN131">
        <v>0</v>
      </c>
      <c r="AO131">
        <v>0</v>
      </c>
      <c r="AP131">
        <v>0</v>
      </c>
      <c r="AU131">
        <v>0</v>
      </c>
      <c r="AV131">
        <v>0</v>
      </c>
      <c r="AW131">
        <v>2</v>
      </c>
      <c r="AX131">
        <v>0</v>
      </c>
    </row>
    <row r="132" spans="1:50" x14ac:dyDescent="0.3">
      <c r="A132" t="s">
        <v>648</v>
      </c>
      <c r="B132" t="s">
        <v>649</v>
      </c>
      <c r="C132" s="1" t="str">
        <f t="shared" si="17"/>
        <v>21:0300</v>
      </c>
      <c r="D132" s="1" t="str">
        <f t="shared" si="18"/>
        <v>21:0007</v>
      </c>
      <c r="E132" t="s">
        <v>650</v>
      </c>
      <c r="F132" t="s">
        <v>651</v>
      </c>
      <c r="H132">
        <v>64.339708599999994</v>
      </c>
      <c r="I132">
        <v>-112.08450070000001</v>
      </c>
      <c r="J132" s="1" t="str">
        <f t="shared" si="16"/>
        <v>Till</v>
      </c>
      <c r="K132" s="1" t="str">
        <f t="shared" si="19"/>
        <v>HMC separation (ODM standard)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M132">
        <v>0</v>
      </c>
      <c r="AN132">
        <v>0</v>
      </c>
      <c r="AO132">
        <v>0</v>
      </c>
      <c r="AP132">
        <v>0</v>
      </c>
      <c r="AU132">
        <v>0</v>
      </c>
      <c r="AV132">
        <v>0</v>
      </c>
      <c r="AW132">
        <v>0</v>
      </c>
      <c r="AX132">
        <v>0</v>
      </c>
    </row>
    <row r="133" spans="1:50" x14ac:dyDescent="0.3">
      <c r="A133" t="s">
        <v>652</v>
      </c>
      <c r="B133" t="s">
        <v>653</v>
      </c>
      <c r="C133" s="1" t="str">
        <f t="shared" si="17"/>
        <v>21:0300</v>
      </c>
      <c r="D133" s="1" t="str">
        <f t="shared" si="18"/>
        <v>21:0007</v>
      </c>
      <c r="E133" t="s">
        <v>654</v>
      </c>
      <c r="F133" t="s">
        <v>655</v>
      </c>
      <c r="H133">
        <v>64.343129000000005</v>
      </c>
      <c r="I133">
        <v>-112.38657910000001</v>
      </c>
      <c r="J133" s="1" t="str">
        <f t="shared" si="16"/>
        <v>Till</v>
      </c>
      <c r="K133" s="1" t="str">
        <f t="shared" si="19"/>
        <v>HMC separation (ODM standard)</v>
      </c>
      <c r="L133">
        <v>2</v>
      </c>
      <c r="M133">
        <v>2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1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M133">
        <v>1</v>
      </c>
      <c r="AN133">
        <v>0</v>
      </c>
      <c r="AO133">
        <v>0</v>
      </c>
      <c r="AP133">
        <v>0</v>
      </c>
      <c r="AU133">
        <v>0</v>
      </c>
      <c r="AV133">
        <v>0</v>
      </c>
      <c r="AW133">
        <v>6</v>
      </c>
      <c r="AX133">
        <v>2</v>
      </c>
    </row>
    <row r="134" spans="1:50" x14ac:dyDescent="0.3">
      <c r="A134" t="s">
        <v>656</v>
      </c>
      <c r="B134" t="s">
        <v>657</v>
      </c>
      <c r="C134" s="1" t="str">
        <f t="shared" si="17"/>
        <v>21:0300</v>
      </c>
      <c r="D134" s="1" t="str">
        <f t="shared" si="18"/>
        <v>21:0007</v>
      </c>
      <c r="E134" t="s">
        <v>658</v>
      </c>
      <c r="F134" t="s">
        <v>659</v>
      </c>
      <c r="H134">
        <v>64.4706197</v>
      </c>
      <c r="I134">
        <v>-112.57837189999999</v>
      </c>
      <c r="J134" s="1" t="str">
        <f t="shared" si="16"/>
        <v>Till</v>
      </c>
      <c r="K134" s="1" t="str">
        <f t="shared" si="19"/>
        <v>HMC separation (ODM standard)</v>
      </c>
      <c r="L134">
        <v>4</v>
      </c>
      <c r="M134">
        <v>6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1</v>
      </c>
      <c r="T134">
        <v>5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M134">
        <v>0</v>
      </c>
      <c r="AN134">
        <v>0</v>
      </c>
      <c r="AO134">
        <v>1</v>
      </c>
      <c r="AP134">
        <v>0</v>
      </c>
      <c r="AU134">
        <v>1</v>
      </c>
      <c r="AV134">
        <v>0</v>
      </c>
      <c r="AW134">
        <v>18</v>
      </c>
      <c r="AX134">
        <v>5</v>
      </c>
    </row>
    <row r="135" spans="1:50" x14ac:dyDescent="0.3">
      <c r="A135" t="s">
        <v>660</v>
      </c>
      <c r="B135" t="s">
        <v>661</v>
      </c>
      <c r="C135" s="1" t="str">
        <f t="shared" si="17"/>
        <v>21:0300</v>
      </c>
      <c r="D135" s="1" t="str">
        <f t="shared" si="18"/>
        <v>21:0007</v>
      </c>
      <c r="E135" t="s">
        <v>662</v>
      </c>
      <c r="F135" t="s">
        <v>663</v>
      </c>
      <c r="H135">
        <v>64.313922399999996</v>
      </c>
      <c r="I135">
        <v>-112.5922405</v>
      </c>
      <c r="J135" s="1" t="str">
        <f t="shared" si="16"/>
        <v>Till</v>
      </c>
      <c r="K135" s="1" t="str">
        <f t="shared" si="19"/>
        <v>HMC separation (ODM standard)</v>
      </c>
      <c r="L135">
        <v>3</v>
      </c>
      <c r="M135">
        <v>5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M135">
        <v>0</v>
      </c>
      <c r="AN135">
        <v>0</v>
      </c>
      <c r="AO135">
        <v>0</v>
      </c>
      <c r="AP135">
        <v>0</v>
      </c>
      <c r="AU135">
        <v>0</v>
      </c>
      <c r="AV135">
        <v>0</v>
      </c>
      <c r="AW135">
        <v>9</v>
      </c>
      <c r="AX135">
        <v>3</v>
      </c>
    </row>
    <row r="136" spans="1:50" x14ac:dyDescent="0.3">
      <c r="A136" t="s">
        <v>664</v>
      </c>
      <c r="B136" t="s">
        <v>665</v>
      </c>
      <c r="C136" s="1" t="str">
        <f t="shared" si="17"/>
        <v>21:0300</v>
      </c>
      <c r="D136" s="1" t="str">
        <f t="shared" si="18"/>
        <v>21:0007</v>
      </c>
      <c r="E136" t="s">
        <v>666</v>
      </c>
      <c r="F136" t="s">
        <v>667</v>
      </c>
      <c r="H136">
        <v>64.379087499999997</v>
      </c>
      <c r="I136">
        <v>-112.872765</v>
      </c>
      <c r="J136" s="1" t="str">
        <f t="shared" si="16"/>
        <v>Till</v>
      </c>
      <c r="K136" s="1" t="str">
        <f t="shared" si="19"/>
        <v>HMC separation (ODM standard)</v>
      </c>
      <c r="L136">
        <v>2</v>
      </c>
      <c r="M136">
        <v>3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1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2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M136">
        <v>0</v>
      </c>
      <c r="AN136">
        <v>0</v>
      </c>
      <c r="AO136">
        <v>0</v>
      </c>
      <c r="AP136">
        <v>0</v>
      </c>
      <c r="AU136">
        <v>0</v>
      </c>
      <c r="AV136">
        <v>0</v>
      </c>
      <c r="AW136">
        <v>8</v>
      </c>
      <c r="AX136">
        <v>2</v>
      </c>
    </row>
    <row r="137" spans="1:50" x14ac:dyDescent="0.3">
      <c r="A137" t="s">
        <v>668</v>
      </c>
      <c r="B137" t="s">
        <v>669</v>
      </c>
      <c r="C137" s="1" t="str">
        <f t="shared" si="17"/>
        <v>21:0300</v>
      </c>
      <c r="D137" s="1" t="str">
        <f t="shared" si="18"/>
        <v>21:0007</v>
      </c>
      <c r="E137" t="s">
        <v>670</v>
      </c>
      <c r="F137" t="s">
        <v>671</v>
      </c>
      <c r="H137">
        <v>64.226772100000005</v>
      </c>
      <c r="I137">
        <v>-112.4257178</v>
      </c>
      <c r="J137" s="1" t="str">
        <f t="shared" si="16"/>
        <v>Till</v>
      </c>
      <c r="K137" s="1" t="str">
        <f t="shared" si="19"/>
        <v>HMC separation (ODM standard)</v>
      </c>
      <c r="L137">
        <v>1</v>
      </c>
      <c r="M137">
        <v>5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2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4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M137">
        <v>0</v>
      </c>
      <c r="AN137">
        <v>0</v>
      </c>
      <c r="AO137">
        <v>0</v>
      </c>
      <c r="AP137">
        <v>0</v>
      </c>
      <c r="AU137">
        <v>0</v>
      </c>
      <c r="AV137">
        <v>0</v>
      </c>
      <c r="AW137">
        <v>12</v>
      </c>
      <c r="AX137">
        <v>1</v>
      </c>
    </row>
    <row r="138" spans="1:50" x14ac:dyDescent="0.3">
      <c r="A138" t="s">
        <v>672</v>
      </c>
      <c r="B138" t="s">
        <v>673</v>
      </c>
      <c r="C138" s="1" t="str">
        <f t="shared" si="17"/>
        <v>21:0300</v>
      </c>
      <c r="D138" s="1" t="str">
        <f t="shared" si="18"/>
        <v>21:0007</v>
      </c>
      <c r="E138" t="s">
        <v>674</v>
      </c>
      <c r="F138" t="s">
        <v>675</v>
      </c>
      <c r="H138">
        <v>64.040198700000005</v>
      </c>
      <c r="I138">
        <v>-112.0906988</v>
      </c>
      <c r="J138" s="1" t="str">
        <f t="shared" si="16"/>
        <v>Till</v>
      </c>
      <c r="K138" s="1" t="str">
        <f t="shared" si="19"/>
        <v>HMC separation (ODM standard)</v>
      </c>
      <c r="L138">
        <v>0</v>
      </c>
      <c r="M138">
        <v>2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1</v>
      </c>
      <c r="V138">
        <v>0</v>
      </c>
      <c r="W138">
        <v>0</v>
      </c>
      <c r="X138">
        <v>0</v>
      </c>
      <c r="Y138">
        <v>0</v>
      </c>
      <c r="Z138">
        <v>1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M138">
        <v>0</v>
      </c>
      <c r="AN138">
        <v>0</v>
      </c>
      <c r="AO138">
        <v>0</v>
      </c>
      <c r="AP138">
        <v>0</v>
      </c>
      <c r="AU138">
        <v>0</v>
      </c>
      <c r="AV138">
        <v>0</v>
      </c>
      <c r="AW138">
        <v>4</v>
      </c>
      <c r="AX138">
        <v>0</v>
      </c>
    </row>
    <row r="139" spans="1:50" x14ac:dyDescent="0.3">
      <c r="A139" t="s">
        <v>676</v>
      </c>
      <c r="B139" t="s">
        <v>677</v>
      </c>
      <c r="C139" s="1" t="str">
        <f t="shared" si="17"/>
        <v>21:0300</v>
      </c>
      <c r="D139" s="1" t="str">
        <f t="shared" si="18"/>
        <v>21:0007</v>
      </c>
      <c r="E139" t="s">
        <v>678</v>
      </c>
      <c r="F139" t="s">
        <v>679</v>
      </c>
      <c r="H139">
        <v>64.131070300000005</v>
      </c>
      <c r="I139">
        <v>-112.3833784</v>
      </c>
      <c r="J139" s="1" t="str">
        <f t="shared" si="16"/>
        <v>Till</v>
      </c>
      <c r="K139" s="1" t="str">
        <f t="shared" si="19"/>
        <v>HMC separation (ODM standard)</v>
      </c>
      <c r="L139">
        <v>1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3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M139">
        <v>0</v>
      </c>
      <c r="AN139">
        <v>0</v>
      </c>
      <c r="AO139">
        <v>0</v>
      </c>
      <c r="AP139">
        <v>0</v>
      </c>
      <c r="AU139">
        <v>0</v>
      </c>
      <c r="AV139">
        <v>0</v>
      </c>
      <c r="AW139">
        <v>5</v>
      </c>
      <c r="AX139">
        <v>1</v>
      </c>
    </row>
    <row r="140" spans="1:50" x14ac:dyDescent="0.3">
      <c r="A140" t="s">
        <v>680</v>
      </c>
      <c r="B140" t="s">
        <v>681</v>
      </c>
      <c r="C140" s="1" t="str">
        <f t="shared" si="17"/>
        <v>21:0300</v>
      </c>
      <c r="D140" s="1" t="str">
        <f t="shared" si="18"/>
        <v>21:0007</v>
      </c>
      <c r="E140" t="s">
        <v>682</v>
      </c>
      <c r="F140" t="s">
        <v>683</v>
      </c>
      <c r="H140">
        <v>64.049690799999993</v>
      </c>
      <c r="I140">
        <v>-112.74145830000001</v>
      </c>
      <c r="J140" s="1" t="str">
        <f t="shared" si="16"/>
        <v>Till</v>
      </c>
      <c r="K140" s="1" t="str">
        <f t="shared" si="19"/>
        <v>HMC separation (ODM standard)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M140">
        <v>0</v>
      </c>
      <c r="AN140">
        <v>0</v>
      </c>
      <c r="AO140">
        <v>0</v>
      </c>
      <c r="AP140">
        <v>0</v>
      </c>
      <c r="AU140">
        <v>0</v>
      </c>
      <c r="AV140">
        <v>0</v>
      </c>
      <c r="AW140">
        <v>0</v>
      </c>
      <c r="AX140">
        <v>0</v>
      </c>
    </row>
    <row r="141" spans="1:50" x14ac:dyDescent="0.3">
      <c r="A141" t="s">
        <v>684</v>
      </c>
      <c r="B141" t="s">
        <v>685</v>
      </c>
      <c r="C141" s="1" t="str">
        <f t="shared" si="17"/>
        <v>21:0300</v>
      </c>
      <c r="D141" s="1" t="str">
        <f t="shared" si="18"/>
        <v>21:0007</v>
      </c>
      <c r="E141" t="s">
        <v>686</v>
      </c>
      <c r="F141" t="s">
        <v>687</v>
      </c>
      <c r="H141">
        <v>64.229197099999993</v>
      </c>
      <c r="I141">
        <v>-112.7418904</v>
      </c>
      <c r="J141" s="1" t="str">
        <f t="shared" si="16"/>
        <v>Till</v>
      </c>
      <c r="K141" s="1" t="str">
        <f t="shared" si="19"/>
        <v>HMC separation (ODM standard)</v>
      </c>
      <c r="L141">
        <v>5</v>
      </c>
      <c r="M141">
        <v>2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1</v>
      </c>
      <c r="T141">
        <v>2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5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M141">
        <v>0</v>
      </c>
      <c r="AN141">
        <v>0</v>
      </c>
      <c r="AO141">
        <v>0</v>
      </c>
      <c r="AP141">
        <v>0</v>
      </c>
      <c r="AU141">
        <v>0</v>
      </c>
      <c r="AV141">
        <v>0</v>
      </c>
      <c r="AW141">
        <v>15</v>
      </c>
      <c r="AX141">
        <v>6</v>
      </c>
    </row>
    <row r="142" spans="1:50" x14ac:dyDescent="0.3">
      <c r="A142" t="s">
        <v>688</v>
      </c>
      <c r="B142" t="s">
        <v>689</v>
      </c>
      <c r="C142" s="1" t="str">
        <f t="shared" si="17"/>
        <v>21:0300</v>
      </c>
      <c r="D142" s="1" t="str">
        <f t="shared" si="18"/>
        <v>21:0007</v>
      </c>
      <c r="E142" t="s">
        <v>690</v>
      </c>
      <c r="F142" t="s">
        <v>691</v>
      </c>
      <c r="H142">
        <v>64.195238000000003</v>
      </c>
      <c r="I142">
        <v>-112.9188139</v>
      </c>
      <c r="J142" s="1" t="str">
        <f t="shared" si="16"/>
        <v>Till</v>
      </c>
      <c r="K142" s="1" t="str">
        <f t="shared" si="19"/>
        <v>HMC separation (ODM standard)</v>
      </c>
      <c r="L142">
        <v>1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M142">
        <v>0</v>
      </c>
      <c r="AN142">
        <v>0</v>
      </c>
      <c r="AO142">
        <v>0</v>
      </c>
      <c r="AP142">
        <v>0</v>
      </c>
      <c r="AU142">
        <v>0</v>
      </c>
      <c r="AV142">
        <v>0</v>
      </c>
      <c r="AW142">
        <v>1</v>
      </c>
      <c r="AX142">
        <v>1</v>
      </c>
    </row>
    <row r="143" spans="1:50" x14ac:dyDescent="0.3">
      <c r="A143" t="s">
        <v>692</v>
      </c>
      <c r="B143" t="s">
        <v>693</v>
      </c>
      <c r="C143" s="1" t="str">
        <f t="shared" si="17"/>
        <v>21:0300</v>
      </c>
      <c r="D143" s="1" t="str">
        <f t="shared" si="18"/>
        <v>21:0007</v>
      </c>
      <c r="E143" t="s">
        <v>694</v>
      </c>
      <c r="F143" t="s">
        <v>695</v>
      </c>
      <c r="H143">
        <v>64.837944199999995</v>
      </c>
      <c r="I143">
        <v>-113.38373199999999</v>
      </c>
      <c r="J143" s="1" t="str">
        <f t="shared" si="16"/>
        <v>Till</v>
      </c>
      <c r="K143" s="1" t="str">
        <f t="shared" si="19"/>
        <v>HMC separation (ODM standard)</v>
      </c>
      <c r="L143">
        <v>3</v>
      </c>
      <c r="M143">
        <v>3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1</v>
      </c>
      <c r="T143">
        <v>0</v>
      </c>
      <c r="U143">
        <v>1</v>
      </c>
      <c r="V143">
        <v>0</v>
      </c>
      <c r="W143">
        <v>0</v>
      </c>
      <c r="X143">
        <v>0</v>
      </c>
      <c r="Y143">
        <v>0</v>
      </c>
      <c r="Z143">
        <v>2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M143">
        <v>0</v>
      </c>
      <c r="AN143">
        <v>0</v>
      </c>
      <c r="AO143">
        <v>0</v>
      </c>
      <c r="AP143">
        <v>1</v>
      </c>
      <c r="AU143">
        <v>0</v>
      </c>
      <c r="AV143">
        <v>0</v>
      </c>
      <c r="AW143">
        <v>11</v>
      </c>
      <c r="AX143">
        <v>4</v>
      </c>
    </row>
    <row r="144" spans="1:50" x14ac:dyDescent="0.3">
      <c r="A144" t="s">
        <v>696</v>
      </c>
      <c r="B144" t="s">
        <v>697</v>
      </c>
      <c r="C144" s="1" t="str">
        <f t="shared" si="17"/>
        <v>21:0300</v>
      </c>
      <c r="D144" s="1" t="str">
        <f t="shared" si="18"/>
        <v>21:0007</v>
      </c>
      <c r="E144" t="s">
        <v>698</v>
      </c>
      <c r="F144" t="s">
        <v>699</v>
      </c>
      <c r="H144">
        <v>64.961751300000003</v>
      </c>
      <c r="I144">
        <v>-113.2183239</v>
      </c>
      <c r="J144" s="1" t="str">
        <f t="shared" si="16"/>
        <v>Till</v>
      </c>
      <c r="K144" s="1" t="str">
        <f t="shared" si="19"/>
        <v>HMC separation (ODM standard)</v>
      </c>
      <c r="L144">
        <v>3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1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M144">
        <v>0</v>
      </c>
      <c r="AN144">
        <v>0</v>
      </c>
      <c r="AO144">
        <v>0</v>
      </c>
      <c r="AP144">
        <v>0</v>
      </c>
      <c r="AU144">
        <v>0</v>
      </c>
      <c r="AV144">
        <v>0</v>
      </c>
      <c r="AW144">
        <v>4</v>
      </c>
      <c r="AX144">
        <v>3</v>
      </c>
    </row>
    <row r="145" spans="1:50" x14ac:dyDescent="0.3">
      <c r="A145" t="s">
        <v>700</v>
      </c>
      <c r="B145" t="s">
        <v>701</v>
      </c>
      <c r="C145" s="1" t="str">
        <f t="shared" si="17"/>
        <v>21:0300</v>
      </c>
      <c r="D145" s="1" t="str">
        <f t="shared" si="18"/>
        <v>21:0007</v>
      </c>
      <c r="E145" t="s">
        <v>702</v>
      </c>
      <c r="F145" t="s">
        <v>703</v>
      </c>
      <c r="H145">
        <v>64.832520200000005</v>
      </c>
      <c r="I145">
        <v>-113.12207479999999</v>
      </c>
      <c r="J145" s="1" t="str">
        <f t="shared" si="16"/>
        <v>Till</v>
      </c>
      <c r="K145" s="1" t="str">
        <f t="shared" si="19"/>
        <v>HMC separation (ODM standard)</v>
      </c>
      <c r="L145">
        <v>5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1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M145">
        <v>0</v>
      </c>
      <c r="AN145">
        <v>0</v>
      </c>
      <c r="AO145">
        <v>0</v>
      </c>
      <c r="AP145">
        <v>0</v>
      </c>
      <c r="AU145">
        <v>0</v>
      </c>
      <c r="AV145">
        <v>0</v>
      </c>
      <c r="AW145">
        <v>6</v>
      </c>
      <c r="AX145">
        <v>6</v>
      </c>
    </row>
    <row r="146" spans="1:50" x14ac:dyDescent="0.3">
      <c r="A146" t="s">
        <v>704</v>
      </c>
      <c r="B146" t="s">
        <v>705</v>
      </c>
      <c r="C146" s="1" t="str">
        <f t="shared" si="17"/>
        <v>21:0300</v>
      </c>
      <c r="D146" s="1" t="str">
        <f t="shared" si="18"/>
        <v>21:0007</v>
      </c>
      <c r="E146" t="s">
        <v>706</v>
      </c>
      <c r="F146" t="s">
        <v>707</v>
      </c>
      <c r="H146">
        <v>64.565164899999999</v>
      </c>
      <c r="I146">
        <v>-113.0986044</v>
      </c>
      <c r="J146" s="1" t="str">
        <f t="shared" ref="J146:J166" si="20">HYPERLINK("http://geochem.nrcan.gc.ca/cdogs/content/kwd/kwd020044_e.htm", "Till")</f>
        <v>Till</v>
      </c>
      <c r="K146" s="1" t="str">
        <f t="shared" si="19"/>
        <v>HMC separation (ODM standard)</v>
      </c>
      <c r="L146">
        <v>4</v>
      </c>
      <c r="M146">
        <v>1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M146">
        <v>0</v>
      </c>
      <c r="AN146">
        <v>0</v>
      </c>
      <c r="AO146">
        <v>0</v>
      </c>
      <c r="AP146">
        <v>0</v>
      </c>
      <c r="AU146">
        <v>0</v>
      </c>
      <c r="AV146">
        <v>0</v>
      </c>
      <c r="AW146">
        <v>5</v>
      </c>
      <c r="AX146">
        <v>4</v>
      </c>
    </row>
    <row r="147" spans="1:50" x14ac:dyDescent="0.3">
      <c r="A147" t="s">
        <v>708</v>
      </c>
      <c r="B147" t="s">
        <v>709</v>
      </c>
      <c r="C147" s="1" t="str">
        <f t="shared" si="17"/>
        <v>21:0300</v>
      </c>
      <c r="D147" s="1" t="str">
        <f t="shared" si="18"/>
        <v>21:0007</v>
      </c>
      <c r="E147" t="s">
        <v>710</v>
      </c>
      <c r="F147" t="s">
        <v>711</v>
      </c>
      <c r="H147">
        <v>64.712883099999999</v>
      </c>
      <c r="I147">
        <v>-113.1132461</v>
      </c>
      <c r="J147" s="1" t="str">
        <f t="shared" si="20"/>
        <v>Till</v>
      </c>
      <c r="K147" s="1" t="str">
        <f t="shared" si="19"/>
        <v>HMC separation (ODM standard)</v>
      </c>
      <c r="L147">
        <v>5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1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7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M147">
        <v>0</v>
      </c>
      <c r="AN147">
        <v>0</v>
      </c>
      <c r="AO147">
        <v>0</v>
      </c>
      <c r="AP147">
        <v>0</v>
      </c>
      <c r="AU147">
        <v>0</v>
      </c>
      <c r="AV147">
        <v>0</v>
      </c>
      <c r="AW147">
        <v>13</v>
      </c>
      <c r="AX147">
        <v>6</v>
      </c>
    </row>
    <row r="148" spans="1:50" x14ac:dyDescent="0.3">
      <c r="A148" t="s">
        <v>712</v>
      </c>
      <c r="B148" t="s">
        <v>713</v>
      </c>
      <c r="C148" s="1" t="str">
        <f t="shared" si="17"/>
        <v>21:0300</v>
      </c>
      <c r="D148" s="1" t="str">
        <f t="shared" si="18"/>
        <v>21:0007</v>
      </c>
      <c r="E148" t="s">
        <v>714</v>
      </c>
      <c r="F148" t="s">
        <v>715</v>
      </c>
      <c r="H148">
        <v>64.644791999999995</v>
      </c>
      <c r="I148">
        <v>-113.42323089999999</v>
      </c>
      <c r="J148" s="1" t="str">
        <f t="shared" si="20"/>
        <v>Till</v>
      </c>
      <c r="K148" s="1" t="str">
        <f t="shared" si="19"/>
        <v>HMC separation (ODM standard)</v>
      </c>
      <c r="L148">
        <v>2</v>
      </c>
      <c r="M148">
        <v>1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5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M148">
        <v>0</v>
      </c>
      <c r="AN148">
        <v>0</v>
      </c>
      <c r="AO148">
        <v>0</v>
      </c>
      <c r="AP148">
        <v>0</v>
      </c>
      <c r="AU148">
        <v>0</v>
      </c>
      <c r="AV148">
        <v>0</v>
      </c>
      <c r="AW148">
        <v>8</v>
      </c>
      <c r="AX148">
        <v>2</v>
      </c>
    </row>
    <row r="149" spans="1:50" x14ac:dyDescent="0.3">
      <c r="A149" t="s">
        <v>716</v>
      </c>
      <c r="B149" t="s">
        <v>717</v>
      </c>
      <c r="C149" s="1" t="str">
        <f t="shared" si="17"/>
        <v>21:0300</v>
      </c>
      <c r="D149" s="1" t="str">
        <f t="shared" si="18"/>
        <v>21:0007</v>
      </c>
      <c r="E149" t="s">
        <v>718</v>
      </c>
      <c r="F149" t="s">
        <v>719</v>
      </c>
      <c r="H149">
        <v>64.470600399999995</v>
      </c>
      <c r="I149">
        <v>-113.24439750000001</v>
      </c>
      <c r="J149" s="1" t="str">
        <f t="shared" si="20"/>
        <v>Till</v>
      </c>
      <c r="K149" s="1" t="str">
        <f t="shared" si="19"/>
        <v>HMC separation (ODM standard)</v>
      </c>
      <c r="L149">
        <v>8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M149">
        <v>0</v>
      </c>
      <c r="AN149">
        <v>0</v>
      </c>
      <c r="AO149">
        <v>0</v>
      </c>
      <c r="AP149">
        <v>0</v>
      </c>
      <c r="AU149">
        <v>0</v>
      </c>
      <c r="AV149">
        <v>0</v>
      </c>
      <c r="AW149">
        <v>9</v>
      </c>
      <c r="AX149">
        <v>8</v>
      </c>
    </row>
    <row r="150" spans="1:50" x14ac:dyDescent="0.3">
      <c r="A150" t="s">
        <v>720</v>
      </c>
      <c r="B150" t="s">
        <v>721</v>
      </c>
      <c r="C150" s="1" t="str">
        <f t="shared" ref="C150:C166" si="21">HYPERLINK("http://geochem.nrcan.gc.ca/cdogs/content/bdl/bdl210300_e.htm", "21:0300")</f>
        <v>21:0300</v>
      </c>
      <c r="D150" s="1" t="str">
        <f t="shared" ref="D150:D166" si="22">HYPERLINK("http://geochem.nrcan.gc.ca/cdogs/content/svy/svy210007_e.htm", "21:0007")</f>
        <v>21:0007</v>
      </c>
      <c r="E150" t="s">
        <v>722</v>
      </c>
      <c r="F150" t="s">
        <v>723</v>
      </c>
      <c r="H150">
        <v>64.327803500000002</v>
      </c>
      <c r="I150">
        <v>-113.41832669999999</v>
      </c>
      <c r="J150" s="1" t="str">
        <f t="shared" si="20"/>
        <v>Till</v>
      </c>
      <c r="K150" s="1" t="str">
        <f t="shared" si="19"/>
        <v>HMC separation (ODM standard)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2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4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M150">
        <v>0</v>
      </c>
      <c r="AN150">
        <v>0</v>
      </c>
      <c r="AO150">
        <v>0</v>
      </c>
      <c r="AP150">
        <v>0</v>
      </c>
      <c r="AU150">
        <v>0</v>
      </c>
      <c r="AV150">
        <v>0</v>
      </c>
      <c r="AW150">
        <v>6</v>
      </c>
      <c r="AX150">
        <v>0</v>
      </c>
    </row>
    <row r="151" spans="1:50" x14ac:dyDescent="0.3">
      <c r="A151" t="s">
        <v>724</v>
      </c>
      <c r="B151" t="s">
        <v>725</v>
      </c>
      <c r="C151" s="1" t="str">
        <f t="shared" si="21"/>
        <v>21:0300</v>
      </c>
      <c r="D151" s="1" t="str">
        <f t="shared" si="22"/>
        <v>21:0007</v>
      </c>
      <c r="E151" t="s">
        <v>726</v>
      </c>
      <c r="F151" t="s">
        <v>727</v>
      </c>
      <c r="H151">
        <v>64.339178099999998</v>
      </c>
      <c r="I151">
        <v>-113.1005096</v>
      </c>
      <c r="J151" s="1" t="str">
        <f t="shared" si="20"/>
        <v>Till</v>
      </c>
      <c r="K151" s="1" t="str">
        <f t="shared" si="19"/>
        <v>HMC separation (ODM standard)</v>
      </c>
      <c r="L151">
        <v>4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M151">
        <v>0</v>
      </c>
      <c r="AN151">
        <v>0</v>
      </c>
      <c r="AO151">
        <v>0</v>
      </c>
      <c r="AP151">
        <v>0</v>
      </c>
      <c r="AU151">
        <v>1</v>
      </c>
      <c r="AV151">
        <v>0</v>
      </c>
      <c r="AW151">
        <v>5</v>
      </c>
      <c r="AX151">
        <v>4</v>
      </c>
    </row>
    <row r="152" spans="1:50" x14ac:dyDescent="0.3">
      <c r="A152" t="s">
        <v>728</v>
      </c>
      <c r="B152" t="s">
        <v>729</v>
      </c>
      <c r="C152" s="1" t="str">
        <f t="shared" si="21"/>
        <v>21:0300</v>
      </c>
      <c r="D152" s="1" t="str">
        <f t="shared" si="22"/>
        <v>21:0007</v>
      </c>
      <c r="E152" t="s">
        <v>730</v>
      </c>
      <c r="F152" t="s">
        <v>731</v>
      </c>
      <c r="H152">
        <v>64.216974500000006</v>
      </c>
      <c r="I152">
        <v>-113.3781556</v>
      </c>
      <c r="J152" s="1" t="str">
        <f t="shared" si="20"/>
        <v>Till</v>
      </c>
      <c r="K152" s="1" t="str">
        <f t="shared" si="19"/>
        <v>HMC separation (ODM standard)</v>
      </c>
      <c r="L152">
        <v>1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1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M152">
        <v>0</v>
      </c>
      <c r="AN152">
        <v>0</v>
      </c>
      <c r="AO152">
        <v>0</v>
      </c>
      <c r="AP152">
        <v>0</v>
      </c>
      <c r="AU152">
        <v>0</v>
      </c>
      <c r="AV152">
        <v>0</v>
      </c>
      <c r="AW152">
        <v>2</v>
      </c>
      <c r="AX152">
        <v>2</v>
      </c>
    </row>
    <row r="153" spans="1:50" x14ac:dyDescent="0.3">
      <c r="A153" t="s">
        <v>732</v>
      </c>
      <c r="B153" t="s">
        <v>733</v>
      </c>
      <c r="C153" s="1" t="str">
        <f t="shared" si="21"/>
        <v>21:0300</v>
      </c>
      <c r="D153" s="1" t="str">
        <f t="shared" si="22"/>
        <v>21:0007</v>
      </c>
      <c r="E153" t="s">
        <v>734</v>
      </c>
      <c r="F153" t="s">
        <v>735</v>
      </c>
      <c r="H153">
        <v>64.048014899999998</v>
      </c>
      <c r="I153">
        <v>-113.39175849999999</v>
      </c>
      <c r="J153" s="1" t="str">
        <f t="shared" si="20"/>
        <v>Till</v>
      </c>
      <c r="K153" s="1" t="str">
        <f t="shared" si="19"/>
        <v>HMC separation (ODM standard)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M153">
        <v>0</v>
      </c>
      <c r="AN153">
        <v>0</v>
      </c>
      <c r="AO153">
        <v>0</v>
      </c>
      <c r="AP153">
        <v>0</v>
      </c>
      <c r="AU153">
        <v>0</v>
      </c>
      <c r="AV153">
        <v>0</v>
      </c>
      <c r="AW153">
        <v>0</v>
      </c>
      <c r="AX153">
        <v>0</v>
      </c>
    </row>
    <row r="154" spans="1:50" x14ac:dyDescent="0.3">
      <c r="A154" t="s">
        <v>736</v>
      </c>
      <c r="B154" t="s">
        <v>737</v>
      </c>
      <c r="C154" s="1" t="str">
        <f t="shared" si="21"/>
        <v>21:0300</v>
      </c>
      <c r="D154" s="1" t="str">
        <f t="shared" si="22"/>
        <v>21:0007</v>
      </c>
      <c r="E154" t="s">
        <v>738</v>
      </c>
      <c r="F154" t="s">
        <v>739</v>
      </c>
      <c r="H154">
        <v>64.784883500000007</v>
      </c>
      <c r="I154">
        <v>-113.57192449999999</v>
      </c>
      <c r="J154" s="1" t="str">
        <f t="shared" si="20"/>
        <v>Till</v>
      </c>
      <c r="K154" s="1" t="str">
        <f t="shared" si="19"/>
        <v>HMC separation (ODM standard)</v>
      </c>
      <c r="L154">
        <v>4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2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2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M154">
        <v>0</v>
      </c>
      <c r="AN154">
        <v>0</v>
      </c>
      <c r="AO154">
        <v>0</v>
      </c>
      <c r="AP154">
        <v>0</v>
      </c>
      <c r="AU154">
        <v>0</v>
      </c>
      <c r="AV154">
        <v>0</v>
      </c>
      <c r="AW154">
        <v>8</v>
      </c>
      <c r="AX154">
        <v>4</v>
      </c>
    </row>
    <row r="155" spans="1:50" x14ac:dyDescent="0.3">
      <c r="A155" t="s">
        <v>740</v>
      </c>
      <c r="B155" t="s">
        <v>741</v>
      </c>
      <c r="C155" s="1" t="str">
        <f t="shared" si="21"/>
        <v>21:0300</v>
      </c>
      <c r="D155" s="1" t="str">
        <f t="shared" si="22"/>
        <v>21:0007</v>
      </c>
      <c r="E155" t="s">
        <v>742</v>
      </c>
      <c r="F155" t="s">
        <v>743</v>
      </c>
      <c r="H155">
        <v>64.875957299999996</v>
      </c>
      <c r="I155">
        <v>-113.9242115</v>
      </c>
      <c r="J155" s="1" t="str">
        <f t="shared" si="20"/>
        <v>Till</v>
      </c>
      <c r="K155" s="1" t="str">
        <f t="shared" si="19"/>
        <v>HMC separation (ODM standard)</v>
      </c>
      <c r="L155">
        <v>3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M155">
        <v>0</v>
      </c>
      <c r="AN155">
        <v>0</v>
      </c>
      <c r="AO155">
        <v>0</v>
      </c>
      <c r="AP155">
        <v>0</v>
      </c>
      <c r="AU155">
        <v>0</v>
      </c>
      <c r="AV155">
        <v>0</v>
      </c>
      <c r="AW155">
        <v>3</v>
      </c>
      <c r="AX155">
        <v>3</v>
      </c>
    </row>
    <row r="156" spans="1:50" x14ac:dyDescent="0.3">
      <c r="A156" t="s">
        <v>744</v>
      </c>
      <c r="B156" t="s">
        <v>745</v>
      </c>
      <c r="C156" s="1" t="str">
        <f t="shared" si="21"/>
        <v>21:0300</v>
      </c>
      <c r="D156" s="1" t="str">
        <f t="shared" si="22"/>
        <v>21:0007</v>
      </c>
      <c r="E156" t="s">
        <v>746</v>
      </c>
      <c r="F156" t="s">
        <v>747</v>
      </c>
      <c r="H156">
        <v>64.969364600000006</v>
      </c>
      <c r="I156">
        <v>-113.56438869999999</v>
      </c>
      <c r="J156" s="1" t="str">
        <f t="shared" si="20"/>
        <v>Till</v>
      </c>
      <c r="K156" s="1" t="str">
        <f t="shared" si="19"/>
        <v>HMC separation (ODM standard)</v>
      </c>
      <c r="L156">
        <v>2</v>
      </c>
      <c r="M156">
        <v>2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3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M156">
        <v>0</v>
      </c>
      <c r="AN156">
        <v>0</v>
      </c>
      <c r="AO156">
        <v>0</v>
      </c>
      <c r="AP156">
        <v>0</v>
      </c>
      <c r="AU156">
        <v>0</v>
      </c>
      <c r="AV156">
        <v>0</v>
      </c>
      <c r="AW156">
        <v>8</v>
      </c>
      <c r="AX156">
        <v>2</v>
      </c>
    </row>
    <row r="157" spans="1:50" x14ac:dyDescent="0.3">
      <c r="A157" t="s">
        <v>748</v>
      </c>
      <c r="B157" t="s">
        <v>749</v>
      </c>
      <c r="C157" s="1" t="str">
        <f t="shared" si="21"/>
        <v>21:0300</v>
      </c>
      <c r="D157" s="1" t="str">
        <f t="shared" si="22"/>
        <v>21:0007</v>
      </c>
      <c r="E157" t="s">
        <v>750</v>
      </c>
      <c r="F157" t="s">
        <v>751</v>
      </c>
      <c r="H157">
        <v>64.665848400000002</v>
      </c>
      <c r="I157">
        <v>-113.5904862</v>
      </c>
      <c r="J157" s="1" t="str">
        <f t="shared" si="20"/>
        <v>Till</v>
      </c>
      <c r="K157" s="1" t="str">
        <f t="shared" si="19"/>
        <v>HMC separation (ODM standard)</v>
      </c>
      <c r="L157">
        <v>5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1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M157">
        <v>0</v>
      </c>
      <c r="AN157">
        <v>0</v>
      </c>
      <c r="AO157">
        <v>0</v>
      </c>
      <c r="AP157">
        <v>0</v>
      </c>
      <c r="AU157">
        <v>0</v>
      </c>
      <c r="AV157">
        <v>0</v>
      </c>
      <c r="AW157">
        <v>7</v>
      </c>
      <c r="AX157">
        <v>5</v>
      </c>
    </row>
    <row r="158" spans="1:50" x14ac:dyDescent="0.3">
      <c r="A158" t="s">
        <v>752</v>
      </c>
      <c r="B158" t="s">
        <v>753</v>
      </c>
      <c r="C158" s="1" t="str">
        <f t="shared" si="21"/>
        <v>21:0300</v>
      </c>
      <c r="D158" s="1" t="str">
        <f t="shared" si="22"/>
        <v>21:0007</v>
      </c>
      <c r="E158" t="s">
        <v>754</v>
      </c>
      <c r="F158" t="s">
        <v>755</v>
      </c>
      <c r="H158">
        <v>64.675394600000004</v>
      </c>
      <c r="I158">
        <v>-113.890852</v>
      </c>
      <c r="J158" s="1" t="str">
        <f t="shared" si="20"/>
        <v>Till</v>
      </c>
      <c r="K158" s="1" t="str">
        <f t="shared" si="19"/>
        <v>HMC separation (ODM standard)</v>
      </c>
      <c r="L158">
        <v>1</v>
      </c>
      <c r="M158">
        <v>0</v>
      </c>
      <c r="N158">
        <v>0</v>
      </c>
      <c r="O158">
        <v>0</v>
      </c>
      <c r="P158">
        <v>0</v>
      </c>
      <c r="Q158">
        <v>1</v>
      </c>
      <c r="R158">
        <v>0</v>
      </c>
      <c r="S158">
        <v>1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M158">
        <v>0</v>
      </c>
      <c r="AN158">
        <v>0</v>
      </c>
      <c r="AO158">
        <v>0</v>
      </c>
      <c r="AP158">
        <v>0</v>
      </c>
      <c r="AU158">
        <v>0</v>
      </c>
      <c r="AV158">
        <v>0</v>
      </c>
      <c r="AW158">
        <v>3</v>
      </c>
      <c r="AX158">
        <v>2</v>
      </c>
    </row>
    <row r="159" spans="1:50" x14ac:dyDescent="0.3">
      <c r="A159" t="s">
        <v>756</v>
      </c>
      <c r="B159" t="s">
        <v>757</v>
      </c>
      <c r="C159" s="1" t="str">
        <f t="shared" si="21"/>
        <v>21:0300</v>
      </c>
      <c r="D159" s="1" t="str">
        <f t="shared" si="22"/>
        <v>21:0007</v>
      </c>
      <c r="E159" t="s">
        <v>758</v>
      </c>
      <c r="F159" t="s">
        <v>759</v>
      </c>
      <c r="H159">
        <v>64.547513199999997</v>
      </c>
      <c r="I159">
        <v>-113.7335485</v>
      </c>
      <c r="J159" s="1" t="str">
        <f t="shared" si="20"/>
        <v>Till</v>
      </c>
      <c r="K159" s="1" t="str">
        <f t="shared" si="19"/>
        <v>HMC separation (ODM standard)</v>
      </c>
      <c r="L159">
        <v>1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M159">
        <v>0</v>
      </c>
      <c r="AN159">
        <v>0</v>
      </c>
      <c r="AO159">
        <v>0</v>
      </c>
      <c r="AP159">
        <v>0</v>
      </c>
      <c r="AU159">
        <v>0</v>
      </c>
      <c r="AV159">
        <v>0</v>
      </c>
      <c r="AW159">
        <v>1</v>
      </c>
      <c r="AX159">
        <v>1</v>
      </c>
    </row>
    <row r="160" spans="1:50" x14ac:dyDescent="0.3">
      <c r="A160" t="s">
        <v>760</v>
      </c>
      <c r="B160" t="s">
        <v>761</v>
      </c>
      <c r="C160" s="1" t="str">
        <f t="shared" si="21"/>
        <v>21:0300</v>
      </c>
      <c r="D160" s="1" t="str">
        <f t="shared" si="22"/>
        <v>21:0007</v>
      </c>
      <c r="E160" t="s">
        <v>762</v>
      </c>
      <c r="F160" t="s">
        <v>763</v>
      </c>
      <c r="H160">
        <v>64.464415000000002</v>
      </c>
      <c r="I160">
        <v>-113.9107415</v>
      </c>
      <c r="J160" s="1" t="str">
        <f t="shared" si="20"/>
        <v>Till</v>
      </c>
      <c r="K160" s="1" t="str">
        <f t="shared" si="19"/>
        <v>HMC separation (ODM standard)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M160">
        <v>0</v>
      </c>
      <c r="AN160">
        <v>0</v>
      </c>
      <c r="AO160">
        <v>0</v>
      </c>
      <c r="AP160">
        <v>0</v>
      </c>
      <c r="AU160">
        <v>0</v>
      </c>
      <c r="AV160">
        <v>0</v>
      </c>
      <c r="AW160">
        <v>0</v>
      </c>
      <c r="AX160">
        <v>0</v>
      </c>
    </row>
    <row r="161" spans="1:128" x14ac:dyDescent="0.3">
      <c r="A161" t="s">
        <v>764</v>
      </c>
      <c r="B161" t="s">
        <v>765</v>
      </c>
      <c r="C161" s="1" t="str">
        <f t="shared" si="21"/>
        <v>21:0300</v>
      </c>
      <c r="D161" s="1" t="str">
        <f t="shared" si="22"/>
        <v>21:0007</v>
      </c>
      <c r="E161" t="s">
        <v>766</v>
      </c>
      <c r="F161" t="s">
        <v>767</v>
      </c>
      <c r="H161">
        <v>64.374994799999996</v>
      </c>
      <c r="I161">
        <v>-113.5836937</v>
      </c>
      <c r="J161" s="1" t="str">
        <f t="shared" si="20"/>
        <v>Till</v>
      </c>
      <c r="K161" s="1" t="str">
        <f t="shared" si="19"/>
        <v>HMC separation (ODM standard)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M161">
        <v>0</v>
      </c>
      <c r="AN161">
        <v>0</v>
      </c>
      <c r="AO161">
        <v>0</v>
      </c>
      <c r="AP161">
        <v>0</v>
      </c>
      <c r="AU161">
        <v>0</v>
      </c>
      <c r="AV161">
        <v>0</v>
      </c>
      <c r="AW161">
        <v>0</v>
      </c>
      <c r="AX161">
        <v>0</v>
      </c>
    </row>
    <row r="162" spans="1:128" x14ac:dyDescent="0.3">
      <c r="A162" t="s">
        <v>768</v>
      </c>
      <c r="B162" t="s">
        <v>769</v>
      </c>
      <c r="C162" s="1" t="str">
        <f t="shared" si="21"/>
        <v>21:0300</v>
      </c>
      <c r="D162" s="1" t="str">
        <f t="shared" si="22"/>
        <v>21:0007</v>
      </c>
      <c r="E162" t="s">
        <v>770</v>
      </c>
      <c r="F162" t="s">
        <v>771</v>
      </c>
      <c r="H162">
        <v>64.132981999999998</v>
      </c>
      <c r="I162">
        <v>-113.10167149999999</v>
      </c>
      <c r="J162" s="1" t="str">
        <f t="shared" si="20"/>
        <v>Till</v>
      </c>
      <c r="K162" s="1" t="str">
        <f t="shared" si="19"/>
        <v>HMC separation (ODM standard)</v>
      </c>
      <c r="L162">
        <v>1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M162">
        <v>0</v>
      </c>
      <c r="AN162">
        <v>0</v>
      </c>
      <c r="AO162">
        <v>0</v>
      </c>
      <c r="AP162">
        <v>0</v>
      </c>
      <c r="AU162">
        <v>0</v>
      </c>
      <c r="AV162">
        <v>0</v>
      </c>
      <c r="AW162">
        <v>1</v>
      </c>
      <c r="AX162">
        <v>1</v>
      </c>
    </row>
    <row r="163" spans="1:128" x14ac:dyDescent="0.3">
      <c r="A163" t="s">
        <v>772</v>
      </c>
      <c r="B163" t="s">
        <v>773</v>
      </c>
      <c r="C163" s="1" t="str">
        <f t="shared" si="21"/>
        <v>21:0300</v>
      </c>
      <c r="D163" s="1" t="str">
        <f t="shared" si="22"/>
        <v>21:0007</v>
      </c>
      <c r="E163" t="s">
        <v>774</v>
      </c>
      <c r="F163" t="s">
        <v>775</v>
      </c>
      <c r="H163">
        <v>64.297051400000001</v>
      </c>
      <c r="I163">
        <v>-113.86962320000001</v>
      </c>
      <c r="J163" s="1" t="str">
        <f t="shared" si="20"/>
        <v>Till</v>
      </c>
      <c r="K163" s="1" t="str">
        <f t="shared" si="19"/>
        <v>HMC separation (ODM standard)</v>
      </c>
      <c r="L163">
        <v>9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1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9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M163">
        <v>0</v>
      </c>
      <c r="AN163">
        <v>0</v>
      </c>
      <c r="AO163">
        <v>0</v>
      </c>
      <c r="AP163">
        <v>0</v>
      </c>
      <c r="AU163">
        <v>0</v>
      </c>
      <c r="AV163">
        <v>0</v>
      </c>
      <c r="AW163">
        <v>19</v>
      </c>
      <c r="AX163">
        <v>10</v>
      </c>
      <c r="AY163">
        <v>2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BZ163">
        <v>0</v>
      </c>
      <c r="CA163">
        <v>0</v>
      </c>
      <c r="CB163">
        <v>0</v>
      </c>
      <c r="CC163">
        <v>0</v>
      </c>
      <c r="CH163">
        <v>0</v>
      </c>
      <c r="CI163">
        <v>0</v>
      </c>
      <c r="CJ163">
        <v>2</v>
      </c>
      <c r="CK163">
        <v>2</v>
      </c>
    </row>
    <row r="164" spans="1:128" x14ac:dyDescent="0.3">
      <c r="A164" t="s">
        <v>776</v>
      </c>
      <c r="B164" t="s">
        <v>777</v>
      </c>
      <c r="C164" s="1" t="str">
        <f t="shared" si="21"/>
        <v>21:0300</v>
      </c>
      <c r="D164" s="1" t="str">
        <f t="shared" si="22"/>
        <v>21:0007</v>
      </c>
      <c r="E164" t="s">
        <v>778</v>
      </c>
      <c r="F164" t="s">
        <v>779</v>
      </c>
      <c r="H164">
        <v>64.209435499999998</v>
      </c>
      <c r="I164">
        <v>-113.7218924</v>
      </c>
      <c r="J164" s="1" t="str">
        <f t="shared" si="20"/>
        <v>Till</v>
      </c>
      <c r="K164" s="1" t="str">
        <f t="shared" si="19"/>
        <v>HMC separation (ODM standard)</v>
      </c>
      <c r="L164">
        <v>88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1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1</v>
      </c>
      <c r="AA164">
        <v>4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M164">
        <v>0</v>
      </c>
      <c r="AN164">
        <v>0</v>
      </c>
      <c r="AO164">
        <v>0</v>
      </c>
      <c r="AP164">
        <v>0</v>
      </c>
      <c r="AU164">
        <v>0</v>
      </c>
      <c r="AV164">
        <v>1</v>
      </c>
      <c r="AW164">
        <v>94</v>
      </c>
      <c r="AX164">
        <v>92</v>
      </c>
      <c r="AY164">
        <v>11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1</v>
      </c>
      <c r="BJ164">
        <v>0</v>
      </c>
      <c r="BK164">
        <v>0</v>
      </c>
      <c r="BL164">
        <v>0</v>
      </c>
      <c r="BM164">
        <v>0</v>
      </c>
      <c r="BN164">
        <v>2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BZ164">
        <v>0</v>
      </c>
      <c r="CA164">
        <v>0</v>
      </c>
      <c r="CB164">
        <v>0</v>
      </c>
      <c r="CC164">
        <v>0</v>
      </c>
      <c r="CH164">
        <v>0</v>
      </c>
      <c r="CI164">
        <v>0</v>
      </c>
      <c r="CJ164">
        <v>14</v>
      </c>
      <c r="CK164">
        <v>13</v>
      </c>
      <c r="CL164">
        <v>0</v>
      </c>
      <c r="CM164">
        <v>0</v>
      </c>
      <c r="CN164">
        <v>0</v>
      </c>
      <c r="CO164">
        <v>0</v>
      </c>
      <c r="CP164">
        <v>0</v>
      </c>
      <c r="CQ164">
        <v>0</v>
      </c>
      <c r="CR164">
        <v>0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M164">
        <v>0</v>
      </c>
      <c r="DN164">
        <v>0</v>
      </c>
      <c r="DO164">
        <v>0</v>
      </c>
      <c r="DP164">
        <v>0</v>
      </c>
      <c r="DU164">
        <v>0</v>
      </c>
      <c r="DV164">
        <v>0</v>
      </c>
      <c r="DW164">
        <v>0</v>
      </c>
      <c r="DX164">
        <v>0</v>
      </c>
    </row>
    <row r="165" spans="1:128" x14ac:dyDescent="0.3">
      <c r="A165" t="s">
        <v>780</v>
      </c>
      <c r="B165" t="s">
        <v>781</v>
      </c>
      <c r="C165" s="1" t="str">
        <f t="shared" si="21"/>
        <v>21:0300</v>
      </c>
      <c r="D165" s="1" t="str">
        <f t="shared" si="22"/>
        <v>21:0007</v>
      </c>
      <c r="E165" t="s">
        <v>782</v>
      </c>
      <c r="F165" t="s">
        <v>783</v>
      </c>
      <c r="H165">
        <v>64.127336799999995</v>
      </c>
      <c r="I165">
        <v>-113.7392558</v>
      </c>
      <c r="J165" s="1" t="str">
        <f t="shared" si="20"/>
        <v>Till</v>
      </c>
      <c r="K165" s="1" t="str">
        <f t="shared" si="19"/>
        <v>HMC separation (ODM standard)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M165">
        <v>0</v>
      </c>
      <c r="AN165">
        <v>0</v>
      </c>
      <c r="AO165">
        <v>0</v>
      </c>
      <c r="AP165">
        <v>0</v>
      </c>
      <c r="AU165">
        <v>0</v>
      </c>
      <c r="AV165">
        <v>0</v>
      </c>
      <c r="AW165">
        <v>0</v>
      </c>
      <c r="AX165">
        <v>0</v>
      </c>
    </row>
    <row r="166" spans="1:128" x14ac:dyDescent="0.3">
      <c r="A166" t="s">
        <v>784</v>
      </c>
      <c r="B166" t="s">
        <v>785</v>
      </c>
      <c r="C166" s="1" t="str">
        <f t="shared" si="21"/>
        <v>21:0300</v>
      </c>
      <c r="D166" s="1" t="str">
        <f t="shared" si="22"/>
        <v>21:0007</v>
      </c>
      <c r="E166" t="s">
        <v>786</v>
      </c>
      <c r="F166" t="s">
        <v>787</v>
      </c>
      <c r="H166">
        <v>64.072795499999998</v>
      </c>
      <c r="I166">
        <v>-113.901961</v>
      </c>
      <c r="J166" s="1" t="str">
        <f t="shared" si="20"/>
        <v>Till</v>
      </c>
      <c r="K166" s="1" t="str">
        <f t="shared" si="19"/>
        <v>HMC separation (ODM standard)</v>
      </c>
      <c r="L166">
        <v>1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3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M166">
        <v>0</v>
      </c>
      <c r="AN166">
        <v>0</v>
      </c>
      <c r="AO166">
        <v>0</v>
      </c>
      <c r="AP166">
        <v>0</v>
      </c>
      <c r="AU166">
        <v>0</v>
      </c>
      <c r="AV166">
        <v>0</v>
      </c>
      <c r="AW166">
        <v>4</v>
      </c>
      <c r="AX166">
        <v>1</v>
      </c>
    </row>
  </sheetData>
  <autoFilter ref="A1:K166">
    <filterColumn colId="0" hiddenButton="1"/>
    <filterColumn colId="1" hiddenButton="1"/>
    <filterColumn colId="3">
      <filters>
        <filter val="21:000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svy210007_pkg_0167b.xlsx</vt:lpstr>
      <vt:lpstr>pkg_0167b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2024-11-22T07:42:32Z</dcterms:created>
  <dcterms:modified xsi:type="dcterms:W3CDTF">2024-11-22T23:06:22Z</dcterms:modified>
</cp:coreProperties>
</file>