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095c.xlsx" sheetId="1" r:id="rId1"/>
  </sheets>
  <definedNames>
    <definedName name="_xlnm._FilterDatabase" localSheetId="0" hidden="1">svy210005_pkg_0095c.xlsx!$A$1:$K$72</definedName>
    <definedName name="pkg_0095c">svy210005_pkg_0095c.xlsx!$A$1:$AP$72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</calcChain>
</file>

<file path=xl/sharedStrings.xml><?xml version="1.0" encoding="utf-8"?>
<sst xmlns="http://schemas.openxmlformats.org/spreadsheetml/2006/main" count="2527" uniqueCount="582">
  <si>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</si>
  <si>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</si>
  <si>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</si>
  <si>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</si>
  <si>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</si>
  <si>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</si>
  <si>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</si>
  <si>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</si>
  <si>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</si>
  <si>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</si>
  <si>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</si>
  <si>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</si>
  <si>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As_ICPES</t>
  </si>
  <si>
    <t>Ba_ICPES</t>
  </si>
  <si>
    <t>Be_ICPES</t>
  </si>
  <si>
    <t>Bi_ICPES</t>
  </si>
  <si>
    <t>Cd_ICPES</t>
  </si>
  <si>
    <t>Ce_ICPES</t>
  </si>
  <si>
    <t>Co_ICPES</t>
  </si>
  <si>
    <t>Cr_ICPES</t>
  </si>
  <si>
    <t>Cu_ICPES</t>
  </si>
  <si>
    <t>Fe_ICPES</t>
  </si>
  <si>
    <t>Ga_ICPES</t>
  </si>
  <si>
    <t>La_ICPES</t>
  </si>
  <si>
    <t>Li_ICPES</t>
  </si>
  <si>
    <t>Mn_ICPES</t>
  </si>
  <si>
    <t>Mo_ICPES</t>
  </si>
  <si>
    <t>Nb_ICPES</t>
  </si>
  <si>
    <t>Ni_ICPES</t>
  </si>
  <si>
    <t>Pb_ICPES</t>
  </si>
  <si>
    <t>Rb_ICPES</t>
  </si>
  <si>
    <t>Sb_ICPES</t>
  </si>
  <si>
    <t>Sc_ICPES</t>
  </si>
  <si>
    <t>Sn_ICPES</t>
  </si>
  <si>
    <t>Sr_ICPES</t>
  </si>
  <si>
    <t>Ta_ICPES</t>
  </si>
  <si>
    <t>Te_ICPES</t>
  </si>
  <si>
    <t>V_ICPES</t>
  </si>
  <si>
    <t>W_ICPES</t>
  </si>
  <si>
    <t>Y_ICPES</t>
  </si>
  <si>
    <t>Zn_ICPES</t>
  </si>
  <si>
    <t>Zr_ICPES</t>
  </si>
  <si>
    <t>90-PMA-0009</t>
  </si>
  <si>
    <t>21:0151:000001</t>
  </si>
  <si>
    <t>21:0005:000001</t>
  </si>
  <si>
    <t>21:0005:000001:0001:0002:00</t>
  </si>
  <si>
    <t>&lt;0.2</t>
  </si>
  <si>
    <t>8</t>
  </si>
  <si>
    <t>235</t>
  </si>
  <si>
    <t>&lt;0.5</t>
  </si>
  <si>
    <t>&lt;2</t>
  </si>
  <si>
    <t>49</t>
  </si>
  <si>
    <t>14</t>
  </si>
  <si>
    <t>38</t>
  </si>
  <si>
    <t>41</t>
  </si>
  <si>
    <t>3.99</t>
  </si>
  <si>
    <t>10</t>
  </si>
  <si>
    <t>28</t>
  </si>
  <si>
    <t>16</t>
  </si>
  <si>
    <t>600</t>
  </si>
  <si>
    <t>3</t>
  </si>
  <si>
    <t>5</t>
  </si>
  <si>
    <t>11</t>
  </si>
  <si>
    <t>&lt;20</t>
  </si>
  <si>
    <t>87</t>
  </si>
  <si>
    <t>&lt;10</t>
  </si>
  <si>
    <t>90</t>
  </si>
  <si>
    <t>86</t>
  </si>
  <si>
    <t>21</t>
  </si>
  <si>
    <t>90-PMA-0020</t>
  </si>
  <si>
    <t>21:0151:000002</t>
  </si>
  <si>
    <t>21:0005:000002</t>
  </si>
  <si>
    <t>21:0005:000002:0001:0002:00</t>
  </si>
  <si>
    <t>266</t>
  </si>
  <si>
    <t>44</t>
  </si>
  <si>
    <t>15</t>
  </si>
  <si>
    <t>39</t>
  </si>
  <si>
    <t>3.82</t>
  </si>
  <si>
    <t>25</t>
  </si>
  <si>
    <t>2</t>
  </si>
  <si>
    <t>27</t>
  </si>
  <si>
    <t>78</t>
  </si>
  <si>
    <t>66</t>
  </si>
  <si>
    <t>90-PMA-0026</t>
  </si>
  <si>
    <t>21:0151:000003</t>
  </si>
  <si>
    <t>21:0005:000003</t>
  </si>
  <si>
    <t>21:0005:000003:0001:0002:00</t>
  </si>
  <si>
    <t>6</t>
  </si>
  <si>
    <t>159</t>
  </si>
  <si>
    <t>52</t>
  </si>
  <si>
    <t>9</t>
  </si>
  <si>
    <t>31</t>
  </si>
  <si>
    <t>2.94</t>
  </si>
  <si>
    <t>26</t>
  </si>
  <si>
    <t>500</t>
  </si>
  <si>
    <t>4</t>
  </si>
  <si>
    <t>83</t>
  </si>
  <si>
    <t>77</t>
  </si>
  <si>
    <t>53</t>
  </si>
  <si>
    <t>17</t>
  </si>
  <si>
    <t>90-PMA-0028-01</t>
  </si>
  <si>
    <t>21:0151:000004</t>
  </si>
  <si>
    <t>21:0005:000004</t>
  </si>
  <si>
    <t>21:0005:000004:0001:0002:00</t>
  </si>
  <si>
    <t>256</t>
  </si>
  <si>
    <t>1</t>
  </si>
  <si>
    <t>51</t>
  </si>
  <si>
    <t>40</t>
  </si>
  <si>
    <t>900</t>
  </si>
  <si>
    <t>32</t>
  </si>
  <si>
    <t>96</t>
  </si>
  <si>
    <t>89</t>
  </si>
  <si>
    <t>91</t>
  </si>
  <si>
    <t>90-PMA-0028-02</t>
  </si>
  <si>
    <t>21:0151:000005</t>
  </si>
  <si>
    <t>21:0005:000004:0002:0002:00</t>
  </si>
  <si>
    <t>211</t>
  </si>
  <si>
    <t>47</t>
  </si>
  <si>
    <t>30</t>
  </si>
  <si>
    <t>3.1</t>
  </si>
  <si>
    <t>24</t>
  </si>
  <si>
    <t>22</t>
  </si>
  <si>
    <t>74</t>
  </si>
  <si>
    <t>60</t>
  </si>
  <si>
    <t>19</t>
  </si>
  <si>
    <t>90-PMA-0035</t>
  </si>
  <si>
    <t>21:0151:000006</t>
  </si>
  <si>
    <t>21:0005:000005</t>
  </si>
  <si>
    <t>21:0005:000005:0001:0002:00</t>
  </si>
  <si>
    <t>163</t>
  </si>
  <si>
    <t>50</t>
  </si>
  <si>
    <t>29</t>
  </si>
  <si>
    <t>34</t>
  </si>
  <si>
    <t>2.89</t>
  </si>
  <si>
    <t>250</t>
  </si>
  <si>
    <t>&lt;1</t>
  </si>
  <si>
    <t>7</t>
  </si>
  <si>
    <t>75</t>
  </si>
  <si>
    <t>37</t>
  </si>
  <si>
    <t>90-PMA-0036</t>
  </si>
  <si>
    <t>21:0151:000007</t>
  </si>
  <si>
    <t>21:0005:000006</t>
  </si>
  <si>
    <t>21:0005:000006:0001:0002:00</t>
  </si>
  <si>
    <t>248</t>
  </si>
  <si>
    <t>13</t>
  </si>
  <si>
    <t>36</t>
  </si>
  <si>
    <t>3.65</t>
  </si>
  <si>
    <t>700</t>
  </si>
  <si>
    <t>99</t>
  </si>
  <si>
    <t>18</t>
  </si>
  <si>
    <t>90-PMA-0050</t>
  </si>
  <si>
    <t>21:0151:000008</t>
  </si>
  <si>
    <t>21:0005:000007</t>
  </si>
  <si>
    <t>21:0005:000007:0001:0002:00</t>
  </si>
  <si>
    <t>144</t>
  </si>
  <si>
    <t>2.95</t>
  </si>
  <si>
    <t>12</t>
  </si>
  <si>
    <t>82</t>
  </si>
  <si>
    <t>65</t>
  </si>
  <si>
    <t>54</t>
  </si>
  <si>
    <t>90-PMA-0052</t>
  </si>
  <si>
    <t>21:0151:000009</t>
  </si>
  <si>
    <t>21:0005:000008</t>
  </si>
  <si>
    <t>21:0005:000008:0001:0002:00</t>
  </si>
  <si>
    <t>245</t>
  </si>
  <si>
    <t>23</t>
  </si>
  <si>
    <t>3.16</t>
  </si>
  <si>
    <t>81</t>
  </si>
  <si>
    <t>92</t>
  </si>
  <si>
    <t>48</t>
  </si>
  <si>
    <t>90-PMA-0055</t>
  </si>
  <si>
    <t>21:0151:000010</t>
  </si>
  <si>
    <t>21:0005:000009</t>
  </si>
  <si>
    <t>21:0005:000009:0001:0002:00</t>
  </si>
  <si>
    <t>212</t>
  </si>
  <si>
    <t>35</t>
  </si>
  <si>
    <t>3.02</t>
  </si>
  <si>
    <t>103</t>
  </si>
  <si>
    <t>90-PMA-0057</t>
  </si>
  <si>
    <t>21:0151:000011</t>
  </si>
  <si>
    <t>21:0005:000010</t>
  </si>
  <si>
    <t>21:0005:000010:0001:0002:00</t>
  </si>
  <si>
    <t>196</t>
  </si>
  <si>
    <t>55</t>
  </si>
  <si>
    <t>3.27</t>
  </si>
  <si>
    <t>20</t>
  </si>
  <si>
    <t>72</t>
  </si>
  <si>
    <t>43</t>
  </si>
  <si>
    <t>90-PMA-0062</t>
  </si>
  <si>
    <t>21:0151:000012</t>
  </si>
  <si>
    <t>21:0005:000011</t>
  </si>
  <si>
    <t>21:0005:000011:0001:0002:00</t>
  </si>
  <si>
    <t>222</t>
  </si>
  <si>
    <t>3.78</t>
  </si>
  <si>
    <t>70</t>
  </si>
  <si>
    <t>90-PMA-0063</t>
  </si>
  <si>
    <t>21:0151:000013</t>
  </si>
  <si>
    <t>21:0005:000012</t>
  </si>
  <si>
    <t>21:0005:000012:0001:0002:00</t>
  </si>
  <si>
    <t>199</t>
  </si>
  <si>
    <t>58</t>
  </si>
  <si>
    <t>3.51</t>
  </si>
  <si>
    <t>85</t>
  </si>
  <si>
    <t>94</t>
  </si>
  <si>
    <t>59</t>
  </si>
  <si>
    <t>90-PMA-0065</t>
  </si>
  <si>
    <t>21:0151:000014</t>
  </si>
  <si>
    <t>21:0005:000013</t>
  </si>
  <si>
    <t>21:0005:000013:0001:0002:00</t>
  </si>
  <si>
    <t>288</t>
  </si>
  <si>
    <t>56</t>
  </si>
  <si>
    <t>4.33</t>
  </si>
  <si>
    <t>98</t>
  </si>
  <si>
    <t>101</t>
  </si>
  <si>
    <t>93</t>
  </si>
  <si>
    <t>90-PMA-0068</t>
  </si>
  <si>
    <t>21:0151:000015</t>
  </si>
  <si>
    <t>21:0005:000014</t>
  </si>
  <si>
    <t>21:0005:000014:0001:0002:00</t>
  </si>
  <si>
    <t>227</t>
  </si>
  <si>
    <t>3.14</t>
  </si>
  <si>
    <t>63</t>
  </si>
  <si>
    <t>90-PMA-0073-01</t>
  </si>
  <si>
    <t>21:0151:000016</t>
  </si>
  <si>
    <t>21:0005:000015</t>
  </si>
  <si>
    <t>21:0005:000015:0001:0002:00</t>
  </si>
  <si>
    <t>230</t>
  </si>
  <si>
    <t>42</t>
  </si>
  <si>
    <t>61</t>
  </si>
  <si>
    <t>4.19</t>
  </si>
  <si>
    <t>73</t>
  </si>
  <si>
    <t>90-PMA-0077</t>
  </si>
  <si>
    <t>21:0151:000017</t>
  </si>
  <si>
    <t>21:0005:000016</t>
  </si>
  <si>
    <t>21:0005:000016:0001:0002:00</t>
  </si>
  <si>
    <t>278</t>
  </si>
  <si>
    <t>5.04</t>
  </si>
  <si>
    <t>90-PMA-0078</t>
  </si>
  <si>
    <t>21:0151:000018</t>
  </si>
  <si>
    <t>21:0005:000017</t>
  </si>
  <si>
    <t>21:0005:000017:0001:0002:00</t>
  </si>
  <si>
    <t>0.5</t>
  </si>
  <si>
    <t>183</t>
  </si>
  <si>
    <t>3.12</t>
  </si>
  <si>
    <t>67</t>
  </si>
  <si>
    <t>90-PMA-0081</t>
  </si>
  <si>
    <t>21:0151:000019</t>
  </si>
  <si>
    <t>21:0005:000018</t>
  </si>
  <si>
    <t>21:0005:000018:0001:0002:00</t>
  </si>
  <si>
    <t>150</t>
  </si>
  <si>
    <t>2.84</t>
  </si>
  <si>
    <t>69</t>
  </si>
  <si>
    <t>90-PMA-0086</t>
  </si>
  <si>
    <t>21:0151:000020</t>
  </si>
  <si>
    <t>21:0005:000019</t>
  </si>
  <si>
    <t>21:0005:000019:0001:0002:00</t>
  </si>
  <si>
    <t>119</t>
  </si>
  <si>
    <t>2.32</t>
  </si>
  <si>
    <t>45</t>
  </si>
  <si>
    <t>90-PMA-0088</t>
  </si>
  <si>
    <t>21:0151:000021</t>
  </si>
  <si>
    <t>21:0005:000020</t>
  </si>
  <si>
    <t>21:0005:000020:0001:0002:00</t>
  </si>
  <si>
    <t>62</t>
  </si>
  <si>
    <t>3.32</t>
  </si>
  <si>
    <t>142</t>
  </si>
  <si>
    <t>90-PMA-0089</t>
  </si>
  <si>
    <t>21:0151:000022</t>
  </si>
  <si>
    <t>21:0005:000021</t>
  </si>
  <si>
    <t>21:0005:000021:0001:0002:00</t>
  </si>
  <si>
    <t>143</t>
  </si>
  <si>
    <t>2.55</t>
  </si>
  <si>
    <t>90-PMA-0095</t>
  </si>
  <si>
    <t>21:0151:000023</t>
  </si>
  <si>
    <t>21:0005:000022</t>
  </si>
  <si>
    <t>21:0005:000022:0001:0002:00</t>
  </si>
  <si>
    <t>229</t>
  </si>
  <si>
    <t>3.34</t>
  </si>
  <si>
    <t>800</t>
  </si>
  <si>
    <t>84</t>
  </si>
  <si>
    <t>90-PMA-0097</t>
  </si>
  <si>
    <t>21:0151:000024</t>
  </si>
  <si>
    <t>21:0005:000023</t>
  </si>
  <si>
    <t>21:0005:000023:0001:0002:00</t>
  </si>
  <si>
    <t>188</t>
  </si>
  <si>
    <t>33</t>
  </si>
  <si>
    <t>2.99</t>
  </si>
  <si>
    <t>80</t>
  </si>
  <si>
    <t>90-PMA-0098</t>
  </si>
  <si>
    <t>21:0151:000025</t>
  </si>
  <si>
    <t>21:0005:000024</t>
  </si>
  <si>
    <t>21:0005:000024:0001:0002:00</t>
  </si>
  <si>
    <t>186</t>
  </si>
  <si>
    <t>90-PMA-0099</t>
  </si>
  <si>
    <t>21:0151:000026</t>
  </si>
  <si>
    <t>21:0005:000025</t>
  </si>
  <si>
    <t>21:0005:000025:0001:0002:00</t>
  </si>
  <si>
    <t>132</t>
  </si>
  <si>
    <t>2.63</t>
  </si>
  <si>
    <t>68</t>
  </si>
  <si>
    <t>90-PMA-0101</t>
  </si>
  <si>
    <t>21:0151:000027</t>
  </si>
  <si>
    <t>21:0005:000026</t>
  </si>
  <si>
    <t>21:0005:000026:0001:0002:00</t>
  </si>
  <si>
    <t>253</t>
  </si>
  <si>
    <t>76</t>
  </si>
  <si>
    <t>3.61</t>
  </si>
  <si>
    <t>112</t>
  </si>
  <si>
    <t>90-PMA-0103</t>
  </si>
  <si>
    <t>21:0151:000028</t>
  </si>
  <si>
    <t>21:0005:000027</t>
  </si>
  <si>
    <t>21:0005:000027:0001:0002:00</t>
  </si>
  <si>
    <t>276</t>
  </si>
  <si>
    <t>4.24</t>
  </si>
  <si>
    <t>90-PMA-0105</t>
  </si>
  <si>
    <t>21:0151:000029</t>
  </si>
  <si>
    <t>21:0005:000028</t>
  </si>
  <si>
    <t>21:0005:000028:0001:0002:00</t>
  </si>
  <si>
    <t>0.6</t>
  </si>
  <si>
    <t>263</t>
  </si>
  <si>
    <t>4.18</t>
  </si>
  <si>
    <t>1000</t>
  </si>
  <si>
    <t>90-PMA-0107</t>
  </si>
  <si>
    <t>21:0151:000030</t>
  </si>
  <si>
    <t>21:0005:000029</t>
  </si>
  <si>
    <t>21:0005:000029:0001:0002:00</t>
  </si>
  <si>
    <t>343</t>
  </si>
  <si>
    <t>88</t>
  </si>
  <si>
    <t>108</t>
  </si>
  <si>
    <t>90-PMA-0115</t>
  </si>
  <si>
    <t>21:0151:000031</t>
  </si>
  <si>
    <t>21:0005:000030</t>
  </si>
  <si>
    <t>21:0005:000030:0001:0002:00</t>
  </si>
  <si>
    <t>258</t>
  </si>
  <si>
    <t>57</t>
  </si>
  <si>
    <t>3.73</t>
  </si>
  <si>
    <t>90-PMA-0117</t>
  </si>
  <si>
    <t>21:0151:000032</t>
  </si>
  <si>
    <t>21:0005:000031</t>
  </si>
  <si>
    <t>21:0005:000031:0001:0002:00</t>
  </si>
  <si>
    <t>327</t>
  </si>
  <si>
    <t>3.76</t>
  </si>
  <si>
    <t>104</t>
  </si>
  <si>
    <t>95</t>
  </si>
  <si>
    <t>90-PMA-0118</t>
  </si>
  <si>
    <t>21:0151:000033</t>
  </si>
  <si>
    <t>21:0005:000032</t>
  </si>
  <si>
    <t>21:0005:000032:0001:0002:00</t>
  </si>
  <si>
    <t>231</t>
  </si>
  <si>
    <t>3.26</t>
  </si>
  <si>
    <t>90-PMA-0122</t>
  </si>
  <si>
    <t>21:0151:000034</t>
  </si>
  <si>
    <t>21:0005:000033</t>
  </si>
  <si>
    <t>21:0005:000033:0001:0002:00</t>
  </si>
  <si>
    <t>238</t>
  </si>
  <si>
    <t>3.7</t>
  </si>
  <si>
    <t>120</t>
  </si>
  <si>
    <t>90-PMA-0123</t>
  </si>
  <si>
    <t>21:0151:000035</t>
  </si>
  <si>
    <t>21:0005:000034</t>
  </si>
  <si>
    <t>21:0005:000034:0001:0002:00</t>
  </si>
  <si>
    <t>206</t>
  </si>
  <si>
    <t>64</t>
  </si>
  <si>
    <t>90-PMA-0125</t>
  </si>
  <si>
    <t>21:0151:000036</t>
  </si>
  <si>
    <t>21:0005:000035</t>
  </si>
  <si>
    <t>21:0005:000035:0001:0002:00</t>
  </si>
  <si>
    <t>46</t>
  </si>
  <si>
    <t>3.83</t>
  </si>
  <si>
    <t>109</t>
  </si>
  <si>
    <t>90-PMA-0127</t>
  </si>
  <si>
    <t>21:0151:000037</t>
  </si>
  <si>
    <t>21:0005:000036</t>
  </si>
  <si>
    <t>21:0005:000036:0001:0002:00</t>
  </si>
  <si>
    <t>3.74</t>
  </si>
  <si>
    <t>90-PMA-0131</t>
  </si>
  <si>
    <t>21:0151:000038</t>
  </si>
  <si>
    <t>21:0005:000037</t>
  </si>
  <si>
    <t>21:0005:000037:0001:0002:00</t>
  </si>
  <si>
    <t>311</t>
  </si>
  <si>
    <t>4.11</t>
  </si>
  <si>
    <t>1300</t>
  </si>
  <si>
    <t>90-PMA-0133</t>
  </si>
  <si>
    <t>21:0151:000039</t>
  </si>
  <si>
    <t>21:0005:000038</t>
  </si>
  <si>
    <t>21:0005:000038:0001:0002:00</t>
  </si>
  <si>
    <t>322</t>
  </si>
  <si>
    <t>4.45</t>
  </si>
  <si>
    <t>90-PMA-0135</t>
  </si>
  <si>
    <t>21:0151:000040</t>
  </si>
  <si>
    <t>21:0005:000039</t>
  </si>
  <si>
    <t>21:0005:000039:0001:0002:00</t>
  </si>
  <si>
    <t>0.7</t>
  </si>
  <si>
    <t>285</t>
  </si>
  <si>
    <t>3.79</t>
  </si>
  <si>
    <t>128</t>
  </si>
  <si>
    <t>79</t>
  </si>
  <si>
    <t>90-PMA-0136</t>
  </si>
  <si>
    <t>21:0151:000041</t>
  </si>
  <si>
    <t>21:0005:000040</t>
  </si>
  <si>
    <t>21:0005:000040:0001:0002:00</t>
  </si>
  <si>
    <t>261</t>
  </si>
  <si>
    <t>4.15</t>
  </si>
  <si>
    <t>90-PMA-0139</t>
  </si>
  <si>
    <t>21:0151:000042</t>
  </si>
  <si>
    <t>21:0005:000041</t>
  </si>
  <si>
    <t>21:0005:000041:0001:0002:00</t>
  </si>
  <si>
    <t>300</t>
  </si>
  <si>
    <t>90-PMA-0141</t>
  </si>
  <si>
    <t>21:0151:000043</t>
  </si>
  <si>
    <t>21:0005:000042</t>
  </si>
  <si>
    <t>21:0005:000042:0001:0002:00</t>
  </si>
  <si>
    <t>167</t>
  </si>
  <si>
    <t>90-PMA-0142</t>
  </si>
  <si>
    <t>21:0151:000044</t>
  </si>
  <si>
    <t>21:0005:000043</t>
  </si>
  <si>
    <t>21:0005:000043:0001:0002:00</t>
  </si>
  <si>
    <t>317</t>
  </si>
  <si>
    <t>3.91</t>
  </si>
  <si>
    <t>90-PMA-0144</t>
  </si>
  <si>
    <t>21:0151:000045</t>
  </si>
  <si>
    <t>21:0005:000044</t>
  </si>
  <si>
    <t>21:0005:000044:0001:0002:00</t>
  </si>
  <si>
    <t>97</t>
  </si>
  <si>
    <t>90-PMA-0146-02</t>
  </si>
  <si>
    <t>21:0151:000046</t>
  </si>
  <si>
    <t>21:0005:000045</t>
  </si>
  <si>
    <t>21:0005:000045:0001:0002:00</t>
  </si>
  <si>
    <t>232</t>
  </si>
  <si>
    <t>90-PMA-0150</t>
  </si>
  <si>
    <t>21:0151:000047</t>
  </si>
  <si>
    <t>21:0005:000046</t>
  </si>
  <si>
    <t>21:0005:000046:0001:0002:00</t>
  </si>
  <si>
    <t>271</t>
  </si>
  <si>
    <t>3.64</t>
  </si>
  <si>
    <t>139</t>
  </si>
  <si>
    <t>100</t>
  </si>
  <si>
    <t>90-PMA-0153</t>
  </si>
  <si>
    <t>21:0151:000048</t>
  </si>
  <si>
    <t>21:0005:000047</t>
  </si>
  <si>
    <t>21:0005:000047:0001:0002:00</t>
  </si>
  <si>
    <t>333</t>
  </si>
  <si>
    <t>1200</t>
  </si>
  <si>
    <t>107</t>
  </si>
  <si>
    <t>90-PMA-0159</t>
  </si>
  <si>
    <t>21:0151:000049</t>
  </si>
  <si>
    <t>21:0005:000048</t>
  </si>
  <si>
    <t>21:0005:000048:0001:0002:00</t>
  </si>
  <si>
    <t>4.01</t>
  </si>
  <si>
    <t>90-PMA-0160</t>
  </si>
  <si>
    <t>21:0151:000050</t>
  </si>
  <si>
    <t>21:0005:000049</t>
  </si>
  <si>
    <t>21:0005:000049:0001:0002:00</t>
  </si>
  <si>
    <t>3.84</t>
  </si>
  <si>
    <t>90-PMA-0161</t>
  </si>
  <si>
    <t>21:0151:000051</t>
  </si>
  <si>
    <t>21:0005:000050</t>
  </si>
  <si>
    <t>21:0005:000050:0001:0002:00</t>
  </si>
  <si>
    <t>201</t>
  </si>
  <si>
    <t>4.14</t>
  </si>
  <si>
    <t>102</t>
  </si>
  <si>
    <t>90-PMA-0165</t>
  </si>
  <si>
    <t>21:0151:000052</t>
  </si>
  <si>
    <t>21:0005:000051</t>
  </si>
  <si>
    <t>21:0005:000051:0001:0002:00</t>
  </si>
  <si>
    <t>289</t>
  </si>
  <si>
    <t>3.48</t>
  </si>
  <si>
    <t>90-PMA-0169</t>
  </si>
  <si>
    <t>21:0151:000053</t>
  </si>
  <si>
    <t>21:0005:000052</t>
  </si>
  <si>
    <t>21:0005:000052:0001:0002:00</t>
  </si>
  <si>
    <t>165</t>
  </si>
  <si>
    <t>4.04</t>
  </si>
  <si>
    <t>105</t>
  </si>
  <si>
    <t>90-PMA-0171</t>
  </si>
  <si>
    <t>21:0151:000054</t>
  </si>
  <si>
    <t>21:0005:000053</t>
  </si>
  <si>
    <t>21:0005:000053:0001:0002:00</t>
  </si>
  <si>
    <t>247</t>
  </si>
  <si>
    <t>71</t>
  </si>
  <si>
    <t>4.16</t>
  </si>
  <si>
    <t>90-PMA-0172</t>
  </si>
  <si>
    <t>21:0151:000055</t>
  </si>
  <si>
    <t>21:0005:000054</t>
  </si>
  <si>
    <t>21:0005:000054:0001:0002:00</t>
  </si>
  <si>
    <t>224</t>
  </si>
  <si>
    <t>3.92</t>
  </si>
  <si>
    <t>90-PMA-0175</t>
  </si>
  <si>
    <t>21:0151:000056</t>
  </si>
  <si>
    <t>21:0005:000055</t>
  </si>
  <si>
    <t>21:0005:000055:0001:0002:00</t>
  </si>
  <si>
    <t>320</t>
  </si>
  <si>
    <t>4.21</t>
  </si>
  <si>
    <t>90-PMA-0176</t>
  </si>
  <si>
    <t>21:0151:000057</t>
  </si>
  <si>
    <t>21:0005:000056</t>
  </si>
  <si>
    <t>21:0005:000056:0001:0002:00</t>
  </si>
  <si>
    <t>328</t>
  </si>
  <si>
    <t>4.03</t>
  </si>
  <si>
    <t>90-PMA-0186</t>
  </si>
  <si>
    <t>21:0151:000058</t>
  </si>
  <si>
    <t>21:0005:000057</t>
  </si>
  <si>
    <t>21:0005:000057:0001:0002:00</t>
  </si>
  <si>
    <t>3.39</t>
  </si>
  <si>
    <t>90-PMA-0188</t>
  </si>
  <si>
    <t>21:0151:000059</t>
  </si>
  <si>
    <t>21:0005:000058</t>
  </si>
  <si>
    <t>21:0005:000058:0001:0002:00</t>
  </si>
  <si>
    <t>213</t>
  </si>
  <si>
    <t>3.29</t>
  </si>
  <si>
    <t>90-PMA-0189</t>
  </si>
  <si>
    <t>21:0151:000060</t>
  </si>
  <si>
    <t>21:0005:000059</t>
  </si>
  <si>
    <t>21:0005:000059:0001:0002:00</t>
  </si>
  <si>
    <t>264</t>
  </si>
  <si>
    <t>3.58</t>
  </si>
  <si>
    <t>90-PMA-0195</t>
  </si>
  <si>
    <t>21:0151:000061</t>
  </si>
  <si>
    <t>21:0005:000060</t>
  </si>
  <si>
    <t>21:0005:000060:0001:0002:00</t>
  </si>
  <si>
    <t>3.57</t>
  </si>
  <si>
    <t>138</t>
  </si>
  <si>
    <t>90-PMA-0198</t>
  </si>
  <si>
    <t>21:0151:000062</t>
  </si>
  <si>
    <t>21:0005:000061</t>
  </si>
  <si>
    <t>21:0005:000061:0001:0002:00</t>
  </si>
  <si>
    <t>153</t>
  </si>
  <si>
    <t>2.42</t>
  </si>
  <si>
    <t>90-PMA-0204</t>
  </si>
  <si>
    <t>21:0151:000063</t>
  </si>
  <si>
    <t>21:0005:000062</t>
  </si>
  <si>
    <t>21:0005:000062:0001:0002:00</t>
  </si>
  <si>
    <t>202</t>
  </si>
  <si>
    <t>90-PMA-0206</t>
  </si>
  <si>
    <t>21:0151:000064</t>
  </si>
  <si>
    <t>21:0005:000063</t>
  </si>
  <si>
    <t>21:0005:000063:0001:0002:00</t>
  </si>
  <si>
    <t>407</t>
  </si>
  <si>
    <t>106</t>
  </si>
  <si>
    <t>90-PMA-0210</t>
  </si>
  <si>
    <t>21:0151:000065</t>
  </si>
  <si>
    <t>21:0005:000064</t>
  </si>
  <si>
    <t>21:0005:000064:0001:0002:00</t>
  </si>
  <si>
    <t>290</t>
  </si>
  <si>
    <t>3.54</t>
  </si>
  <si>
    <t>164</t>
  </si>
  <si>
    <t>90-PMA-0215</t>
  </si>
  <si>
    <t>21:0151:000066</t>
  </si>
  <si>
    <t>21:0005:000065</t>
  </si>
  <si>
    <t>21:0005:000065:0001:0002:00</t>
  </si>
  <si>
    <t>357</t>
  </si>
  <si>
    <t>3.43</t>
  </si>
  <si>
    <t>172</t>
  </si>
  <si>
    <t>90-PMA-0218</t>
  </si>
  <si>
    <t>21:0151:000067</t>
  </si>
  <si>
    <t>21:0005:000066</t>
  </si>
  <si>
    <t>21:0005:000066:0001:0002:00</t>
  </si>
  <si>
    <t>323</t>
  </si>
  <si>
    <t>121</t>
  </si>
  <si>
    <t>90-PMA-0220</t>
  </si>
  <si>
    <t>21:0151:000068</t>
  </si>
  <si>
    <t>21:0005:000067</t>
  </si>
  <si>
    <t>21:0005:000067:0001:0002:00</t>
  </si>
  <si>
    <t>292</t>
  </si>
  <si>
    <t>3.53</t>
  </si>
  <si>
    <t>90-PMA-0223</t>
  </si>
  <si>
    <t>21:0151:000069</t>
  </si>
  <si>
    <t>21:0005:000068</t>
  </si>
  <si>
    <t>21:0005:000068:0001:0002:00</t>
  </si>
  <si>
    <t>259</t>
  </si>
  <si>
    <t>3.81</t>
  </si>
  <si>
    <t>90-PMA-0224</t>
  </si>
  <si>
    <t>21:0151:000070</t>
  </si>
  <si>
    <t>21:0005:000069</t>
  </si>
  <si>
    <t>21:0005:000069:0001:0002:00</t>
  </si>
  <si>
    <t>265</t>
  </si>
  <si>
    <t>90-PMA-0226</t>
  </si>
  <si>
    <t>21:0151:000071</t>
  </si>
  <si>
    <t>21:0005:000070</t>
  </si>
  <si>
    <t>21:0005:000070:0001:0002:00</t>
  </si>
  <si>
    <t>291</t>
  </si>
  <si>
    <t>3.42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</si>
</sst>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P7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2" width="14.77734375" customWidth="1"/>
  </cols>
  <sheetData>
    <row r="1" spans="1:4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x14ac:dyDescent="0.3">
      <c r="A2" t="s">
        <v>42</v>
      </c>
      <c r="B2" t="s">
        <v>43</v>
      </c>
      <c r="C2" s="1" t="str">
        <f t="shared" ref="C2:C33" si="0">HYPERLINK("http://geochem.nrcan.gc.ca/cdogs/content/bdl/bdl210151_e.htm", "21:0151")</f>
        <v>21:0151</v>
      </c>
      <c r="D2" s="1" t="str">
        <f t="shared" ref="D2:D33" si="1">HYPERLINK("http://geochem.nrcan.gc.ca/cdogs/content/svy/svy210005_e.htm", "21:0005")</f>
        <v>21:0005</v>
      </c>
      <c r="E2" t="s">
        <v>44</v>
      </c>
      <c r="F2" t="s">
        <v>45</v>
      </c>
      <c r="H2">
        <v>54.0908297</v>
      </c>
      <c r="I2">
        <v>-124.78522630000001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 t="s">
        <v>46</v>
      </c>
      <c r="M2" t="s">
        <v>47</v>
      </c>
      <c r="N2" t="s">
        <v>48</v>
      </c>
      <c r="O2" t="s">
        <v>49</v>
      </c>
      <c r="P2" t="s">
        <v>50</v>
      </c>
      <c r="Q2" t="s">
        <v>49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56</v>
      </c>
      <c r="X2" t="s">
        <v>57</v>
      </c>
      <c r="Y2" t="s">
        <v>58</v>
      </c>
      <c r="Z2" t="s">
        <v>59</v>
      </c>
      <c r="AA2" t="s">
        <v>60</v>
      </c>
      <c r="AB2" t="s">
        <v>61</v>
      </c>
      <c r="AC2" t="s">
        <v>57</v>
      </c>
      <c r="AD2" t="s">
        <v>62</v>
      </c>
      <c r="AE2" t="s">
        <v>63</v>
      </c>
      <c r="AF2" t="s">
        <v>50</v>
      </c>
      <c r="AG2" t="s">
        <v>62</v>
      </c>
      <c r="AH2" t="s">
        <v>63</v>
      </c>
      <c r="AI2" t="s">
        <v>64</v>
      </c>
      <c r="AJ2" t="s">
        <v>65</v>
      </c>
      <c r="AK2" t="s">
        <v>65</v>
      </c>
      <c r="AL2" t="s">
        <v>66</v>
      </c>
      <c r="AM2" t="s">
        <v>65</v>
      </c>
      <c r="AN2" t="s">
        <v>58</v>
      </c>
      <c r="AO2" t="s">
        <v>67</v>
      </c>
      <c r="AP2" t="s">
        <v>68</v>
      </c>
    </row>
    <row r="3" spans="1:42" x14ac:dyDescent="0.3">
      <c r="A3" t="s">
        <v>69</v>
      </c>
      <c r="B3" t="s">
        <v>70</v>
      </c>
      <c r="C3" s="1" t="str">
        <f t="shared" si="0"/>
        <v>21:0151</v>
      </c>
      <c r="D3" s="1" t="str">
        <f t="shared" si="1"/>
        <v>21:0005</v>
      </c>
      <c r="E3" t="s">
        <v>71</v>
      </c>
      <c r="F3" t="s">
        <v>72</v>
      </c>
      <c r="H3">
        <v>54.053944199999997</v>
      </c>
      <c r="I3">
        <v>-124.7848205</v>
      </c>
      <c r="J3" s="1" t="str">
        <f t="shared" si="2"/>
        <v>Till</v>
      </c>
      <c r="K3" s="1" t="str">
        <f t="shared" si="3"/>
        <v>&lt;63 micron</v>
      </c>
      <c r="L3" t="s">
        <v>46</v>
      </c>
      <c r="M3" t="s">
        <v>56</v>
      </c>
      <c r="N3" t="s">
        <v>73</v>
      </c>
      <c r="O3" t="s">
        <v>49</v>
      </c>
      <c r="P3" t="s">
        <v>50</v>
      </c>
      <c r="Q3" t="s">
        <v>49</v>
      </c>
      <c r="R3" t="s">
        <v>74</v>
      </c>
      <c r="S3" t="s">
        <v>75</v>
      </c>
      <c r="T3" t="s">
        <v>53</v>
      </c>
      <c r="U3" t="s">
        <v>76</v>
      </c>
      <c r="V3" t="s">
        <v>77</v>
      </c>
      <c r="W3" t="s">
        <v>65</v>
      </c>
      <c r="X3" t="s">
        <v>78</v>
      </c>
      <c r="Y3" t="s">
        <v>52</v>
      </c>
      <c r="Z3" t="s">
        <v>59</v>
      </c>
      <c r="AA3" t="s">
        <v>79</v>
      </c>
      <c r="AB3" t="s">
        <v>60</v>
      </c>
      <c r="AC3" t="s">
        <v>80</v>
      </c>
      <c r="AD3" t="s">
        <v>62</v>
      </c>
      <c r="AE3" t="s">
        <v>63</v>
      </c>
      <c r="AF3" t="s">
        <v>50</v>
      </c>
      <c r="AG3" t="s">
        <v>56</v>
      </c>
      <c r="AH3" t="s">
        <v>63</v>
      </c>
      <c r="AI3" t="s">
        <v>81</v>
      </c>
      <c r="AJ3" t="s">
        <v>65</v>
      </c>
      <c r="AK3" t="s">
        <v>65</v>
      </c>
      <c r="AL3" t="s">
        <v>64</v>
      </c>
      <c r="AM3" t="s">
        <v>65</v>
      </c>
      <c r="AN3" t="s">
        <v>58</v>
      </c>
      <c r="AO3" t="s">
        <v>82</v>
      </c>
      <c r="AP3" t="s">
        <v>58</v>
      </c>
    </row>
    <row r="4" spans="1:42" x14ac:dyDescent="0.3">
      <c r="A4" t="s">
        <v>83</v>
      </c>
      <c r="B4" t="s">
        <v>84</v>
      </c>
      <c r="C4" s="1" t="str">
        <f t="shared" si="0"/>
        <v>21:0151</v>
      </c>
      <c r="D4" s="1" t="str">
        <f t="shared" si="1"/>
        <v>21:0005</v>
      </c>
      <c r="E4" t="s">
        <v>85</v>
      </c>
      <c r="F4" t="s">
        <v>86</v>
      </c>
      <c r="H4">
        <v>54.057222799999998</v>
      </c>
      <c r="I4">
        <v>-124.69171470000001</v>
      </c>
      <c r="J4" s="1" t="str">
        <f t="shared" si="2"/>
        <v>Till</v>
      </c>
      <c r="K4" s="1" t="str">
        <f t="shared" si="3"/>
        <v>&lt;63 micron</v>
      </c>
      <c r="L4" t="s">
        <v>46</v>
      </c>
      <c r="M4" t="s">
        <v>87</v>
      </c>
      <c r="N4" t="s">
        <v>88</v>
      </c>
      <c r="O4" t="s">
        <v>49</v>
      </c>
      <c r="P4" t="s">
        <v>50</v>
      </c>
      <c r="Q4" t="s">
        <v>49</v>
      </c>
      <c r="R4" t="s">
        <v>89</v>
      </c>
      <c r="S4" t="s">
        <v>90</v>
      </c>
      <c r="T4" t="s">
        <v>91</v>
      </c>
      <c r="U4" t="s">
        <v>68</v>
      </c>
      <c r="V4" t="s">
        <v>92</v>
      </c>
      <c r="W4" t="s">
        <v>65</v>
      </c>
      <c r="X4" t="s">
        <v>93</v>
      </c>
      <c r="Y4" t="s">
        <v>47</v>
      </c>
      <c r="Z4" t="s">
        <v>94</v>
      </c>
      <c r="AA4" t="s">
        <v>79</v>
      </c>
      <c r="AB4" t="s">
        <v>95</v>
      </c>
      <c r="AC4" t="s">
        <v>58</v>
      </c>
      <c r="AD4" t="s">
        <v>47</v>
      </c>
      <c r="AE4" t="s">
        <v>96</v>
      </c>
      <c r="AF4" t="s">
        <v>50</v>
      </c>
      <c r="AG4" t="s">
        <v>87</v>
      </c>
      <c r="AH4" t="s">
        <v>63</v>
      </c>
      <c r="AI4" t="s">
        <v>67</v>
      </c>
      <c r="AJ4" t="s">
        <v>65</v>
      </c>
      <c r="AK4" t="s">
        <v>65</v>
      </c>
      <c r="AL4" t="s">
        <v>97</v>
      </c>
      <c r="AM4" t="s">
        <v>65</v>
      </c>
      <c r="AN4" t="s">
        <v>52</v>
      </c>
      <c r="AO4" t="s">
        <v>98</v>
      </c>
      <c r="AP4" t="s">
        <v>99</v>
      </c>
    </row>
    <row r="5" spans="1:42" x14ac:dyDescent="0.3">
      <c r="A5" t="s">
        <v>100</v>
      </c>
      <c r="B5" t="s">
        <v>101</v>
      </c>
      <c r="C5" s="1" t="str">
        <f t="shared" si="0"/>
        <v>21:0151</v>
      </c>
      <c r="D5" s="1" t="str">
        <f t="shared" si="1"/>
        <v>21:0005</v>
      </c>
      <c r="E5" t="s">
        <v>102</v>
      </c>
      <c r="F5" t="s">
        <v>103</v>
      </c>
      <c r="H5">
        <v>54.0829521</v>
      </c>
      <c r="I5">
        <v>-124.5961411</v>
      </c>
      <c r="J5" s="1" t="str">
        <f t="shared" si="2"/>
        <v>Till</v>
      </c>
      <c r="K5" s="1" t="str">
        <f t="shared" si="3"/>
        <v>&lt;63 micron</v>
      </c>
      <c r="L5" t="s">
        <v>46</v>
      </c>
      <c r="M5" t="s">
        <v>62</v>
      </c>
      <c r="N5" t="s">
        <v>104</v>
      </c>
      <c r="O5" t="s">
        <v>49</v>
      </c>
      <c r="P5" t="s">
        <v>50</v>
      </c>
      <c r="Q5" t="s">
        <v>105</v>
      </c>
      <c r="R5" t="s">
        <v>106</v>
      </c>
      <c r="S5" t="s">
        <v>99</v>
      </c>
      <c r="T5" t="s">
        <v>107</v>
      </c>
      <c r="U5" t="s">
        <v>54</v>
      </c>
      <c r="V5" t="s">
        <v>55</v>
      </c>
      <c r="W5" t="s">
        <v>56</v>
      </c>
      <c r="X5" t="s">
        <v>80</v>
      </c>
      <c r="Y5" t="s">
        <v>58</v>
      </c>
      <c r="Z5" t="s">
        <v>108</v>
      </c>
      <c r="AA5" t="s">
        <v>79</v>
      </c>
      <c r="AB5" t="s">
        <v>61</v>
      </c>
      <c r="AC5" t="s">
        <v>109</v>
      </c>
      <c r="AD5" t="s">
        <v>62</v>
      </c>
      <c r="AE5" t="s">
        <v>63</v>
      </c>
      <c r="AF5" t="s">
        <v>50</v>
      </c>
      <c r="AG5" t="s">
        <v>62</v>
      </c>
      <c r="AH5" t="s">
        <v>63</v>
      </c>
      <c r="AI5" t="s">
        <v>110</v>
      </c>
      <c r="AJ5" t="s">
        <v>65</v>
      </c>
      <c r="AK5" t="s">
        <v>65</v>
      </c>
      <c r="AL5" t="s">
        <v>111</v>
      </c>
      <c r="AM5" t="s">
        <v>65</v>
      </c>
      <c r="AN5" t="s">
        <v>58</v>
      </c>
      <c r="AO5" t="s">
        <v>112</v>
      </c>
      <c r="AP5" t="s">
        <v>68</v>
      </c>
    </row>
    <row r="6" spans="1:42" x14ac:dyDescent="0.3">
      <c r="A6" t="s">
        <v>113</v>
      </c>
      <c r="B6" t="s">
        <v>114</v>
      </c>
      <c r="C6" s="1" t="str">
        <f t="shared" si="0"/>
        <v>21:0151</v>
      </c>
      <c r="D6" s="1" t="str">
        <f t="shared" si="1"/>
        <v>21:0005</v>
      </c>
      <c r="E6" t="s">
        <v>102</v>
      </c>
      <c r="F6" t="s">
        <v>115</v>
      </c>
      <c r="H6">
        <v>54.0829521</v>
      </c>
      <c r="I6">
        <v>-124.5961411</v>
      </c>
      <c r="J6" s="1" t="str">
        <f t="shared" si="2"/>
        <v>Till</v>
      </c>
      <c r="K6" s="1" t="str">
        <f t="shared" si="3"/>
        <v>&lt;63 micron</v>
      </c>
      <c r="L6" t="s">
        <v>46</v>
      </c>
      <c r="M6" t="s">
        <v>87</v>
      </c>
      <c r="N6" t="s">
        <v>116</v>
      </c>
      <c r="O6" t="s">
        <v>49</v>
      </c>
      <c r="P6" t="s">
        <v>50</v>
      </c>
      <c r="Q6" t="s">
        <v>49</v>
      </c>
      <c r="R6" t="s">
        <v>117</v>
      </c>
      <c r="S6" t="s">
        <v>62</v>
      </c>
      <c r="T6" t="s">
        <v>118</v>
      </c>
      <c r="U6" t="s">
        <v>57</v>
      </c>
      <c r="V6" t="s">
        <v>119</v>
      </c>
      <c r="W6" t="s">
        <v>65</v>
      </c>
      <c r="X6" t="s">
        <v>120</v>
      </c>
      <c r="Y6" t="s">
        <v>62</v>
      </c>
      <c r="Z6" t="s">
        <v>59</v>
      </c>
      <c r="AA6" t="s">
        <v>79</v>
      </c>
      <c r="AB6" t="s">
        <v>95</v>
      </c>
      <c r="AC6" t="s">
        <v>121</v>
      </c>
      <c r="AD6" t="s">
        <v>62</v>
      </c>
      <c r="AE6" t="s">
        <v>81</v>
      </c>
      <c r="AF6" t="s">
        <v>50</v>
      </c>
      <c r="AG6" t="s">
        <v>47</v>
      </c>
      <c r="AH6" t="s">
        <v>63</v>
      </c>
      <c r="AI6" t="s">
        <v>67</v>
      </c>
      <c r="AJ6" t="s">
        <v>65</v>
      </c>
      <c r="AK6" t="s">
        <v>65</v>
      </c>
      <c r="AL6" t="s">
        <v>122</v>
      </c>
      <c r="AM6" t="s">
        <v>65</v>
      </c>
      <c r="AN6" t="s">
        <v>52</v>
      </c>
      <c r="AO6" t="s">
        <v>123</v>
      </c>
      <c r="AP6" t="s">
        <v>124</v>
      </c>
    </row>
    <row r="7" spans="1:42" x14ac:dyDescent="0.3">
      <c r="A7" t="s">
        <v>125</v>
      </c>
      <c r="B7" t="s">
        <v>126</v>
      </c>
      <c r="C7" s="1" t="str">
        <f t="shared" si="0"/>
        <v>21:0151</v>
      </c>
      <c r="D7" s="1" t="str">
        <f t="shared" si="1"/>
        <v>21:0005</v>
      </c>
      <c r="E7" t="s">
        <v>127</v>
      </c>
      <c r="F7" t="s">
        <v>128</v>
      </c>
      <c r="H7">
        <v>54.027543100000003</v>
      </c>
      <c r="I7">
        <v>-124.6197591</v>
      </c>
      <c r="J7" s="1" t="str">
        <f t="shared" si="2"/>
        <v>Till</v>
      </c>
      <c r="K7" s="1" t="str">
        <f t="shared" si="3"/>
        <v>&lt;63 micron</v>
      </c>
      <c r="L7" t="s">
        <v>46</v>
      </c>
      <c r="M7" t="s">
        <v>99</v>
      </c>
      <c r="N7" t="s">
        <v>129</v>
      </c>
      <c r="O7" t="s">
        <v>49</v>
      </c>
      <c r="P7" t="s">
        <v>50</v>
      </c>
      <c r="Q7" t="s">
        <v>49</v>
      </c>
      <c r="R7" t="s">
        <v>130</v>
      </c>
      <c r="S7" t="s">
        <v>47</v>
      </c>
      <c r="T7" t="s">
        <v>131</v>
      </c>
      <c r="U7" t="s">
        <v>132</v>
      </c>
      <c r="V7" t="s">
        <v>133</v>
      </c>
      <c r="W7" t="s">
        <v>65</v>
      </c>
      <c r="X7" t="s">
        <v>80</v>
      </c>
      <c r="Y7" t="s">
        <v>90</v>
      </c>
      <c r="Z7" t="s">
        <v>134</v>
      </c>
      <c r="AA7" t="s">
        <v>135</v>
      </c>
      <c r="AB7" t="s">
        <v>60</v>
      </c>
      <c r="AC7" t="s">
        <v>99</v>
      </c>
      <c r="AD7" t="s">
        <v>47</v>
      </c>
      <c r="AE7" t="s">
        <v>63</v>
      </c>
      <c r="AF7" t="s">
        <v>50</v>
      </c>
      <c r="AG7" t="s">
        <v>136</v>
      </c>
      <c r="AH7" t="s">
        <v>63</v>
      </c>
      <c r="AI7" t="s">
        <v>137</v>
      </c>
      <c r="AJ7" t="s">
        <v>65</v>
      </c>
      <c r="AK7" t="s">
        <v>65</v>
      </c>
      <c r="AL7" t="s">
        <v>122</v>
      </c>
      <c r="AM7" t="s">
        <v>65</v>
      </c>
      <c r="AN7" t="s">
        <v>52</v>
      </c>
      <c r="AO7" t="s">
        <v>138</v>
      </c>
      <c r="AP7" t="s">
        <v>118</v>
      </c>
    </row>
    <row r="8" spans="1:42" x14ac:dyDescent="0.3">
      <c r="A8" t="s">
        <v>139</v>
      </c>
      <c r="B8" t="s">
        <v>140</v>
      </c>
      <c r="C8" s="1" t="str">
        <f t="shared" si="0"/>
        <v>21:0151</v>
      </c>
      <c r="D8" s="1" t="str">
        <f t="shared" si="1"/>
        <v>21:0005</v>
      </c>
      <c r="E8" t="s">
        <v>141</v>
      </c>
      <c r="F8" t="s">
        <v>142</v>
      </c>
      <c r="H8">
        <v>54.038817600000002</v>
      </c>
      <c r="I8">
        <v>-124.5728706</v>
      </c>
      <c r="J8" s="1" t="str">
        <f t="shared" si="2"/>
        <v>Till</v>
      </c>
      <c r="K8" s="1" t="str">
        <f t="shared" si="3"/>
        <v>&lt;63 micron</v>
      </c>
      <c r="L8" t="s">
        <v>46</v>
      </c>
      <c r="M8" t="s">
        <v>47</v>
      </c>
      <c r="N8" t="s">
        <v>143</v>
      </c>
      <c r="O8" t="s">
        <v>49</v>
      </c>
      <c r="P8" t="s">
        <v>50</v>
      </c>
      <c r="Q8" t="s">
        <v>49</v>
      </c>
      <c r="R8" t="s">
        <v>51</v>
      </c>
      <c r="S8" t="s">
        <v>144</v>
      </c>
      <c r="T8" t="s">
        <v>132</v>
      </c>
      <c r="U8" t="s">
        <v>145</v>
      </c>
      <c r="V8" t="s">
        <v>146</v>
      </c>
      <c r="W8" t="s">
        <v>65</v>
      </c>
      <c r="X8" t="s">
        <v>80</v>
      </c>
      <c r="Y8" t="s">
        <v>144</v>
      </c>
      <c r="Z8" t="s">
        <v>147</v>
      </c>
      <c r="AA8" t="s">
        <v>135</v>
      </c>
      <c r="AB8" t="s">
        <v>95</v>
      </c>
      <c r="AC8" t="s">
        <v>78</v>
      </c>
      <c r="AD8" t="s">
        <v>56</v>
      </c>
      <c r="AE8" t="s">
        <v>63</v>
      </c>
      <c r="AF8" t="s">
        <v>50</v>
      </c>
      <c r="AG8" t="s">
        <v>90</v>
      </c>
      <c r="AH8" t="s">
        <v>63</v>
      </c>
      <c r="AI8" t="s">
        <v>148</v>
      </c>
      <c r="AJ8" t="s">
        <v>65</v>
      </c>
      <c r="AK8" t="s">
        <v>65</v>
      </c>
      <c r="AL8" t="s">
        <v>96</v>
      </c>
      <c r="AM8" t="s">
        <v>65</v>
      </c>
      <c r="AN8" t="s">
        <v>99</v>
      </c>
      <c r="AO8" t="s">
        <v>82</v>
      </c>
      <c r="AP8" t="s">
        <v>149</v>
      </c>
    </row>
    <row r="9" spans="1:42" x14ac:dyDescent="0.3">
      <c r="A9" t="s">
        <v>150</v>
      </c>
      <c r="B9" t="s">
        <v>151</v>
      </c>
      <c r="C9" s="1" t="str">
        <f t="shared" si="0"/>
        <v>21:0151</v>
      </c>
      <c r="D9" s="1" t="str">
        <f t="shared" si="1"/>
        <v>21:0005</v>
      </c>
      <c r="E9" t="s">
        <v>152</v>
      </c>
      <c r="F9" t="s">
        <v>153</v>
      </c>
      <c r="H9">
        <v>54.045165799999999</v>
      </c>
      <c r="I9">
        <v>-125.0378839</v>
      </c>
      <c r="J9" s="1" t="str">
        <f t="shared" si="2"/>
        <v>Till</v>
      </c>
      <c r="K9" s="1" t="str">
        <f t="shared" si="3"/>
        <v>&lt;63 micron</v>
      </c>
      <c r="L9" t="s">
        <v>46</v>
      </c>
      <c r="M9" t="s">
        <v>90</v>
      </c>
      <c r="N9" t="s">
        <v>154</v>
      </c>
      <c r="O9" t="s">
        <v>49</v>
      </c>
      <c r="P9" t="s">
        <v>50</v>
      </c>
      <c r="Q9" t="s">
        <v>49</v>
      </c>
      <c r="R9" t="s">
        <v>137</v>
      </c>
      <c r="S9" t="s">
        <v>136</v>
      </c>
      <c r="T9" t="s">
        <v>93</v>
      </c>
      <c r="U9" t="s">
        <v>93</v>
      </c>
      <c r="V9" t="s">
        <v>155</v>
      </c>
      <c r="W9" t="s">
        <v>65</v>
      </c>
      <c r="X9" t="s">
        <v>76</v>
      </c>
      <c r="Y9" t="s">
        <v>52</v>
      </c>
      <c r="Z9" t="s">
        <v>59</v>
      </c>
      <c r="AA9" t="s">
        <v>124</v>
      </c>
      <c r="AB9" t="s">
        <v>61</v>
      </c>
      <c r="AC9" t="s">
        <v>156</v>
      </c>
      <c r="AD9" t="s">
        <v>62</v>
      </c>
      <c r="AE9" t="s">
        <v>120</v>
      </c>
      <c r="AF9" t="s">
        <v>50</v>
      </c>
      <c r="AG9" t="s">
        <v>87</v>
      </c>
      <c r="AH9" t="s">
        <v>63</v>
      </c>
      <c r="AI9" t="s">
        <v>157</v>
      </c>
      <c r="AJ9" t="s">
        <v>65</v>
      </c>
      <c r="AK9" t="s">
        <v>65</v>
      </c>
      <c r="AL9" t="s">
        <v>158</v>
      </c>
      <c r="AM9" t="s">
        <v>65</v>
      </c>
      <c r="AN9" t="s">
        <v>149</v>
      </c>
      <c r="AO9" t="s">
        <v>159</v>
      </c>
      <c r="AP9" t="s">
        <v>99</v>
      </c>
    </row>
    <row r="10" spans="1:42" x14ac:dyDescent="0.3">
      <c r="A10" t="s">
        <v>160</v>
      </c>
      <c r="B10" t="s">
        <v>161</v>
      </c>
      <c r="C10" s="1" t="str">
        <f t="shared" si="0"/>
        <v>21:0151</v>
      </c>
      <c r="D10" s="1" t="str">
        <f t="shared" si="1"/>
        <v>21:0005</v>
      </c>
      <c r="E10" t="s">
        <v>162</v>
      </c>
      <c r="F10" t="s">
        <v>163</v>
      </c>
      <c r="H10">
        <v>54.1009186</v>
      </c>
      <c r="I10">
        <v>-124.6568163</v>
      </c>
      <c r="J10" s="1" t="str">
        <f t="shared" si="2"/>
        <v>Till</v>
      </c>
      <c r="K10" s="1" t="str">
        <f t="shared" si="3"/>
        <v>&lt;63 micron</v>
      </c>
      <c r="L10" t="s">
        <v>46</v>
      </c>
      <c r="M10" t="s">
        <v>50</v>
      </c>
      <c r="N10" t="s">
        <v>164</v>
      </c>
      <c r="O10" t="s">
        <v>49</v>
      </c>
      <c r="P10" t="s">
        <v>50</v>
      </c>
      <c r="Q10" t="s">
        <v>49</v>
      </c>
      <c r="R10" t="s">
        <v>130</v>
      </c>
      <c r="S10" t="s">
        <v>56</v>
      </c>
      <c r="T10" t="s">
        <v>91</v>
      </c>
      <c r="U10" t="s">
        <v>165</v>
      </c>
      <c r="V10" t="s">
        <v>166</v>
      </c>
      <c r="W10" t="s">
        <v>65</v>
      </c>
      <c r="X10" t="s">
        <v>80</v>
      </c>
      <c r="Y10" t="s">
        <v>90</v>
      </c>
      <c r="Z10" t="s">
        <v>59</v>
      </c>
      <c r="AA10" t="s">
        <v>105</v>
      </c>
      <c r="AB10" t="s">
        <v>95</v>
      </c>
      <c r="AC10" t="s">
        <v>99</v>
      </c>
      <c r="AD10" t="s">
        <v>62</v>
      </c>
      <c r="AE10" t="s">
        <v>167</v>
      </c>
      <c r="AF10" t="s">
        <v>50</v>
      </c>
      <c r="AG10" t="s">
        <v>136</v>
      </c>
      <c r="AH10" t="s">
        <v>63</v>
      </c>
      <c r="AI10" t="s">
        <v>168</v>
      </c>
      <c r="AJ10" t="s">
        <v>65</v>
      </c>
      <c r="AK10" t="s">
        <v>65</v>
      </c>
      <c r="AL10" t="s">
        <v>167</v>
      </c>
      <c r="AM10" t="s">
        <v>65</v>
      </c>
      <c r="AN10" t="s">
        <v>75</v>
      </c>
      <c r="AO10" t="s">
        <v>169</v>
      </c>
      <c r="AP10" t="s">
        <v>165</v>
      </c>
    </row>
    <row r="11" spans="1:42" x14ac:dyDescent="0.3">
      <c r="A11" t="s">
        <v>170</v>
      </c>
      <c r="B11" t="s">
        <v>171</v>
      </c>
      <c r="C11" s="1" t="str">
        <f t="shared" si="0"/>
        <v>21:0151</v>
      </c>
      <c r="D11" s="1" t="str">
        <f t="shared" si="1"/>
        <v>21:0005</v>
      </c>
      <c r="E11" t="s">
        <v>172</v>
      </c>
      <c r="F11" t="s">
        <v>173</v>
      </c>
      <c r="H11">
        <v>54.142438599999998</v>
      </c>
      <c r="I11">
        <v>-124.6003268</v>
      </c>
      <c r="J11" s="1" t="str">
        <f t="shared" si="2"/>
        <v>Till</v>
      </c>
      <c r="K11" s="1" t="str">
        <f t="shared" si="3"/>
        <v>&lt;63 micron</v>
      </c>
      <c r="L11" t="s">
        <v>46</v>
      </c>
      <c r="M11" t="s">
        <v>50</v>
      </c>
      <c r="N11" t="s">
        <v>174</v>
      </c>
      <c r="O11" t="s">
        <v>49</v>
      </c>
      <c r="P11" t="s">
        <v>50</v>
      </c>
      <c r="Q11" t="s">
        <v>49</v>
      </c>
      <c r="R11" t="s">
        <v>98</v>
      </c>
      <c r="S11" t="s">
        <v>56</v>
      </c>
      <c r="T11" t="s">
        <v>175</v>
      </c>
      <c r="U11" t="s">
        <v>149</v>
      </c>
      <c r="V11" t="s">
        <v>176</v>
      </c>
      <c r="W11" t="s">
        <v>65</v>
      </c>
      <c r="X11" t="s">
        <v>57</v>
      </c>
      <c r="Y11" t="s">
        <v>87</v>
      </c>
      <c r="Z11" t="s">
        <v>134</v>
      </c>
      <c r="AA11" t="s">
        <v>105</v>
      </c>
      <c r="AB11" t="s">
        <v>95</v>
      </c>
      <c r="AC11" t="s">
        <v>99</v>
      </c>
      <c r="AD11" t="s">
        <v>60</v>
      </c>
      <c r="AE11" t="s">
        <v>63</v>
      </c>
      <c r="AF11" t="s">
        <v>50</v>
      </c>
      <c r="AG11" t="s">
        <v>87</v>
      </c>
      <c r="AH11" t="s">
        <v>63</v>
      </c>
      <c r="AI11" t="s">
        <v>177</v>
      </c>
      <c r="AJ11" t="s">
        <v>65</v>
      </c>
      <c r="AK11" t="s">
        <v>65</v>
      </c>
      <c r="AL11" t="s">
        <v>111</v>
      </c>
      <c r="AM11" t="s">
        <v>65</v>
      </c>
      <c r="AN11" t="s">
        <v>75</v>
      </c>
      <c r="AO11" t="s">
        <v>53</v>
      </c>
      <c r="AP11" t="s">
        <v>57</v>
      </c>
    </row>
    <row r="12" spans="1:42" x14ac:dyDescent="0.3">
      <c r="A12" t="s">
        <v>178</v>
      </c>
      <c r="B12" t="s">
        <v>179</v>
      </c>
      <c r="C12" s="1" t="str">
        <f t="shared" si="0"/>
        <v>21:0151</v>
      </c>
      <c r="D12" s="1" t="str">
        <f t="shared" si="1"/>
        <v>21:0005</v>
      </c>
      <c r="E12" t="s">
        <v>180</v>
      </c>
      <c r="F12" t="s">
        <v>181</v>
      </c>
      <c r="H12">
        <v>54.180676800000001</v>
      </c>
      <c r="I12">
        <v>-124.6489705</v>
      </c>
      <c r="J12" s="1" t="str">
        <f t="shared" si="2"/>
        <v>Till</v>
      </c>
      <c r="K12" s="1" t="str">
        <f t="shared" si="3"/>
        <v>&lt;63 micron</v>
      </c>
      <c r="L12" t="s">
        <v>46</v>
      </c>
      <c r="M12" t="s">
        <v>87</v>
      </c>
      <c r="N12" t="s">
        <v>182</v>
      </c>
      <c r="O12" t="s">
        <v>49</v>
      </c>
      <c r="P12" t="s">
        <v>50</v>
      </c>
      <c r="Q12" t="s">
        <v>49</v>
      </c>
      <c r="R12" t="s">
        <v>183</v>
      </c>
      <c r="S12" t="s">
        <v>62</v>
      </c>
      <c r="T12" t="s">
        <v>76</v>
      </c>
      <c r="U12" t="s">
        <v>121</v>
      </c>
      <c r="V12" t="s">
        <v>184</v>
      </c>
      <c r="W12" t="s">
        <v>65</v>
      </c>
      <c r="X12" t="s">
        <v>131</v>
      </c>
      <c r="Y12" t="s">
        <v>47</v>
      </c>
      <c r="Z12" t="s">
        <v>59</v>
      </c>
      <c r="AA12" t="s">
        <v>79</v>
      </c>
      <c r="AB12" t="s">
        <v>95</v>
      </c>
      <c r="AC12" t="s">
        <v>185</v>
      </c>
      <c r="AD12" t="s">
        <v>90</v>
      </c>
      <c r="AE12" t="s">
        <v>186</v>
      </c>
      <c r="AF12" t="s">
        <v>50</v>
      </c>
      <c r="AG12" t="s">
        <v>136</v>
      </c>
      <c r="AH12" t="s">
        <v>63</v>
      </c>
      <c r="AI12" t="s">
        <v>111</v>
      </c>
      <c r="AJ12" t="s">
        <v>65</v>
      </c>
      <c r="AK12" t="s">
        <v>65</v>
      </c>
      <c r="AL12" t="s">
        <v>112</v>
      </c>
      <c r="AM12" t="s">
        <v>65</v>
      </c>
      <c r="AN12" t="s">
        <v>75</v>
      </c>
      <c r="AO12" t="s">
        <v>187</v>
      </c>
      <c r="AP12" t="s">
        <v>120</v>
      </c>
    </row>
    <row r="13" spans="1:42" x14ac:dyDescent="0.3">
      <c r="A13" t="s">
        <v>188</v>
      </c>
      <c r="B13" t="s">
        <v>189</v>
      </c>
      <c r="C13" s="1" t="str">
        <f t="shared" si="0"/>
        <v>21:0151</v>
      </c>
      <c r="D13" s="1" t="str">
        <f t="shared" si="1"/>
        <v>21:0005</v>
      </c>
      <c r="E13" t="s">
        <v>190</v>
      </c>
      <c r="F13" t="s">
        <v>191</v>
      </c>
      <c r="H13">
        <v>54.211932300000001</v>
      </c>
      <c r="I13">
        <v>-124.7005932</v>
      </c>
      <c r="J13" s="1" t="str">
        <f t="shared" si="2"/>
        <v>Till</v>
      </c>
      <c r="K13" s="1" t="str">
        <f t="shared" si="3"/>
        <v>&lt;63 micron</v>
      </c>
      <c r="L13" t="s">
        <v>46</v>
      </c>
      <c r="M13" t="s">
        <v>99</v>
      </c>
      <c r="N13" t="s">
        <v>192</v>
      </c>
      <c r="O13" t="s">
        <v>49</v>
      </c>
      <c r="P13" t="s">
        <v>50</v>
      </c>
      <c r="Q13" t="s">
        <v>49</v>
      </c>
      <c r="R13" t="s">
        <v>130</v>
      </c>
      <c r="S13" t="s">
        <v>58</v>
      </c>
      <c r="T13" t="s">
        <v>54</v>
      </c>
      <c r="U13" t="s">
        <v>53</v>
      </c>
      <c r="V13" t="s">
        <v>193</v>
      </c>
      <c r="W13" t="s">
        <v>65</v>
      </c>
      <c r="X13" t="s">
        <v>80</v>
      </c>
      <c r="Y13" t="s">
        <v>144</v>
      </c>
      <c r="Z13" t="s">
        <v>108</v>
      </c>
      <c r="AA13" t="s">
        <v>79</v>
      </c>
      <c r="AB13" t="s">
        <v>95</v>
      </c>
      <c r="AC13" t="s">
        <v>109</v>
      </c>
      <c r="AD13" t="s">
        <v>90</v>
      </c>
      <c r="AE13" t="s">
        <v>194</v>
      </c>
      <c r="AF13" t="s">
        <v>50</v>
      </c>
      <c r="AG13" t="s">
        <v>56</v>
      </c>
      <c r="AH13" t="s">
        <v>63</v>
      </c>
      <c r="AI13" t="s">
        <v>81</v>
      </c>
      <c r="AJ13" t="s">
        <v>65</v>
      </c>
      <c r="AK13" t="s">
        <v>65</v>
      </c>
      <c r="AL13" t="s">
        <v>66</v>
      </c>
      <c r="AM13" t="s">
        <v>65</v>
      </c>
      <c r="AN13" t="s">
        <v>75</v>
      </c>
      <c r="AO13" t="s">
        <v>186</v>
      </c>
      <c r="AP13" t="s">
        <v>124</v>
      </c>
    </row>
    <row r="14" spans="1:42" x14ac:dyDescent="0.3">
      <c r="A14" t="s">
        <v>195</v>
      </c>
      <c r="B14" t="s">
        <v>196</v>
      </c>
      <c r="C14" s="1" t="str">
        <f t="shared" si="0"/>
        <v>21:0151</v>
      </c>
      <c r="D14" s="1" t="str">
        <f t="shared" si="1"/>
        <v>21:0005</v>
      </c>
      <c r="E14" t="s">
        <v>197</v>
      </c>
      <c r="F14" t="s">
        <v>198</v>
      </c>
      <c r="H14">
        <v>54.194449800000001</v>
      </c>
      <c r="I14">
        <v>-124.69861830000001</v>
      </c>
      <c r="J14" s="1" t="str">
        <f t="shared" si="2"/>
        <v>Till</v>
      </c>
      <c r="K14" s="1" t="str">
        <f t="shared" si="3"/>
        <v>&lt;63 micron</v>
      </c>
      <c r="L14" t="s">
        <v>46</v>
      </c>
      <c r="M14" t="s">
        <v>87</v>
      </c>
      <c r="N14" t="s">
        <v>199</v>
      </c>
      <c r="O14" t="s">
        <v>49</v>
      </c>
      <c r="P14" t="s">
        <v>50</v>
      </c>
      <c r="Q14" t="s">
        <v>105</v>
      </c>
      <c r="R14" t="s">
        <v>200</v>
      </c>
      <c r="S14" t="s">
        <v>144</v>
      </c>
      <c r="T14" t="s">
        <v>107</v>
      </c>
      <c r="U14" t="s">
        <v>80</v>
      </c>
      <c r="V14" t="s">
        <v>201</v>
      </c>
      <c r="W14" t="s">
        <v>65</v>
      </c>
      <c r="X14" t="s">
        <v>91</v>
      </c>
      <c r="Y14" t="s">
        <v>62</v>
      </c>
      <c r="Z14" t="s">
        <v>147</v>
      </c>
      <c r="AA14" t="s">
        <v>79</v>
      </c>
      <c r="AB14" t="s">
        <v>95</v>
      </c>
      <c r="AC14" t="s">
        <v>165</v>
      </c>
      <c r="AD14" t="s">
        <v>144</v>
      </c>
      <c r="AE14" t="s">
        <v>78</v>
      </c>
      <c r="AF14" t="s">
        <v>50</v>
      </c>
      <c r="AG14" t="s">
        <v>47</v>
      </c>
      <c r="AH14" t="s">
        <v>63</v>
      </c>
      <c r="AI14" t="s">
        <v>202</v>
      </c>
      <c r="AJ14" t="s">
        <v>65</v>
      </c>
      <c r="AK14" t="s">
        <v>65</v>
      </c>
      <c r="AL14" t="s">
        <v>203</v>
      </c>
      <c r="AM14" t="s">
        <v>65</v>
      </c>
      <c r="AN14" t="s">
        <v>75</v>
      </c>
      <c r="AO14" t="s">
        <v>204</v>
      </c>
      <c r="AP14" t="s">
        <v>99</v>
      </c>
    </row>
    <row r="15" spans="1:42" x14ac:dyDescent="0.3">
      <c r="A15" t="s">
        <v>205</v>
      </c>
      <c r="B15" t="s">
        <v>206</v>
      </c>
      <c r="C15" s="1" t="str">
        <f t="shared" si="0"/>
        <v>21:0151</v>
      </c>
      <c r="D15" s="1" t="str">
        <f t="shared" si="1"/>
        <v>21:0005</v>
      </c>
      <c r="E15" t="s">
        <v>207</v>
      </c>
      <c r="F15" t="s">
        <v>208</v>
      </c>
      <c r="H15">
        <v>54.105736</v>
      </c>
      <c r="I15">
        <v>-124.4229773</v>
      </c>
      <c r="J15" s="1" t="str">
        <f t="shared" si="2"/>
        <v>Till</v>
      </c>
      <c r="K15" s="1" t="str">
        <f t="shared" si="3"/>
        <v>&lt;63 micron</v>
      </c>
      <c r="L15" t="s">
        <v>46</v>
      </c>
      <c r="M15" t="s">
        <v>50</v>
      </c>
      <c r="N15" t="s">
        <v>209</v>
      </c>
      <c r="O15" t="s">
        <v>49</v>
      </c>
      <c r="P15" t="s">
        <v>50</v>
      </c>
      <c r="Q15" t="s">
        <v>49</v>
      </c>
      <c r="R15" t="s">
        <v>210</v>
      </c>
      <c r="S15" t="s">
        <v>149</v>
      </c>
      <c r="T15" t="s">
        <v>187</v>
      </c>
      <c r="U15" t="s">
        <v>187</v>
      </c>
      <c r="V15" t="s">
        <v>211</v>
      </c>
      <c r="W15" t="s">
        <v>156</v>
      </c>
      <c r="X15" t="s">
        <v>118</v>
      </c>
      <c r="Y15" t="s">
        <v>99</v>
      </c>
      <c r="Z15" t="s">
        <v>108</v>
      </c>
      <c r="AA15" t="s">
        <v>79</v>
      </c>
      <c r="AB15" t="s">
        <v>87</v>
      </c>
      <c r="AC15" t="s">
        <v>175</v>
      </c>
      <c r="AD15" t="s">
        <v>156</v>
      </c>
      <c r="AE15" t="s">
        <v>130</v>
      </c>
      <c r="AF15" t="s">
        <v>50</v>
      </c>
      <c r="AG15" t="s">
        <v>62</v>
      </c>
      <c r="AH15" t="s">
        <v>63</v>
      </c>
      <c r="AI15" t="s">
        <v>212</v>
      </c>
      <c r="AJ15" t="s">
        <v>65</v>
      </c>
      <c r="AK15" t="s">
        <v>65</v>
      </c>
      <c r="AL15" t="s">
        <v>213</v>
      </c>
      <c r="AM15" t="s">
        <v>65</v>
      </c>
      <c r="AN15" t="s">
        <v>99</v>
      </c>
      <c r="AO15" t="s">
        <v>214</v>
      </c>
      <c r="AP15" t="s">
        <v>80</v>
      </c>
    </row>
    <row r="16" spans="1:42" x14ac:dyDescent="0.3">
      <c r="A16" t="s">
        <v>215</v>
      </c>
      <c r="B16" t="s">
        <v>216</v>
      </c>
      <c r="C16" s="1" t="str">
        <f t="shared" si="0"/>
        <v>21:0151</v>
      </c>
      <c r="D16" s="1" t="str">
        <f t="shared" si="1"/>
        <v>21:0005</v>
      </c>
      <c r="E16" t="s">
        <v>217</v>
      </c>
      <c r="F16" t="s">
        <v>218</v>
      </c>
      <c r="H16">
        <v>54.006443099999998</v>
      </c>
      <c r="I16">
        <v>-124.31519830000001</v>
      </c>
      <c r="J16" s="1" t="str">
        <f t="shared" si="2"/>
        <v>Till</v>
      </c>
      <c r="K16" s="1" t="str">
        <f t="shared" si="3"/>
        <v>&lt;63 micron</v>
      </c>
      <c r="L16" t="s">
        <v>46</v>
      </c>
      <c r="M16" t="s">
        <v>61</v>
      </c>
      <c r="N16" t="s">
        <v>219</v>
      </c>
      <c r="O16" t="s">
        <v>49</v>
      </c>
      <c r="P16" t="s">
        <v>50</v>
      </c>
      <c r="Q16" t="s">
        <v>49</v>
      </c>
      <c r="R16" t="s">
        <v>106</v>
      </c>
      <c r="S16" t="s">
        <v>62</v>
      </c>
      <c r="T16" t="s">
        <v>57</v>
      </c>
      <c r="U16" t="s">
        <v>120</v>
      </c>
      <c r="V16" t="s">
        <v>220</v>
      </c>
      <c r="W16" t="s">
        <v>65</v>
      </c>
      <c r="X16" t="s">
        <v>78</v>
      </c>
      <c r="Y16" t="s">
        <v>56</v>
      </c>
      <c r="Z16" t="s">
        <v>147</v>
      </c>
      <c r="AA16" t="s">
        <v>60</v>
      </c>
      <c r="AB16" t="s">
        <v>61</v>
      </c>
      <c r="AC16" t="s">
        <v>124</v>
      </c>
      <c r="AD16" t="s">
        <v>136</v>
      </c>
      <c r="AE16" t="s">
        <v>214</v>
      </c>
      <c r="AF16" t="s">
        <v>50</v>
      </c>
      <c r="AG16" t="s">
        <v>136</v>
      </c>
      <c r="AH16" t="s">
        <v>63</v>
      </c>
      <c r="AI16" t="s">
        <v>203</v>
      </c>
      <c r="AJ16" t="s">
        <v>65</v>
      </c>
      <c r="AK16" t="s">
        <v>65</v>
      </c>
      <c r="AL16" t="s">
        <v>81</v>
      </c>
      <c r="AM16" t="s">
        <v>65</v>
      </c>
      <c r="AN16" t="s">
        <v>75</v>
      </c>
      <c r="AO16" t="s">
        <v>221</v>
      </c>
      <c r="AP16" t="s">
        <v>99</v>
      </c>
    </row>
    <row r="17" spans="1:42" x14ac:dyDescent="0.3">
      <c r="A17" t="s">
        <v>222</v>
      </c>
      <c r="B17" t="s">
        <v>223</v>
      </c>
      <c r="C17" s="1" t="str">
        <f t="shared" si="0"/>
        <v>21:0151</v>
      </c>
      <c r="D17" s="1" t="str">
        <f t="shared" si="1"/>
        <v>21:0005</v>
      </c>
      <c r="E17" t="s">
        <v>224</v>
      </c>
      <c r="F17" t="s">
        <v>225</v>
      </c>
      <c r="H17">
        <v>54.087597500000001</v>
      </c>
      <c r="I17">
        <v>-124.0348606</v>
      </c>
      <c r="J17" s="1" t="str">
        <f t="shared" si="2"/>
        <v>Till</v>
      </c>
      <c r="K17" s="1" t="str">
        <f t="shared" si="3"/>
        <v>&lt;63 micron</v>
      </c>
      <c r="L17" t="s">
        <v>46</v>
      </c>
      <c r="M17" t="s">
        <v>75</v>
      </c>
      <c r="N17" t="s">
        <v>226</v>
      </c>
      <c r="O17" t="s">
        <v>49</v>
      </c>
      <c r="P17" t="s">
        <v>50</v>
      </c>
      <c r="Q17" t="s">
        <v>49</v>
      </c>
      <c r="R17" t="s">
        <v>227</v>
      </c>
      <c r="S17" t="s">
        <v>124</v>
      </c>
      <c r="T17" t="s">
        <v>228</v>
      </c>
      <c r="U17" t="s">
        <v>183</v>
      </c>
      <c r="V17" t="s">
        <v>229</v>
      </c>
      <c r="W17" t="s">
        <v>65</v>
      </c>
      <c r="X17" t="s">
        <v>121</v>
      </c>
      <c r="Y17" t="s">
        <v>99</v>
      </c>
      <c r="Z17" t="s">
        <v>59</v>
      </c>
      <c r="AA17" t="s">
        <v>79</v>
      </c>
      <c r="AB17" t="s">
        <v>61</v>
      </c>
      <c r="AC17" t="s">
        <v>158</v>
      </c>
      <c r="AD17" t="s">
        <v>47</v>
      </c>
      <c r="AE17" t="s">
        <v>57</v>
      </c>
      <c r="AF17" t="s">
        <v>50</v>
      </c>
      <c r="AG17" t="s">
        <v>56</v>
      </c>
      <c r="AH17" t="s">
        <v>63</v>
      </c>
      <c r="AI17" t="s">
        <v>230</v>
      </c>
      <c r="AJ17" t="s">
        <v>65</v>
      </c>
      <c r="AK17" t="s">
        <v>65</v>
      </c>
      <c r="AL17" t="s">
        <v>67</v>
      </c>
      <c r="AM17" t="s">
        <v>65</v>
      </c>
      <c r="AN17" t="s">
        <v>52</v>
      </c>
      <c r="AO17" t="s">
        <v>212</v>
      </c>
      <c r="AP17" t="s">
        <v>75</v>
      </c>
    </row>
    <row r="18" spans="1:42" x14ac:dyDescent="0.3">
      <c r="A18" t="s">
        <v>231</v>
      </c>
      <c r="B18" t="s">
        <v>232</v>
      </c>
      <c r="C18" s="1" t="str">
        <f t="shared" si="0"/>
        <v>21:0151</v>
      </c>
      <c r="D18" s="1" t="str">
        <f t="shared" si="1"/>
        <v>21:0005</v>
      </c>
      <c r="E18" t="s">
        <v>233</v>
      </c>
      <c r="F18" t="s">
        <v>234</v>
      </c>
      <c r="H18">
        <v>54.110842300000002</v>
      </c>
      <c r="I18">
        <v>-124.1448906</v>
      </c>
      <c r="J18" s="1" t="str">
        <f t="shared" si="2"/>
        <v>Till</v>
      </c>
      <c r="K18" s="1" t="str">
        <f t="shared" si="3"/>
        <v>&lt;63 micron</v>
      </c>
      <c r="L18" t="s">
        <v>46</v>
      </c>
      <c r="M18" t="s">
        <v>185</v>
      </c>
      <c r="N18" t="s">
        <v>235</v>
      </c>
      <c r="O18" t="s">
        <v>49</v>
      </c>
      <c r="P18" t="s">
        <v>50</v>
      </c>
      <c r="Q18" t="s">
        <v>105</v>
      </c>
      <c r="R18" t="s">
        <v>89</v>
      </c>
      <c r="S18" t="s">
        <v>80</v>
      </c>
      <c r="T18" t="s">
        <v>167</v>
      </c>
      <c r="U18" t="s">
        <v>74</v>
      </c>
      <c r="V18" t="s">
        <v>236</v>
      </c>
      <c r="W18" t="s">
        <v>144</v>
      </c>
      <c r="X18" t="s">
        <v>80</v>
      </c>
      <c r="Y18" t="s">
        <v>156</v>
      </c>
      <c r="Z18" t="s">
        <v>108</v>
      </c>
      <c r="AA18" t="s">
        <v>79</v>
      </c>
      <c r="AB18" t="s">
        <v>87</v>
      </c>
      <c r="AC18" t="s">
        <v>168</v>
      </c>
      <c r="AD18" t="s">
        <v>56</v>
      </c>
      <c r="AE18" t="s">
        <v>132</v>
      </c>
      <c r="AF18" t="s">
        <v>50</v>
      </c>
      <c r="AG18" t="s">
        <v>62</v>
      </c>
      <c r="AH18" t="s">
        <v>63</v>
      </c>
      <c r="AI18" t="s">
        <v>97</v>
      </c>
      <c r="AJ18" t="s">
        <v>65</v>
      </c>
      <c r="AK18" t="s">
        <v>65</v>
      </c>
      <c r="AL18" t="s">
        <v>112</v>
      </c>
      <c r="AM18" t="s">
        <v>65</v>
      </c>
      <c r="AN18" t="s">
        <v>99</v>
      </c>
      <c r="AO18" t="s">
        <v>202</v>
      </c>
      <c r="AP18" t="s">
        <v>107</v>
      </c>
    </row>
    <row r="19" spans="1:42" x14ac:dyDescent="0.3">
      <c r="A19" t="s">
        <v>237</v>
      </c>
      <c r="B19" t="s">
        <v>238</v>
      </c>
      <c r="C19" s="1" t="str">
        <f t="shared" si="0"/>
        <v>21:0151</v>
      </c>
      <c r="D19" s="1" t="str">
        <f t="shared" si="1"/>
        <v>21:0005</v>
      </c>
      <c r="E19" t="s">
        <v>239</v>
      </c>
      <c r="F19" t="s">
        <v>240</v>
      </c>
      <c r="H19">
        <v>54.008196300000002</v>
      </c>
      <c r="I19">
        <v>-125.0168164</v>
      </c>
      <c r="J19" s="1" t="str">
        <f t="shared" si="2"/>
        <v>Till</v>
      </c>
      <c r="K19" s="1" t="str">
        <f t="shared" si="3"/>
        <v>&lt;63 micron</v>
      </c>
      <c r="L19" t="s">
        <v>241</v>
      </c>
      <c r="M19" t="s">
        <v>50</v>
      </c>
      <c r="N19" t="s">
        <v>242</v>
      </c>
      <c r="O19" t="s">
        <v>49</v>
      </c>
      <c r="P19" t="s">
        <v>50</v>
      </c>
      <c r="Q19" t="s">
        <v>49</v>
      </c>
      <c r="R19" t="s">
        <v>98</v>
      </c>
      <c r="S19" t="s">
        <v>62</v>
      </c>
      <c r="T19" t="s">
        <v>131</v>
      </c>
      <c r="U19" t="s">
        <v>165</v>
      </c>
      <c r="V19" t="s">
        <v>243</v>
      </c>
      <c r="W19" t="s">
        <v>65</v>
      </c>
      <c r="X19" t="s">
        <v>78</v>
      </c>
      <c r="Y19" t="s">
        <v>56</v>
      </c>
      <c r="Z19" t="s">
        <v>59</v>
      </c>
      <c r="AA19" t="s">
        <v>60</v>
      </c>
      <c r="AB19" t="s">
        <v>95</v>
      </c>
      <c r="AC19" t="s">
        <v>124</v>
      </c>
      <c r="AD19" t="s">
        <v>62</v>
      </c>
      <c r="AE19" t="s">
        <v>63</v>
      </c>
      <c r="AF19" t="s">
        <v>50</v>
      </c>
      <c r="AG19" t="s">
        <v>136</v>
      </c>
      <c r="AH19" t="s">
        <v>63</v>
      </c>
      <c r="AI19" t="s">
        <v>202</v>
      </c>
      <c r="AJ19" t="s">
        <v>65</v>
      </c>
      <c r="AK19" t="s">
        <v>65</v>
      </c>
      <c r="AL19" t="s">
        <v>137</v>
      </c>
      <c r="AM19" t="s">
        <v>65</v>
      </c>
      <c r="AN19" t="s">
        <v>75</v>
      </c>
      <c r="AO19" t="s">
        <v>244</v>
      </c>
      <c r="AP19" t="s">
        <v>156</v>
      </c>
    </row>
    <row r="20" spans="1:42" x14ac:dyDescent="0.3">
      <c r="A20" t="s">
        <v>245</v>
      </c>
      <c r="B20" t="s">
        <v>246</v>
      </c>
      <c r="C20" s="1" t="str">
        <f t="shared" si="0"/>
        <v>21:0151</v>
      </c>
      <c r="D20" s="1" t="str">
        <f t="shared" si="1"/>
        <v>21:0005</v>
      </c>
      <c r="E20" t="s">
        <v>247</v>
      </c>
      <c r="F20" t="s">
        <v>248</v>
      </c>
      <c r="H20">
        <v>54.022780699999998</v>
      </c>
      <c r="I20">
        <v>-124.95845490000001</v>
      </c>
      <c r="J20" s="1" t="str">
        <f t="shared" si="2"/>
        <v>Till</v>
      </c>
      <c r="K20" s="1" t="str">
        <f t="shared" si="3"/>
        <v>&lt;63 micron</v>
      </c>
      <c r="L20" t="s">
        <v>46</v>
      </c>
      <c r="M20" t="s">
        <v>47</v>
      </c>
      <c r="N20" t="s">
        <v>249</v>
      </c>
      <c r="O20" t="s">
        <v>49</v>
      </c>
      <c r="P20" t="s">
        <v>50</v>
      </c>
      <c r="Q20" t="s">
        <v>49</v>
      </c>
      <c r="R20" t="s">
        <v>98</v>
      </c>
      <c r="S20" t="s">
        <v>90</v>
      </c>
      <c r="T20" t="s">
        <v>78</v>
      </c>
      <c r="U20" t="s">
        <v>185</v>
      </c>
      <c r="V20" t="s">
        <v>250</v>
      </c>
      <c r="W20" t="s">
        <v>65</v>
      </c>
      <c r="X20" t="s">
        <v>93</v>
      </c>
      <c r="Y20" t="s">
        <v>90</v>
      </c>
      <c r="Z20" t="s">
        <v>147</v>
      </c>
      <c r="AA20" t="s">
        <v>79</v>
      </c>
      <c r="AB20" t="s">
        <v>87</v>
      </c>
      <c r="AC20" t="s">
        <v>99</v>
      </c>
      <c r="AD20" t="s">
        <v>62</v>
      </c>
      <c r="AE20" t="s">
        <v>117</v>
      </c>
      <c r="AF20" t="s">
        <v>50</v>
      </c>
      <c r="AG20" t="s">
        <v>136</v>
      </c>
      <c r="AH20" t="s">
        <v>63</v>
      </c>
      <c r="AI20" t="s">
        <v>212</v>
      </c>
      <c r="AJ20" t="s">
        <v>65</v>
      </c>
      <c r="AK20" t="s">
        <v>65</v>
      </c>
      <c r="AL20" t="s">
        <v>251</v>
      </c>
      <c r="AM20" t="s">
        <v>65</v>
      </c>
      <c r="AN20" t="s">
        <v>75</v>
      </c>
      <c r="AO20" t="s">
        <v>183</v>
      </c>
      <c r="AP20" t="s">
        <v>156</v>
      </c>
    </row>
    <row r="21" spans="1:42" x14ac:dyDescent="0.3">
      <c r="A21" t="s">
        <v>252</v>
      </c>
      <c r="B21" t="s">
        <v>253</v>
      </c>
      <c r="C21" s="1" t="str">
        <f t="shared" si="0"/>
        <v>21:0151</v>
      </c>
      <c r="D21" s="1" t="str">
        <f t="shared" si="1"/>
        <v>21:0005</v>
      </c>
      <c r="E21" t="s">
        <v>254</v>
      </c>
      <c r="F21" t="s">
        <v>255</v>
      </c>
      <c r="H21">
        <v>54.118786900000003</v>
      </c>
      <c r="I21">
        <v>-124.9645867</v>
      </c>
      <c r="J21" s="1" t="str">
        <f t="shared" si="2"/>
        <v>Till</v>
      </c>
      <c r="K21" s="1" t="str">
        <f t="shared" si="3"/>
        <v>&lt;63 micron</v>
      </c>
      <c r="L21" t="s">
        <v>46</v>
      </c>
      <c r="M21" t="s">
        <v>50</v>
      </c>
      <c r="N21" t="s">
        <v>256</v>
      </c>
      <c r="O21" t="s">
        <v>49</v>
      </c>
      <c r="P21" t="s">
        <v>50</v>
      </c>
      <c r="Q21" t="s">
        <v>49</v>
      </c>
      <c r="R21" t="s">
        <v>183</v>
      </c>
      <c r="S21" t="s">
        <v>87</v>
      </c>
      <c r="T21" t="s">
        <v>68</v>
      </c>
      <c r="U21" t="s">
        <v>156</v>
      </c>
      <c r="V21" t="s">
        <v>257</v>
      </c>
      <c r="W21" t="s">
        <v>65</v>
      </c>
      <c r="X21" t="s">
        <v>74</v>
      </c>
      <c r="Y21" t="s">
        <v>47</v>
      </c>
      <c r="Z21" t="s">
        <v>59</v>
      </c>
      <c r="AA21" t="s">
        <v>79</v>
      </c>
      <c r="AB21" t="s">
        <v>60</v>
      </c>
      <c r="AC21" t="s">
        <v>90</v>
      </c>
      <c r="AD21" t="s">
        <v>136</v>
      </c>
      <c r="AE21" t="s">
        <v>63</v>
      </c>
      <c r="AF21" t="s">
        <v>50</v>
      </c>
      <c r="AG21" t="s">
        <v>61</v>
      </c>
      <c r="AH21" t="s">
        <v>63</v>
      </c>
      <c r="AI21" t="s">
        <v>258</v>
      </c>
      <c r="AJ21" t="s">
        <v>65</v>
      </c>
      <c r="AK21" t="s">
        <v>65</v>
      </c>
      <c r="AL21" t="s">
        <v>204</v>
      </c>
      <c r="AM21" t="s">
        <v>65</v>
      </c>
      <c r="AN21" t="s">
        <v>75</v>
      </c>
      <c r="AO21" t="s">
        <v>53</v>
      </c>
      <c r="AP21" t="s">
        <v>156</v>
      </c>
    </row>
    <row r="22" spans="1:42" x14ac:dyDescent="0.3">
      <c r="A22" t="s">
        <v>259</v>
      </c>
      <c r="B22" t="s">
        <v>260</v>
      </c>
      <c r="C22" s="1" t="str">
        <f t="shared" si="0"/>
        <v>21:0151</v>
      </c>
      <c r="D22" s="1" t="str">
        <f t="shared" si="1"/>
        <v>21:0005</v>
      </c>
      <c r="E22" t="s">
        <v>261</v>
      </c>
      <c r="F22" t="s">
        <v>262</v>
      </c>
      <c r="H22">
        <v>54.180382100000003</v>
      </c>
      <c r="I22">
        <v>-124.8586859</v>
      </c>
      <c r="J22" s="1" t="str">
        <f t="shared" si="2"/>
        <v>Till</v>
      </c>
      <c r="K22" s="1" t="str">
        <f t="shared" si="3"/>
        <v>&lt;63 micron</v>
      </c>
      <c r="L22" t="s">
        <v>46</v>
      </c>
      <c r="M22" t="s">
        <v>47</v>
      </c>
      <c r="N22" t="s">
        <v>48</v>
      </c>
      <c r="O22" t="s">
        <v>49</v>
      </c>
      <c r="P22" t="s">
        <v>50</v>
      </c>
      <c r="Q22" t="s">
        <v>49</v>
      </c>
      <c r="R22" t="s">
        <v>263</v>
      </c>
      <c r="S22" t="s">
        <v>56</v>
      </c>
      <c r="T22" t="s">
        <v>109</v>
      </c>
      <c r="U22" t="s">
        <v>80</v>
      </c>
      <c r="V22" t="s">
        <v>264</v>
      </c>
      <c r="W22" t="s">
        <v>56</v>
      </c>
      <c r="X22" t="s">
        <v>145</v>
      </c>
      <c r="Y22" t="s">
        <v>62</v>
      </c>
      <c r="Z22" t="s">
        <v>134</v>
      </c>
      <c r="AA22" t="s">
        <v>79</v>
      </c>
      <c r="AB22" t="s">
        <v>61</v>
      </c>
      <c r="AC22" t="s">
        <v>99</v>
      </c>
      <c r="AD22" t="s">
        <v>56</v>
      </c>
      <c r="AE22" t="s">
        <v>78</v>
      </c>
      <c r="AF22" t="s">
        <v>50</v>
      </c>
      <c r="AG22" t="s">
        <v>47</v>
      </c>
      <c r="AH22" t="s">
        <v>63</v>
      </c>
      <c r="AI22" t="s">
        <v>265</v>
      </c>
      <c r="AJ22" t="s">
        <v>65</v>
      </c>
      <c r="AK22" t="s">
        <v>65</v>
      </c>
      <c r="AL22" t="s">
        <v>168</v>
      </c>
      <c r="AM22" t="s">
        <v>65</v>
      </c>
      <c r="AN22" t="s">
        <v>149</v>
      </c>
      <c r="AO22" t="s">
        <v>51</v>
      </c>
      <c r="AP22" t="s">
        <v>91</v>
      </c>
    </row>
    <row r="23" spans="1:42" x14ac:dyDescent="0.3">
      <c r="A23" t="s">
        <v>266</v>
      </c>
      <c r="B23" t="s">
        <v>267</v>
      </c>
      <c r="C23" s="1" t="str">
        <f t="shared" si="0"/>
        <v>21:0151</v>
      </c>
      <c r="D23" s="1" t="str">
        <f t="shared" si="1"/>
        <v>21:0005</v>
      </c>
      <c r="E23" t="s">
        <v>268</v>
      </c>
      <c r="F23" t="s">
        <v>269</v>
      </c>
      <c r="H23">
        <v>54.1406463</v>
      </c>
      <c r="I23">
        <v>-124.91624659999999</v>
      </c>
      <c r="J23" s="1" t="str">
        <f t="shared" si="2"/>
        <v>Till</v>
      </c>
      <c r="K23" s="1" t="str">
        <f t="shared" si="3"/>
        <v>&lt;63 micron</v>
      </c>
      <c r="L23" t="s">
        <v>46</v>
      </c>
      <c r="M23" t="s">
        <v>61</v>
      </c>
      <c r="N23" t="s">
        <v>270</v>
      </c>
      <c r="O23" t="s">
        <v>49</v>
      </c>
      <c r="P23" t="s">
        <v>50</v>
      </c>
      <c r="Q23" t="s">
        <v>49</v>
      </c>
      <c r="R23" t="s">
        <v>130</v>
      </c>
      <c r="S23" t="s">
        <v>136</v>
      </c>
      <c r="T23" t="s">
        <v>78</v>
      </c>
      <c r="U23" t="s">
        <v>124</v>
      </c>
      <c r="V23" t="s">
        <v>271</v>
      </c>
      <c r="W23" t="s">
        <v>65</v>
      </c>
      <c r="X23" t="s">
        <v>80</v>
      </c>
      <c r="Y23" t="s">
        <v>87</v>
      </c>
      <c r="Z23" t="s">
        <v>94</v>
      </c>
      <c r="AA23" t="s">
        <v>79</v>
      </c>
      <c r="AB23" t="s">
        <v>60</v>
      </c>
      <c r="AC23" t="s">
        <v>56</v>
      </c>
      <c r="AD23" t="s">
        <v>47</v>
      </c>
      <c r="AE23" t="s">
        <v>63</v>
      </c>
      <c r="AF23" t="s">
        <v>50</v>
      </c>
      <c r="AG23" t="s">
        <v>61</v>
      </c>
      <c r="AH23" t="s">
        <v>63</v>
      </c>
      <c r="AI23" t="s">
        <v>200</v>
      </c>
      <c r="AJ23" t="s">
        <v>65</v>
      </c>
      <c r="AK23" t="s">
        <v>65</v>
      </c>
      <c r="AL23" t="s">
        <v>186</v>
      </c>
      <c r="AM23" t="s">
        <v>65</v>
      </c>
      <c r="AN23" t="s">
        <v>156</v>
      </c>
      <c r="AO23" t="s">
        <v>132</v>
      </c>
      <c r="AP23" t="s">
        <v>52</v>
      </c>
    </row>
    <row r="24" spans="1:42" x14ac:dyDescent="0.3">
      <c r="A24" t="s">
        <v>272</v>
      </c>
      <c r="B24" t="s">
        <v>273</v>
      </c>
      <c r="C24" s="1" t="str">
        <f t="shared" si="0"/>
        <v>21:0151</v>
      </c>
      <c r="D24" s="1" t="str">
        <f t="shared" si="1"/>
        <v>21:0005</v>
      </c>
      <c r="E24" t="s">
        <v>274</v>
      </c>
      <c r="F24" t="s">
        <v>275</v>
      </c>
      <c r="H24">
        <v>54.109602799999998</v>
      </c>
      <c r="I24">
        <v>-125.3402531</v>
      </c>
      <c r="J24" s="1" t="str">
        <f t="shared" si="2"/>
        <v>Till</v>
      </c>
      <c r="K24" s="1" t="str">
        <f t="shared" si="3"/>
        <v>&lt;63 micron</v>
      </c>
      <c r="L24" t="s">
        <v>46</v>
      </c>
      <c r="M24" t="s">
        <v>56</v>
      </c>
      <c r="N24" t="s">
        <v>276</v>
      </c>
      <c r="O24" t="s">
        <v>49</v>
      </c>
      <c r="P24" t="s">
        <v>50</v>
      </c>
      <c r="Q24" t="s">
        <v>49</v>
      </c>
      <c r="R24" t="s">
        <v>117</v>
      </c>
      <c r="S24" t="s">
        <v>156</v>
      </c>
      <c r="T24" t="s">
        <v>145</v>
      </c>
      <c r="U24" t="s">
        <v>120</v>
      </c>
      <c r="V24" t="s">
        <v>277</v>
      </c>
      <c r="W24" t="s">
        <v>65</v>
      </c>
      <c r="X24" t="s">
        <v>120</v>
      </c>
      <c r="Y24" t="s">
        <v>90</v>
      </c>
      <c r="Z24" t="s">
        <v>278</v>
      </c>
      <c r="AA24" t="s">
        <v>105</v>
      </c>
      <c r="AB24" t="s">
        <v>61</v>
      </c>
      <c r="AC24" t="s">
        <v>165</v>
      </c>
      <c r="AD24" t="s">
        <v>47</v>
      </c>
      <c r="AE24" t="s">
        <v>63</v>
      </c>
      <c r="AF24" t="s">
        <v>50</v>
      </c>
      <c r="AG24" t="s">
        <v>136</v>
      </c>
      <c r="AH24" t="s">
        <v>63</v>
      </c>
      <c r="AI24" t="s">
        <v>202</v>
      </c>
      <c r="AJ24" t="s">
        <v>65</v>
      </c>
      <c r="AK24" t="s">
        <v>65</v>
      </c>
      <c r="AL24" t="s">
        <v>279</v>
      </c>
      <c r="AM24" t="s">
        <v>65</v>
      </c>
      <c r="AN24" t="s">
        <v>52</v>
      </c>
      <c r="AO24" t="s">
        <v>228</v>
      </c>
      <c r="AP24" t="s">
        <v>58</v>
      </c>
    </row>
    <row r="25" spans="1:42" x14ac:dyDescent="0.3">
      <c r="A25" t="s">
        <v>280</v>
      </c>
      <c r="B25" t="s">
        <v>281</v>
      </c>
      <c r="C25" s="1" t="str">
        <f t="shared" si="0"/>
        <v>21:0151</v>
      </c>
      <c r="D25" s="1" t="str">
        <f t="shared" si="1"/>
        <v>21:0005</v>
      </c>
      <c r="E25" t="s">
        <v>282</v>
      </c>
      <c r="F25" t="s">
        <v>283</v>
      </c>
      <c r="H25">
        <v>54.054813099999997</v>
      </c>
      <c r="I25">
        <v>-125.42749000000001</v>
      </c>
      <c r="J25" s="1" t="str">
        <f t="shared" si="2"/>
        <v>Till</v>
      </c>
      <c r="K25" s="1" t="str">
        <f t="shared" si="3"/>
        <v>&lt;63 micron</v>
      </c>
      <c r="L25" t="s">
        <v>46</v>
      </c>
      <c r="M25" t="s">
        <v>47</v>
      </c>
      <c r="N25" t="s">
        <v>284</v>
      </c>
      <c r="O25" t="s">
        <v>49</v>
      </c>
      <c r="P25" t="s">
        <v>50</v>
      </c>
      <c r="Q25" t="s">
        <v>49</v>
      </c>
      <c r="R25" t="s">
        <v>54</v>
      </c>
      <c r="S25" t="s">
        <v>90</v>
      </c>
      <c r="T25" t="s">
        <v>285</v>
      </c>
      <c r="U25" t="s">
        <v>124</v>
      </c>
      <c r="V25" t="s">
        <v>286</v>
      </c>
      <c r="W25" t="s">
        <v>65</v>
      </c>
      <c r="X25" t="s">
        <v>121</v>
      </c>
      <c r="Y25" t="s">
        <v>87</v>
      </c>
      <c r="Z25" t="s">
        <v>94</v>
      </c>
      <c r="AA25" t="s">
        <v>105</v>
      </c>
      <c r="AB25" t="s">
        <v>60</v>
      </c>
      <c r="AC25" t="s">
        <v>58</v>
      </c>
      <c r="AD25" t="s">
        <v>90</v>
      </c>
      <c r="AE25" t="s">
        <v>118</v>
      </c>
      <c r="AF25" t="s">
        <v>50</v>
      </c>
      <c r="AG25" t="s">
        <v>87</v>
      </c>
      <c r="AH25" t="s">
        <v>63</v>
      </c>
      <c r="AI25" t="s">
        <v>97</v>
      </c>
      <c r="AJ25" t="s">
        <v>65</v>
      </c>
      <c r="AK25" t="s">
        <v>65</v>
      </c>
      <c r="AL25" t="s">
        <v>287</v>
      </c>
      <c r="AM25" t="s">
        <v>65</v>
      </c>
      <c r="AN25" t="s">
        <v>52</v>
      </c>
      <c r="AO25" t="s">
        <v>130</v>
      </c>
      <c r="AP25" t="s">
        <v>58</v>
      </c>
    </row>
    <row r="26" spans="1:42" x14ac:dyDescent="0.3">
      <c r="A26" t="s">
        <v>288</v>
      </c>
      <c r="B26" t="s">
        <v>289</v>
      </c>
      <c r="C26" s="1" t="str">
        <f t="shared" si="0"/>
        <v>21:0151</v>
      </c>
      <c r="D26" s="1" t="str">
        <f t="shared" si="1"/>
        <v>21:0005</v>
      </c>
      <c r="E26" t="s">
        <v>290</v>
      </c>
      <c r="F26" t="s">
        <v>291</v>
      </c>
      <c r="H26">
        <v>54.0458517</v>
      </c>
      <c r="I26">
        <v>-125.39287</v>
      </c>
      <c r="J26" s="1" t="str">
        <f t="shared" si="2"/>
        <v>Till</v>
      </c>
      <c r="K26" s="1" t="str">
        <f t="shared" si="3"/>
        <v>&lt;63 micron</v>
      </c>
      <c r="L26" t="s">
        <v>46</v>
      </c>
      <c r="M26" t="s">
        <v>50</v>
      </c>
      <c r="N26" t="s">
        <v>292</v>
      </c>
      <c r="O26" t="s">
        <v>49</v>
      </c>
      <c r="P26" t="s">
        <v>50</v>
      </c>
      <c r="Q26" t="s">
        <v>49</v>
      </c>
      <c r="R26" t="s">
        <v>200</v>
      </c>
      <c r="S26" t="s">
        <v>90</v>
      </c>
      <c r="T26" t="s">
        <v>132</v>
      </c>
      <c r="U26" t="s">
        <v>175</v>
      </c>
      <c r="V26" t="s">
        <v>184</v>
      </c>
      <c r="W26" t="s">
        <v>65</v>
      </c>
      <c r="X26" t="s">
        <v>285</v>
      </c>
      <c r="Y26" t="s">
        <v>62</v>
      </c>
      <c r="Z26" t="s">
        <v>94</v>
      </c>
      <c r="AA26" t="s">
        <v>79</v>
      </c>
      <c r="AB26" t="s">
        <v>95</v>
      </c>
      <c r="AC26" t="s">
        <v>68</v>
      </c>
      <c r="AD26" t="s">
        <v>62</v>
      </c>
      <c r="AE26" t="s">
        <v>167</v>
      </c>
      <c r="AF26" t="s">
        <v>50</v>
      </c>
      <c r="AG26" t="s">
        <v>47</v>
      </c>
      <c r="AH26" t="s">
        <v>63</v>
      </c>
      <c r="AI26" t="s">
        <v>251</v>
      </c>
      <c r="AJ26" t="s">
        <v>65</v>
      </c>
      <c r="AK26" t="s">
        <v>65</v>
      </c>
      <c r="AL26" t="s">
        <v>122</v>
      </c>
      <c r="AM26" t="s">
        <v>65</v>
      </c>
      <c r="AN26" t="s">
        <v>124</v>
      </c>
      <c r="AO26" t="s">
        <v>158</v>
      </c>
      <c r="AP26" t="s">
        <v>144</v>
      </c>
    </row>
    <row r="27" spans="1:42" x14ac:dyDescent="0.3">
      <c r="A27" t="s">
        <v>293</v>
      </c>
      <c r="B27" t="s">
        <v>294</v>
      </c>
      <c r="C27" s="1" t="str">
        <f t="shared" si="0"/>
        <v>21:0151</v>
      </c>
      <c r="D27" s="1" t="str">
        <f t="shared" si="1"/>
        <v>21:0005</v>
      </c>
      <c r="E27" t="s">
        <v>295</v>
      </c>
      <c r="F27" t="s">
        <v>296</v>
      </c>
      <c r="H27">
        <v>54.049490599999999</v>
      </c>
      <c r="I27">
        <v>-125.51023170000001</v>
      </c>
      <c r="J27" s="1" t="str">
        <f t="shared" si="2"/>
        <v>Till</v>
      </c>
      <c r="K27" s="1" t="str">
        <f t="shared" si="3"/>
        <v>&lt;63 micron</v>
      </c>
      <c r="L27" t="s">
        <v>46</v>
      </c>
      <c r="M27" t="s">
        <v>50</v>
      </c>
      <c r="N27" t="s">
        <v>297</v>
      </c>
      <c r="O27" t="s">
        <v>49</v>
      </c>
      <c r="P27" t="s">
        <v>50</v>
      </c>
      <c r="Q27" t="s">
        <v>49</v>
      </c>
      <c r="R27" t="s">
        <v>106</v>
      </c>
      <c r="S27" t="s">
        <v>47</v>
      </c>
      <c r="T27" t="s">
        <v>175</v>
      </c>
      <c r="U27" t="s">
        <v>121</v>
      </c>
      <c r="V27" t="s">
        <v>298</v>
      </c>
      <c r="W27" t="s">
        <v>65</v>
      </c>
      <c r="X27" t="s">
        <v>78</v>
      </c>
      <c r="Y27" t="s">
        <v>47</v>
      </c>
      <c r="Z27" t="s">
        <v>134</v>
      </c>
      <c r="AA27" t="s">
        <v>79</v>
      </c>
      <c r="AB27" t="s">
        <v>95</v>
      </c>
      <c r="AC27" t="s">
        <v>75</v>
      </c>
      <c r="AD27" t="s">
        <v>165</v>
      </c>
      <c r="AE27" t="s">
        <v>63</v>
      </c>
      <c r="AF27" t="s">
        <v>50</v>
      </c>
      <c r="AG27" t="s">
        <v>61</v>
      </c>
      <c r="AH27" t="s">
        <v>63</v>
      </c>
      <c r="AI27" t="s">
        <v>67</v>
      </c>
      <c r="AJ27" t="s">
        <v>65</v>
      </c>
      <c r="AK27" t="s">
        <v>65</v>
      </c>
      <c r="AL27" t="s">
        <v>299</v>
      </c>
      <c r="AM27" t="s">
        <v>65</v>
      </c>
      <c r="AN27" t="s">
        <v>52</v>
      </c>
      <c r="AO27" t="s">
        <v>221</v>
      </c>
      <c r="AP27" t="s">
        <v>58</v>
      </c>
    </row>
    <row r="28" spans="1:42" x14ac:dyDescent="0.3">
      <c r="A28" t="s">
        <v>300</v>
      </c>
      <c r="B28" t="s">
        <v>301</v>
      </c>
      <c r="C28" s="1" t="str">
        <f t="shared" si="0"/>
        <v>21:0151</v>
      </c>
      <c r="D28" s="1" t="str">
        <f t="shared" si="1"/>
        <v>21:0005</v>
      </c>
      <c r="E28" t="s">
        <v>302</v>
      </c>
      <c r="F28" t="s">
        <v>303</v>
      </c>
      <c r="H28">
        <v>54.121065999999999</v>
      </c>
      <c r="I28">
        <v>-125.5311481</v>
      </c>
      <c r="J28" s="1" t="str">
        <f t="shared" si="2"/>
        <v>Till</v>
      </c>
      <c r="K28" s="1" t="str">
        <f t="shared" si="3"/>
        <v>&lt;63 micron</v>
      </c>
      <c r="L28" t="s">
        <v>241</v>
      </c>
      <c r="M28" t="s">
        <v>62</v>
      </c>
      <c r="N28" t="s">
        <v>304</v>
      </c>
      <c r="O28" t="s">
        <v>49</v>
      </c>
      <c r="P28" t="s">
        <v>50</v>
      </c>
      <c r="Q28" t="s">
        <v>49</v>
      </c>
      <c r="R28" t="s">
        <v>305</v>
      </c>
      <c r="S28" t="s">
        <v>52</v>
      </c>
      <c r="T28" t="s">
        <v>74</v>
      </c>
      <c r="U28" t="s">
        <v>80</v>
      </c>
      <c r="V28" t="s">
        <v>306</v>
      </c>
      <c r="W28" t="s">
        <v>56</v>
      </c>
      <c r="X28" t="s">
        <v>107</v>
      </c>
      <c r="Y28" t="s">
        <v>144</v>
      </c>
      <c r="Z28" t="s">
        <v>108</v>
      </c>
      <c r="AA28" t="s">
        <v>105</v>
      </c>
      <c r="AB28" t="s">
        <v>61</v>
      </c>
      <c r="AC28" t="s">
        <v>78</v>
      </c>
      <c r="AD28" t="s">
        <v>56</v>
      </c>
      <c r="AE28" t="s">
        <v>63</v>
      </c>
      <c r="AF28" t="s">
        <v>50</v>
      </c>
      <c r="AG28" t="s">
        <v>90</v>
      </c>
      <c r="AH28" t="s">
        <v>63</v>
      </c>
      <c r="AI28" t="s">
        <v>307</v>
      </c>
      <c r="AJ28" t="s">
        <v>65</v>
      </c>
      <c r="AK28" t="s">
        <v>65</v>
      </c>
      <c r="AL28" t="s">
        <v>167</v>
      </c>
      <c r="AM28" t="s">
        <v>65</v>
      </c>
      <c r="AN28" t="s">
        <v>165</v>
      </c>
      <c r="AO28" t="s">
        <v>137</v>
      </c>
      <c r="AP28" t="s">
        <v>131</v>
      </c>
    </row>
    <row r="29" spans="1:42" x14ac:dyDescent="0.3">
      <c r="A29" t="s">
        <v>308</v>
      </c>
      <c r="B29" t="s">
        <v>309</v>
      </c>
      <c r="C29" s="1" t="str">
        <f t="shared" si="0"/>
        <v>21:0151</v>
      </c>
      <c r="D29" s="1" t="str">
        <f t="shared" si="1"/>
        <v>21:0005</v>
      </c>
      <c r="E29" t="s">
        <v>310</v>
      </c>
      <c r="F29" t="s">
        <v>311</v>
      </c>
      <c r="H29">
        <v>54.250248399999997</v>
      </c>
      <c r="I29">
        <v>-124.8124447</v>
      </c>
      <c r="J29" s="1" t="str">
        <f t="shared" si="2"/>
        <v>Till</v>
      </c>
      <c r="K29" s="1" t="str">
        <f t="shared" si="3"/>
        <v>&lt;63 micron</v>
      </c>
      <c r="L29" t="s">
        <v>46</v>
      </c>
      <c r="M29" t="s">
        <v>90</v>
      </c>
      <c r="N29" t="s">
        <v>312</v>
      </c>
      <c r="O29" t="s">
        <v>49</v>
      </c>
      <c r="P29" t="s">
        <v>50</v>
      </c>
      <c r="Q29" t="s">
        <v>105</v>
      </c>
      <c r="R29" t="s">
        <v>76</v>
      </c>
      <c r="S29" t="s">
        <v>99</v>
      </c>
      <c r="T29" t="s">
        <v>54</v>
      </c>
      <c r="U29" t="s">
        <v>258</v>
      </c>
      <c r="V29" t="s">
        <v>313</v>
      </c>
      <c r="W29" t="s">
        <v>65</v>
      </c>
      <c r="X29" t="s">
        <v>68</v>
      </c>
      <c r="Y29" t="s">
        <v>99</v>
      </c>
      <c r="Z29" t="s">
        <v>108</v>
      </c>
      <c r="AA29" t="s">
        <v>79</v>
      </c>
      <c r="AB29" t="s">
        <v>95</v>
      </c>
      <c r="AC29" t="s">
        <v>138</v>
      </c>
      <c r="AD29" t="s">
        <v>156</v>
      </c>
      <c r="AE29" t="s">
        <v>117</v>
      </c>
      <c r="AF29" t="s">
        <v>50</v>
      </c>
      <c r="AG29" t="s">
        <v>62</v>
      </c>
      <c r="AH29" t="s">
        <v>63</v>
      </c>
      <c r="AI29" t="s">
        <v>81</v>
      </c>
      <c r="AJ29" t="s">
        <v>65</v>
      </c>
      <c r="AK29" t="s">
        <v>65</v>
      </c>
      <c r="AL29" t="s">
        <v>279</v>
      </c>
      <c r="AM29" t="s">
        <v>65</v>
      </c>
      <c r="AN29" t="s">
        <v>52</v>
      </c>
      <c r="AO29" t="s">
        <v>66</v>
      </c>
      <c r="AP29" t="s">
        <v>75</v>
      </c>
    </row>
    <row r="30" spans="1:42" x14ac:dyDescent="0.3">
      <c r="A30" t="s">
        <v>314</v>
      </c>
      <c r="B30" t="s">
        <v>315</v>
      </c>
      <c r="C30" s="1" t="str">
        <f t="shared" si="0"/>
        <v>21:0151</v>
      </c>
      <c r="D30" s="1" t="str">
        <f t="shared" si="1"/>
        <v>21:0005</v>
      </c>
      <c r="E30" t="s">
        <v>316</v>
      </c>
      <c r="F30" t="s">
        <v>317</v>
      </c>
      <c r="H30">
        <v>54.311962800000003</v>
      </c>
      <c r="I30">
        <v>-124.8198452</v>
      </c>
      <c r="J30" s="1" t="str">
        <f t="shared" si="2"/>
        <v>Till</v>
      </c>
      <c r="K30" s="1" t="str">
        <f t="shared" si="3"/>
        <v>&lt;63 micron</v>
      </c>
      <c r="L30" t="s">
        <v>318</v>
      </c>
      <c r="M30" t="s">
        <v>185</v>
      </c>
      <c r="N30" t="s">
        <v>319</v>
      </c>
      <c r="O30" t="s">
        <v>49</v>
      </c>
      <c r="P30" t="s">
        <v>50</v>
      </c>
      <c r="Q30" t="s">
        <v>49</v>
      </c>
      <c r="R30" t="s">
        <v>106</v>
      </c>
      <c r="S30" t="s">
        <v>124</v>
      </c>
      <c r="T30" t="s">
        <v>107</v>
      </c>
      <c r="U30" t="s">
        <v>258</v>
      </c>
      <c r="V30" t="s">
        <v>320</v>
      </c>
      <c r="W30" t="s">
        <v>56</v>
      </c>
      <c r="X30" t="s">
        <v>120</v>
      </c>
      <c r="Y30" t="s">
        <v>75</v>
      </c>
      <c r="Z30" t="s">
        <v>321</v>
      </c>
      <c r="AA30" t="s">
        <v>79</v>
      </c>
      <c r="AB30" t="s">
        <v>61</v>
      </c>
      <c r="AC30" t="s">
        <v>53</v>
      </c>
      <c r="AD30" t="s">
        <v>156</v>
      </c>
      <c r="AE30" t="s">
        <v>131</v>
      </c>
      <c r="AF30" t="s">
        <v>50</v>
      </c>
      <c r="AG30" t="s">
        <v>56</v>
      </c>
      <c r="AH30" t="s">
        <v>63</v>
      </c>
      <c r="AI30" t="s">
        <v>230</v>
      </c>
      <c r="AJ30" t="s">
        <v>65</v>
      </c>
      <c r="AK30" t="s">
        <v>65</v>
      </c>
      <c r="AL30" t="s">
        <v>67</v>
      </c>
      <c r="AM30" t="s">
        <v>65</v>
      </c>
      <c r="AN30" t="s">
        <v>75</v>
      </c>
      <c r="AO30" t="s">
        <v>81</v>
      </c>
      <c r="AP30" t="s">
        <v>131</v>
      </c>
    </row>
    <row r="31" spans="1:42" x14ac:dyDescent="0.3">
      <c r="A31" t="s">
        <v>322</v>
      </c>
      <c r="B31" t="s">
        <v>323</v>
      </c>
      <c r="C31" s="1" t="str">
        <f t="shared" si="0"/>
        <v>21:0151</v>
      </c>
      <c r="D31" s="1" t="str">
        <f t="shared" si="1"/>
        <v>21:0005</v>
      </c>
      <c r="E31" t="s">
        <v>324</v>
      </c>
      <c r="F31" t="s">
        <v>325</v>
      </c>
      <c r="H31">
        <v>54.348929400000003</v>
      </c>
      <c r="I31">
        <v>-124.9579482</v>
      </c>
      <c r="J31" s="1" t="str">
        <f t="shared" si="2"/>
        <v>Till</v>
      </c>
      <c r="K31" s="1" t="str">
        <f t="shared" si="3"/>
        <v>&lt;63 micron</v>
      </c>
      <c r="L31" t="s">
        <v>46</v>
      </c>
      <c r="M31" t="s">
        <v>58</v>
      </c>
      <c r="N31" t="s">
        <v>326</v>
      </c>
      <c r="O31" t="s">
        <v>49</v>
      </c>
      <c r="P31" t="s">
        <v>50</v>
      </c>
      <c r="Q31" t="s">
        <v>49</v>
      </c>
      <c r="R31" t="s">
        <v>123</v>
      </c>
      <c r="S31" t="s">
        <v>185</v>
      </c>
      <c r="T31" t="s">
        <v>117</v>
      </c>
      <c r="U31" t="s">
        <v>258</v>
      </c>
      <c r="V31" t="s">
        <v>313</v>
      </c>
      <c r="W31" t="s">
        <v>62</v>
      </c>
      <c r="X31" t="s">
        <v>109</v>
      </c>
      <c r="Y31" t="s">
        <v>144</v>
      </c>
      <c r="Z31" t="s">
        <v>321</v>
      </c>
      <c r="AA31" t="s">
        <v>95</v>
      </c>
      <c r="AB31" t="s">
        <v>87</v>
      </c>
      <c r="AC31" t="s">
        <v>54</v>
      </c>
      <c r="AD31" t="s">
        <v>136</v>
      </c>
      <c r="AE31" t="s">
        <v>63</v>
      </c>
      <c r="AF31" t="s">
        <v>50</v>
      </c>
      <c r="AG31" t="s">
        <v>156</v>
      </c>
      <c r="AH31" t="s">
        <v>63</v>
      </c>
      <c r="AI31" t="s">
        <v>327</v>
      </c>
      <c r="AJ31" t="s">
        <v>65</v>
      </c>
      <c r="AK31" t="s">
        <v>65</v>
      </c>
      <c r="AL31" t="s">
        <v>328</v>
      </c>
      <c r="AM31" t="s">
        <v>65</v>
      </c>
      <c r="AN31" t="s">
        <v>149</v>
      </c>
      <c r="AO31" t="s">
        <v>194</v>
      </c>
      <c r="AP31" t="s">
        <v>227</v>
      </c>
    </row>
    <row r="32" spans="1:42" x14ac:dyDescent="0.3">
      <c r="A32" t="s">
        <v>329</v>
      </c>
      <c r="B32" t="s">
        <v>330</v>
      </c>
      <c r="C32" s="1" t="str">
        <f t="shared" si="0"/>
        <v>21:0151</v>
      </c>
      <c r="D32" s="1" t="str">
        <f t="shared" si="1"/>
        <v>21:0005</v>
      </c>
      <c r="E32" t="s">
        <v>331</v>
      </c>
      <c r="F32" t="s">
        <v>332</v>
      </c>
      <c r="H32">
        <v>54.136601400000004</v>
      </c>
      <c r="I32">
        <v>-125.6156459</v>
      </c>
      <c r="J32" s="1" t="str">
        <f t="shared" si="2"/>
        <v>Till</v>
      </c>
      <c r="K32" s="1" t="str">
        <f t="shared" si="3"/>
        <v>&lt;63 micron</v>
      </c>
      <c r="L32" t="s">
        <v>46</v>
      </c>
      <c r="M32" t="s">
        <v>136</v>
      </c>
      <c r="N32" t="s">
        <v>333</v>
      </c>
      <c r="O32" t="s">
        <v>49</v>
      </c>
      <c r="P32" t="s">
        <v>50</v>
      </c>
      <c r="Q32" t="s">
        <v>49</v>
      </c>
      <c r="R32" t="s">
        <v>334</v>
      </c>
      <c r="S32" t="s">
        <v>75</v>
      </c>
      <c r="T32" t="s">
        <v>117</v>
      </c>
      <c r="U32" t="s">
        <v>131</v>
      </c>
      <c r="V32" t="s">
        <v>335</v>
      </c>
      <c r="W32" t="s">
        <v>65</v>
      </c>
      <c r="X32" t="s">
        <v>118</v>
      </c>
      <c r="Y32" t="s">
        <v>62</v>
      </c>
      <c r="Z32" t="s">
        <v>278</v>
      </c>
      <c r="AA32" t="s">
        <v>79</v>
      </c>
      <c r="AB32" t="s">
        <v>61</v>
      </c>
      <c r="AC32" t="s">
        <v>131</v>
      </c>
      <c r="AD32" t="s">
        <v>47</v>
      </c>
      <c r="AE32" t="s">
        <v>98</v>
      </c>
      <c r="AF32" t="s">
        <v>50</v>
      </c>
      <c r="AG32" t="s">
        <v>62</v>
      </c>
      <c r="AH32" t="s">
        <v>63</v>
      </c>
      <c r="AI32" t="s">
        <v>279</v>
      </c>
      <c r="AJ32" t="s">
        <v>65</v>
      </c>
      <c r="AK32" t="s">
        <v>65</v>
      </c>
      <c r="AL32" t="s">
        <v>110</v>
      </c>
      <c r="AM32" t="s">
        <v>65</v>
      </c>
      <c r="AN32" t="s">
        <v>121</v>
      </c>
      <c r="AO32" t="s">
        <v>263</v>
      </c>
      <c r="AP32" t="s">
        <v>109</v>
      </c>
    </row>
    <row r="33" spans="1:42" x14ac:dyDescent="0.3">
      <c r="A33" t="s">
        <v>336</v>
      </c>
      <c r="B33" t="s">
        <v>337</v>
      </c>
      <c r="C33" s="1" t="str">
        <f t="shared" si="0"/>
        <v>21:0151</v>
      </c>
      <c r="D33" s="1" t="str">
        <f t="shared" si="1"/>
        <v>21:0005</v>
      </c>
      <c r="E33" t="s">
        <v>338</v>
      </c>
      <c r="F33" t="s">
        <v>339</v>
      </c>
      <c r="H33">
        <v>54.138520499999998</v>
      </c>
      <c r="I33">
        <v>-125.71768160000001</v>
      </c>
      <c r="J33" s="1" t="str">
        <f t="shared" si="2"/>
        <v>Till</v>
      </c>
      <c r="K33" s="1" t="str">
        <f t="shared" si="3"/>
        <v>&lt;63 micron</v>
      </c>
      <c r="L33" t="s">
        <v>46</v>
      </c>
      <c r="M33" t="s">
        <v>50</v>
      </c>
      <c r="N33" t="s">
        <v>340</v>
      </c>
      <c r="O33" t="s">
        <v>49</v>
      </c>
      <c r="P33" t="s">
        <v>50</v>
      </c>
      <c r="Q33" t="s">
        <v>49</v>
      </c>
      <c r="R33" t="s">
        <v>51</v>
      </c>
      <c r="S33" t="s">
        <v>144</v>
      </c>
      <c r="T33" t="s">
        <v>258</v>
      </c>
      <c r="U33" t="s">
        <v>131</v>
      </c>
      <c r="V33" t="s">
        <v>341</v>
      </c>
      <c r="W33" t="s">
        <v>65</v>
      </c>
      <c r="X33" t="s">
        <v>93</v>
      </c>
      <c r="Y33" t="s">
        <v>90</v>
      </c>
      <c r="Z33" t="s">
        <v>59</v>
      </c>
      <c r="AA33" t="s">
        <v>79</v>
      </c>
      <c r="AB33" t="s">
        <v>95</v>
      </c>
      <c r="AC33" t="s">
        <v>78</v>
      </c>
      <c r="AD33" t="s">
        <v>56</v>
      </c>
      <c r="AE33" t="s">
        <v>110</v>
      </c>
      <c r="AF33" t="s">
        <v>50</v>
      </c>
      <c r="AG33" t="s">
        <v>62</v>
      </c>
      <c r="AH33" t="s">
        <v>63</v>
      </c>
      <c r="AI33" t="s">
        <v>342</v>
      </c>
      <c r="AJ33" t="s">
        <v>65</v>
      </c>
      <c r="AK33" t="s">
        <v>65</v>
      </c>
      <c r="AL33" t="s">
        <v>343</v>
      </c>
      <c r="AM33" t="s">
        <v>65</v>
      </c>
      <c r="AN33" t="s">
        <v>99</v>
      </c>
      <c r="AO33" t="s">
        <v>194</v>
      </c>
      <c r="AP33" t="s">
        <v>185</v>
      </c>
    </row>
    <row r="34" spans="1:42" x14ac:dyDescent="0.3">
      <c r="A34" t="s">
        <v>344</v>
      </c>
      <c r="B34" t="s">
        <v>345</v>
      </c>
      <c r="C34" s="1" t="str">
        <f t="shared" ref="C34:C65" si="4">HYPERLINK("http://geochem.nrcan.gc.ca/cdogs/content/bdl/bdl210151_e.htm", "21:0151")</f>
        <v>21:0151</v>
      </c>
      <c r="D34" s="1" t="str">
        <f t="shared" ref="D34:D65" si="5">HYPERLINK("http://geochem.nrcan.gc.ca/cdogs/content/svy/svy210005_e.htm", "21:0005")</f>
        <v>21:0005</v>
      </c>
      <c r="E34" t="s">
        <v>346</v>
      </c>
      <c r="F34" t="s">
        <v>347</v>
      </c>
      <c r="H34">
        <v>54.190971400000002</v>
      </c>
      <c r="I34">
        <v>-125.7352283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HYPERLINK("http://geochem.nrcan.gc.ca/cdogs/content/kwd/kwd080004_e.htm", "&lt;63 micron")</f>
        <v>&lt;63 micron</v>
      </c>
      <c r="L34" t="s">
        <v>46</v>
      </c>
      <c r="M34" t="s">
        <v>47</v>
      </c>
      <c r="N34" t="s">
        <v>348</v>
      </c>
      <c r="O34" t="s">
        <v>49</v>
      </c>
      <c r="P34" t="s">
        <v>50</v>
      </c>
      <c r="Q34" t="s">
        <v>105</v>
      </c>
      <c r="R34" t="s">
        <v>54</v>
      </c>
      <c r="S34" t="s">
        <v>62</v>
      </c>
      <c r="T34" t="s">
        <v>138</v>
      </c>
      <c r="U34" t="s">
        <v>57</v>
      </c>
      <c r="V34" t="s">
        <v>349</v>
      </c>
      <c r="W34" t="s">
        <v>65</v>
      </c>
      <c r="X34" t="s">
        <v>68</v>
      </c>
      <c r="Y34" t="s">
        <v>56</v>
      </c>
      <c r="Z34" t="s">
        <v>59</v>
      </c>
      <c r="AA34" t="s">
        <v>79</v>
      </c>
      <c r="AB34" t="s">
        <v>95</v>
      </c>
      <c r="AC34" t="s">
        <v>165</v>
      </c>
      <c r="AD34" t="s">
        <v>90</v>
      </c>
      <c r="AE34" t="s">
        <v>169</v>
      </c>
      <c r="AF34" t="s">
        <v>50</v>
      </c>
      <c r="AG34" t="s">
        <v>47</v>
      </c>
      <c r="AH34" t="s">
        <v>63</v>
      </c>
      <c r="AI34" t="s">
        <v>279</v>
      </c>
      <c r="AJ34" t="s">
        <v>65</v>
      </c>
      <c r="AK34" t="s">
        <v>65</v>
      </c>
      <c r="AL34" t="s">
        <v>287</v>
      </c>
      <c r="AM34" t="s">
        <v>65</v>
      </c>
      <c r="AN34" t="s">
        <v>144</v>
      </c>
      <c r="AO34" t="s">
        <v>204</v>
      </c>
      <c r="AP34" t="s">
        <v>58</v>
      </c>
    </row>
    <row r="35" spans="1:42" x14ac:dyDescent="0.3">
      <c r="A35" t="s">
        <v>350</v>
      </c>
      <c r="B35" t="s">
        <v>351</v>
      </c>
      <c r="C35" s="1" t="str">
        <f t="shared" si="4"/>
        <v>21:0151</v>
      </c>
      <c r="D35" s="1" t="str">
        <f t="shared" si="5"/>
        <v>21:0005</v>
      </c>
      <c r="E35" t="s">
        <v>352</v>
      </c>
      <c r="F35" t="s">
        <v>353</v>
      </c>
      <c r="H35">
        <v>54.183599700000002</v>
      </c>
      <c r="I35">
        <v>-125.4381127</v>
      </c>
      <c r="J35" s="1" t="str">
        <f t="shared" si="6"/>
        <v>Till</v>
      </c>
      <c r="K35" s="1" t="str">
        <f t="shared" si="7"/>
        <v>&lt;63 micron</v>
      </c>
      <c r="L35" t="s">
        <v>46</v>
      </c>
      <c r="M35" t="s">
        <v>50</v>
      </c>
      <c r="N35" t="s">
        <v>354</v>
      </c>
      <c r="O35" t="s">
        <v>49</v>
      </c>
      <c r="P35" t="s">
        <v>50</v>
      </c>
      <c r="Q35" t="s">
        <v>49</v>
      </c>
      <c r="R35" t="s">
        <v>204</v>
      </c>
      <c r="S35" t="s">
        <v>52</v>
      </c>
      <c r="T35" t="s">
        <v>53</v>
      </c>
      <c r="U35" t="s">
        <v>118</v>
      </c>
      <c r="V35" t="s">
        <v>355</v>
      </c>
      <c r="W35" t="s">
        <v>65</v>
      </c>
      <c r="X35" t="s">
        <v>109</v>
      </c>
      <c r="Y35" t="s">
        <v>62</v>
      </c>
      <c r="Z35" t="s">
        <v>108</v>
      </c>
      <c r="AA35" t="s">
        <v>79</v>
      </c>
      <c r="AB35" t="s">
        <v>95</v>
      </c>
      <c r="AC35" t="s">
        <v>78</v>
      </c>
      <c r="AD35" t="s">
        <v>56</v>
      </c>
      <c r="AE35" t="s">
        <v>131</v>
      </c>
      <c r="AF35" t="s">
        <v>50</v>
      </c>
      <c r="AG35" t="s">
        <v>56</v>
      </c>
      <c r="AH35" t="s">
        <v>63</v>
      </c>
      <c r="AI35" t="s">
        <v>356</v>
      </c>
      <c r="AJ35" t="s">
        <v>65</v>
      </c>
      <c r="AK35" t="s">
        <v>65</v>
      </c>
      <c r="AL35" t="s">
        <v>214</v>
      </c>
      <c r="AM35" t="s">
        <v>65</v>
      </c>
      <c r="AN35" t="s">
        <v>99</v>
      </c>
      <c r="AO35" t="s">
        <v>158</v>
      </c>
      <c r="AP35" t="s">
        <v>165</v>
      </c>
    </row>
    <row r="36" spans="1:42" x14ac:dyDescent="0.3">
      <c r="A36" t="s">
        <v>357</v>
      </c>
      <c r="B36" t="s">
        <v>358</v>
      </c>
      <c r="C36" s="1" t="str">
        <f t="shared" si="4"/>
        <v>21:0151</v>
      </c>
      <c r="D36" s="1" t="str">
        <f t="shared" si="5"/>
        <v>21:0005</v>
      </c>
      <c r="E36" t="s">
        <v>359</v>
      </c>
      <c r="F36" t="s">
        <v>360</v>
      </c>
      <c r="H36">
        <v>54.193976399999997</v>
      </c>
      <c r="I36">
        <v>-125.330409</v>
      </c>
      <c r="J36" s="1" t="str">
        <f t="shared" si="6"/>
        <v>Till</v>
      </c>
      <c r="K36" s="1" t="str">
        <f t="shared" si="7"/>
        <v>&lt;63 micron</v>
      </c>
      <c r="L36" t="s">
        <v>46</v>
      </c>
      <c r="M36" t="s">
        <v>50</v>
      </c>
      <c r="N36" t="s">
        <v>361</v>
      </c>
      <c r="O36" t="s">
        <v>49</v>
      </c>
      <c r="P36" t="s">
        <v>50</v>
      </c>
      <c r="Q36" t="s">
        <v>49</v>
      </c>
      <c r="R36" t="s">
        <v>117</v>
      </c>
      <c r="S36" t="s">
        <v>52</v>
      </c>
      <c r="T36" t="s">
        <v>145</v>
      </c>
      <c r="U36" t="s">
        <v>145</v>
      </c>
      <c r="V36" t="s">
        <v>77</v>
      </c>
      <c r="W36" t="s">
        <v>56</v>
      </c>
      <c r="X36" t="s">
        <v>93</v>
      </c>
      <c r="Y36" t="s">
        <v>144</v>
      </c>
      <c r="Z36" t="s">
        <v>147</v>
      </c>
      <c r="AA36" t="s">
        <v>105</v>
      </c>
      <c r="AB36" t="s">
        <v>61</v>
      </c>
      <c r="AC36" t="s">
        <v>68</v>
      </c>
      <c r="AD36" t="s">
        <v>87</v>
      </c>
      <c r="AE36" t="s">
        <v>107</v>
      </c>
      <c r="AF36" t="s">
        <v>50</v>
      </c>
      <c r="AG36" t="s">
        <v>56</v>
      </c>
      <c r="AH36" t="s">
        <v>63</v>
      </c>
      <c r="AI36" t="s">
        <v>96</v>
      </c>
      <c r="AJ36" t="s">
        <v>65</v>
      </c>
      <c r="AK36" t="s">
        <v>65</v>
      </c>
      <c r="AL36" t="s">
        <v>212</v>
      </c>
      <c r="AM36" t="s">
        <v>65</v>
      </c>
      <c r="AN36" t="s">
        <v>58</v>
      </c>
      <c r="AO36" t="s">
        <v>362</v>
      </c>
      <c r="AP36" t="s">
        <v>99</v>
      </c>
    </row>
    <row r="37" spans="1:42" x14ac:dyDescent="0.3">
      <c r="A37" t="s">
        <v>363</v>
      </c>
      <c r="B37" t="s">
        <v>364</v>
      </c>
      <c r="C37" s="1" t="str">
        <f t="shared" si="4"/>
        <v>21:0151</v>
      </c>
      <c r="D37" s="1" t="str">
        <f t="shared" si="5"/>
        <v>21:0005</v>
      </c>
      <c r="E37" t="s">
        <v>365</v>
      </c>
      <c r="F37" t="s">
        <v>366</v>
      </c>
      <c r="H37">
        <v>54.219756099999998</v>
      </c>
      <c r="I37">
        <v>-125.2617401</v>
      </c>
      <c r="J37" s="1" t="str">
        <f t="shared" si="6"/>
        <v>Till</v>
      </c>
      <c r="K37" s="1" t="str">
        <f t="shared" si="7"/>
        <v>&lt;63 micron</v>
      </c>
      <c r="L37" t="s">
        <v>46</v>
      </c>
      <c r="M37" t="s">
        <v>50</v>
      </c>
      <c r="N37" t="s">
        <v>88</v>
      </c>
      <c r="O37" t="s">
        <v>49</v>
      </c>
      <c r="P37" t="s">
        <v>50</v>
      </c>
      <c r="Q37" t="s">
        <v>49</v>
      </c>
      <c r="R37" t="s">
        <v>367</v>
      </c>
      <c r="S37" t="s">
        <v>75</v>
      </c>
      <c r="T37" t="s">
        <v>145</v>
      </c>
      <c r="U37" t="s">
        <v>118</v>
      </c>
      <c r="V37" t="s">
        <v>368</v>
      </c>
      <c r="W37" t="s">
        <v>56</v>
      </c>
      <c r="X37" t="s">
        <v>120</v>
      </c>
      <c r="Y37" t="s">
        <v>144</v>
      </c>
      <c r="Z37" t="s">
        <v>147</v>
      </c>
      <c r="AA37" t="s">
        <v>105</v>
      </c>
      <c r="AB37" t="s">
        <v>61</v>
      </c>
      <c r="AC37" t="s">
        <v>124</v>
      </c>
      <c r="AD37" t="s">
        <v>56</v>
      </c>
      <c r="AE37" t="s">
        <v>158</v>
      </c>
      <c r="AF37" t="s">
        <v>50</v>
      </c>
      <c r="AG37" t="s">
        <v>90</v>
      </c>
      <c r="AH37" t="s">
        <v>63</v>
      </c>
      <c r="AI37" t="s">
        <v>305</v>
      </c>
      <c r="AJ37" t="s">
        <v>65</v>
      </c>
      <c r="AK37" t="s">
        <v>65</v>
      </c>
      <c r="AL37" t="s">
        <v>369</v>
      </c>
      <c r="AM37" t="s">
        <v>65</v>
      </c>
      <c r="AN37" t="s">
        <v>75</v>
      </c>
      <c r="AO37" t="s">
        <v>82</v>
      </c>
      <c r="AP37" t="s">
        <v>99</v>
      </c>
    </row>
    <row r="38" spans="1:42" x14ac:dyDescent="0.3">
      <c r="A38" t="s">
        <v>370</v>
      </c>
      <c r="B38" t="s">
        <v>371</v>
      </c>
      <c r="C38" s="1" t="str">
        <f t="shared" si="4"/>
        <v>21:0151</v>
      </c>
      <c r="D38" s="1" t="str">
        <f t="shared" si="5"/>
        <v>21:0005</v>
      </c>
      <c r="E38" t="s">
        <v>372</v>
      </c>
      <c r="F38" t="s">
        <v>373</v>
      </c>
      <c r="H38">
        <v>54.255327000000001</v>
      </c>
      <c r="I38">
        <v>-125.1704154</v>
      </c>
      <c r="J38" s="1" t="str">
        <f t="shared" si="6"/>
        <v>Till</v>
      </c>
      <c r="K38" s="1" t="str">
        <f t="shared" si="7"/>
        <v>&lt;63 micron</v>
      </c>
      <c r="L38" t="s">
        <v>46</v>
      </c>
      <c r="M38" t="s">
        <v>47</v>
      </c>
      <c r="N38" t="s">
        <v>249</v>
      </c>
      <c r="O38" t="s">
        <v>49</v>
      </c>
      <c r="P38" t="s">
        <v>50</v>
      </c>
      <c r="Q38" t="s">
        <v>49</v>
      </c>
      <c r="R38" t="s">
        <v>167</v>
      </c>
      <c r="S38" t="s">
        <v>52</v>
      </c>
      <c r="T38" t="s">
        <v>258</v>
      </c>
      <c r="U38" t="s">
        <v>132</v>
      </c>
      <c r="V38" t="s">
        <v>374</v>
      </c>
      <c r="W38" t="s">
        <v>56</v>
      </c>
      <c r="X38" t="s">
        <v>145</v>
      </c>
      <c r="Y38" t="s">
        <v>56</v>
      </c>
      <c r="Z38" t="s">
        <v>147</v>
      </c>
      <c r="AA38" t="s">
        <v>60</v>
      </c>
      <c r="AB38" t="s">
        <v>61</v>
      </c>
      <c r="AC38" t="s">
        <v>78</v>
      </c>
      <c r="AD38" t="s">
        <v>156</v>
      </c>
      <c r="AE38" t="s">
        <v>63</v>
      </c>
      <c r="AF38" t="s">
        <v>50</v>
      </c>
      <c r="AG38" t="s">
        <v>62</v>
      </c>
      <c r="AH38" t="s">
        <v>63</v>
      </c>
      <c r="AI38" t="s">
        <v>64</v>
      </c>
      <c r="AJ38" t="s">
        <v>65</v>
      </c>
      <c r="AK38" t="s">
        <v>65</v>
      </c>
      <c r="AL38" t="s">
        <v>203</v>
      </c>
      <c r="AM38" t="s">
        <v>65</v>
      </c>
      <c r="AN38" t="s">
        <v>121</v>
      </c>
      <c r="AO38" t="s">
        <v>244</v>
      </c>
      <c r="AP38" t="s">
        <v>131</v>
      </c>
    </row>
    <row r="39" spans="1:42" x14ac:dyDescent="0.3">
      <c r="A39" t="s">
        <v>375</v>
      </c>
      <c r="B39" t="s">
        <v>376</v>
      </c>
      <c r="C39" s="1" t="str">
        <f t="shared" si="4"/>
        <v>21:0151</v>
      </c>
      <c r="D39" s="1" t="str">
        <f t="shared" si="5"/>
        <v>21:0005</v>
      </c>
      <c r="E39" t="s">
        <v>377</v>
      </c>
      <c r="F39" t="s">
        <v>378</v>
      </c>
      <c r="H39">
        <v>54.326921800000001</v>
      </c>
      <c r="I39">
        <v>-125.8637523</v>
      </c>
      <c r="J39" s="1" t="str">
        <f t="shared" si="6"/>
        <v>Till</v>
      </c>
      <c r="K39" s="1" t="str">
        <f t="shared" si="7"/>
        <v>&lt;63 micron</v>
      </c>
      <c r="L39" t="s">
        <v>46</v>
      </c>
      <c r="M39" t="s">
        <v>68</v>
      </c>
      <c r="N39" t="s">
        <v>379</v>
      </c>
      <c r="O39" t="s">
        <v>49</v>
      </c>
      <c r="P39" t="s">
        <v>50</v>
      </c>
      <c r="Q39" t="s">
        <v>49</v>
      </c>
      <c r="R39" t="s">
        <v>54</v>
      </c>
      <c r="S39" t="s">
        <v>149</v>
      </c>
      <c r="T39" t="s">
        <v>53</v>
      </c>
      <c r="U39" t="s">
        <v>107</v>
      </c>
      <c r="V39" t="s">
        <v>380</v>
      </c>
      <c r="W39" t="s">
        <v>65</v>
      </c>
      <c r="X39" t="s">
        <v>99</v>
      </c>
      <c r="Y39" t="s">
        <v>75</v>
      </c>
      <c r="Z39" t="s">
        <v>381</v>
      </c>
      <c r="AA39" t="s">
        <v>79</v>
      </c>
      <c r="AB39" t="s">
        <v>61</v>
      </c>
      <c r="AC39" t="s">
        <v>138</v>
      </c>
      <c r="AD39" t="s">
        <v>90</v>
      </c>
      <c r="AE39" t="s">
        <v>63</v>
      </c>
      <c r="AF39" t="s">
        <v>50</v>
      </c>
      <c r="AG39" t="s">
        <v>156</v>
      </c>
      <c r="AH39" t="s">
        <v>63</v>
      </c>
      <c r="AI39" t="s">
        <v>186</v>
      </c>
      <c r="AJ39" t="s">
        <v>65</v>
      </c>
      <c r="AK39" t="s">
        <v>65</v>
      </c>
      <c r="AL39" t="s">
        <v>279</v>
      </c>
      <c r="AM39" t="s">
        <v>65</v>
      </c>
      <c r="AN39" t="s">
        <v>75</v>
      </c>
      <c r="AO39" t="s">
        <v>168</v>
      </c>
      <c r="AP39" t="s">
        <v>75</v>
      </c>
    </row>
    <row r="40" spans="1:42" x14ac:dyDescent="0.3">
      <c r="A40" t="s">
        <v>382</v>
      </c>
      <c r="B40" t="s">
        <v>383</v>
      </c>
      <c r="C40" s="1" t="str">
        <f t="shared" si="4"/>
        <v>21:0151</v>
      </c>
      <c r="D40" s="1" t="str">
        <f t="shared" si="5"/>
        <v>21:0005</v>
      </c>
      <c r="E40" t="s">
        <v>384</v>
      </c>
      <c r="F40" t="s">
        <v>385</v>
      </c>
      <c r="H40">
        <v>54.386885499999998</v>
      </c>
      <c r="I40">
        <v>-125.96670709999999</v>
      </c>
      <c r="J40" s="1" t="str">
        <f t="shared" si="6"/>
        <v>Till</v>
      </c>
      <c r="K40" s="1" t="str">
        <f t="shared" si="7"/>
        <v>&lt;63 micron</v>
      </c>
      <c r="L40" t="s">
        <v>46</v>
      </c>
      <c r="M40" t="s">
        <v>118</v>
      </c>
      <c r="N40" t="s">
        <v>386</v>
      </c>
      <c r="O40" t="s">
        <v>49</v>
      </c>
      <c r="P40" t="s">
        <v>50</v>
      </c>
      <c r="Q40" t="s">
        <v>49</v>
      </c>
      <c r="R40" t="s">
        <v>76</v>
      </c>
      <c r="S40" t="s">
        <v>121</v>
      </c>
      <c r="T40" t="s">
        <v>227</v>
      </c>
      <c r="U40" t="s">
        <v>130</v>
      </c>
      <c r="V40" t="s">
        <v>387</v>
      </c>
      <c r="W40" t="s">
        <v>62</v>
      </c>
      <c r="X40" t="s">
        <v>75</v>
      </c>
      <c r="Y40" t="s">
        <v>185</v>
      </c>
      <c r="Z40" t="s">
        <v>381</v>
      </c>
      <c r="AA40" t="s">
        <v>60</v>
      </c>
      <c r="AB40" t="s">
        <v>61</v>
      </c>
      <c r="AC40" t="s">
        <v>367</v>
      </c>
      <c r="AD40" t="s">
        <v>144</v>
      </c>
      <c r="AE40" t="s">
        <v>227</v>
      </c>
      <c r="AF40" t="s">
        <v>50</v>
      </c>
      <c r="AG40" t="s">
        <v>144</v>
      </c>
      <c r="AH40" t="s">
        <v>63</v>
      </c>
      <c r="AI40" t="s">
        <v>186</v>
      </c>
      <c r="AJ40" t="s">
        <v>65</v>
      </c>
      <c r="AK40" t="s">
        <v>65</v>
      </c>
      <c r="AL40" t="s">
        <v>67</v>
      </c>
      <c r="AM40" t="s">
        <v>65</v>
      </c>
      <c r="AN40" t="s">
        <v>52</v>
      </c>
      <c r="AO40" t="s">
        <v>328</v>
      </c>
      <c r="AP40" t="s">
        <v>144</v>
      </c>
    </row>
    <row r="41" spans="1:42" x14ac:dyDescent="0.3">
      <c r="A41" t="s">
        <v>388</v>
      </c>
      <c r="B41" t="s">
        <v>389</v>
      </c>
      <c r="C41" s="1" t="str">
        <f t="shared" si="4"/>
        <v>21:0151</v>
      </c>
      <c r="D41" s="1" t="str">
        <f t="shared" si="5"/>
        <v>21:0005</v>
      </c>
      <c r="E41" t="s">
        <v>390</v>
      </c>
      <c r="F41" t="s">
        <v>391</v>
      </c>
      <c r="H41">
        <v>54.305406400000003</v>
      </c>
      <c r="I41">
        <v>-125.74628970000001</v>
      </c>
      <c r="J41" s="1" t="str">
        <f t="shared" si="6"/>
        <v>Till</v>
      </c>
      <c r="K41" s="1" t="str">
        <f t="shared" si="7"/>
        <v>&lt;63 micron</v>
      </c>
      <c r="L41" t="s">
        <v>392</v>
      </c>
      <c r="M41" t="s">
        <v>68</v>
      </c>
      <c r="N41" t="s">
        <v>393</v>
      </c>
      <c r="O41" t="s">
        <v>49</v>
      </c>
      <c r="P41" t="s">
        <v>50</v>
      </c>
      <c r="Q41" t="s">
        <v>49</v>
      </c>
      <c r="R41" t="s">
        <v>98</v>
      </c>
      <c r="S41" t="s">
        <v>99</v>
      </c>
      <c r="T41" t="s">
        <v>187</v>
      </c>
      <c r="U41" t="s">
        <v>175</v>
      </c>
      <c r="V41" t="s">
        <v>394</v>
      </c>
      <c r="W41" t="s">
        <v>56</v>
      </c>
      <c r="X41" t="s">
        <v>121</v>
      </c>
      <c r="Y41" t="s">
        <v>156</v>
      </c>
      <c r="Z41" t="s">
        <v>278</v>
      </c>
      <c r="AA41" t="s">
        <v>60</v>
      </c>
      <c r="AB41" t="s">
        <v>61</v>
      </c>
      <c r="AC41" t="s">
        <v>175</v>
      </c>
      <c r="AD41" t="s">
        <v>56</v>
      </c>
      <c r="AE41" t="s">
        <v>244</v>
      </c>
      <c r="AF41" t="s">
        <v>50</v>
      </c>
      <c r="AG41" t="s">
        <v>62</v>
      </c>
      <c r="AH41" t="s">
        <v>63</v>
      </c>
      <c r="AI41" t="s">
        <v>395</v>
      </c>
      <c r="AJ41" t="s">
        <v>65</v>
      </c>
      <c r="AK41" t="s">
        <v>65</v>
      </c>
      <c r="AL41" t="s">
        <v>66</v>
      </c>
      <c r="AM41" t="s">
        <v>65</v>
      </c>
      <c r="AN41" t="s">
        <v>58</v>
      </c>
      <c r="AO41" t="s">
        <v>396</v>
      </c>
      <c r="AP41" t="s">
        <v>118</v>
      </c>
    </row>
    <row r="42" spans="1:42" x14ac:dyDescent="0.3">
      <c r="A42" t="s">
        <v>397</v>
      </c>
      <c r="B42" t="s">
        <v>398</v>
      </c>
      <c r="C42" s="1" t="str">
        <f t="shared" si="4"/>
        <v>21:0151</v>
      </c>
      <c r="D42" s="1" t="str">
        <f t="shared" si="5"/>
        <v>21:0005</v>
      </c>
      <c r="E42" t="s">
        <v>399</v>
      </c>
      <c r="F42" t="s">
        <v>400</v>
      </c>
      <c r="H42">
        <v>54.3739816</v>
      </c>
      <c r="I42">
        <v>-125.6655853</v>
      </c>
      <c r="J42" s="1" t="str">
        <f t="shared" si="6"/>
        <v>Till</v>
      </c>
      <c r="K42" s="1" t="str">
        <f t="shared" si="7"/>
        <v>&lt;63 micron</v>
      </c>
      <c r="L42" t="s">
        <v>46</v>
      </c>
      <c r="M42" t="s">
        <v>62</v>
      </c>
      <c r="N42" t="s">
        <v>401</v>
      </c>
      <c r="O42" t="s">
        <v>49</v>
      </c>
      <c r="P42" t="s">
        <v>50</v>
      </c>
      <c r="Q42" t="s">
        <v>105</v>
      </c>
      <c r="R42" t="s">
        <v>221</v>
      </c>
      <c r="S42" t="s">
        <v>185</v>
      </c>
      <c r="T42" t="s">
        <v>89</v>
      </c>
      <c r="U42" t="s">
        <v>145</v>
      </c>
      <c r="V42" t="s">
        <v>402</v>
      </c>
      <c r="W42" t="s">
        <v>65</v>
      </c>
      <c r="X42" t="s">
        <v>80</v>
      </c>
      <c r="Y42" t="s">
        <v>62</v>
      </c>
      <c r="Z42" t="s">
        <v>321</v>
      </c>
      <c r="AA42" t="s">
        <v>105</v>
      </c>
      <c r="AB42" t="s">
        <v>61</v>
      </c>
      <c r="AC42" t="s">
        <v>89</v>
      </c>
      <c r="AD42" t="s">
        <v>87</v>
      </c>
      <c r="AE42" t="s">
        <v>63</v>
      </c>
      <c r="AF42" t="s">
        <v>50</v>
      </c>
      <c r="AG42" t="s">
        <v>62</v>
      </c>
      <c r="AH42" t="s">
        <v>63</v>
      </c>
      <c r="AI42" t="s">
        <v>112</v>
      </c>
      <c r="AJ42" t="s">
        <v>65</v>
      </c>
      <c r="AK42" t="s">
        <v>65</v>
      </c>
      <c r="AL42" t="s">
        <v>213</v>
      </c>
      <c r="AM42" t="s">
        <v>65</v>
      </c>
      <c r="AN42" t="s">
        <v>99</v>
      </c>
      <c r="AO42" t="s">
        <v>81</v>
      </c>
      <c r="AP42" t="s">
        <v>74</v>
      </c>
    </row>
    <row r="43" spans="1:42" x14ac:dyDescent="0.3">
      <c r="A43" t="s">
        <v>403</v>
      </c>
      <c r="B43" t="s">
        <v>404</v>
      </c>
      <c r="C43" s="1" t="str">
        <f t="shared" si="4"/>
        <v>21:0151</v>
      </c>
      <c r="D43" s="1" t="str">
        <f t="shared" si="5"/>
        <v>21:0005</v>
      </c>
      <c r="E43" t="s">
        <v>405</v>
      </c>
      <c r="F43" t="s">
        <v>406</v>
      </c>
      <c r="H43">
        <v>54.427095700000002</v>
      </c>
      <c r="I43">
        <v>-125.6826952</v>
      </c>
      <c r="J43" s="1" t="str">
        <f t="shared" si="6"/>
        <v>Till</v>
      </c>
      <c r="K43" s="1" t="str">
        <f t="shared" si="7"/>
        <v>&lt;63 micron</v>
      </c>
      <c r="L43" t="s">
        <v>46</v>
      </c>
      <c r="M43" t="s">
        <v>165</v>
      </c>
      <c r="N43" t="s">
        <v>407</v>
      </c>
      <c r="O43" t="s">
        <v>49</v>
      </c>
      <c r="P43" t="s">
        <v>50</v>
      </c>
      <c r="Q43" t="s">
        <v>49</v>
      </c>
      <c r="R43" t="s">
        <v>106</v>
      </c>
      <c r="S43" t="s">
        <v>185</v>
      </c>
      <c r="T43" t="s">
        <v>334</v>
      </c>
      <c r="U43" t="s">
        <v>54</v>
      </c>
      <c r="V43" t="s">
        <v>229</v>
      </c>
      <c r="W43" t="s">
        <v>65</v>
      </c>
      <c r="X43" t="s">
        <v>121</v>
      </c>
      <c r="Y43" t="s">
        <v>156</v>
      </c>
      <c r="Z43" t="s">
        <v>321</v>
      </c>
      <c r="AA43" t="s">
        <v>105</v>
      </c>
      <c r="AB43" t="s">
        <v>61</v>
      </c>
      <c r="AC43" t="s">
        <v>200</v>
      </c>
      <c r="AD43" t="s">
        <v>47</v>
      </c>
      <c r="AE43" t="s">
        <v>167</v>
      </c>
      <c r="AF43" t="s">
        <v>50</v>
      </c>
      <c r="AG43" t="s">
        <v>156</v>
      </c>
      <c r="AH43" t="s">
        <v>63</v>
      </c>
      <c r="AI43" t="s">
        <v>96</v>
      </c>
      <c r="AJ43" t="s">
        <v>65</v>
      </c>
      <c r="AK43" t="s">
        <v>65</v>
      </c>
      <c r="AL43" t="s">
        <v>110</v>
      </c>
      <c r="AM43" t="s">
        <v>65</v>
      </c>
      <c r="AN43" t="s">
        <v>58</v>
      </c>
      <c r="AO43" t="s">
        <v>327</v>
      </c>
      <c r="AP43" t="s">
        <v>175</v>
      </c>
    </row>
    <row r="44" spans="1:42" x14ac:dyDescent="0.3">
      <c r="A44" t="s">
        <v>408</v>
      </c>
      <c r="B44" t="s">
        <v>409</v>
      </c>
      <c r="C44" s="1" t="str">
        <f t="shared" si="4"/>
        <v>21:0151</v>
      </c>
      <c r="D44" s="1" t="str">
        <f t="shared" si="5"/>
        <v>21:0005</v>
      </c>
      <c r="E44" t="s">
        <v>410</v>
      </c>
      <c r="F44" t="s">
        <v>411</v>
      </c>
      <c r="H44">
        <v>54.496294499999998</v>
      </c>
      <c r="I44">
        <v>-125.6928192</v>
      </c>
      <c r="J44" s="1" t="str">
        <f t="shared" si="6"/>
        <v>Till</v>
      </c>
      <c r="K44" s="1" t="str">
        <f t="shared" si="7"/>
        <v>&lt;63 micron</v>
      </c>
      <c r="L44" t="s">
        <v>46</v>
      </c>
      <c r="M44" t="s">
        <v>131</v>
      </c>
      <c r="N44" t="s">
        <v>412</v>
      </c>
      <c r="O44" t="s">
        <v>49</v>
      </c>
      <c r="P44" t="s">
        <v>50</v>
      </c>
      <c r="Q44" t="s">
        <v>49</v>
      </c>
      <c r="R44" t="s">
        <v>367</v>
      </c>
      <c r="S44" t="s">
        <v>58</v>
      </c>
      <c r="T44" t="s">
        <v>227</v>
      </c>
      <c r="U44" t="s">
        <v>131</v>
      </c>
      <c r="V44" t="s">
        <v>313</v>
      </c>
      <c r="W44" t="s">
        <v>65</v>
      </c>
      <c r="X44" t="s">
        <v>165</v>
      </c>
      <c r="Y44" t="s">
        <v>144</v>
      </c>
      <c r="Z44" t="s">
        <v>278</v>
      </c>
      <c r="AA44" t="s">
        <v>60</v>
      </c>
      <c r="AB44" t="s">
        <v>61</v>
      </c>
      <c r="AC44" t="s">
        <v>80</v>
      </c>
      <c r="AD44" t="s">
        <v>62</v>
      </c>
      <c r="AE44" t="s">
        <v>63</v>
      </c>
      <c r="AF44" t="s">
        <v>50</v>
      </c>
      <c r="AG44" t="s">
        <v>156</v>
      </c>
      <c r="AH44" t="s">
        <v>63</v>
      </c>
      <c r="AI44" t="s">
        <v>106</v>
      </c>
      <c r="AJ44" t="s">
        <v>65</v>
      </c>
      <c r="AK44" t="s">
        <v>65</v>
      </c>
      <c r="AL44" t="s">
        <v>64</v>
      </c>
      <c r="AM44" t="s">
        <v>65</v>
      </c>
      <c r="AN44" t="s">
        <v>58</v>
      </c>
      <c r="AO44" t="s">
        <v>203</v>
      </c>
      <c r="AP44" t="s">
        <v>78</v>
      </c>
    </row>
    <row r="45" spans="1:42" x14ac:dyDescent="0.3">
      <c r="A45" t="s">
        <v>413</v>
      </c>
      <c r="B45" t="s">
        <v>414</v>
      </c>
      <c r="C45" s="1" t="str">
        <f t="shared" si="4"/>
        <v>21:0151</v>
      </c>
      <c r="D45" s="1" t="str">
        <f t="shared" si="5"/>
        <v>21:0005</v>
      </c>
      <c r="E45" t="s">
        <v>415</v>
      </c>
      <c r="F45" t="s">
        <v>416</v>
      </c>
      <c r="H45">
        <v>54.474689400000003</v>
      </c>
      <c r="I45">
        <v>-125.78953490000001</v>
      </c>
      <c r="J45" s="1" t="str">
        <f t="shared" si="6"/>
        <v>Till</v>
      </c>
      <c r="K45" s="1" t="str">
        <f t="shared" si="7"/>
        <v>&lt;63 micron</v>
      </c>
      <c r="L45" t="s">
        <v>46</v>
      </c>
      <c r="M45" t="s">
        <v>68</v>
      </c>
      <c r="N45" t="s">
        <v>417</v>
      </c>
      <c r="O45" t="s">
        <v>49</v>
      </c>
      <c r="P45" t="s">
        <v>50</v>
      </c>
      <c r="Q45" t="s">
        <v>49</v>
      </c>
      <c r="R45" t="s">
        <v>74</v>
      </c>
      <c r="S45" t="s">
        <v>58</v>
      </c>
      <c r="T45" t="s">
        <v>107</v>
      </c>
      <c r="U45" t="s">
        <v>285</v>
      </c>
      <c r="V45" t="s">
        <v>418</v>
      </c>
      <c r="W45" t="s">
        <v>62</v>
      </c>
      <c r="X45" t="s">
        <v>124</v>
      </c>
      <c r="Y45" t="s">
        <v>52</v>
      </c>
      <c r="Z45" t="s">
        <v>108</v>
      </c>
      <c r="AA45" t="s">
        <v>79</v>
      </c>
      <c r="AB45" t="s">
        <v>61</v>
      </c>
      <c r="AC45" t="s">
        <v>118</v>
      </c>
      <c r="AD45" t="s">
        <v>47</v>
      </c>
      <c r="AE45" t="s">
        <v>63</v>
      </c>
      <c r="AF45" t="s">
        <v>50</v>
      </c>
      <c r="AG45" t="s">
        <v>62</v>
      </c>
      <c r="AH45" t="s">
        <v>63</v>
      </c>
      <c r="AI45" t="s">
        <v>396</v>
      </c>
      <c r="AJ45" t="s">
        <v>65</v>
      </c>
      <c r="AK45" t="s">
        <v>65</v>
      </c>
      <c r="AL45" t="s">
        <v>64</v>
      </c>
      <c r="AM45" t="s">
        <v>65</v>
      </c>
      <c r="AN45" t="s">
        <v>52</v>
      </c>
      <c r="AO45" t="s">
        <v>96</v>
      </c>
      <c r="AP45" t="s">
        <v>165</v>
      </c>
    </row>
    <row r="46" spans="1:42" x14ac:dyDescent="0.3">
      <c r="A46" t="s">
        <v>419</v>
      </c>
      <c r="B46" t="s">
        <v>420</v>
      </c>
      <c r="C46" s="1" t="str">
        <f t="shared" si="4"/>
        <v>21:0151</v>
      </c>
      <c r="D46" s="1" t="str">
        <f t="shared" si="5"/>
        <v>21:0005</v>
      </c>
      <c r="E46" t="s">
        <v>421</v>
      </c>
      <c r="F46" t="s">
        <v>422</v>
      </c>
      <c r="H46">
        <v>54.105245699999998</v>
      </c>
      <c r="I46">
        <v>-125.6262009</v>
      </c>
      <c r="J46" s="1" t="str">
        <f t="shared" si="6"/>
        <v>Till</v>
      </c>
      <c r="K46" s="1" t="str">
        <f t="shared" si="7"/>
        <v>&lt;63 micron</v>
      </c>
      <c r="L46" t="s">
        <v>46</v>
      </c>
      <c r="M46" t="s">
        <v>52</v>
      </c>
      <c r="N46" t="s">
        <v>116</v>
      </c>
      <c r="O46" t="s">
        <v>49</v>
      </c>
      <c r="P46" t="s">
        <v>50</v>
      </c>
      <c r="Q46" t="s">
        <v>49</v>
      </c>
      <c r="R46" t="s">
        <v>98</v>
      </c>
      <c r="S46" t="s">
        <v>144</v>
      </c>
      <c r="T46" t="s">
        <v>145</v>
      </c>
      <c r="U46" t="s">
        <v>120</v>
      </c>
      <c r="V46" t="s">
        <v>119</v>
      </c>
      <c r="W46" t="s">
        <v>65</v>
      </c>
      <c r="X46" t="s">
        <v>165</v>
      </c>
      <c r="Y46" t="s">
        <v>62</v>
      </c>
      <c r="Z46" t="s">
        <v>278</v>
      </c>
      <c r="AA46" t="s">
        <v>79</v>
      </c>
      <c r="AB46" t="s">
        <v>61</v>
      </c>
      <c r="AC46" t="s">
        <v>165</v>
      </c>
      <c r="AD46" t="s">
        <v>90</v>
      </c>
      <c r="AE46" t="s">
        <v>132</v>
      </c>
      <c r="AF46" t="s">
        <v>50</v>
      </c>
      <c r="AG46" t="s">
        <v>47</v>
      </c>
      <c r="AH46" t="s">
        <v>63</v>
      </c>
      <c r="AI46" t="s">
        <v>423</v>
      </c>
      <c r="AJ46" t="s">
        <v>65</v>
      </c>
      <c r="AK46" t="s">
        <v>65</v>
      </c>
      <c r="AL46" t="s">
        <v>305</v>
      </c>
      <c r="AM46" t="s">
        <v>65</v>
      </c>
      <c r="AN46" t="s">
        <v>124</v>
      </c>
      <c r="AO46" t="s">
        <v>228</v>
      </c>
      <c r="AP46" t="s">
        <v>285</v>
      </c>
    </row>
    <row r="47" spans="1:42" x14ac:dyDescent="0.3">
      <c r="A47" t="s">
        <v>424</v>
      </c>
      <c r="B47" t="s">
        <v>425</v>
      </c>
      <c r="C47" s="1" t="str">
        <f t="shared" si="4"/>
        <v>21:0151</v>
      </c>
      <c r="D47" s="1" t="str">
        <f t="shared" si="5"/>
        <v>21:0005</v>
      </c>
      <c r="E47" t="s">
        <v>426</v>
      </c>
      <c r="F47" t="s">
        <v>427</v>
      </c>
      <c r="H47">
        <v>54.091757100000002</v>
      </c>
      <c r="I47">
        <v>-125.72093889999999</v>
      </c>
      <c r="J47" s="1" t="str">
        <f t="shared" si="6"/>
        <v>Till</v>
      </c>
      <c r="K47" s="1" t="str">
        <f t="shared" si="7"/>
        <v>&lt;63 micron</v>
      </c>
      <c r="L47" t="s">
        <v>46</v>
      </c>
      <c r="M47" t="s">
        <v>47</v>
      </c>
      <c r="N47" t="s">
        <v>428</v>
      </c>
      <c r="O47" t="s">
        <v>49</v>
      </c>
      <c r="P47" t="s">
        <v>50</v>
      </c>
      <c r="Q47" t="s">
        <v>49</v>
      </c>
      <c r="R47" t="s">
        <v>183</v>
      </c>
      <c r="S47" t="s">
        <v>58</v>
      </c>
      <c r="T47" t="s">
        <v>187</v>
      </c>
      <c r="U47" t="s">
        <v>91</v>
      </c>
      <c r="V47" t="s">
        <v>193</v>
      </c>
      <c r="W47" t="s">
        <v>65</v>
      </c>
      <c r="X47" t="s">
        <v>120</v>
      </c>
      <c r="Y47" t="s">
        <v>56</v>
      </c>
      <c r="Z47" t="s">
        <v>278</v>
      </c>
      <c r="AA47" t="s">
        <v>79</v>
      </c>
      <c r="AB47" t="s">
        <v>61</v>
      </c>
      <c r="AC47" t="s">
        <v>118</v>
      </c>
      <c r="AD47" t="s">
        <v>87</v>
      </c>
      <c r="AE47" t="s">
        <v>221</v>
      </c>
      <c r="AF47" t="s">
        <v>50</v>
      </c>
      <c r="AG47" t="s">
        <v>56</v>
      </c>
      <c r="AH47" t="s">
        <v>63</v>
      </c>
      <c r="AI47" t="s">
        <v>212</v>
      </c>
      <c r="AJ47" t="s">
        <v>65</v>
      </c>
      <c r="AK47" t="s">
        <v>65</v>
      </c>
      <c r="AL47" t="s">
        <v>212</v>
      </c>
      <c r="AM47" t="s">
        <v>65</v>
      </c>
      <c r="AN47" t="s">
        <v>75</v>
      </c>
      <c r="AO47" t="s">
        <v>251</v>
      </c>
      <c r="AP47" t="s">
        <v>165</v>
      </c>
    </row>
    <row r="48" spans="1:42" x14ac:dyDescent="0.3">
      <c r="A48" t="s">
        <v>429</v>
      </c>
      <c r="B48" t="s">
        <v>430</v>
      </c>
      <c r="C48" s="1" t="str">
        <f t="shared" si="4"/>
        <v>21:0151</v>
      </c>
      <c r="D48" s="1" t="str">
        <f t="shared" si="5"/>
        <v>21:0005</v>
      </c>
      <c r="E48" t="s">
        <v>431</v>
      </c>
      <c r="F48" t="s">
        <v>432</v>
      </c>
      <c r="H48">
        <v>54.047487099999998</v>
      </c>
      <c r="I48">
        <v>-125.9616041</v>
      </c>
      <c r="J48" s="1" t="str">
        <f t="shared" si="6"/>
        <v>Till</v>
      </c>
      <c r="K48" s="1" t="str">
        <f t="shared" si="7"/>
        <v>&lt;63 micron</v>
      </c>
      <c r="L48" t="s">
        <v>46</v>
      </c>
      <c r="M48" t="s">
        <v>144</v>
      </c>
      <c r="N48" t="s">
        <v>433</v>
      </c>
      <c r="O48" t="s">
        <v>49</v>
      </c>
      <c r="P48" t="s">
        <v>50</v>
      </c>
      <c r="Q48" t="s">
        <v>49</v>
      </c>
      <c r="R48" t="s">
        <v>210</v>
      </c>
      <c r="S48" t="s">
        <v>144</v>
      </c>
      <c r="T48" t="s">
        <v>145</v>
      </c>
      <c r="U48" t="s">
        <v>93</v>
      </c>
      <c r="V48" t="s">
        <v>434</v>
      </c>
      <c r="W48" t="s">
        <v>65</v>
      </c>
      <c r="X48" t="s">
        <v>120</v>
      </c>
      <c r="Y48" t="s">
        <v>90</v>
      </c>
      <c r="Z48" t="s">
        <v>59</v>
      </c>
      <c r="AA48" t="s">
        <v>95</v>
      </c>
      <c r="AB48" t="s">
        <v>61</v>
      </c>
      <c r="AC48" t="s">
        <v>120</v>
      </c>
      <c r="AD48" t="s">
        <v>47</v>
      </c>
      <c r="AE48" t="s">
        <v>63</v>
      </c>
      <c r="AF48" t="s">
        <v>50</v>
      </c>
      <c r="AG48" t="s">
        <v>90</v>
      </c>
      <c r="AH48" t="s">
        <v>63</v>
      </c>
      <c r="AI48" t="s">
        <v>435</v>
      </c>
      <c r="AJ48" t="s">
        <v>65</v>
      </c>
      <c r="AK48" t="s">
        <v>65</v>
      </c>
      <c r="AL48" t="s">
        <v>436</v>
      </c>
      <c r="AM48" t="s">
        <v>65</v>
      </c>
      <c r="AN48" t="s">
        <v>58</v>
      </c>
      <c r="AO48" t="s">
        <v>66</v>
      </c>
      <c r="AP48" t="s">
        <v>132</v>
      </c>
    </row>
    <row r="49" spans="1:42" x14ac:dyDescent="0.3">
      <c r="A49" t="s">
        <v>437</v>
      </c>
      <c r="B49" t="s">
        <v>438</v>
      </c>
      <c r="C49" s="1" t="str">
        <f t="shared" si="4"/>
        <v>21:0151</v>
      </c>
      <c r="D49" s="1" t="str">
        <f t="shared" si="5"/>
        <v>21:0005</v>
      </c>
      <c r="E49" t="s">
        <v>439</v>
      </c>
      <c r="F49" t="s">
        <v>440</v>
      </c>
      <c r="H49">
        <v>54.348015500000002</v>
      </c>
      <c r="I49">
        <v>-125.54111210000001</v>
      </c>
      <c r="J49" s="1" t="str">
        <f t="shared" si="6"/>
        <v>Till</v>
      </c>
      <c r="K49" s="1" t="str">
        <f t="shared" si="7"/>
        <v>&lt;63 micron</v>
      </c>
      <c r="L49" t="s">
        <v>46</v>
      </c>
      <c r="M49" t="s">
        <v>93</v>
      </c>
      <c r="N49" t="s">
        <v>441</v>
      </c>
      <c r="O49" t="s">
        <v>49</v>
      </c>
      <c r="P49" t="s">
        <v>50</v>
      </c>
      <c r="Q49" t="s">
        <v>49</v>
      </c>
      <c r="R49" t="s">
        <v>204</v>
      </c>
      <c r="S49" t="s">
        <v>124</v>
      </c>
      <c r="T49" t="s">
        <v>210</v>
      </c>
      <c r="U49" t="s">
        <v>132</v>
      </c>
      <c r="V49" t="s">
        <v>211</v>
      </c>
      <c r="W49" t="s">
        <v>56</v>
      </c>
      <c r="X49" t="s">
        <v>93</v>
      </c>
      <c r="Y49" t="s">
        <v>52</v>
      </c>
      <c r="Z49" t="s">
        <v>442</v>
      </c>
      <c r="AA49" t="s">
        <v>79</v>
      </c>
      <c r="AB49" t="s">
        <v>61</v>
      </c>
      <c r="AC49" t="s">
        <v>54</v>
      </c>
      <c r="AD49" t="s">
        <v>47</v>
      </c>
      <c r="AE49" t="s">
        <v>63</v>
      </c>
      <c r="AF49" t="s">
        <v>50</v>
      </c>
      <c r="AG49" t="s">
        <v>156</v>
      </c>
      <c r="AH49" t="s">
        <v>63</v>
      </c>
      <c r="AI49" t="s">
        <v>212</v>
      </c>
      <c r="AJ49" t="s">
        <v>65</v>
      </c>
      <c r="AK49" t="s">
        <v>65</v>
      </c>
      <c r="AL49" t="s">
        <v>443</v>
      </c>
      <c r="AM49" t="s">
        <v>65</v>
      </c>
      <c r="AN49" t="s">
        <v>124</v>
      </c>
      <c r="AO49" t="s">
        <v>279</v>
      </c>
      <c r="AP49" t="s">
        <v>118</v>
      </c>
    </row>
    <row r="50" spans="1:42" x14ac:dyDescent="0.3">
      <c r="A50" t="s">
        <v>444</v>
      </c>
      <c r="B50" t="s">
        <v>445</v>
      </c>
      <c r="C50" s="1" t="str">
        <f t="shared" si="4"/>
        <v>21:0151</v>
      </c>
      <c r="D50" s="1" t="str">
        <f t="shared" si="5"/>
        <v>21:0005</v>
      </c>
      <c r="E50" t="s">
        <v>446</v>
      </c>
      <c r="F50" t="s">
        <v>447</v>
      </c>
      <c r="H50">
        <v>54.403646799999997</v>
      </c>
      <c r="I50">
        <v>-125.431121</v>
      </c>
      <c r="J50" s="1" t="str">
        <f t="shared" si="6"/>
        <v>Till</v>
      </c>
      <c r="K50" s="1" t="str">
        <f t="shared" si="7"/>
        <v>&lt;63 micron</v>
      </c>
      <c r="L50" t="s">
        <v>241</v>
      </c>
      <c r="M50" t="s">
        <v>56</v>
      </c>
      <c r="N50" t="s">
        <v>48</v>
      </c>
      <c r="O50" t="s">
        <v>49</v>
      </c>
      <c r="P50" t="s">
        <v>50</v>
      </c>
      <c r="Q50" t="s">
        <v>49</v>
      </c>
      <c r="R50" t="s">
        <v>263</v>
      </c>
      <c r="S50" t="s">
        <v>99</v>
      </c>
      <c r="T50" t="s">
        <v>130</v>
      </c>
      <c r="U50" t="s">
        <v>132</v>
      </c>
      <c r="V50" t="s">
        <v>448</v>
      </c>
      <c r="W50" t="s">
        <v>62</v>
      </c>
      <c r="X50" t="s">
        <v>80</v>
      </c>
      <c r="Y50" t="s">
        <v>75</v>
      </c>
      <c r="Z50" t="s">
        <v>108</v>
      </c>
      <c r="AA50" t="s">
        <v>79</v>
      </c>
      <c r="AB50" t="s">
        <v>87</v>
      </c>
      <c r="AC50" t="s">
        <v>53</v>
      </c>
      <c r="AD50" t="s">
        <v>47</v>
      </c>
      <c r="AE50" t="s">
        <v>423</v>
      </c>
      <c r="AF50" t="s">
        <v>50</v>
      </c>
      <c r="AG50" t="s">
        <v>62</v>
      </c>
      <c r="AH50" t="s">
        <v>63</v>
      </c>
      <c r="AI50" t="s">
        <v>213</v>
      </c>
      <c r="AJ50" t="s">
        <v>65</v>
      </c>
      <c r="AK50" t="s">
        <v>65</v>
      </c>
      <c r="AL50" t="s">
        <v>148</v>
      </c>
      <c r="AM50" t="s">
        <v>65</v>
      </c>
      <c r="AN50" t="s">
        <v>58</v>
      </c>
      <c r="AO50" t="s">
        <v>157</v>
      </c>
      <c r="AP50" t="s">
        <v>57</v>
      </c>
    </row>
    <row r="51" spans="1:42" x14ac:dyDescent="0.3">
      <c r="A51" t="s">
        <v>449</v>
      </c>
      <c r="B51" t="s">
        <v>450</v>
      </c>
      <c r="C51" s="1" t="str">
        <f t="shared" si="4"/>
        <v>21:0151</v>
      </c>
      <c r="D51" s="1" t="str">
        <f t="shared" si="5"/>
        <v>21:0005</v>
      </c>
      <c r="E51" t="s">
        <v>451</v>
      </c>
      <c r="F51" t="s">
        <v>452</v>
      </c>
      <c r="H51">
        <v>54.359975900000002</v>
      </c>
      <c r="I51">
        <v>-125.45453929999999</v>
      </c>
      <c r="J51" s="1" t="str">
        <f t="shared" si="6"/>
        <v>Till</v>
      </c>
      <c r="K51" s="1" t="str">
        <f t="shared" si="7"/>
        <v>&lt;63 micron</v>
      </c>
      <c r="L51" t="s">
        <v>46</v>
      </c>
      <c r="M51" t="s">
        <v>52</v>
      </c>
      <c r="N51" t="s">
        <v>401</v>
      </c>
      <c r="O51" t="s">
        <v>49</v>
      </c>
      <c r="P51" t="s">
        <v>50</v>
      </c>
      <c r="Q51" t="s">
        <v>49</v>
      </c>
      <c r="R51" t="s">
        <v>98</v>
      </c>
      <c r="S51" t="s">
        <v>58</v>
      </c>
      <c r="T51" t="s">
        <v>367</v>
      </c>
      <c r="U51" t="s">
        <v>131</v>
      </c>
      <c r="V51" t="s">
        <v>453</v>
      </c>
      <c r="W51" t="s">
        <v>65</v>
      </c>
      <c r="X51" t="s">
        <v>121</v>
      </c>
      <c r="Y51" t="s">
        <v>62</v>
      </c>
      <c r="Z51" t="s">
        <v>108</v>
      </c>
      <c r="AA51" t="s">
        <v>135</v>
      </c>
      <c r="AB51" t="s">
        <v>61</v>
      </c>
      <c r="AC51" t="s">
        <v>91</v>
      </c>
      <c r="AD51" t="s">
        <v>90</v>
      </c>
      <c r="AE51" t="s">
        <v>63</v>
      </c>
      <c r="AF51" t="s">
        <v>50</v>
      </c>
      <c r="AG51" t="s">
        <v>56</v>
      </c>
      <c r="AH51" t="s">
        <v>63</v>
      </c>
      <c r="AI51" t="s">
        <v>97</v>
      </c>
      <c r="AJ51" t="s">
        <v>65</v>
      </c>
      <c r="AK51" t="s">
        <v>65</v>
      </c>
      <c r="AL51" t="s">
        <v>343</v>
      </c>
      <c r="AM51" t="s">
        <v>65</v>
      </c>
      <c r="AN51" t="s">
        <v>75</v>
      </c>
      <c r="AO51" t="s">
        <v>137</v>
      </c>
      <c r="AP51" t="s">
        <v>57</v>
      </c>
    </row>
    <row r="52" spans="1:42" x14ac:dyDescent="0.3">
      <c r="A52" t="s">
        <v>454</v>
      </c>
      <c r="B52" t="s">
        <v>455</v>
      </c>
      <c r="C52" s="1" t="str">
        <f t="shared" si="4"/>
        <v>21:0151</v>
      </c>
      <c r="D52" s="1" t="str">
        <f t="shared" si="5"/>
        <v>21:0005</v>
      </c>
      <c r="E52" t="s">
        <v>456</v>
      </c>
      <c r="F52" t="s">
        <v>457</v>
      </c>
      <c r="H52">
        <v>54.291701099999997</v>
      </c>
      <c r="I52">
        <v>-125.4815335</v>
      </c>
      <c r="J52" s="1" t="str">
        <f t="shared" si="6"/>
        <v>Till</v>
      </c>
      <c r="K52" s="1" t="str">
        <f t="shared" si="7"/>
        <v>&lt;63 micron</v>
      </c>
      <c r="L52" t="s">
        <v>46</v>
      </c>
      <c r="M52" t="s">
        <v>93</v>
      </c>
      <c r="N52" t="s">
        <v>458</v>
      </c>
      <c r="O52" t="s">
        <v>49</v>
      </c>
      <c r="P52" t="s">
        <v>50</v>
      </c>
      <c r="Q52" t="s">
        <v>49</v>
      </c>
      <c r="R52" t="s">
        <v>130</v>
      </c>
      <c r="S52" t="s">
        <v>75</v>
      </c>
      <c r="T52" t="s">
        <v>51</v>
      </c>
      <c r="U52" t="s">
        <v>53</v>
      </c>
      <c r="V52" t="s">
        <v>459</v>
      </c>
      <c r="W52" t="s">
        <v>62</v>
      </c>
      <c r="X52" t="s">
        <v>120</v>
      </c>
      <c r="Y52" t="s">
        <v>75</v>
      </c>
      <c r="Z52" t="s">
        <v>147</v>
      </c>
      <c r="AA52" t="s">
        <v>105</v>
      </c>
      <c r="AB52" t="s">
        <v>87</v>
      </c>
      <c r="AC52" t="s">
        <v>131</v>
      </c>
      <c r="AD52" t="s">
        <v>87</v>
      </c>
      <c r="AE52" t="s">
        <v>63</v>
      </c>
      <c r="AF52" t="s">
        <v>50</v>
      </c>
      <c r="AG52" t="s">
        <v>156</v>
      </c>
      <c r="AH52" t="s">
        <v>63</v>
      </c>
      <c r="AI52" t="s">
        <v>279</v>
      </c>
      <c r="AJ52" t="s">
        <v>65</v>
      </c>
      <c r="AK52" t="s">
        <v>65</v>
      </c>
      <c r="AL52" t="s">
        <v>460</v>
      </c>
      <c r="AM52" t="s">
        <v>65</v>
      </c>
      <c r="AN52" t="s">
        <v>99</v>
      </c>
      <c r="AO52" t="s">
        <v>97</v>
      </c>
      <c r="AP52" t="s">
        <v>165</v>
      </c>
    </row>
    <row r="53" spans="1:42" x14ac:dyDescent="0.3">
      <c r="A53" t="s">
        <v>461</v>
      </c>
      <c r="B53" t="s">
        <v>462</v>
      </c>
      <c r="C53" s="1" t="str">
        <f t="shared" si="4"/>
        <v>21:0151</v>
      </c>
      <c r="D53" s="1" t="str">
        <f t="shared" si="5"/>
        <v>21:0005</v>
      </c>
      <c r="E53" t="s">
        <v>463</v>
      </c>
      <c r="F53" t="s">
        <v>464</v>
      </c>
      <c r="H53">
        <v>54.218631199999997</v>
      </c>
      <c r="I53">
        <v>-125.71956779999999</v>
      </c>
      <c r="J53" s="1" t="str">
        <f t="shared" si="6"/>
        <v>Till</v>
      </c>
      <c r="K53" s="1" t="str">
        <f t="shared" si="7"/>
        <v>&lt;63 micron</v>
      </c>
      <c r="L53" t="s">
        <v>241</v>
      </c>
      <c r="M53" t="s">
        <v>68</v>
      </c>
      <c r="N53" t="s">
        <v>465</v>
      </c>
      <c r="O53" t="s">
        <v>49</v>
      </c>
      <c r="P53" t="s">
        <v>50</v>
      </c>
      <c r="Q53" t="s">
        <v>49</v>
      </c>
      <c r="R53" t="s">
        <v>74</v>
      </c>
      <c r="S53" t="s">
        <v>144</v>
      </c>
      <c r="T53" t="s">
        <v>91</v>
      </c>
      <c r="U53" t="s">
        <v>118</v>
      </c>
      <c r="V53" t="s">
        <v>466</v>
      </c>
      <c r="W53" t="s">
        <v>65</v>
      </c>
      <c r="X53" t="s">
        <v>99</v>
      </c>
      <c r="Y53" t="s">
        <v>90</v>
      </c>
      <c r="Z53" t="s">
        <v>278</v>
      </c>
      <c r="AA53" t="s">
        <v>135</v>
      </c>
      <c r="AB53" t="s">
        <v>61</v>
      </c>
      <c r="AC53" t="s">
        <v>93</v>
      </c>
      <c r="AD53" t="s">
        <v>47</v>
      </c>
      <c r="AE53" t="s">
        <v>137</v>
      </c>
      <c r="AF53" t="s">
        <v>50</v>
      </c>
      <c r="AG53" t="s">
        <v>90</v>
      </c>
      <c r="AH53" t="s">
        <v>63</v>
      </c>
      <c r="AI53" t="s">
        <v>64</v>
      </c>
      <c r="AJ53" t="s">
        <v>65</v>
      </c>
      <c r="AK53" t="s">
        <v>65</v>
      </c>
      <c r="AL53" t="s">
        <v>157</v>
      </c>
      <c r="AM53" t="s">
        <v>65</v>
      </c>
      <c r="AN53" t="s">
        <v>52</v>
      </c>
      <c r="AO53" t="s">
        <v>244</v>
      </c>
      <c r="AP53" t="s">
        <v>149</v>
      </c>
    </row>
    <row r="54" spans="1:42" x14ac:dyDescent="0.3">
      <c r="A54" t="s">
        <v>467</v>
      </c>
      <c r="B54" t="s">
        <v>468</v>
      </c>
      <c r="C54" s="1" t="str">
        <f t="shared" si="4"/>
        <v>21:0151</v>
      </c>
      <c r="D54" s="1" t="str">
        <f t="shared" si="5"/>
        <v>21:0005</v>
      </c>
      <c r="E54" t="s">
        <v>469</v>
      </c>
      <c r="F54" t="s">
        <v>470</v>
      </c>
      <c r="H54">
        <v>54.245787900000003</v>
      </c>
      <c r="I54">
        <v>-125.4454952</v>
      </c>
      <c r="J54" s="1" t="str">
        <f t="shared" si="6"/>
        <v>Till</v>
      </c>
      <c r="K54" s="1" t="str">
        <f t="shared" si="7"/>
        <v>&lt;63 micron</v>
      </c>
      <c r="L54" t="s">
        <v>318</v>
      </c>
      <c r="M54" t="s">
        <v>185</v>
      </c>
      <c r="N54" t="s">
        <v>471</v>
      </c>
      <c r="O54" t="s">
        <v>49</v>
      </c>
      <c r="P54" t="s">
        <v>50</v>
      </c>
      <c r="Q54" t="s">
        <v>49</v>
      </c>
      <c r="R54" t="s">
        <v>89</v>
      </c>
      <c r="S54" t="s">
        <v>99</v>
      </c>
      <c r="T54" t="s">
        <v>54</v>
      </c>
      <c r="U54" t="s">
        <v>54</v>
      </c>
      <c r="V54" t="s">
        <v>472</v>
      </c>
      <c r="W54" t="s">
        <v>144</v>
      </c>
      <c r="X54" t="s">
        <v>165</v>
      </c>
      <c r="Y54" t="s">
        <v>149</v>
      </c>
      <c r="Z54" t="s">
        <v>108</v>
      </c>
      <c r="AA54" t="s">
        <v>79</v>
      </c>
      <c r="AB54" t="s">
        <v>87</v>
      </c>
      <c r="AC54" t="s">
        <v>78</v>
      </c>
      <c r="AD54" t="s">
        <v>136</v>
      </c>
      <c r="AE54" t="s">
        <v>63</v>
      </c>
      <c r="AF54" t="s">
        <v>50</v>
      </c>
      <c r="AG54" t="s">
        <v>56</v>
      </c>
      <c r="AH54" t="s">
        <v>63</v>
      </c>
      <c r="AI54" t="s">
        <v>473</v>
      </c>
      <c r="AJ54" t="s">
        <v>65</v>
      </c>
      <c r="AK54" t="s">
        <v>65</v>
      </c>
      <c r="AL54" t="s">
        <v>423</v>
      </c>
      <c r="AM54" t="s">
        <v>65</v>
      </c>
      <c r="AN54" t="s">
        <v>99</v>
      </c>
      <c r="AO54" t="s">
        <v>122</v>
      </c>
      <c r="AP54" t="s">
        <v>149</v>
      </c>
    </row>
    <row r="55" spans="1:42" x14ac:dyDescent="0.3">
      <c r="A55" t="s">
        <v>474</v>
      </c>
      <c r="B55" t="s">
        <v>475</v>
      </c>
      <c r="C55" s="1" t="str">
        <f t="shared" si="4"/>
        <v>21:0151</v>
      </c>
      <c r="D55" s="1" t="str">
        <f t="shared" si="5"/>
        <v>21:0005</v>
      </c>
      <c r="E55" t="s">
        <v>476</v>
      </c>
      <c r="F55" t="s">
        <v>477</v>
      </c>
      <c r="H55">
        <v>54.267155600000002</v>
      </c>
      <c r="I55">
        <v>-125.5876471</v>
      </c>
      <c r="J55" s="1" t="str">
        <f t="shared" si="6"/>
        <v>Till</v>
      </c>
      <c r="K55" s="1" t="str">
        <f t="shared" si="7"/>
        <v>&lt;63 micron</v>
      </c>
      <c r="L55" t="s">
        <v>46</v>
      </c>
      <c r="M55" t="s">
        <v>149</v>
      </c>
      <c r="N55" t="s">
        <v>478</v>
      </c>
      <c r="O55" t="s">
        <v>49</v>
      </c>
      <c r="P55" t="s">
        <v>50</v>
      </c>
      <c r="Q55" t="s">
        <v>49</v>
      </c>
      <c r="R55" t="s">
        <v>106</v>
      </c>
      <c r="S55" t="s">
        <v>75</v>
      </c>
      <c r="T55" t="s">
        <v>227</v>
      </c>
      <c r="U55" t="s">
        <v>479</v>
      </c>
      <c r="V55" t="s">
        <v>480</v>
      </c>
      <c r="W55" t="s">
        <v>56</v>
      </c>
      <c r="X55" t="s">
        <v>80</v>
      </c>
      <c r="Y55" t="s">
        <v>58</v>
      </c>
      <c r="Z55" t="s">
        <v>108</v>
      </c>
      <c r="AA55" t="s">
        <v>87</v>
      </c>
      <c r="AB55" t="s">
        <v>61</v>
      </c>
      <c r="AC55" t="s">
        <v>78</v>
      </c>
      <c r="AD55" t="s">
        <v>58</v>
      </c>
      <c r="AE55" t="s">
        <v>63</v>
      </c>
      <c r="AF55" t="s">
        <v>50</v>
      </c>
      <c r="AG55" t="s">
        <v>62</v>
      </c>
      <c r="AH55" t="s">
        <v>63</v>
      </c>
      <c r="AI55" t="s">
        <v>287</v>
      </c>
      <c r="AJ55" t="s">
        <v>65</v>
      </c>
      <c r="AK55" t="s">
        <v>65</v>
      </c>
      <c r="AL55" t="s">
        <v>203</v>
      </c>
      <c r="AM55" t="s">
        <v>65</v>
      </c>
      <c r="AN55" t="s">
        <v>68</v>
      </c>
      <c r="AO55" t="s">
        <v>435</v>
      </c>
      <c r="AP55" t="s">
        <v>99</v>
      </c>
    </row>
    <row r="56" spans="1:42" x14ac:dyDescent="0.3">
      <c r="A56" t="s">
        <v>481</v>
      </c>
      <c r="B56" t="s">
        <v>482</v>
      </c>
      <c r="C56" s="1" t="str">
        <f t="shared" si="4"/>
        <v>21:0151</v>
      </c>
      <c r="D56" s="1" t="str">
        <f t="shared" si="5"/>
        <v>21:0005</v>
      </c>
      <c r="E56" t="s">
        <v>483</v>
      </c>
      <c r="F56" t="s">
        <v>484</v>
      </c>
      <c r="H56">
        <v>54.243846900000001</v>
      </c>
      <c r="I56">
        <v>-125.5088526</v>
      </c>
      <c r="J56" s="1" t="str">
        <f t="shared" si="6"/>
        <v>Till</v>
      </c>
      <c r="K56" s="1" t="str">
        <f t="shared" si="7"/>
        <v>&lt;63 micron</v>
      </c>
      <c r="L56" t="s">
        <v>46</v>
      </c>
      <c r="M56" t="s">
        <v>75</v>
      </c>
      <c r="N56" t="s">
        <v>485</v>
      </c>
      <c r="O56" t="s">
        <v>49</v>
      </c>
      <c r="P56" t="s">
        <v>50</v>
      </c>
      <c r="Q56" t="s">
        <v>49</v>
      </c>
      <c r="R56" t="s">
        <v>117</v>
      </c>
      <c r="S56" t="s">
        <v>75</v>
      </c>
      <c r="T56" t="s">
        <v>145</v>
      </c>
      <c r="U56" t="s">
        <v>367</v>
      </c>
      <c r="V56" t="s">
        <v>486</v>
      </c>
      <c r="W56" t="s">
        <v>56</v>
      </c>
      <c r="X56" t="s">
        <v>165</v>
      </c>
      <c r="Y56" t="s">
        <v>52</v>
      </c>
      <c r="Z56" t="s">
        <v>108</v>
      </c>
      <c r="AA56" t="s">
        <v>135</v>
      </c>
      <c r="AB56" t="s">
        <v>61</v>
      </c>
      <c r="AC56" t="s">
        <v>121</v>
      </c>
      <c r="AD56" t="s">
        <v>90</v>
      </c>
      <c r="AE56" t="s">
        <v>78</v>
      </c>
      <c r="AF56" t="s">
        <v>50</v>
      </c>
      <c r="AG56" t="s">
        <v>62</v>
      </c>
      <c r="AH56" t="s">
        <v>63</v>
      </c>
      <c r="AI56" t="s">
        <v>479</v>
      </c>
      <c r="AJ56" t="s">
        <v>65</v>
      </c>
      <c r="AK56" t="s">
        <v>65</v>
      </c>
      <c r="AL56" t="s">
        <v>110</v>
      </c>
      <c r="AM56" t="s">
        <v>65</v>
      </c>
      <c r="AN56" t="s">
        <v>99</v>
      </c>
      <c r="AO56" t="s">
        <v>230</v>
      </c>
      <c r="AP56" t="s">
        <v>99</v>
      </c>
    </row>
    <row r="57" spans="1:42" x14ac:dyDescent="0.3">
      <c r="A57" t="s">
        <v>487</v>
      </c>
      <c r="B57" t="s">
        <v>488</v>
      </c>
      <c r="C57" s="1" t="str">
        <f t="shared" si="4"/>
        <v>21:0151</v>
      </c>
      <c r="D57" s="1" t="str">
        <f t="shared" si="5"/>
        <v>21:0005</v>
      </c>
      <c r="E57" t="s">
        <v>489</v>
      </c>
      <c r="F57" t="s">
        <v>490</v>
      </c>
      <c r="H57">
        <v>54.201333499999997</v>
      </c>
      <c r="I57">
        <v>-125.8022692</v>
      </c>
      <c r="J57" s="1" t="str">
        <f t="shared" si="6"/>
        <v>Till</v>
      </c>
      <c r="K57" s="1" t="str">
        <f t="shared" si="7"/>
        <v>&lt;63 micron</v>
      </c>
      <c r="L57" t="s">
        <v>46</v>
      </c>
      <c r="M57" t="s">
        <v>99</v>
      </c>
      <c r="N57" t="s">
        <v>491</v>
      </c>
      <c r="O57" t="s">
        <v>49</v>
      </c>
      <c r="P57" t="s">
        <v>50</v>
      </c>
      <c r="Q57" t="s">
        <v>49</v>
      </c>
      <c r="R57" t="s">
        <v>53</v>
      </c>
      <c r="S57" t="s">
        <v>144</v>
      </c>
      <c r="T57" t="s">
        <v>106</v>
      </c>
      <c r="U57" t="s">
        <v>74</v>
      </c>
      <c r="V57" t="s">
        <v>492</v>
      </c>
      <c r="W57" t="s">
        <v>56</v>
      </c>
      <c r="X57" t="s">
        <v>121</v>
      </c>
      <c r="Y57" t="s">
        <v>62</v>
      </c>
      <c r="Z57" t="s">
        <v>134</v>
      </c>
      <c r="AA57" t="s">
        <v>79</v>
      </c>
      <c r="AB57" t="s">
        <v>95</v>
      </c>
      <c r="AC57" t="s">
        <v>132</v>
      </c>
      <c r="AD57" t="s">
        <v>47</v>
      </c>
      <c r="AE57" t="s">
        <v>63</v>
      </c>
      <c r="AF57" t="s">
        <v>50</v>
      </c>
      <c r="AG57" t="s">
        <v>52</v>
      </c>
      <c r="AH57" t="s">
        <v>63</v>
      </c>
      <c r="AI57" t="s">
        <v>111</v>
      </c>
      <c r="AJ57" t="s">
        <v>65</v>
      </c>
      <c r="AK57" t="s">
        <v>65</v>
      </c>
      <c r="AL57" t="s">
        <v>110</v>
      </c>
      <c r="AM57" t="s">
        <v>65</v>
      </c>
      <c r="AN57" t="s">
        <v>149</v>
      </c>
      <c r="AO57" t="s">
        <v>396</v>
      </c>
      <c r="AP57" t="s">
        <v>149</v>
      </c>
    </row>
    <row r="58" spans="1:42" x14ac:dyDescent="0.3">
      <c r="A58" t="s">
        <v>493</v>
      </c>
      <c r="B58" t="s">
        <v>494</v>
      </c>
      <c r="C58" s="1" t="str">
        <f t="shared" si="4"/>
        <v>21:0151</v>
      </c>
      <c r="D58" s="1" t="str">
        <f t="shared" si="5"/>
        <v>21:0005</v>
      </c>
      <c r="E58" t="s">
        <v>495</v>
      </c>
      <c r="F58" t="s">
        <v>496</v>
      </c>
      <c r="H58">
        <v>54.344454499999998</v>
      </c>
      <c r="I58">
        <v>-125.93811700000001</v>
      </c>
      <c r="J58" s="1" t="str">
        <f t="shared" si="6"/>
        <v>Till</v>
      </c>
      <c r="K58" s="1" t="str">
        <f t="shared" si="7"/>
        <v>&lt;63 micron</v>
      </c>
      <c r="L58" t="s">
        <v>241</v>
      </c>
      <c r="M58" t="s">
        <v>47</v>
      </c>
      <c r="N58" t="s">
        <v>497</v>
      </c>
      <c r="O58" t="s">
        <v>49</v>
      </c>
      <c r="P58" t="s">
        <v>50</v>
      </c>
      <c r="Q58" t="s">
        <v>49</v>
      </c>
      <c r="R58" t="s">
        <v>54</v>
      </c>
      <c r="S58" t="s">
        <v>58</v>
      </c>
      <c r="T58" t="s">
        <v>138</v>
      </c>
      <c r="U58" t="s">
        <v>227</v>
      </c>
      <c r="V58" t="s">
        <v>498</v>
      </c>
      <c r="W58" t="s">
        <v>56</v>
      </c>
      <c r="X58" t="s">
        <v>149</v>
      </c>
      <c r="Y58" t="s">
        <v>99</v>
      </c>
      <c r="Z58" t="s">
        <v>147</v>
      </c>
      <c r="AA58" t="s">
        <v>79</v>
      </c>
      <c r="AB58" t="s">
        <v>61</v>
      </c>
      <c r="AC58" t="s">
        <v>53</v>
      </c>
      <c r="AD58" t="s">
        <v>136</v>
      </c>
      <c r="AE58" t="s">
        <v>63</v>
      </c>
      <c r="AF58" t="s">
        <v>50</v>
      </c>
      <c r="AG58" t="s">
        <v>62</v>
      </c>
      <c r="AH58" t="s">
        <v>63</v>
      </c>
      <c r="AI58" t="s">
        <v>343</v>
      </c>
      <c r="AJ58" t="s">
        <v>65</v>
      </c>
      <c r="AK58" t="s">
        <v>65</v>
      </c>
      <c r="AL58" t="s">
        <v>157</v>
      </c>
      <c r="AM58" t="s">
        <v>65</v>
      </c>
      <c r="AN58" t="s">
        <v>75</v>
      </c>
      <c r="AO58" t="s">
        <v>327</v>
      </c>
      <c r="AP58" t="s">
        <v>156</v>
      </c>
    </row>
    <row r="59" spans="1:42" x14ac:dyDescent="0.3">
      <c r="A59" t="s">
        <v>499</v>
      </c>
      <c r="B59" t="s">
        <v>500</v>
      </c>
      <c r="C59" s="1" t="str">
        <f t="shared" si="4"/>
        <v>21:0151</v>
      </c>
      <c r="D59" s="1" t="str">
        <f t="shared" si="5"/>
        <v>21:0005</v>
      </c>
      <c r="E59" t="s">
        <v>501</v>
      </c>
      <c r="F59" t="s">
        <v>502</v>
      </c>
      <c r="H59">
        <v>54.149229900000002</v>
      </c>
      <c r="I59">
        <v>-124.1628535</v>
      </c>
      <c r="J59" s="1" t="str">
        <f t="shared" si="6"/>
        <v>Till</v>
      </c>
      <c r="K59" s="1" t="str">
        <f t="shared" si="7"/>
        <v>&lt;63 micron</v>
      </c>
      <c r="L59" t="s">
        <v>46</v>
      </c>
      <c r="M59" t="s">
        <v>136</v>
      </c>
      <c r="N59" t="s">
        <v>219</v>
      </c>
      <c r="O59" t="s">
        <v>49</v>
      </c>
      <c r="P59" t="s">
        <v>50</v>
      </c>
      <c r="Q59" t="s">
        <v>49</v>
      </c>
      <c r="R59" t="s">
        <v>89</v>
      </c>
      <c r="S59" t="s">
        <v>58</v>
      </c>
      <c r="T59" t="s">
        <v>221</v>
      </c>
      <c r="U59" t="s">
        <v>53</v>
      </c>
      <c r="V59" t="s">
        <v>503</v>
      </c>
      <c r="W59" t="s">
        <v>65</v>
      </c>
      <c r="X59" t="s">
        <v>68</v>
      </c>
      <c r="Y59" t="s">
        <v>90</v>
      </c>
      <c r="Z59" t="s">
        <v>147</v>
      </c>
      <c r="AA59" t="s">
        <v>135</v>
      </c>
      <c r="AB59" t="s">
        <v>61</v>
      </c>
      <c r="AC59" t="s">
        <v>228</v>
      </c>
      <c r="AD59" t="s">
        <v>47</v>
      </c>
      <c r="AE59" t="s">
        <v>64</v>
      </c>
      <c r="AF59" t="s">
        <v>50</v>
      </c>
      <c r="AG59" t="s">
        <v>47</v>
      </c>
      <c r="AH59" t="s">
        <v>63</v>
      </c>
      <c r="AI59" t="s">
        <v>221</v>
      </c>
      <c r="AJ59" t="s">
        <v>65</v>
      </c>
      <c r="AK59" t="s">
        <v>65</v>
      </c>
      <c r="AL59" t="s">
        <v>279</v>
      </c>
      <c r="AM59" t="s">
        <v>65</v>
      </c>
      <c r="AN59" t="s">
        <v>144</v>
      </c>
      <c r="AO59" t="s">
        <v>230</v>
      </c>
      <c r="AP59" t="s">
        <v>121</v>
      </c>
    </row>
    <row r="60" spans="1:42" x14ac:dyDescent="0.3">
      <c r="A60" t="s">
        <v>504</v>
      </c>
      <c r="B60" t="s">
        <v>505</v>
      </c>
      <c r="C60" s="1" t="str">
        <f t="shared" si="4"/>
        <v>21:0151</v>
      </c>
      <c r="D60" s="1" t="str">
        <f t="shared" si="5"/>
        <v>21:0005</v>
      </c>
      <c r="E60" t="s">
        <v>506</v>
      </c>
      <c r="F60" t="s">
        <v>507</v>
      </c>
      <c r="H60">
        <v>54.202771900000002</v>
      </c>
      <c r="I60">
        <v>-124.2050151</v>
      </c>
      <c r="J60" s="1" t="str">
        <f t="shared" si="6"/>
        <v>Till</v>
      </c>
      <c r="K60" s="1" t="str">
        <f t="shared" si="7"/>
        <v>&lt;63 micron</v>
      </c>
      <c r="L60" t="s">
        <v>46</v>
      </c>
      <c r="M60" t="s">
        <v>47</v>
      </c>
      <c r="N60" t="s">
        <v>508</v>
      </c>
      <c r="O60" t="s">
        <v>49</v>
      </c>
      <c r="P60" t="s">
        <v>50</v>
      </c>
      <c r="Q60" t="s">
        <v>49</v>
      </c>
      <c r="R60" t="s">
        <v>227</v>
      </c>
      <c r="S60" t="s">
        <v>144</v>
      </c>
      <c r="T60" t="s">
        <v>334</v>
      </c>
      <c r="U60" t="s">
        <v>138</v>
      </c>
      <c r="V60" t="s">
        <v>509</v>
      </c>
      <c r="W60" t="s">
        <v>65</v>
      </c>
      <c r="X60" t="s">
        <v>149</v>
      </c>
      <c r="Y60" t="s">
        <v>62</v>
      </c>
      <c r="Z60" t="s">
        <v>59</v>
      </c>
      <c r="AA60" t="s">
        <v>105</v>
      </c>
      <c r="AB60" t="s">
        <v>95</v>
      </c>
      <c r="AC60" t="s">
        <v>159</v>
      </c>
      <c r="AD60" t="s">
        <v>156</v>
      </c>
      <c r="AE60" t="s">
        <v>369</v>
      </c>
      <c r="AF60" t="s">
        <v>50</v>
      </c>
      <c r="AG60" t="s">
        <v>47</v>
      </c>
      <c r="AH60" t="s">
        <v>63</v>
      </c>
      <c r="AI60" t="s">
        <v>123</v>
      </c>
      <c r="AJ60" t="s">
        <v>65</v>
      </c>
      <c r="AK60" t="s">
        <v>65</v>
      </c>
      <c r="AL60" t="s">
        <v>167</v>
      </c>
      <c r="AM60" t="s">
        <v>65</v>
      </c>
      <c r="AN60" t="s">
        <v>144</v>
      </c>
      <c r="AO60" t="s">
        <v>158</v>
      </c>
      <c r="AP60" t="s">
        <v>58</v>
      </c>
    </row>
    <row r="61" spans="1:42" x14ac:dyDescent="0.3">
      <c r="A61" t="s">
        <v>510</v>
      </c>
      <c r="B61" t="s">
        <v>511</v>
      </c>
      <c r="C61" s="1" t="str">
        <f t="shared" si="4"/>
        <v>21:0151</v>
      </c>
      <c r="D61" s="1" t="str">
        <f t="shared" si="5"/>
        <v>21:0005</v>
      </c>
      <c r="E61" t="s">
        <v>512</v>
      </c>
      <c r="F61" t="s">
        <v>513</v>
      </c>
      <c r="H61">
        <v>54.273097</v>
      </c>
      <c r="I61">
        <v>-124.2568088</v>
      </c>
      <c r="J61" s="1" t="str">
        <f t="shared" si="6"/>
        <v>Till</v>
      </c>
      <c r="K61" s="1" t="str">
        <f t="shared" si="7"/>
        <v>&lt;63 micron</v>
      </c>
      <c r="L61" t="s">
        <v>46</v>
      </c>
      <c r="M61" t="s">
        <v>62</v>
      </c>
      <c r="N61" t="s">
        <v>514</v>
      </c>
      <c r="O61" t="s">
        <v>49</v>
      </c>
      <c r="P61" t="s">
        <v>50</v>
      </c>
      <c r="Q61" t="s">
        <v>49</v>
      </c>
      <c r="R61" t="s">
        <v>74</v>
      </c>
      <c r="S61" t="s">
        <v>75</v>
      </c>
      <c r="T61" t="s">
        <v>122</v>
      </c>
      <c r="U61" t="s">
        <v>89</v>
      </c>
      <c r="V61" t="s">
        <v>515</v>
      </c>
      <c r="W61" t="s">
        <v>65</v>
      </c>
      <c r="X61" t="s">
        <v>185</v>
      </c>
      <c r="Y61" t="s">
        <v>144</v>
      </c>
      <c r="Z61" t="s">
        <v>59</v>
      </c>
      <c r="AA61" t="s">
        <v>105</v>
      </c>
      <c r="AB61" t="s">
        <v>95</v>
      </c>
      <c r="AC61" t="s">
        <v>96</v>
      </c>
      <c r="AD61" t="s">
        <v>136</v>
      </c>
      <c r="AE61" t="s">
        <v>185</v>
      </c>
      <c r="AF61" t="s">
        <v>50</v>
      </c>
      <c r="AG61" t="s">
        <v>90</v>
      </c>
      <c r="AH61" t="s">
        <v>63</v>
      </c>
      <c r="AI61" t="s">
        <v>123</v>
      </c>
      <c r="AJ61" t="s">
        <v>65</v>
      </c>
      <c r="AK61" t="s">
        <v>65</v>
      </c>
      <c r="AL61" t="s">
        <v>279</v>
      </c>
      <c r="AM61" t="s">
        <v>65</v>
      </c>
      <c r="AN61" t="s">
        <v>75</v>
      </c>
      <c r="AO61" t="s">
        <v>157</v>
      </c>
      <c r="AP61" t="s">
        <v>185</v>
      </c>
    </row>
    <row r="62" spans="1:42" x14ac:dyDescent="0.3">
      <c r="A62" t="s">
        <v>516</v>
      </c>
      <c r="B62" t="s">
        <v>517</v>
      </c>
      <c r="C62" s="1" t="str">
        <f t="shared" si="4"/>
        <v>21:0151</v>
      </c>
      <c r="D62" s="1" t="str">
        <f t="shared" si="5"/>
        <v>21:0005</v>
      </c>
      <c r="E62" t="s">
        <v>518</v>
      </c>
      <c r="F62" t="s">
        <v>519</v>
      </c>
      <c r="H62">
        <v>54.370634600000002</v>
      </c>
      <c r="I62">
        <v>-124.4448841</v>
      </c>
      <c r="J62" s="1" t="str">
        <f t="shared" si="6"/>
        <v>Till</v>
      </c>
      <c r="K62" s="1" t="str">
        <f t="shared" si="7"/>
        <v>&lt;63 micron</v>
      </c>
      <c r="L62" t="s">
        <v>46</v>
      </c>
      <c r="M62" t="s">
        <v>144</v>
      </c>
      <c r="N62" t="s">
        <v>235</v>
      </c>
      <c r="O62" t="s">
        <v>49</v>
      </c>
      <c r="P62" t="s">
        <v>50</v>
      </c>
      <c r="Q62" t="s">
        <v>105</v>
      </c>
      <c r="R62" t="s">
        <v>138</v>
      </c>
      <c r="S62" t="s">
        <v>185</v>
      </c>
      <c r="T62" t="s">
        <v>148</v>
      </c>
      <c r="U62" t="s">
        <v>159</v>
      </c>
      <c r="V62" t="s">
        <v>520</v>
      </c>
      <c r="W62" t="s">
        <v>65</v>
      </c>
      <c r="X62" t="s">
        <v>99</v>
      </c>
      <c r="Y62" t="s">
        <v>144</v>
      </c>
      <c r="Z62" t="s">
        <v>59</v>
      </c>
      <c r="AA62" t="s">
        <v>105</v>
      </c>
      <c r="AB62" t="s">
        <v>61</v>
      </c>
      <c r="AC62" t="s">
        <v>521</v>
      </c>
      <c r="AD62" t="s">
        <v>56</v>
      </c>
      <c r="AE62" t="s">
        <v>63</v>
      </c>
      <c r="AF62" t="s">
        <v>50</v>
      </c>
      <c r="AG62" t="s">
        <v>47</v>
      </c>
      <c r="AH62" t="s">
        <v>63</v>
      </c>
      <c r="AI62" t="s">
        <v>106</v>
      </c>
      <c r="AJ62" t="s">
        <v>65</v>
      </c>
      <c r="AK62" t="s">
        <v>65</v>
      </c>
      <c r="AL62" t="s">
        <v>396</v>
      </c>
      <c r="AM62" t="s">
        <v>65</v>
      </c>
      <c r="AN62" t="s">
        <v>62</v>
      </c>
      <c r="AO62" t="s">
        <v>287</v>
      </c>
      <c r="AP62" t="s">
        <v>144</v>
      </c>
    </row>
    <row r="63" spans="1:42" x14ac:dyDescent="0.3">
      <c r="A63" t="s">
        <v>522</v>
      </c>
      <c r="B63" t="s">
        <v>523</v>
      </c>
      <c r="C63" s="1" t="str">
        <f t="shared" si="4"/>
        <v>21:0151</v>
      </c>
      <c r="D63" s="1" t="str">
        <f t="shared" si="5"/>
        <v>21:0005</v>
      </c>
      <c r="E63" t="s">
        <v>524</v>
      </c>
      <c r="F63" t="s">
        <v>525</v>
      </c>
      <c r="H63">
        <v>54.352243000000001</v>
      </c>
      <c r="I63">
        <v>-124.51249749999999</v>
      </c>
      <c r="J63" s="1" t="str">
        <f t="shared" si="6"/>
        <v>Till</v>
      </c>
      <c r="K63" s="1" t="str">
        <f t="shared" si="7"/>
        <v>&lt;63 micron</v>
      </c>
      <c r="L63" t="s">
        <v>46</v>
      </c>
      <c r="M63" t="s">
        <v>56</v>
      </c>
      <c r="N63" t="s">
        <v>526</v>
      </c>
      <c r="O63" t="s">
        <v>49</v>
      </c>
      <c r="P63" t="s">
        <v>50</v>
      </c>
      <c r="Q63" t="s">
        <v>49</v>
      </c>
      <c r="R63" t="s">
        <v>367</v>
      </c>
      <c r="S63" t="s">
        <v>136</v>
      </c>
      <c r="T63" t="s">
        <v>54</v>
      </c>
      <c r="U63" t="s">
        <v>165</v>
      </c>
      <c r="V63" t="s">
        <v>527</v>
      </c>
      <c r="W63" t="s">
        <v>65</v>
      </c>
      <c r="X63" t="s">
        <v>62</v>
      </c>
      <c r="Y63" t="s">
        <v>95</v>
      </c>
      <c r="Z63" t="s">
        <v>134</v>
      </c>
      <c r="AA63" t="s">
        <v>135</v>
      </c>
      <c r="AB63" t="s">
        <v>79</v>
      </c>
      <c r="AC63" t="s">
        <v>78</v>
      </c>
      <c r="AD63" t="s">
        <v>87</v>
      </c>
      <c r="AE63" t="s">
        <v>63</v>
      </c>
      <c r="AF63" t="s">
        <v>50</v>
      </c>
      <c r="AG63" t="s">
        <v>95</v>
      </c>
      <c r="AH63" t="s">
        <v>63</v>
      </c>
      <c r="AI63" t="s">
        <v>175</v>
      </c>
      <c r="AJ63" t="s">
        <v>65</v>
      </c>
      <c r="AK63" t="s">
        <v>65</v>
      </c>
      <c r="AL63" t="s">
        <v>230</v>
      </c>
      <c r="AM63" t="s">
        <v>65</v>
      </c>
      <c r="AN63" t="s">
        <v>136</v>
      </c>
      <c r="AO63" t="s">
        <v>131</v>
      </c>
      <c r="AP63" t="s">
        <v>90</v>
      </c>
    </row>
    <row r="64" spans="1:42" x14ac:dyDescent="0.3">
      <c r="A64" t="s">
        <v>528</v>
      </c>
      <c r="B64" t="s">
        <v>529</v>
      </c>
      <c r="C64" s="1" t="str">
        <f t="shared" si="4"/>
        <v>21:0151</v>
      </c>
      <c r="D64" s="1" t="str">
        <f t="shared" si="5"/>
        <v>21:0005</v>
      </c>
      <c r="E64" t="s">
        <v>530</v>
      </c>
      <c r="F64" t="s">
        <v>531</v>
      </c>
      <c r="H64">
        <v>54.403336899999999</v>
      </c>
      <c r="I64">
        <v>-124.55184629999999</v>
      </c>
      <c r="J64" s="1" t="str">
        <f t="shared" si="6"/>
        <v>Till</v>
      </c>
      <c r="K64" s="1" t="str">
        <f t="shared" si="7"/>
        <v>&lt;63 micron</v>
      </c>
      <c r="L64" t="s">
        <v>46</v>
      </c>
      <c r="M64" t="s">
        <v>90</v>
      </c>
      <c r="N64" t="s">
        <v>532</v>
      </c>
      <c r="O64" t="s">
        <v>49</v>
      </c>
      <c r="P64" t="s">
        <v>50</v>
      </c>
      <c r="Q64" t="s">
        <v>49</v>
      </c>
      <c r="R64" t="s">
        <v>54</v>
      </c>
      <c r="S64" t="s">
        <v>144</v>
      </c>
      <c r="T64" t="s">
        <v>74</v>
      </c>
      <c r="U64" t="s">
        <v>138</v>
      </c>
      <c r="V64" t="s">
        <v>286</v>
      </c>
      <c r="W64" t="s">
        <v>65</v>
      </c>
      <c r="X64" t="s">
        <v>99</v>
      </c>
      <c r="Y64" t="s">
        <v>90</v>
      </c>
      <c r="Z64" t="s">
        <v>59</v>
      </c>
      <c r="AA64" t="s">
        <v>79</v>
      </c>
      <c r="AB64" t="s">
        <v>95</v>
      </c>
      <c r="AC64" t="s">
        <v>132</v>
      </c>
      <c r="AD64" t="s">
        <v>156</v>
      </c>
      <c r="AE64" t="s">
        <v>63</v>
      </c>
      <c r="AF64" t="s">
        <v>50</v>
      </c>
      <c r="AG64" t="s">
        <v>136</v>
      </c>
      <c r="AH64" t="s">
        <v>63</v>
      </c>
      <c r="AI64" t="s">
        <v>123</v>
      </c>
      <c r="AJ64" t="s">
        <v>65</v>
      </c>
      <c r="AK64" t="s">
        <v>65</v>
      </c>
      <c r="AL64" t="s">
        <v>81</v>
      </c>
      <c r="AM64" t="s">
        <v>65</v>
      </c>
      <c r="AN64" t="s">
        <v>156</v>
      </c>
      <c r="AO64" t="s">
        <v>263</v>
      </c>
      <c r="AP64" t="s">
        <v>52</v>
      </c>
    </row>
    <row r="65" spans="1:42" x14ac:dyDescent="0.3">
      <c r="A65" t="s">
        <v>533</v>
      </c>
      <c r="B65" t="s">
        <v>534</v>
      </c>
      <c r="C65" s="1" t="str">
        <f t="shared" si="4"/>
        <v>21:0151</v>
      </c>
      <c r="D65" s="1" t="str">
        <f t="shared" si="5"/>
        <v>21:0005</v>
      </c>
      <c r="E65" t="s">
        <v>535</v>
      </c>
      <c r="F65" t="s">
        <v>536</v>
      </c>
      <c r="H65">
        <v>54.478247600000003</v>
      </c>
      <c r="I65">
        <v>-124.19675479999999</v>
      </c>
      <c r="J65" s="1" t="str">
        <f t="shared" si="6"/>
        <v>Till</v>
      </c>
      <c r="K65" s="1" t="str">
        <f t="shared" si="7"/>
        <v>&lt;63 micron</v>
      </c>
      <c r="L65" t="s">
        <v>46</v>
      </c>
      <c r="M65" t="s">
        <v>185</v>
      </c>
      <c r="N65" t="s">
        <v>537</v>
      </c>
      <c r="O65" t="s">
        <v>49</v>
      </c>
      <c r="P65" t="s">
        <v>50</v>
      </c>
      <c r="Q65" t="s">
        <v>49</v>
      </c>
      <c r="R65" t="s">
        <v>76</v>
      </c>
      <c r="S65" t="s">
        <v>68</v>
      </c>
      <c r="T65" t="s">
        <v>81</v>
      </c>
      <c r="U65" t="s">
        <v>228</v>
      </c>
      <c r="V65" t="s">
        <v>498</v>
      </c>
      <c r="W65" t="s">
        <v>156</v>
      </c>
      <c r="X65" t="s">
        <v>124</v>
      </c>
      <c r="Y65" t="s">
        <v>124</v>
      </c>
      <c r="Z65" t="s">
        <v>108</v>
      </c>
      <c r="AA65" t="s">
        <v>79</v>
      </c>
      <c r="AB65" t="s">
        <v>87</v>
      </c>
      <c r="AC65" t="s">
        <v>436</v>
      </c>
      <c r="AD65" t="s">
        <v>56</v>
      </c>
      <c r="AE65" t="s">
        <v>538</v>
      </c>
      <c r="AF65" t="s">
        <v>50</v>
      </c>
      <c r="AG65" t="s">
        <v>62</v>
      </c>
      <c r="AH65" t="s">
        <v>63</v>
      </c>
      <c r="AI65" t="s">
        <v>67</v>
      </c>
      <c r="AJ65" t="s">
        <v>65</v>
      </c>
      <c r="AK65" t="s">
        <v>65</v>
      </c>
      <c r="AL65" t="s">
        <v>157</v>
      </c>
      <c r="AM65" t="s">
        <v>65</v>
      </c>
      <c r="AN65" t="s">
        <v>52</v>
      </c>
      <c r="AO65" t="s">
        <v>342</v>
      </c>
      <c r="AP65" t="s">
        <v>56</v>
      </c>
    </row>
    <row r="66" spans="1:42" x14ac:dyDescent="0.3">
      <c r="A66" t="s">
        <v>539</v>
      </c>
      <c r="B66" t="s">
        <v>540</v>
      </c>
      <c r="C66" s="1" t="str">
        <f t="shared" ref="C66:C72" si="8">HYPERLINK("http://geochem.nrcan.gc.ca/cdogs/content/bdl/bdl210151_e.htm", "21:0151")</f>
        <v>21:0151</v>
      </c>
      <c r="D66" s="1" t="str">
        <f t="shared" ref="D66:D72" si="9">HYPERLINK("http://geochem.nrcan.gc.ca/cdogs/content/svy/svy210005_e.htm", "21:0005")</f>
        <v>21:0005</v>
      </c>
      <c r="E66" t="s">
        <v>541</v>
      </c>
      <c r="F66" t="s">
        <v>542</v>
      </c>
      <c r="H66">
        <v>54.499124000000002</v>
      </c>
      <c r="I66">
        <v>-124.09654430000001</v>
      </c>
      <c r="J66" s="1" t="str">
        <f t="shared" ref="J66:J72" si="10">HYPERLINK("http://geochem.nrcan.gc.ca/cdogs/content/kwd/kwd020044_e.htm", "Till")</f>
        <v>Till</v>
      </c>
      <c r="K66" s="1" t="str">
        <f t="shared" ref="K66:K72" si="11">HYPERLINK("http://geochem.nrcan.gc.ca/cdogs/content/kwd/kwd080004_e.htm", "&lt;63 micron")</f>
        <v>&lt;63 micron</v>
      </c>
      <c r="L66" t="s">
        <v>46</v>
      </c>
      <c r="M66" t="s">
        <v>124</v>
      </c>
      <c r="N66" t="s">
        <v>543</v>
      </c>
      <c r="O66" t="s">
        <v>49</v>
      </c>
      <c r="P66" t="s">
        <v>50</v>
      </c>
      <c r="Q66" t="s">
        <v>49</v>
      </c>
      <c r="R66" t="s">
        <v>145</v>
      </c>
      <c r="S66" t="s">
        <v>121</v>
      </c>
      <c r="T66" t="s">
        <v>111</v>
      </c>
      <c r="U66" t="s">
        <v>258</v>
      </c>
      <c r="V66" t="s">
        <v>544</v>
      </c>
      <c r="W66" t="s">
        <v>65</v>
      </c>
      <c r="X66" t="s">
        <v>99</v>
      </c>
      <c r="Y66" t="s">
        <v>144</v>
      </c>
      <c r="Z66" t="s">
        <v>147</v>
      </c>
      <c r="AA66" t="s">
        <v>79</v>
      </c>
      <c r="AB66" t="s">
        <v>61</v>
      </c>
      <c r="AC66" t="s">
        <v>545</v>
      </c>
      <c r="AD66" t="s">
        <v>136</v>
      </c>
      <c r="AE66" t="s">
        <v>63</v>
      </c>
      <c r="AF66" t="s">
        <v>50</v>
      </c>
      <c r="AG66" t="s">
        <v>90</v>
      </c>
      <c r="AH66" t="s">
        <v>63</v>
      </c>
      <c r="AI66" t="s">
        <v>194</v>
      </c>
      <c r="AJ66" t="s">
        <v>65</v>
      </c>
      <c r="AK66" t="s">
        <v>65</v>
      </c>
      <c r="AL66" t="s">
        <v>479</v>
      </c>
      <c r="AM66" t="s">
        <v>65</v>
      </c>
      <c r="AN66" t="s">
        <v>156</v>
      </c>
      <c r="AO66" t="s">
        <v>81</v>
      </c>
      <c r="AP66" t="s">
        <v>90</v>
      </c>
    </row>
    <row r="67" spans="1:42" x14ac:dyDescent="0.3">
      <c r="A67" t="s">
        <v>546</v>
      </c>
      <c r="B67" t="s">
        <v>547</v>
      </c>
      <c r="C67" s="1" t="str">
        <f t="shared" si="8"/>
        <v>21:0151</v>
      </c>
      <c r="D67" s="1" t="str">
        <f t="shared" si="9"/>
        <v>21:0005</v>
      </c>
      <c r="E67" t="s">
        <v>548</v>
      </c>
      <c r="F67" t="s">
        <v>549</v>
      </c>
      <c r="H67">
        <v>54.6078999</v>
      </c>
      <c r="I67">
        <v>-124.2497147</v>
      </c>
      <c r="J67" s="1" t="str">
        <f t="shared" si="10"/>
        <v>Till</v>
      </c>
      <c r="K67" s="1" t="str">
        <f t="shared" si="11"/>
        <v>&lt;63 micron</v>
      </c>
      <c r="L67" t="s">
        <v>46</v>
      </c>
      <c r="M67" t="s">
        <v>68</v>
      </c>
      <c r="N67" t="s">
        <v>550</v>
      </c>
      <c r="O67" t="s">
        <v>49</v>
      </c>
      <c r="P67" t="s">
        <v>50</v>
      </c>
      <c r="Q67" t="s">
        <v>49</v>
      </c>
      <c r="R67" t="s">
        <v>175</v>
      </c>
      <c r="S67" t="s">
        <v>165</v>
      </c>
      <c r="T67" t="s">
        <v>270</v>
      </c>
      <c r="U67" t="s">
        <v>334</v>
      </c>
      <c r="V67" t="s">
        <v>551</v>
      </c>
      <c r="W67" t="s">
        <v>56</v>
      </c>
      <c r="X67" t="s">
        <v>58</v>
      </c>
      <c r="Y67" t="s">
        <v>52</v>
      </c>
      <c r="Z67" t="s">
        <v>147</v>
      </c>
      <c r="AA67" t="s">
        <v>79</v>
      </c>
      <c r="AB67" t="s">
        <v>136</v>
      </c>
      <c r="AC67" t="s">
        <v>552</v>
      </c>
      <c r="AD67" t="s">
        <v>136</v>
      </c>
      <c r="AE67" t="s">
        <v>228</v>
      </c>
      <c r="AF67" t="s">
        <v>50</v>
      </c>
      <c r="AG67" t="s">
        <v>90</v>
      </c>
      <c r="AH67" t="s">
        <v>63</v>
      </c>
      <c r="AI67" t="s">
        <v>177</v>
      </c>
      <c r="AJ67" t="s">
        <v>65</v>
      </c>
      <c r="AK67" t="s">
        <v>65</v>
      </c>
      <c r="AL67" t="s">
        <v>97</v>
      </c>
      <c r="AM67" t="s">
        <v>65</v>
      </c>
      <c r="AN67" t="s">
        <v>144</v>
      </c>
      <c r="AO67" t="s">
        <v>328</v>
      </c>
      <c r="AP67" t="s">
        <v>156</v>
      </c>
    </row>
    <row r="68" spans="1:42" x14ac:dyDescent="0.3">
      <c r="A68" t="s">
        <v>553</v>
      </c>
      <c r="B68" t="s">
        <v>554</v>
      </c>
      <c r="C68" s="1" t="str">
        <f t="shared" si="8"/>
        <v>21:0151</v>
      </c>
      <c r="D68" s="1" t="str">
        <f t="shared" si="9"/>
        <v>21:0005</v>
      </c>
      <c r="E68" t="s">
        <v>555</v>
      </c>
      <c r="F68" t="s">
        <v>556</v>
      </c>
      <c r="H68">
        <v>54.612785100000004</v>
      </c>
      <c r="I68">
        <v>-124.3689306</v>
      </c>
      <c r="J68" s="1" t="str">
        <f t="shared" si="10"/>
        <v>Till</v>
      </c>
      <c r="K68" s="1" t="str">
        <f t="shared" si="11"/>
        <v>&lt;63 micron</v>
      </c>
      <c r="L68" t="s">
        <v>46</v>
      </c>
      <c r="M68" t="s">
        <v>57</v>
      </c>
      <c r="N68" t="s">
        <v>557</v>
      </c>
      <c r="O68" t="s">
        <v>49</v>
      </c>
      <c r="P68" t="s">
        <v>50</v>
      </c>
      <c r="Q68" t="s">
        <v>49</v>
      </c>
      <c r="R68" t="s">
        <v>145</v>
      </c>
      <c r="S68" t="s">
        <v>165</v>
      </c>
      <c r="T68" t="s">
        <v>97</v>
      </c>
      <c r="U68" t="s">
        <v>221</v>
      </c>
      <c r="V68" t="s">
        <v>402</v>
      </c>
      <c r="W68" t="s">
        <v>56</v>
      </c>
      <c r="X68" t="s">
        <v>99</v>
      </c>
      <c r="Y68" t="s">
        <v>124</v>
      </c>
      <c r="Z68" t="s">
        <v>278</v>
      </c>
      <c r="AA68" t="s">
        <v>79</v>
      </c>
      <c r="AB68" t="s">
        <v>61</v>
      </c>
      <c r="AC68" t="s">
        <v>558</v>
      </c>
      <c r="AD68" t="s">
        <v>56</v>
      </c>
      <c r="AE68" t="s">
        <v>159</v>
      </c>
      <c r="AF68" t="s">
        <v>50</v>
      </c>
      <c r="AG68" t="s">
        <v>156</v>
      </c>
      <c r="AH68" t="s">
        <v>63</v>
      </c>
      <c r="AI68" t="s">
        <v>305</v>
      </c>
      <c r="AJ68" t="s">
        <v>65</v>
      </c>
      <c r="AK68" t="s">
        <v>65</v>
      </c>
      <c r="AL68" t="s">
        <v>67</v>
      </c>
      <c r="AM68" t="s">
        <v>65</v>
      </c>
      <c r="AN68" t="s">
        <v>144</v>
      </c>
      <c r="AO68" t="s">
        <v>538</v>
      </c>
      <c r="AP68" t="s">
        <v>62</v>
      </c>
    </row>
    <row r="69" spans="1:42" x14ac:dyDescent="0.3">
      <c r="A69" t="s">
        <v>559</v>
      </c>
      <c r="B69" t="s">
        <v>560</v>
      </c>
      <c r="C69" s="1" t="str">
        <f t="shared" si="8"/>
        <v>21:0151</v>
      </c>
      <c r="D69" s="1" t="str">
        <f t="shared" si="9"/>
        <v>21:0005</v>
      </c>
      <c r="E69" t="s">
        <v>561</v>
      </c>
      <c r="F69" t="s">
        <v>562</v>
      </c>
      <c r="H69">
        <v>54.608988400000001</v>
      </c>
      <c r="I69">
        <v>-124.1403565</v>
      </c>
      <c r="J69" s="1" t="str">
        <f t="shared" si="10"/>
        <v>Till</v>
      </c>
      <c r="K69" s="1" t="str">
        <f t="shared" si="11"/>
        <v>&lt;63 micron</v>
      </c>
      <c r="L69" t="s">
        <v>46</v>
      </c>
      <c r="M69" t="s">
        <v>90</v>
      </c>
      <c r="N69" t="s">
        <v>563</v>
      </c>
      <c r="O69" t="s">
        <v>49</v>
      </c>
      <c r="P69" t="s">
        <v>50</v>
      </c>
      <c r="Q69" t="s">
        <v>49</v>
      </c>
      <c r="R69" t="s">
        <v>138</v>
      </c>
      <c r="S69" t="s">
        <v>99</v>
      </c>
      <c r="T69" t="s">
        <v>167</v>
      </c>
      <c r="U69" t="s">
        <v>117</v>
      </c>
      <c r="V69" t="s">
        <v>564</v>
      </c>
      <c r="W69" t="s">
        <v>56</v>
      </c>
      <c r="X69" t="s">
        <v>99</v>
      </c>
      <c r="Y69" t="s">
        <v>58</v>
      </c>
      <c r="Z69" t="s">
        <v>59</v>
      </c>
      <c r="AA69" t="s">
        <v>79</v>
      </c>
      <c r="AB69" t="s">
        <v>87</v>
      </c>
      <c r="AC69" t="s">
        <v>214</v>
      </c>
      <c r="AD69" t="s">
        <v>56</v>
      </c>
      <c r="AE69" t="s">
        <v>175</v>
      </c>
      <c r="AF69" t="s">
        <v>50</v>
      </c>
      <c r="AG69" t="s">
        <v>56</v>
      </c>
      <c r="AH69" t="s">
        <v>63</v>
      </c>
      <c r="AI69" t="s">
        <v>168</v>
      </c>
      <c r="AJ69" t="s">
        <v>65</v>
      </c>
      <c r="AK69" t="s">
        <v>65</v>
      </c>
      <c r="AL69" t="s">
        <v>396</v>
      </c>
      <c r="AM69" t="s">
        <v>65</v>
      </c>
      <c r="AN69" t="s">
        <v>144</v>
      </c>
      <c r="AO69" t="s">
        <v>203</v>
      </c>
      <c r="AP69" t="s">
        <v>156</v>
      </c>
    </row>
    <row r="70" spans="1:42" x14ac:dyDescent="0.3">
      <c r="A70" t="s">
        <v>565</v>
      </c>
      <c r="B70" t="s">
        <v>566</v>
      </c>
      <c r="C70" s="1" t="str">
        <f t="shared" si="8"/>
        <v>21:0151</v>
      </c>
      <c r="D70" s="1" t="str">
        <f t="shared" si="9"/>
        <v>21:0005</v>
      </c>
      <c r="E70" t="s">
        <v>567</v>
      </c>
      <c r="F70" t="s">
        <v>568</v>
      </c>
      <c r="H70">
        <v>54.658181900000002</v>
      </c>
      <c r="I70">
        <v>-124.14557840000001</v>
      </c>
      <c r="J70" s="1" t="str">
        <f t="shared" si="10"/>
        <v>Till</v>
      </c>
      <c r="K70" s="1" t="str">
        <f t="shared" si="11"/>
        <v>&lt;63 micron</v>
      </c>
      <c r="L70" t="s">
        <v>46</v>
      </c>
      <c r="M70" t="s">
        <v>165</v>
      </c>
      <c r="N70" t="s">
        <v>569</v>
      </c>
      <c r="O70" t="s">
        <v>49</v>
      </c>
      <c r="P70" t="s">
        <v>50</v>
      </c>
      <c r="Q70" t="s">
        <v>49</v>
      </c>
      <c r="R70" t="s">
        <v>53</v>
      </c>
      <c r="S70" t="s">
        <v>99</v>
      </c>
      <c r="T70" t="s">
        <v>221</v>
      </c>
      <c r="U70" t="s">
        <v>130</v>
      </c>
      <c r="V70" t="s">
        <v>570</v>
      </c>
      <c r="W70" t="s">
        <v>62</v>
      </c>
      <c r="X70" t="s">
        <v>99</v>
      </c>
      <c r="Y70" t="s">
        <v>58</v>
      </c>
      <c r="Z70" t="s">
        <v>278</v>
      </c>
      <c r="AA70" t="s">
        <v>135</v>
      </c>
      <c r="AB70" t="s">
        <v>87</v>
      </c>
      <c r="AC70" t="s">
        <v>263</v>
      </c>
      <c r="AD70" t="s">
        <v>144</v>
      </c>
      <c r="AE70" t="s">
        <v>227</v>
      </c>
      <c r="AF70" t="s">
        <v>50</v>
      </c>
      <c r="AG70" t="s">
        <v>62</v>
      </c>
      <c r="AH70" t="s">
        <v>63</v>
      </c>
      <c r="AI70" t="s">
        <v>81</v>
      </c>
      <c r="AJ70" t="s">
        <v>65</v>
      </c>
      <c r="AK70" t="s">
        <v>65</v>
      </c>
      <c r="AL70" t="s">
        <v>202</v>
      </c>
      <c r="AM70" t="s">
        <v>65</v>
      </c>
      <c r="AN70" t="s">
        <v>144</v>
      </c>
      <c r="AO70" t="s">
        <v>66</v>
      </c>
      <c r="AP70" t="s">
        <v>144</v>
      </c>
    </row>
    <row r="71" spans="1:42" x14ac:dyDescent="0.3">
      <c r="A71" t="s">
        <v>571</v>
      </c>
      <c r="B71" t="s">
        <v>572</v>
      </c>
      <c r="C71" s="1" t="str">
        <f t="shared" si="8"/>
        <v>21:0151</v>
      </c>
      <c r="D71" s="1" t="str">
        <f t="shared" si="9"/>
        <v>21:0005</v>
      </c>
      <c r="E71" t="s">
        <v>573</v>
      </c>
      <c r="F71" t="s">
        <v>574</v>
      </c>
      <c r="H71">
        <v>54.714260099999997</v>
      </c>
      <c r="I71">
        <v>-124.1497669</v>
      </c>
      <c r="J71" s="1" t="str">
        <f t="shared" si="10"/>
        <v>Till</v>
      </c>
      <c r="K71" s="1" t="str">
        <f t="shared" si="11"/>
        <v>&lt;63 micron</v>
      </c>
      <c r="L71" t="s">
        <v>46</v>
      </c>
      <c r="M71" t="s">
        <v>136</v>
      </c>
      <c r="N71" t="s">
        <v>575</v>
      </c>
      <c r="O71" t="s">
        <v>49</v>
      </c>
      <c r="P71" t="s">
        <v>50</v>
      </c>
      <c r="Q71" t="s">
        <v>49</v>
      </c>
      <c r="R71" t="s">
        <v>138</v>
      </c>
      <c r="S71" t="s">
        <v>58</v>
      </c>
      <c r="T71" t="s">
        <v>228</v>
      </c>
      <c r="U71" t="s">
        <v>130</v>
      </c>
      <c r="V71" t="s">
        <v>341</v>
      </c>
      <c r="W71" t="s">
        <v>65</v>
      </c>
      <c r="X71" t="s">
        <v>99</v>
      </c>
      <c r="Y71" t="s">
        <v>58</v>
      </c>
      <c r="Z71" t="s">
        <v>147</v>
      </c>
      <c r="AA71" t="s">
        <v>79</v>
      </c>
      <c r="AB71" t="s">
        <v>60</v>
      </c>
      <c r="AC71" t="s">
        <v>334</v>
      </c>
      <c r="AD71" t="s">
        <v>90</v>
      </c>
      <c r="AE71" t="s">
        <v>63</v>
      </c>
      <c r="AF71" t="s">
        <v>50</v>
      </c>
      <c r="AG71" t="s">
        <v>56</v>
      </c>
      <c r="AH71" t="s">
        <v>63</v>
      </c>
      <c r="AI71" t="s">
        <v>122</v>
      </c>
      <c r="AJ71" t="s">
        <v>65</v>
      </c>
      <c r="AK71" t="s">
        <v>65</v>
      </c>
      <c r="AL71" t="s">
        <v>96</v>
      </c>
      <c r="AM71" t="s">
        <v>65</v>
      </c>
      <c r="AN71" t="s">
        <v>144</v>
      </c>
      <c r="AO71" t="s">
        <v>214</v>
      </c>
      <c r="AP71" t="s">
        <v>144</v>
      </c>
    </row>
    <row r="72" spans="1:42" x14ac:dyDescent="0.3">
      <c r="A72" t="s">
        <v>576</v>
      </c>
      <c r="B72" t="s">
        <v>577</v>
      </c>
      <c r="C72" s="1" t="str">
        <f t="shared" si="8"/>
        <v>21:0151</v>
      </c>
      <c r="D72" s="1" t="str">
        <f t="shared" si="9"/>
        <v>21:0005</v>
      </c>
      <c r="E72" t="s">
        <v>578</v>
      </c>
      <c r="F72" t="s">
        <v>579</v>
      </c>
      <c r="H72">
        <v>54.5219296</v>
      </c>
      <c r="I72">
        <v>-124.2594639</v>
      </c>
      <c r="J72" s="1" t="str">
        <f t="shared" si="10"/>
        <v>Till</v>
      </c>
      <c r="K72" s="1" t="str">
        <f t="shared" si="11"/>
        <v>&lt;63 micron</v>
      </c>
      <c r="L72" t="s">
        <v>46</v>
      </c>
      <c r="M72" t="s">
        <v>47</v>
      </c>
      <c r="N72" t="s">
        <v>580</v>
      </c>
      <c r="O72" t="s">
        <v>49</v>
      </c>
      <c r="P72" t="s">
        <v>50</v>
      </c>
      <c r="Q72" t="s">
        <v>49</v>
      </c>
      <c r="R72" t="s">
        <v>138</v>
      </c>
      <c r="S72" t="s">
        <v>75</v>
      </c>
      <c r="T72" t="s">
        <v>263</v>
      </c>
      <c r="U72" t="s">
        <v>227</v>
      </c>
      <c r="V72" t="s">
        <v>581</v>
      </c>
      <c r="W72" t="s">
        <v>65</v>
      </c>
      <c r="X72" t="s">
        <v>99</v>
      </c>
      <c r="Y72" t="s">
        <v>52</v>
      </c>
      <c r="Z72" t="s">
        <v>59</v>
      </c>
      <c r="AA72" t="s">
        <v>105</v>
      </c>
      <c r="AB72" t="s">
        <v>95</v>
      </c>
      <c r="AC72" t="s">
        <v>64</v>
      </c>
      <c r="AD72" t="s">
        <v>90</v>
      </c>
      <c r="AE72" t="s">
        <v>165</v>
      </c>
      <c r="AF72" t="s">
        <v>50</v>
      </c>
      <c r="AG72" t="s">
        <v>90</v>
      </c>
      <c r="AH72" t="s">
        <v>63</v>
      </c>
      <c r="AI72" t="s">
        <v>362</v>
      </c>
      <c r="AJ72" t="s">
        <v>65</v>
      </c>
      <c r="AK72" t="s">
        <v>65</v>
      </c>
      <c r="AL72" t="s">
        <v>230</v>
      </c>
      <c r="AM72" t="s">
        <v>65</v>
      </c>
      <c r="AN72" t="s">
        <v>156</v>
      </c>
      <c r="AO72" t="s">
        <v>396</v>
      </c>
      <c r="AP72" t="s">
        <v>144</v>
      </c>
    </row>
  </sheetData>
  <autoFilter ref="A1:K72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svy210005_pkg_0095c.xlsx</vt:lpstr>
      <vt:lpstr>pkg_0095c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2024-11-22T07:37:38Z</dcterms:created>
  <dcterms:modified xsi:type="dcterms:W3CDTF">2024-11-22T21:08:08Z</dcterms:modified>
</cp:coreProperties>
</file>