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001_pkg_0247b.xlsx" sheetId="1" r:id="rId1"/>
  </sheets>
  <definedNames>
    <definedName name="_xlnm._FilterDatabase" localSheetId="0" hidden="1">svy210001_pkg_0247b.xlsx!$A$1:$K$32</definedName>
    <definedName name="pkg_0247b">svy210001_pkg_0247b.xlsx!$A$1:$AF$32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</calcChain>
</file>

<file path=xl/sharedStrings.xml><?xml version="1.0" encoding="utf-8"?>
<sst xmlns="http://schemas.openxmlformats.org/spreadsheetml/2006/main" count="156" uniqueCount="156">
  <si>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</si>
  <si>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</si>
  <si>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</si>
  <si>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</si>
  <si>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</si>
  <si>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</si>
  <si>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</si>
  <si>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</si>
  <si>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</si>
  <si>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</si>
  <si>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</si>
  <si>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Wt_Processed</t>
  </si>
  <si>
    <t>Wt_OvrSize</t>
  </si>
  <si>
    <t>Wt_TblFeed_1</t>
  </si>
  <si>
    <t>Wt_TblConc_1</t>
  </si>
  <si>
    <t>Wt_MI_Lght_1</t>
  </si>
  <si>
    <t>Wt_MI_Hvy_1</t>
  </si>
  <si>
    <t>Wt_MI_NFM_Tot_1</t>
  </si>
  <si>
    <t>Wt_MI_NFM_lt25_1</t>
  </si>
  <si>
    <t>Wt_MI_NFM_25_50_1</t>
  </si>
  <si>
    <t>Wt_MI_NFM_50_100_1</t>
  </si>
  <si>
    <t>Wt_MI_NFM_100_200_1</t>
  </si>
  <si>
    <t>Wt_MI_FM_1</t>
  </si>
  <si>
    <t>Wt_TblFeed_2</t>
  </si>
  <si>
    <t>Wt_TblConc_2</t>
  </si>
  <si>
    <t>Wt_MI_Lght_2</t>
  </si>
  <si>
    <t>Wt_MI_Hvy_2</t>
  </si>
  <si>
    <t>Wt_MI_NFM_Tot_2</t>
  </si>
  <si>
    <t>Wt_MI_NFM_lt25_2</t>
  </si>
  <si>
    <t>Wt_MI_NFM_25_50_2</t>
  </si>
  <si>
    <t>Wt_MI_NFM_50_100_2</t>
  </si>
  <si>
    <t>Wt_MI_FM_2</t>
  </si>
  <si>
    <t>92DDA0051</t>
  </si>
  <si>
    <t>21:0289:000001</t>
  </si>
  <si>
    <t>21:0006:000001</t>
  </si>
  <si>
    <t>21:0006:000001:0005:0001:00</t>
  </si>
  <si>
    <t>92DDA0052</t>
  </si>
  <si>
    <t>21:0289:000002</t>
  </si>
  <si>
    <t>21:0006:000002</t>
  </si>
  <si>
    <t>21:0006:000002:0005:0001:00</t>
  </si>
  <si>
    <t>92DDA0053</t>
  </si>
  <si>
    <t>21:0289:000003</t>
  </si>
  <si>
    <t>21:0006:000003</t>
  </si>
  <si>
    <t>21:0006:000003:0005:0001:00</t>
  </si>
  <si>
    <t>92DDA0054</t>
  </si>
  <si>
    <t>21:0289:000004</t>
  </si>
  <si>
    <t>21:0006:000004</t>
  </si>
  <si>
    <t>21:0006:000004:0005:0001:00</t>
  </si>
  <si>
    <t>92DDA0055</t>
  </si>
  <si>
    <t>21:0289:000005</t>
  </si>
  <si>
    <t>21:0006:000005</t>
  </si>
  <si>
    <t>21:0006:000005:0005:0001:00</t>
  </si>
  <si>
    <t>92DDA0056</t>
  </si>
  <si>
    <t>21:0289:000006</t>
  </si>
  <si>
    <t>21:0006:000006</t>
  </si>
  <si>
    <t>21:0006:000006:0005:0001:00</t>
  </si>
  <si>
    <t>92DDA0057</t>
  </si>
  <si>
    <t>21:0289:000007</t>
  </si>
  <si>
    <t>21:0006:000007</t>
  </si>
  <si>
    <t>21:0006:000007:0005:0001:00</t>
  </si>
  <si>
    <t>92DDA0058</t>
  </si>
  <si>
    <t>21:0289:000008</t>
  </si>
  <si>
    <t>21:0006:000008</t>
  </si>
  <si>
    <t>21:0006:000008:0005:0001:00</t>
  </si>
  <si>
    <t>92DDA0059</t>
  </si>
  <si>
    <t>21:0289:000009</t>
  </si>
  <si>
    <t>21:0006:000009</t>
  </si>
  <si>
    <t>21:0006:000009:0005:0001:00</t>
  </si>
  <si>
    <t>92DDA0060</t>
  </si>
  <si>
    <t>21:0289:000010</t>
  </si>
  <si>
    <t>21:0006:000010</t>
  </si>
  <si>
    <t>21:0006:000010:0005:0001:00</t>
  </si>
  <si>
    <t>92DDA0061</t>
  </si>
  <si>
    <t>21:0289:000011</t>
  </si>
  <si>
    <t>21:0006:000011</t>
  </si>
  <si>
    <t>21:0006:000011:0005:0001:00</t>
  </si>
  <si>
    <t>92DDA0062</t>
  </si>
  <si>
    <t>21:0289:000012</t>
  </si>
  <si>
    <t>21:0006:000012</t>
  </si>
  <si>
    <t>21:0006:000012:0005:0001:00</t>
  </si>
  <si>
    <t>92DDA0063</t>
  </si>
  <si>
    <t>21:0289:000013</t>
  </si>
  <si>
    <t>21:0006:000013</t>
  </si>
  <si>
    <t>21:0006:000013:0005:0001:00</t>
  </si>
  <si>
    <t>92DDA0064</t>
  </si>
  <si>
    <t>21:0289:000014</t>
  </si>
  <si>
    <t>21:0006:000014</t>
  </si>
  <si>
    <t>21:0006:000014:0005:0001:00</t>
  </si>
  <si>
    <t>92DDA0065</t>
  </si>
  <si>
    <t>21:0289:000015</t>
  </si>
  <si>
    <t>21:0006:000015</t>
  </si>
  <si>
    <t>21:0006:000015:0005:0001:00</t>
  </si>
  <si>
    <t>92DDA0066</t>
  </si>
  <si>
    <t>21:0289:000016</t>
  </si>
  <si>
    <t>21:0006:000016</t>
  </si>
  <si>
    <t>21:0006:000016:0005:0001:00</t>
  </si>
  <si>
    <t>92DDA0067</t>
  </si>
  <si>
    <t>21:0289:000017</t>
  </si>
  <si>
    <t>21:0006:000017</t>
  </si>
  <si>
    <t>21:0006:000017:0005:0001:00</t>
  </si>
  <si>
    <t>92DDA0068</t>
  </si>
  <si>
    <t>21:0289:000018</t>
  </si>
  <si>
    <t>21:0006:000018</t>
  </si>
  <si>
    <t>21:0006:000018:0005:0001:00</t>
  </si>
  <si>
    <t>92DDA0069</t>
  </si>
  <si>
    <t>21:0289:000019</t>
  </si>
  <si>
    <t>21:0006:000019</t>
  </si>
  <si>
    <t>21:0006:000019:0005:0001:00</t>
  </si>
  <si>
    <t>92DDA0070</t>
  </si>
  <si>
    <t>21:0289:000020</t>
  </si>
  <si>
    <t>21:0006:000020</t>
  </si>
  <si>
    <t>21:0006:000020:0005:0001:00</t>
  </si>
  <si>
    <t>92DDA0071</t>
  </si>
  <si>
    <t>21:0289:000021</t>
  </si>
  <si>
    <t>21:0006:000021</t>
  </si>
  <si>
    <t>21:0006:000021:0005:0001:00</t>
  </si>
  <si>
    <t>92DDA0072</t>
  </si>
  <si>
    <t>21:0289:000022</t>
  </si>
  <si>
    <t>21:0006:000022</t>
  </si>
  <si>
    <t>21:0006:000022:0005:0001:00</t>
  </si>
  <si>
    <t>92DDA0073</t>
  </si>
  <si>
    <t>21:0289:000023</t>
  </si>
  <si>
    <t>21:0006:000023</t>
  </si>
  <si>
    <t>21:0006:000023:0005:0001:00</t>
  </si>
  <si>
    <t>92DDA0074</t>
  </si>
  <si>
    <t>21:0289:000024</t>
  </si>
  <si>
    <t>21:0006:000024</t>
  </si>
  <si>
    <t>21:0006:000024:0005:0001:00</t>
  </si>
  <si>
    <t>92DDA0075</t>
  </si>
  <si>
    <t>21:0289:000025</t>
  </si>
  <si>
    <t>21:0006:000025</t>
  </si>
  <si>
    <t>21:0006:000025:0005:0001:00</t>
  </si>
  <si>
    <t>92DDA0081</t>
  </si>
  <si>
    <t>21:0289:000026</t>
  </si>
  <si>
    <t>21:0006:000026</t>
  </si>
  <si>
    <t>21:0006:000026:0005:0001:00</t>
  </si>
  <si>
    <t>92DDA0076</t>
  </si>
  <si>
    <t>21:0294:000001</t>
  </si>
  <si>
    <t>21:0001:000001</t>
  </si>
  <si>
    <t>21:0001:000001:0005:0001:00</t>
  </si>
  <si>
    <t>92DDA0077</t>
  </si>
  <si>
    <t>21:0294:000002</t>
  </si>
  <si>
    <t>21:0001:000002</t>
  </si>
  <si>
    <t>21:0001:000002:0005:0001:00</t>
  </si>
  <si>
    <t>92DDA0078</t>
  </si>
  <si>
    <t>21:0294:000003</t>
  </si>
  <si>
    <t>21:0001:000003</t>
  </si>
  <si>
    <t>21:0001:000003:0005:0001:00</t>
  </si>
  <si>
    <t>92DDA0079</t>
  </si>
  <si>
    <t>21:0294:000004</t>
  </si>
  <si>
    <t>21:0001:000004</t>
  </si>
  <si>
    <t>21:0001:000004:0005:0001:00</t>
  </si>
  <si>
    <t>92DDA0080</t>
  </si>
  <si>
    <t>21:0294:000005</t>
  </si>
  <si>
    <t>21:0001:000005</t>
  </si>
  <si>
    <t>21:0001:000005:0005:0001:00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</si>
</sst>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3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2" width="14.7109375" customWidth="1"/>
  </cols>
  <sheetData>
    <row r="1" spans="1:3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pans="1:32" hidden="1" x14ac:dyDescent="0.25">
      <c r="A2" t="s">
        <v>32</v>
      </c>
      <c r="B2" t="s">
        <v>33</v>
      </c>
      <c r="C2" s="1" t="str">
        <f t="shared" ref="C2:C27" si="0">HYPERLINK("http://geochem.nrcan.gc.ca/cdogs/content/bdl/bdl210289_e.htm", "21:0289")</f>
        <v>21:0289</v>
      </c>
      <c r="D2" s="1" t="str">
        <f t="shared" ref="D2:D27" si="1">HYPERLINK("http://geochem.nrcan.gc.ca/cdogs/content/svy/svy210006_e.htm", "21:0006")</f>
        <v>21:0006</v>
      </c>
      <c r="E2" t="s">
        <v>34</v>
      </c>
      <c r="F2" t="s">
        <v>35</v>
      </c>
      <c r="H2">
        <v>64.984633900000006</v>
      </c>
      <c r="I2">
        <v>-111.1360172</v>
      </c>
      <c r="J2" s="1" t="str">
        <f t="shared" ref="J2:J32" si="2">HYPERLINK("http://geochem.nrcan.gc.ca/cdogs/content/kwd/kwd020044_e.htm", "Till")</f>
        <v>Till</v>
      </c>
      <c r="K2" s="1" t="str">
        <f t="shared" ref="K2:K32" si="3">HYPERLINK("http://geochem.nrcan.gc.ca/cdogs/content/kwd/kwd080035_e.htm", "HMC separation (ODM standard)")</f>
        <v>HMC separation (ODM standard)</v>
      </c>
      <c r="L2">
        <v>13800</v>
      </c>
      <c r="M2">
        <v>2200</v>
      </c>
      <c r="N2">
        <v>11500</v>
      </c>
      <c r="P2">
        <v>771.4</v>
      </c>
      <c r="Q2">
        <v>31.1</v>
      </c>
      <c r="R2">
        <v>25.3</v>
      </c>
      <c r="S2">
        <v>17.7</v>
      </c>
      <c r="T2">
        <v>4.9000000000000004</v>
      </c>
      <c r="U2">
        <v>1.8</v>
      </c>
      <c r="V2">
        <v>0.9</v>
      </c>
      <c r="W2">
        <v>5.9</v>
      </c>
      <c r="Z2">
        <v>391.6</v>
      </c>
      <c r="AA2">
        <v>10.7</v>
      </c>
      <c r="AB2">
        <v>9.4</v>
      </c>
      <c r="AC2">
        <v>7.5</v>
      </c>
      <c r="AD2">
        <v>1</v>
      </c>
      <c r="AE2">
        <v>0.9</v>
      </c>
      <c r="AF2">
        <v>1.3</v>
      </c>
    </row>
    <row r="3" spans="1:32" hidden="1" x14ac:dyDescent="0.25">
      <c r="A3" t="s">
        <v>36</v>
      </c>
      <c r="B3" t="s">
        <v>37</v>
      </c>
      <c r="C3" s="1" t="str">
        <f t="shared" si="0"/>
        <v>21:0289</v>
      </c>
      <c r="D3" s="1" t="str">
        <f t="shared" si="1"/>
        <v>21:0006</v>
      </c>
      <c r="E3" t="s">
        <v>38</v>
      </c>
      <c r="F3" t="s">
        <v>39</v>
      </c>
      <c r="H3">
        <v>64.983060699999996</v>
      </c>
      <c r="I3">
        <v>-111.3700383</v>
      </c>
      <c r="J3" s="1" t="str">
        <f t="shared" si="2"/>
        <v>Till</v>
      </c>
      <c r="K3" s="1" t="str">
        <f t="shared" si="3"/>
        <v>HMC separation (ODM standard)</v>
      </c>
      <c r="L3">
        <v>14800</v>
      </c>
      <c r="M3">
        <v>2300</v>
      </c>
      <c r="N3">
        <v>12500</v>
      </c>
      <c r="P3">
        <v>749.6</v>
      </c>
      <c r="Q3">
        <v>51.1</v>
      </c>
      <c r="R3">
        <v>41.1</v>
      </c>
      <c r="S3">
        <v>30.5</v>
      </c>
      <c r="T3">
        <v>7.8</v>
      </c>
      <c r="U3">
        <v>1.8</v>
      </c>
      <c r="V3">
        <v>1</v>
      </c>
      <c r="W3">
        <v>10</v>
      </c>
      <c r="Z3">
        <v>252</v>
      </c>
      <c r="AA3">
        <v>16.600000000000001</v>
      </c>
      <c r="AB3">
        <v>14.9</v>
      </c>
      <c r="AC3">
        <v>12.2</v>
      </c>
      <c r="AD3">
        <v>1.5</v>
      </c>
      <c r="AE3">
        <v>1.2</v>
      </c>
      <c r="AF3">
        <v>1.7</v>
      </c>
    </row>
    <row r="4" spans="1:32" hidden="1" x14ac:dyDescent="0.25">
      <c r="A4" t="s">
        <v>40</v>
      </c>
      <c r="B4" t="s">
        <v>41</v>
      </c>
      <c r="C4" s="1" t="str">
        <f t="shared" si="0"/>
        <v>21:0289</v>
      </c>
      <c r="D4" s="1" t="str">
        <f t="shared" si="1"/>
        <v>21:0006</v>
      </c>
      <c r="E4" t="s">
        <v>42</v>
      </c>
      <c r="F4" t="s">
        <v>43</v>
      </c>
      <c r="H4">
        <v>64.9538175</v>
      </c>
      <c r="I4">
        <v>-111.61649749999999</v>
      </c>
      <c r="J4" s="1" t="str">
        <f t="shared" si="2"/>
        <v>Till</v>
      </c>
      <c r="K4" s="1" t="str">
        <f t="shared" si="3"/>
        <v>HMC separation (ODM standard)</v>
      </c>
      <c r="L4">
        <v>12700</v>
      </c>
      <c r="M4">
        <v>1700</v>
      </c>
      <c r="N4">
        <v>11000</v>
      </c>
      <c r="P4">
        <v>453.1</v>
      </c>
      <c r="Q4">
        <v>28</v>
      </c>
      <c r="R4">
        <v>22.8</v>
      </c>
      <c r="S4">
        <v>17.3</v>
      </c>
      <c r="T4">
        <v>3.8</v>
      </c>
      <c r="U4">
        <v>0.9</v>
      </c>
      <c r="V4">
        <v>0.8</v>
      </c>
      <c r="W4">
        <v>5.4</v>
      </c>
      <c r="Z4">
        <v>252.2</v>
      </c>
      <c r="AA4">
        <v>19.100000000000001</v>
      </c>
      <c r="AB4">
        <v>17</v>
      </c>
      <c r="AC4">
        <v>13.9</v>
      </c>
      <c r="AD4">
        <v>1.8</v>
      </c>
      <c r="AE4">
        <v>1.3</v>
      </c>
      <c r="AF4">
        <v>2.1</v>
      </c>
    </row>
    <row r="5" spans="1:32" hidden="1" x14ac:dyDescent="0.25">
      <c r="A5" t="s">
        <v>44</v>
      </c>
      <c r="B5" t="s">
        <v>45</v>
      </c>
      <c r="C5" s="1" t="str">
        <f t="shared" si="0"/>
        <v>21:0289</v>
      </c>
      <c r="D5" s="1" t="str">
        <f t="shared" si="1"/>
        <v>21:0006</v>
      </c>
      <c r="E5" t="s">
        <v>46</v>
      </c>
      <c r="F5" t="s">
        <v>47</v>
      </c>
      <c r="H5">
        <v>64.883038900000003</v>
      </c>
      <c r="I5">
        <v>-111.6537261</v>
      </c>
      <c r="J5" s="1" t="str">
        <f t="shared" si="2"/>
        <v>Till</v>
      </c>
      <c r="K5" s="1" t="str">
        <f t="shared" si="3"/>
        <v>HMC separation (ODM standard)</v>
      </c>
      <c r="L5">
        <v>12700</v>
      </c>
      <c r="M5">
        <v>1500</v>
      </c>
      <c r="N5">
        <v>11100</v>
      </c>
      <c r="P5">
        <v>396.6</v>
      </c>
      <c r="Q5">
        <v>14</v>
      </c>
      <c r="R5">
        <v>10.7</v>
      </c>
      <c r="S5">
        <v>8.6999999999999993</v>
      </c>
      <c r="T5">
        <v>1.5</v>
      </c>
      <c r="U5">
        <v>0.3</v>
      </c>
      <c r="V5">
        <v>0.2</v>
      </c>
      <c r="W5">
        <v>3.4</v>
      </c>
      <c r="Z5">
        <v>120.7</v>
      </c>
      <c r="AA5">
        <v>12.4</v>
      </c>
      <c r="AB5">
        <v>11.4</v>
      </c>
      <c r="AC5">
        <v>10.8</v>
      </c>
      <c r="AD5">
        <v>0.3</v>
      </c>
      <c r="AE5">
        <v>0.3</v>
      </c>
      <c r="AF5">
        <v>1</v>
      </c>
    </row>
    <row r="6" spans="1:32" hidden="1" x14ac:dyDescent="0.25">
      <c r="A6" t="s">
        <v>48</v>
      </c>
      <c r="B6" t="s">
        <v>49</v>
      </c>
      <c r="C6" s="1" t="str">
        <f t="shared" si="0"/>
        <v>21:0289</v>
      </c>
      <c r="D6" s="1" t="str">
        <f t="shared" si="1"/>
        <v>21:0006</v>
      </c>
      <c r="E6" t="s">
        <v>50</v>
      </c>
      <c r="F6" t="s">
        <v>51</v>
      </c>
      <c r="H6">
        <v>64.814526799999996</v>
      </c>
      <c r="I6">
        <v>-111.5849458</v>
      </c>
      <c r="J6" s="1" t="str">
        <f t="shared" si="2"/>
        <v>Till</v>
      </c>
      <c r="K6" s="1" t="str">
        <f t="shared" si="3"/>
        <v>HMC separation (ODM standard)</v>
      </c>
      <c r="L6">
        <v>12400</v>
      </c>
      <c r="M6">
        <v>1600</v>
      </c>
      <c r="N6">
        <v>10800</v>
      </c>
      <c r="P6">
        <v>565.20000000000005</v>
      </c>
      <c r="Q6">
        <v>25.5</v>
      </c>
      <c r="R6">
        <v>20.9</v>
      </c>
      <c r="S6">
        <v>16.2</v>
      </c>
      <c r="T6">
        <v>3.2</v>
      </c>
      <c r="U6">
        <v>0.9</v>
      </c>
      <c r="V6">
        <v>0.6</v>
      </c>
      <c r="W6">
        <v>4.3</v>
      </c>
      <c r="Z6">
        <v>203.6</v>
      </c>
      <c r="AA6">
        <v>6.4</v>
      </c>
      <c r="AB6">
        <v>5.5</v>
      </c>
      <c r="AC6">
        <v>4.5</v>
      </c>
      <c r="AD6">
        <v>0.6</v>
      </c>
      <c r="AE6">
        <v>0.4</v>
      </c>
      <c r="AF6">
        <v>0.9</v>
      </c>
    </row>
    <row r="7" spans="1:32" hidden="1" x14ac:dyDescent="0.25">
      <c r="A7" t="s">
        <v>52</v>
      </c>
      <c r="B7" t="s">
        <v>53</v>
      </c>
      <c r="C7" s="1" t="str">
        <f t="shared" si="0"/>
        <v>21:0289</v>
      </c>
      <c r="D7" s="1" t="str">
        <f t="shared" si="1"/>
        <v>21:0006</v>
      </c>
      <c r="E7" t="s">
        <v>54</v>
      </c>
      <c r="F7" t="s">
        <v>55</v>
      </c>
      <c r="H7">
        <v>64.754363499999997</v>
      </c>
      <c r="I7">
        <v>-111.5463043</v>
      </c>
      <c r="J7" s="1" t="str">
        <f t="shared" si="2"/>
        <v>Till</v>
      </c>
      <c r="K7" s="1" t="str">
        <f t="shared" si="3"/>
        <v>HMC separation (ODM standard)</v>
      </c>
      <c r="L7">
        <v>12500</v>
      </c>
      <c r="M7">
        <v>2300</v>
      </c>
      <c r="N7">
        <v>10200</v>
      </c>
      <c r="P7">
        <v>453.4</v>
      </c>
      <c r="Q7">
        <v>17.600000000000001</v>
      </c>
      <c r="R7">
        <v>14.2</v>
      </c>
      <c r="S7">
        <v>11.5</v>
      </c>
      <c r="T7">
        <v>1.9</v>
      </c>
      <c r="U7">
        <v>0.5</v>
      </c>
      <c r="V7">
        <v>0.3</v>
      </c>
      <c r="W7">
        <v>3.3</v>
      </c>
      <c r="Z7">
        <v>109.6</v>
      </c>
      <c r="AA7">
        <v>3.2</v>
      </c>
      <c r="AB7">
        <v>2.7</v>
      </c>
      <c r="AC7">
        <v>2.1</v>
      </c>
      <c r="AD7">
        <v>0.4</v>
      </c>
      <c r="AE7">
        <v>0.2</v>
      </c>
      <c r="AF7">
        <v>0.5</v>
      </c>
    </row>
    <row r="8" spans="1:32" hidden="1" x14ac:dyDescent="0.25">
      <c r="A8" t="s">
        <v>56</v>
      </c>
      <c r="B8" t="s">
        <v>57</v>
      </c>
      <c r="C8" s="1" t="str">
        <f t="shared" si="0"/>
        <v>21:0289</v>
      </c>
      <c r="D8" s="1" t="str">
        <f t="shared" si="1"/>
        <v>21:0006</v>
      </c>
      <c r="E8" t="s">
        <v>58</v>
      </c>
      <c r="F8" t="s">
        <v>59</v>
      </c>
      <c r="H8">
        <v>64.690735200000006</v>
      </c>
      <c r="I8">
        <v>-111.56911289999999</v>
      </c>
      <c r="J8" s="1" t="str">
        <f t="shared" si="2"/>
        <v>Till</v>
      </c>
      <c r="K8" s="1" t="str">
        <f t="shared" si="3"/>
        <v>HMC separation (ODM standard)</v>
      </c>
      <c r="L8">
        <v>10000</v>
      </c>
      <c r="M8">
        <v>3900</v>
      </c>
      <c r="N8">
        <v>6100</v>
      </c>
      <c r="P8">
        <v>119.8</v>
      </c>
      <c r="Q8">
        <v>9.8000000000000007</v>
      </c>
      <c r="R8">
        <v>8.4</v>
      </c>
      <c r="S8">
        <v>7.1</v>
      </c>
      <c r="T8">
        <v>0.9</v>
      </c>
      <c r="U8">
        <v>0.2</v>
      </c>
      <c r="V8">
        <v>0.2</v>
      </c>
      <c r="W8">
        <v>1.5</v>
      </c>
      <c r="Z8">
        <v>192.7</v>
      </c>
      <c r="AA8">
        <v>0.4</v>
      </c>
      <c r="AB8">
        <v>0.3</v>
      </c>
      <c r="AC8">
        <v>0.1</v>
      </c>
      <c r="AD8">
        <v>0.1</v>
      </c>
      <c r="AE8">
        <v>0.1</v>
      </c>
      <c r="AF8">
        <v>0.1</v>
      </c>
    </row>
    <row r="9" spans="1:32" hidden="1" x14ac:dyDescent="0.25">
      <c r="A9" t="s">
        <v>60</v>
      </c>
      <c r="B9" t="s">
        <v>61</v>
      </c>
      <c r="C9" s="1" t="str">
        <f t="shared" si="0"/>
        <v>21:0289</v>
      </c>
      <c r="D9" s="1" t="str">
        <f t="shared" si="1"/>
        <v>21:0006</v>
      </c>
      <c r="E9" t="s">
        <v>62</v>
      </c>
      <c r="F9" t="s">
        <v>63</v>
      </c>
      <c r="H9">
        <v>64.5372682</v>
      </c>
      <c r="I9">
        <v>-110.60278049999999</v>
      </c>
      <c r="J9" s="1" t="str">
        <f t="shared" si="2"/>
        <v>Till</v>
      </c>
      <c r="K9" s="1" t="str">
        <f t="shared" si="3"/>
        <v>HMC separation (ODM standard)</v>
      </c>
      <c r="L9">
        <v>10000</v>
      </c>
      <c r="M9">
        <v>2800</v>
      </c>
      <c r="N9">
        <v>7200</v>
      </c>
      <c r="P9">
        <v>230.8</v>
      </c>
      <c r="Q9">
        <v>32.299999999999997</v>
      </c>
      <c r="R9">
        <v>27.5</v>
      </c>
      <c r="S9">
        <v>21.9</v>
      </c>
      <c r="T9">
        <v>3.6</v>
      </c>
      <c r="U9">
        <v>1.3</v>
      </c>
      <c r="V9">
        <v>0.7</v>
      </c>
      <c r="W9">
        <v>5.4</v>
      </c>
      <c r="Z9">
        <v>159.1</v>
      </c>
      <c r="AA9">
        <v>0.5</v>
      </c>
      <c r="AB9">
        <v>0.4</v>
      </c>
      <c r="AC9">
        <v>0.3</v>
      </c>
      <c r="AE9">
        <v>0.1</v>
      </c>
      <c r="AF9">
        <v>0.1</v>
      </c>
    </row>
    <row r="10" spans="1:32" hidden="1" x14ac:dyDescent="0.25">
      <c r="A10" t="s">
        <v>64</v>
      </c>
      <c r="B10" t="s">
        <v>65</v>
      </c>
      <c r="C10" s="1" t="str">
        <f t="shared" si="0"/>
        <v>21:0289</v>
      </c>
      <c r="D10" s="1" t="str">
        <f t="shared" si="1"/>
        <v>21:0006</v>
      </c>
      <c r="E10" t="s">
        <v>66</v>
      </c>
      <c r="F10" t="s">
        <v>67</v>
      </c>
      <c r="H10">
        <v>64.528464499999998</v>
      </c>
      <c r="I10">
        <v>-110.4715343</v>
      </c>
      <c r="J10" s="1" t="str">
        <f t="shared" si="2"/>
        <v>Till</v>
      </c>
      <c r="K10" s="1" t="str">
        <f t="shared" si="3"/>
        <v>HMC separation (ODM standard)</v>
      </c>
      <c r="L10">
        <v>10000</v>
      </c>
      <c r="M10">
        <v>2100</v>
      </c>
      <c r="N10">
        <v>7900</v>
      </c>
      <c r="P10">
        <v>126.9</v>
      </c>
      <c r="Q10">
        <v>33.700000000000003</v>
      </c>
      <c r="R10">
        <v>29.9</v>
      </c>
      <c r="S10">
        <v>24.4</v>
      </c>
      <c r="T10">
        <v>3.6</v>
      </c>
      <c r="U10">
        <v>1.2</v>
      </c>
      <c r="V10">
        <v>0.7</v>
      </c>
      <c r="W10">
        <v>4.0999999999999996</v>
      </c>
      <c r="Z10">
        <v>209.5</v>
      </c>
      <c r="AA10">
        <v>1.4</v>
      </c>
      <c r="AB10">
        <v>1.2</v>
      </c>
      <c r="AC10">
        <v>0.7</v>
      </c>
      <c r="AD10">
        <v>0.3</v>
      </c>
      <c r="AE10">
        <v>0.2</v>
      </c>
      <c r="AF10">
        <v>0.2</v>
      </c>
    </row>
    <row r="11" spans="1:32" hidden="1" x14ac:dyDescent="0.25">
      <c r="A11" t="s">
        <v>68</v>
      </c>
      <c r="B11" t="s">
        <v>69</v>
      </c>
      <c r="C11" s="1" t="str">
        <f t="shared" si="0"/>
        <v>21:0289</v>
      </c>
      <c r="D11" s="1" t="str">
        <f t="shared" si="1"/>
        <v>21:0006</v>
      </c>
      <c r="E11" t="s">
        <v>70</v>
      </c>
      <c r="F11" t="s">
        <v>71</v>
      </c>
      <c r="H11">
        <v>64.540542700000003</v>
      </c>
      <c r="I11">
        <v>-110.2791316</v>
      </c>
      <c r="J11" s="1" t="str">
        <f t="shared" si="2"/>
        <v>Till</v>
      </c>
      <c r="K11" s="1" t="str">
        <f t="shared" si="3"/>
        <v>HMC separation (ODM standard)</v>
      </c>
      <c r="L11">
        <v>10000</v>
      </c>
      <c r="M11">
        <v>1000</v>
      </c>
      <c r="N11">
        <v>9000</v>
      </c>
      <c r="P11">
        <v>208.9</v>
      </c>
      <c r="Q11">
        <v>37.5</v>
      </c>
      <c r="R11">
        <v>34</v>
      </c>
      <c r="S11">
        <v>27.1</v>
      </c>
      <c r="T11">
        <v>3.8</v>
      </c>
      <c r="U11">
        <v>0.9</v>
      </c>
      <c r="V11">
        <v>2.2000000000000002</v>
      </c>
      <c r="W11">
        <v>5.5</v>
      </c>
      <c r="Z11">
        <v>199.8</v>
      </c>
      <c r="AA11">
        <v>0.8</v>
      </c>
      <c r="AB11">
        <v>0.6</v>
      </c>
      <c r="AC11">
        <v>0.3</v>
      </c>
      <c r="AD11">
        <v>0.1</v>
      </c>
      <c r="AE11">
        <v>0.2</v>
      </c>
      <c r="AF11">
        <v>0.2</v>
      </c>
    </row>
    <row r="12" spans="1:32" hidden="1" x14ac:dyDescent="0.25">
      <c r="A12" t="s">
        <v>72</v>
      </c>
      <c r="B12" t="s">
        <v>73</v>
      </c>
      <c r="C12" s="1" t="str">
        <f t="shared" si="0"/>
        <v>21:0289</v>
      </c>
      <c r="D12" s="1" t="str">
        <f t="shared" si="1"/>
        <v>21:0006</v>
      </c>
      <c r="E12" t="s">
        <v>74</v>
      </c>
      <c r="F12" t="s">
        <v>75</v>
      </c>
      <c r="H12">
        <v>64.583170100000004</v>
      </c>
      <c r="I12">
        <v>-110.8411397</v>
      </c>
      <c r="J12" s="1" t="str">
        <f t="shared" si="2"/>
        <v>Till</v>
      </c>
      <c r="K12" s="1" t="str">
        <f t="shared" si="3"/>
        <v>HMC separation (ODM standard)</v>
      </c>
      <c r="L12">
        <v>10000</v>
      </c>
      <c r="M12">
        <v>3200</v>
      </c>
      <c r="N12">
        <v>6800</v>
      </c>
      <c r="P12">
        <v>196.5</v>
      </c>
      <c r="Q12">
        <v>19.600000000000001</v>
      </c>
      <c r="R12">
        <v>17.899999999999999</v>
      </c>
      <c r="S12">
        <v>14</v>
      </c>
      <c r="T12">
        <v>2.1</v>
      </c>
      <c r="U12">
        <v>0.5</v>
      </c>
      <c r="V12">
        <v>1.3</v>
      </c>
      <c r="W12">
        <v>2.8</v>
      </c>
      <c r="Z12">
        <v>121.5</v>
      </c>
      <c r="AA12">
        <v>0.7</v>
      </c>
      <c r="AB12">
        <v>0.6</v>
      </c>
      <c r="AC12">
        <v>0.4</v>
      </c>
      <c r="AD12">
        <v>0.1</v>
      </c>
      <c r="AE12">
        <v>0.1</v>
      </c>
      <c r="AF12">
        <v>0.1</v>
      </c>
    </row>
    <row r="13" spans="1:32" hidden="1" x14ac:dyDescent="0.25">
      <c r="A13" t="s">
        <v>76</v>
      </c>
      <c r="B13" t="s">
        <v>77</v>
      </c>
      <c r="C13" s="1" t="str">
        <f t="shared" si="0"/>
        <v>21:0289</v>
      </c>
      <c r="D13" s="1" t="str">
        <f t="shared" si="1"/>
        <v>21:0006</v>
      </c>
      <c r="E13" t="s">
        <v>78</v>
      </c>
      <c r="F13" t="s">
        <v>79</v>
      </c>
      <c r="H13">
        <v>64.597957300000004</v>
      </c>
      <c r="I13">
        <v>-111.1444552</v>
      </c>
      <c r="J13" s="1" t="str">
        <f t="shared" si="2"/>
        <v>Till</v>
      </c>
      <c r="K13" s="1" t="str">
        <f t="shared" si="3"/>
        <v>HMC separation (ODM standard)</v>
      </c>
      <c r="L13">
        <v>10000</v>
      </c>
      <c r="M13">
        <v>700</v>
      </c>
      <c r="N13">
        <v>9300</v>
      </c>
      <c r="P13">
        <v>162.80000000000001</v>
      </c>
      <c r="Q13">
        <v>39.5</v>
      </c>
      <c r="R13">
        <v>36.4</v>
      </c>
      <c r="S13">
        <v>32.1</v>
      </c>
      <c r="T13">
        <v>3</v>
      </c>
      <c r="U13">
        <v>0.6</v>
      </c>
      <c r="V13">
        <v>0.7</v>
      </c>
      <c r="W13">
        <v>4.0999999999999996</v>
      </c>
      <c r="Z13">
        <v>146.30000000000001</v>
      </c>
      <c r="AA13">
        <v>2.7</v>
      </c>
      <c r="AB13">
        <v>2.4</v>
      </c>
      <c r="AC13">
        <v>2.2000000000000002</v>
      </c>
      <c r="AD13">
        <v>0.1</v>
      </c>
      <c r="AE13">
        <v>0.1</v>
      </c>
      <c r="AF13">
        <v>0.3</v>
      </c>
    </row>
    <row r="14" spans="1:32" hidden="1" x14ac:dyDescent="0.25">
      <c r="A14" t="s">
        <v>80</v>
      </c>
      <c r="B14" t="s">
        <v>81</v>
      </c>
      <c r="C14" s="1" t="str">
        <f t="shared" si="0"/>
        <v>21:0289</v>
      </c>
      <c r="D14" s="1" t="str">
        <f t="shared" si="1"/>
        <v>21:0006</v>
      </c>
      <c r="E14" t="s">
        <v>82</v>
      </c>
      <c r="F14" t="s">
        <v>83</v>
      </c>
      <c r="H14">
        <v>64.584069400000004</v>
      </c>
      <c r="I14">
        <v>-111.4137798</v>
      </c>
      <c r="J14" s="1" t="str">
        <f t="shared" si="2"/>
        <v>Till</v>
      </c>
      <c r="K14" s="1" t="str">
        <f t="shared" si="3"/>
        <v>HMC separation (ODM standard)</v>
      </c>
      <c r="L14">
        <v>10000</v>
      </c>
      <c r="M14">
        <v>1900</v>
      </c>
      <c r="N14">
        <v>8100</v>
      </c>
      <c r="P14">
        <v>236.2</v>
      </c>
      <c r="Q14">
        <v>32.6</v>
      </c>
      <c r="R14">
        <v>29.1</v>
      </c>
      <c r="S14">
        <v>23.3</v>
      </c>
      <c r="T14">
        <v>4</v>
      </c>
      <c r="U14">
        <v>1.3</v>
      </c>
      <c r="V14">
        <v>0.5</v>
      </c>
      <c r="W14">
        <v>4.3</v>
      </c>
      <c r="Z14">
        <v>160.1</v>
      </c>
      <c r="AA14">
        <v>2.2999999999999998</v>
      </c>
      <c r="AB14">
        <v>2.1</v>
      </c>
      <c r="AC14">
        <v>1.7</v>
      </c>
      <c r="AD14">
        <v>0.3</v>
      </c>
      <c r="AE14">
        <v>0.1</v>
      </c>
      <c r="AF14">
        <v>0.2</v>
      </c>
    </row>
    <row r="15" spans="1:32" hidden="1" x14ac:dyDescent="0.25">
      <c r="A15" t="s">
        <v>84</v>
      </c>
      <c r="B15" t="s">
        <v>85</v>
      </c>
      <c r="C15" s="1" t="str">
        <f t="shared" si="0"/>
        <v>21:0289</v>
      </c>
      <c r="D15" s="1" t="str">
        <f t="shared" si="1"/>
        <v>21:0006</v>
      </c>
      <c r="E15" t="s">
        <v>86</v>
      </c>
      <c r="F15" t="s">
        <v>87</v>
      </c>
      <c r="H15">
        <v>64.646803700000007</v>
      </c>
      <c r="I15">
        <v>-111.4357467</v>
      </c>
      <c r="J15" s="1" t="str">
        <f t="shared" si="2"/>
        <v>Till</v>
      </c>
      <c r="K15" s="1" t="str">
        <f t="shared" si="3"/>
        <v>HMC separation (ODM standard)</v>
      </c>
      <c r="L15">
        <v>10000</v>
      </c>
      <c r="M15">
        <v>1800</v>
      </c>
      <c r="N15">
        <v>8200</v>
      </c>
      <c r="P15">
        <v>161.4</v>
      </c>
      <c r="Q15">
        <v>22.6</v>
      </c>
      <c r="R15">
        <v>20.100000000000001</v>
      </c>
      <c r="S15">
        <v>15</v>
      </c>
      <c r="T15">
        <v>4.3</v>
      </c>
      <c r="U15">
        <v>0.5</v>
      </c>
      <c r="V15">
        <v>0.3</v>
      </c>
      <c r="W15">
        <v>3.1</v>
      </c>
      <c r="Z15">
        <v>175.3</v>
      </c>
      <c r="AA15">
        <v>1.1000000000000001</v>
      </c>
      <c r="AB15">
        <v>0.9</v>
      </c>
      <c r="AC15">
        <v>0.5</v>
      </c>
      <c r="AD15">
        <v>0.3</v>
      </c>
      <c r="AE15">
        <v>0.1</v>
      </c>
      <c r="AF15">
        <v>0.2</v>
      </c>
    </row>
    <row r="16" spans="1:32" hidden="1" x14ac:dyDescent="0.25">
      <c r="A16" t="s">
        <v>88</v>
      </c>
      <c r="B16" t="s">
        <v>89</v>
      </c>
      <c r="C16" s="1" t="str">
        <f t="shared" si="0"/>
        <v>21:0289</v>
      </c>
      <c r="D16" s="1" t="str">
        <f t="shared" si="1"/>
        <v>21:0006</v>
      </c>
      <c r="E16" t="s">
        <v>90</v>
      </c>
      <c r="F16" t="s">
        <v>91</v>
      </c>
      <c r="H16">
        <v>64.937174400000004</v>
      </c>
      <c r="I16">
        <v>-110.0405382</v>
      </c>
      <c r="J16" s="1" t="str">
        <f t="shared" si="2"/>
        <v>Till</v>
      </c>
      <c r="K16" s="1" t="str">
        <f t="shared" si="3"/>
        <v>HMC separation (ODM standard)</v>
      </c>
      <c r="L16">
        <v>10000</v>
      </c>
      <c r="M16">
        <v>2000</v>
      </c>
      <c r="N16">
        <v>8000</v>
      </c>
      <c r="P16">
        <v>337.9</v>
      </c>
      <c r="Q16">
        <v>34.200000000000003</v>
      </c>
      <c r="R16">
        <v>32</v>
      </c>
      <c r="S16">
        <v>25</v>
      </c>
      <c r="T16">
        <v>4.4000000000000004</v>
      </c>
      <c r="U16">
        <v>1.7</v>
      </c>
      <c r="V16">
        <v>0.9</v>
      </c>
      <c r="W16">
        <v>3.3</v>
      </c>
      <c r="Z16">
        <v>192</v>
      </c>
      <c r="AA16">
        <v>0.3</v>
      </c>
      <c r="AB16">
        <v>0.3</v>
      </c>
      <c r="AD16">
        <v>0.1</v>
      </c>
      <c r="AE16">
        <v>0.2</v>
      </c>
    </row>
    <row r="17" spans="1:32" hidden="1" x14ac:dyDescent="0.25">
      <c r="A17" t="s">
        <v>92</v>
      </c>
      <c r="B17" t="s">
        <v>93</v>
      </c>
      <c r="C17" s="1" t="str">
        <f t="shared" si="0"/>
        <v>21:0289</v>
      </c>
      <c r="D17" s="1" t="str">
        <f t="shared" si="1"/>
        <v>21:0006</v>
      </c>
      <c r="E17" t="s">
        <v>94</v>
      </c>
      <c r="F17" t="s">
        <v>95</v>
      </c>
      <c r="H17">
        <v>64.958327800000006</v>
      </c>
      <c r="I17">
        <v>-110.1838948</v>
      </c>
      <c r="J17" s="1" t="str">
        <f t="shared" si="2"/>
        <v>Till</v>
      </c>
      <c r="K17" s="1" t="str">
        <f t="shared" si="3"/>
        <v>HMC separation (ODM standard)</v>
      </c>
      <c r="L17">
        <v>10000</v>
      </c>
      <c r="M17">
        <v>1900</v>
      </c>
      <c r="N17">
        <v>8100</v>
      </c>
      <c r="P17">
        <v>379.1</v>
      </c>
      <c r="Q17">
        <v>55.4</v>
      </c>
      <c r="R17">
        <v>50.4</v>
      </c>
      <c r="S17">
        <v>41.9</v>
      </c>
      <c r="T17">
        <v>6.4</v>
      </c>
      <c r="U17">
        <v>1.4</v>
      </c>
      <c r="V17">
        <v>0.7</v>
      </c>
      <c r="W17">
        <v>5.4</v>
      </c>
      <c r="Z17">
        <v>121.9</v>
      </c>
      <c r="AA17">
        <v>0.9</v>
      </c>
      <c r="AB17">
        <v>0.7</v>
      </c>
      <c r="AC17">
        <v>0.3</v>
      </c>
      <c r="AD17">
        <v>0.1</v>
      </c>
      <c r="AE17">
        <v>0.3</v>
      </c>
      <c r="AF17">
        <v>0.2</v>
      </c>
    </row>
    <row r="18" spans="1:32" hidden="1" x14ac:dyDescent="0.25">
      <c r="A18" t="s">
        <v>96</v>
      </c>
      <c r="B18" t="s">
        <v>97</v>
      </c>
      <c r="C18" s="1" t="str">
        <f t="shared" si="0"/>
        <v>21:0289</v>
      </c>
      <c r="D18" s="1" t="str">
        <f t="shared" si="1"/>
        <v>21:0006</v>
      </c>
      <c r="E18" t="s">
        <v>98</v>
      </c>
      <c r="F18" t="s">
        <v>99</v>
      </c>
      <c r="H18">
        <v>64.974711299999996</v>
      </c>
      <c r="I18">
        <v>-110.3575307</v>
      </c>
      <c r="J18" s="1" t="str">
        <f t="shared" si="2"/>
        <v>Till</v>
      </c>
      <c r="K18" s="1" t="str">
        <f t="shared" si="3"/>
        <v>HMC separation (ODM standard)</v>
      </c>
      <c r="L18">
        <v>10000</v>
      </c>
      <c r="M18">
        <v>2200</v>
      </c>
      <c r="N18">
        <v>7800</v>
      </c>
      <c r="P18">
        <v>249.9</v>
      </c>
      <c r="Q18">
        <v>41.3</v>
      </c>
      <c r="R18">
        <v>40.6</v>
      </c>
      <c r="S18">
        <v>30.2</v>
      </c>
      <c r="T18">
        <v>6.8</v>
      </c>
      <c r="U18">
        <v>2.2999999999999998</v>
      </c>
      <c r="V18">
        <v>1.3</v>
      </c>
      <c r="W18">
        <v>1.2</v>
      </c>
      <c r="Z18">
        <v>98.5</v>
      </c>
      <c r="AA18">
        <v>1</v>
      </c>
      <c r="AB18">
        <v>0.8</v>
      </c>
      <c r="AC18">
        <v>0.5</v>
      </c>
      <c r="AD18">
        <v>0.2</v>
      </c>
      <c r="AE18">
        <v>0.1</v>
      </c>
      <c r="AF18">
        <v>0.2</v>
      </c>
    </row>
    <row r="19" spans="1:32" hidden="1" x14ac:dyDescent="0.25">
      <c r="A19" t="s">
        <v>100</v>
      </c>
      <c r="B19" t="s">
        <v>101</v>
      </c>
      <c r="C19" s="1" t="str">
        <f t="shared" si="0"/>
        <v>21:0289</v>
      </c>
      <c r="D19" s="1" t="str">
        <f t="shared" si="1"/>
        <v>21:0006</v>
      </c>
      <c r="E19" t="s">
        <v>102</v>
      </c>
      <c r="F19" t="s">
        <v>103</v>
      </c>
      <c r="H19">
        <v>64.998413999999997</v>
      </c>
      <c r="I19">
        <v>-110.5707093</v>
      </c>
      <c r="J19" s="1" t="str">
        <f t="shared" si="2"/>
        <v>Till</v>
      </c>
      <c r="K19" s="1" t="str">
        <f t="shared" si="3"/>
        <v>HMC separation (ODM standard)</v>
      </c>
      <c r="L19">
        <v>10000</v>
      </c>
      <c r="M19">
        <v>1900</v>
      </c>
      <c r="N19">
        <v>8100</v>
      </c>
      <c r="P19">
        <v>316.5</v>
      </c>
      <c r="Q19">
        <v>46.6</v>
      </c>
      <c r="R19">
        <v>41.8</v>
      </c>
      <c r="S19">
        <v>31</v>
      </c>
      <c r="T19">
        <v>7.3</v>
      </c>
      <c r="U19">
        <v>2.6</v>
      </c>
      <c r="V19">
        <v>0.9</v>
      </c>
      <c r="W19">
        <v>5.4</v>
      </c>
      <c r="Z19">
        <v>196.6</v>
      </c>
      <c r="AA19">
        <v>1.1000000000000001</v>
      </c>
      <c r="AB19">
        <v>1</v>
      </c>
      <c r="AC19">
        <v>0.8</v>
      </c>
      <c r="AD19">
        <v>0.1</v>
      </c>
      <c r="AE19">
        <v>0.1</v>
      </c>
      <c r="AF19">
        <v>0.1</v>
      </c>
    </row>
    <row r="20" spans="1:32" hidden="1" x14ac:dyDescent="0.25">
      <c r="A20" t="s">
        <v>104</v>
      </c>
      <c r="B20" t="s">
        <v>105</v>
      </c>
      <c r="C20" s="1" t="str">
        <f t="shared" si="0"/>
        <v>21:0289</v>
      </c>
      <c r="D20" s="1" t="str">
        <f t="shared" si="1"/>
        <v>21:0006</v>
      </c>
      <c r="E20" t="s">
        <v>106</v>
      </c>
      <c r="F20" t="s">
        <v>107</v>
      </c>
      <c r="H20">
        <v>64.999546100000003</v>
      </c>
      <c r="I20">
        <v>-110.72725250000001</v>
      </c>
      <c r="J20" s="1" t="str">
        <f t="shared" si="2"/>
        <v>Till</v>
      </c>
      <c r="K20" s="1" t="str">
        <f t="shared" si="3"/>
        <v>HMC separation (ODM standard)</v>
      </c>
      <c r="L20">
        <v>10000</v>
      </c>
      <c r="M20">
        <v>1300</v>
      </c>
      <c r="N20">
        <v>8700</v>
      </c>
      <c r="P20">
        <v>415</v>
      </c>
      <c r="Q20">
        <v>62</v>
      </c>
      <c r="R20">
        <v>56.6</v>
      </c>
      <c r="S20">
        <v>43.9</v>
      </c>
      <c r="T20">
        <v>9</v>
      </c>
      <c r="U20">
        <v>2.8</v>
      </c>
      <c r="V20">
        <v>0.9</v>
      </c>
      <c r="W20">
        <v>6.2</v>
      </c>
      <c r="Z20">
        <v>181.4</v>
      </c>
      <c r="AA20">
        <v>0.6</v>
      </c>
      <c r="AB20">
        <v>0.5</v>
      </c>
      <c r="AC20">
        <v>0.3</v>
      </c>
      <c r="AD20">
        <v>0.1</v>
      </c>
      <c r="AE20">
        <v>0.1</v>
      </c>
      <c r="AF20">
        <v>0.1</v>
      </c>
    </row>
    <row r="21" spans="1:32" hidden="1" x14ac:dyDescent="0.25">
      <c r="A21" t="s">
        <v>108</v>
      </c>
      <c r="B21" t="s">
        <v>109</v>
      </c>
      <c r="C21" s="1" t="str">
        <f t="shared" si="0"/>
        <v>21:0289</v>
      </c>
      <c r="D21" s="1" t="str">
        <f t="shared" si="1"/>
        <v>21:0006</v>
      </c>
      <c r="E21" t="s">
        <v>110</v>
      </c>
      <c r="F21" t="s">
        <v>111</v>
      </c>
      <c r="H21">
        <v>64.998688400000006</v>
      </c>
      <c r="I21">
        <v>-110.9179771</v>
      </c>
      <c r="J21" s="1" t="str">
        <f t="shared" si="2"/>
        <v>Till</v>
      </c>
      <c r="K21" s="1" t="str">
        <f t="shared" si="3"/>
        <v>HMC separation (ODM standard)</v>
      </c>
      <c r="L21">
        <v>10000</v>
      </c>
      <c r="M21">
        <v>2100</v>
      </c>
      <c r="N21">
        <v>7900</v>
      </c>
      <c r="P21">
        <v>462.3</v>
      </c>
      <c r="Q21">
        <v>60.1</v>
      </c>
      <c r="R21">
        <v>53.3</v>
      </c>
      <c r="S21">
        <v>43.3</v>
      </c>
      <c r="T21">
        <v>6.7</v>
      </c>
      <c r="U21">
        <v>2.6</v>
      </c>
      <c r="V21">
        <v>0.7</v>
      </c>
      <c r="W21">
        <v>7.3</v>
      </c>
      <c r="Z21">
        <v>165.7</v>
      </c>
      <c r="AA21">
        <v>0.4</v>
      </c>
      <c r="AB21">
        <v>0.3</v>
      </c>
      <c r="AC21">
        <v>0.2</v>
      </c>
      <c r="AD21">
        <v>0.1</v>
      </c>
      <c r="AF21">
        <v>0.1</v>
      </c>
    </row>
    <row r="22" spans="1:32" hidden="1" x14ac:dyDescent="0.25">
      <c r="A22" t="s">
        <v>112</v>
      </c>
      <c r="B22" t="s">
        <v>113</v>
      </c>
      <c r="C22" s="1" t="str">
        <f t="shared" si="0"/>
        <v>21:0289</v>
      </c>
      <c r="D22" s="1" t="str">
        <f t="shared" si="1"/>
        <v>21:0006</v>
      </c>
      <c r="E22" t="s">
        <v>114</v>
      </c>
      <c r="F22" t="s">
        <v>115</v>
      </c>
      <c r="H22">
        <v>64.718974900000006</v>
      </c>
      <c r="I22">
        <v>-111.5429266</v>
      </c>
      <c r="J22" s="1" t="str">
        <f t="shared" si="2"/>
        <v>Till</v>
      </c>
      <c r="K22" s="1" t="str">
        <f t="shared" si="3"/>
        <v>HMC separation (ODM standard)</v>
      </c>
      <c r="L22">
        <v>10000</v>
      </c>
      <c r="M22">
        <v>1900</v>
      </c>
      <c r="N22">
        <v>8100</v>
      </c>
      <c r="P22">
        <v>263.5</v>
      </c>
      <c r="Q22">
        <v>29.6</v>
      </c>
      <c r="R22">
        <v>23.3</v>
      </c>
      <c r="S22">
        <v>18.7</v>
      </c>
      <c r="T22">
        <v>3.6</v>
      </c>
      <c r="U22">
        <v>0.9</v>
      </c>
      <c r="V22">
        <v>0.1</v>
      </c>
      <c r="W22">
        <v>6.3</v>
      </c>
      <c r="Z22">
        <v>273.60000000000002</v>
      </c>
      <c r="AA22">
        <v>0.4</v>
      </c>
      <c r="AB22">
        <v>0.2</v>
      </c>
      <c r="AC22">
        <v>0.2</v>
      </c>
      <c r="AF22">
        <v>0.2</v>
      </c>
    </row>
    <row r="23" spans="1:32" hidden="1" x14ac:dyDescent="0.25">
      <c r="A23" t="s">
        <v>116</v>
      </c>
      <c r="B23" t="s">
        <v>117</v>
      </c>
      <c r="C23" s="1" t="str">
        <f t="shared" si="0"/>
        <v>21:0289</v>
      </c>
      <c r="D23" s="1" t="str">
        <f t="shared" si="1"/>
        <v>21:0006</v>
      </c>
      <c r="E23" t="s">
        <v>118</v>
      </c>
      <c r="F23" t="s">
        <v>119</v>
      </c>
      <c r="H23">
        <v>64.797654100000003</v>
      </c>
      <c r="I23">
        <v>-111.55046249999999</v>
      </c>
      <c r="J23" s="1" t="str">
        <f t="shared" si="2"/>
        <v>Till</v>
      </c>
      <c r="K23" s="1" t="str">
        <f t="shared" si="3"/>
        <v>HMC separation (ODM standard)</v>
      </c>
      <c r="L23">
        <v>10000</v>
      </c>
      <c r="M23">
        <v>1100</v>
      </c>
      <c r="N23">
        <v>8900</v>
      </c>
      <c r="P23">
        <v>324.7</v>
      </c>
      <c r="Q23">
        <v>39.700000000000003</v>
      </c>
      <c r="R23">
        <v>35.9</v>
      </c>
      <c r="S23">
        <v>30.6</v>
      </c>
      <c r="T23">
        <v>3.6</v>
      </c>
      <c r="U23">
        <v>1.5</v>
      </c>
      <c r="V23">
        <v>0.2</v>
      </c>
      <c r="W23">
        <v>3.8</v>
      </c>
    </row>
    <row r="24" spans="1:32" hidden="1" x14ac:dyDescent="0.25">
      <c r="A24" t="s">
        <v>120</v>
      </c>
      <c r="B24" t="s">
        <v>121</v>
      </c>
      <c r="C24" s="1" t="str">
        <f t="shared" si="0"/>
        <v>21:0289</v>
      </c>
      <c r="D24" s="1" t="str">
        <f t="shared" si="1"/>
        <v>21:0006</v>
      </c>
      <c r="E24" t="s">
        <v>122</v>
      </c>
      <c r="F24" t="s">
        <v>123</v>
      </c>
      <c r="H24">
        <v>64.844562800000006</v>
      </c>
      <c r="I24">
        <v>-111.5418263</v>
      </c>
      <c r="J24" s="1" t="str">
        <f t="shared" si="2"/>
        <v>Till</v>
      </c>
      <c r="K24" s="1" t="str">
        <f t="shared" si="3"/>
        <v>HMC separation (ODM standard)</v>
      </c>
      <c r="L24">
        <v>10000</v>
      </c>
      <c r="M24">
        <v>2400</v>
      </c>
      <c r="N24">
        <v>7600</v>
      </c>
      <c r="P24">
        <v>269.7</v>
      </c>
      <c r="Q24">
        <v>53</v>
      </c>
      <c r="R24">
        <v>48.5</v>
      </c>
      <c r="S24">
        <v>37.299999999999997</v>
      </c>
      <c r="T24">
        <v>7.5</v>
      </c>
      <c r="U24">
        <v>2.7</v>
      </c>
      <c r="V24">
        <v>1</v>
      </c>
      <c r="W24">
        <v>5.2</v>
      </c>
    </row>
    <row r="25" spans="1:32" hidden="1" x14ac:dyDescent="0.25">
      <c r="A25" t="s">
        <v>124</v>
      </c>
      <c r="B25" t="s">
        <v>125</v>
      </c>
      <c r="C25" s="1" t="str">
        <f t="shared" si="0"/>
        <v>21:0289</v>
      </c>
      <c r="D25" s="1" t="str">
        <f t="shared" si="1"/>
        <v>21:0006</v>
      </c>
      <c r="E25" t="s">
        <v>126</v>
      </c>
      <c r="F25" t="s">
        <v>127</v>
      </c>
      <c r="H25">
        <v>64.778793800000003</v>
      </c>
      <c r="I25">
        <v>-110.9195505</v>
      </c>
      <c r="J25" s="1" t="str">
        <f t="shared" si="2"/>
        <v>Till</v>
      </c>
      <c r="K25" s="1" t="str">
        <f t="shared" si="3"/>
        <v>HMC separation (ODM standard)</v>
      </c>
      <c r="L25">
        <v>10000</v>
      </c>
      <c r="M25">
        <v>2000</v>
      </c>
      <c r="N25">
        <v>8000</v>
      </c>
      <c r="P25">
        <v>307.89999999999998</v>
      </c>
      <c r="Q25">
        <v>39</v>
      </c>
      <c r="R25">
        <v>34.799999999999997</v>
      </c>
      <c r="S25">
        <v>28.3</v>
      </c>
      <c r="T25">
        <v>4.4000000000000004</v>
      </c>
      <c r="U25">
        <v>1.7</v>
      </c>
      <c r="V25">
        <v>0.4</v>
      </c>
      <c r="W25">
        <v>4</v>
      </c>
    </row>
    <row r="26" spans="1:32" hidden="1" x14ac:dyDescent="0.25">
      <c r="A26" t="s">
        <v>128</v>
      </c>
      <c r="B26" t="s">
        <v>129</v>
      </c>
      <c r="C26" s="1" t="str">
        <f t="shared" si="0"/>
        <v>21:0289</v>
      </c>
      <c r="D26" s="1" t="str">
        <f t="shared" si="1"/>
        <v>21:0006</v>
      </c>
      <c r="E26" t="s">
        <v>130</v>
      </c>
      <c r="F26" t="s">
        <v>131</v>
      </c>
      <c r="H26">
        <v>64.823788500000006</v>
      </c>
      <c r="I26">
        <v>-111.7574216</v>
      </c>
      <c r="J26" s="1" t="str">
        <f t="shared" si="2"/>
        <v>Till</v>
      </c>
      <c r="K26" s="1" t="str">
        <f t="shared" si="3"/>
        <v>HMC separation (ODM standard)</v>
      </c>
      <c r="L26">
        <v>10000</v>
      </c>
      <c r="M26">
        <v>1700</v>
      </c>
      <c r="N26">
        <v>8300</v>
      </c>
      <c r="P26">
        <v>252.6</v>
      </c>
      <c r="Q26">
        <v>64.8</v>
      </c>
      <c r="R26">
        <v>45.2</v>
      </c>
      <c r="S26">
        <v>35.5</v>
      </c>
      <c r="T26">
        <v>6.5</v>
      </c>
      <c r="U26">
        <v>2.2999999999999998</v>
      </c>
      <c r="V26">
        <v>0.9</v>
      </c>
      <c r="W26">
        <v>3.7</v>
      </c>
      <c r="AA26">
        <v>17.399999999999999</v>
      </c>
      <c r="AB26">
        <v>16.600000000000001</v>
      </c>
      <c r="AC26">
        <v>14</v>
      </c>
      <c r="AD26">
        <v>1.5</v>
      </c>
      <c r="AE26">
        <v>1.1000000000000001</v>
      </c>
      <c r="AF26">
        <v>0.7</v>
      </c>
    </row>
    <row r="27" spans="1:32" hidden="1" x14ac:dyDescent="0.25">
      <c r="A27" t="s">
        <v>132</v>
      </c>
      <c r="B27" t="s">
        <v>133</v>
      </c>
      <c r="C27" s="1" t="str">
        <f t="shared" si="0"/>
        <v>21:0289</v>
      </c>
      <c r="D27" s="1" t="str">
        <f t="shared" si="1"/>
        <v>21:0006</v>
      </c>
      <c r="E27" t="s">
        <v>134</v>
      </c>
      <c r="F27" t="s">
        <v>135</v>
      </c>
      <c r="H27">
        <v>64.638571999999996</v>
      </c>
      <c r="I27">
        <v>-110.2899867</v>
      </c>
      <c r="J27" s="1" t="str">
        <f t="shared" si="2"/>
        <v>Till</v>
      </c>
      <c r="K27" s="1" t="str">
        <f t="shared" si="3"/>
        <v>HMC separation (ODM standard)</v>
      </c>
      <c r="L27">
        <v>10000</v>
      </c>
      <c r="M27">
        <v>1400</v>
      </c>
      <c r="N27">
        <v>8600</v>
      </c>
      <c r="P27">
        <v>360.8</v>
      </c>
      <c r="Q27">
        <v>42.6</v>
      </c>
      <c r="R27">
        <v>30.7</v>
      </c>
      <c r="S27">
        <v>25.5</v>
      </c>
      <c r="T27">
        <v>3.9</v>
      </c>
      <c r="U27">
        <v>0.9</v>
      </c>
      <c r="V27">
        <v>0.4</v>
      </c>
      <c r="W27">
        <v>4.8</v>
      </c>
      <c r="AA27">
        <v>7.9</v>
      </c>
      <c r="AB27">
        <v>7.5</v>
      </c>
      <c r="AC27">
        <v>7</v>
      </c>
      <c r="AD27">
        <v>0.4</v>
      </c>
      <c r="AE27">
        <v>0.1</v>
      </c>
      <c r="AF27">
        <v>0.4</v>
      </c>
    </row>
    <row r="28" spans="1:32" x14ac:dyDescent="0.25">
      <c r="A28" t="s">
        <v>136</v>
      </c>
      <c r="B28" t="s">
        <v>137</v>
      </c>
      <c r="C28" s="1" t="str">
        <f>HYPERLINK("http://geochem.nrcan.gc.ca/cdogs/content/bdl/bdl210294_e.htm", "21:0294")</f>
        <v>21:0294</v>
      </c>
      <c r="D28" s="1" t="str">
        <f>HYPERLINK("http://geochem.nrcan.gc.ca/cdogs/content/svy/svy210001_e.htm", "21:0001")</f>
        <v>21:0001</v>
      </c>
      <c r="E28" t="s">
        <v>138</v>
      </c>
      <c r="F28" t="s">
        <v>139</v>
      </c>
      <c r="H28">
        <v>64.502108500000006</v>
      </c>
      <c r="I28">
        <v>-109.88181760000001</v>
      </c>
      <c r="J28" s="1" t="str">
        <f t="shared" si="2"/>
        <v>Till</v>
      </c>
      <c r="K28" s="1" t="str">
        <f t="shared" si="3"/>
        <v>HMC separation (ODM standard)</v>
      </c>
      <c r="L28">
        <v>10000</v>
      </c>
      <c r="M28">
        <v>2100</v>
      </c>
      <c r="N28">
        <v>7900</v>
      </c>
      <c r="P28">
        <v>427.6</v>
      </c>
      <c r="Q28">
        <v>69</v>
      </c>
      <c r="R28">
        <v>37.299999999999997</v>
      </c>
      <c r="S28">
        <v>30.7</v>
      </c>
      <c r="T28">
        <v>4.8</v>
      </c>
      <c r="U28">
        <v>1.6</v>
      </c>
      <c r="V28">
        <v>0.2</v>
      </c>
      <c r="W28">
        <v>5.8</v>
      </c>
      <c r="AA28">
        <v>9.6999999999999993</v>
      </c>
      <c r="AB28">
        <v>9.3000000000000007</v>
      </c>
      <c r="AC28">
        <v>8.1999999999999993</v>
      </c>
      <c r="AD28">
        <v>0.8</v>
      </c>
      <c r="AE28">
        <v>0.3</v>
      </c>
      <c r="AF28">
        <v>0.4</v>
      </c>
    </row>
    <row r="29" spans="1:32" x14ac:dyDescent="0.25">
      <c r="A29" t="s">
        <v>140</v>
      </c>
      <c r="B29" t="s">
        <v>141</v>
      </c>
      <c r="C29" s="1" t="str">
        <f>HYPERLINK("http://geochem.nrcan.gc.ca/cdogs/content/bdl/bdl210294_e.htm", "21:0294")</f>
        <v>21:0294</v>
      </c>
      <c r="D29" s="1" t="str">
        <f>HYPERLINK("http://geochem.nrcan.gc.ca/cdogs/content/svy/svy210001_e.htm", "21:0001")</f>
        <v>21:0001</v>
      </c>
      <c r="E29" t="s">
        <v>142</v>
      </c>
      <c r="F29" t="s">
        <v>143</v>
      </c>
      <c r="H29">
        <v>64.533462099999994</v>
      </c>
      <c r="I29">
        <v>-109.7434095</v>
      </c>
      <c r="J29" s="1" t="str">
        <f t="shared" si="2"/>
        <v>Till</v>
      </c>
      <c r="K29" s="1" t="str">
        <f t="shared" si="3"/>
        <v>HMC separation (ODM standard)</v>
      </c>
      <c r="L29">
        <v>10000</v>
      </c>
      <c r="M29">
        <v>1100</v>
      </c>
      <c r="N29">
        <v>8900</v>
      </c>
      <c r="P29">
        <v>420.3</v>
      </c>
      <c r="Q29">
        <v>69.8</v>
      </c>
      <c r="R29">
        <v>43.8</v>
      </c>
      <c r="S29">
        <v>33.299999999999997</v>
      </c>
      <c r="T29">
        <v>5.5</v>
      </c>
      <c r="U29">
        <v>2.9</v>
      </c>
      <c r="V29">
        <v>2.1</v>
      </c>
      <c r="W29">
        <v>5.5</v>
      </c>
      <c r="AA29">
        <v>16.8</v>
      </c>
      <c r="AB29">
        <v>16.3</v>
      </c>
      <c r="AC29">
        <v>14.8</v>
      </c>
      <c r="AD29">
        <v>1.1000000000000001</v>
      </c>
      <c r="AE29">
        <v>0.4</v>
      </c>
      <c r="AF29">
        <v>0.5</v>
      </c>
    </row>
    <row r="30" spans="1:32" x14ac:dyDescent="0.25">
      <c r="A30" t="s">
        <v>144</v>
      </c>
      <c r="B30" t="s">
        <v>145</v>
      </c>
      <c r="C30" s="1" t="str">
        <f>HYPERLINK("http://geochem.nrcan.gc.ca/cdogs/content/bdl/bdl210294_e.htm", "21:0294")</f>
        <v>21:0294</v>
      </c>
      <c r="D30" s="1" t="str">
        <f>HYPERLINK("http://geochem.nrcan.gc.ca/cdogs/content/svy/svy210001_e.htm", "21:0001")</f>
        <v>21:0001</v>
      </c>
      <c r="E30" t="s">
        <v>146</v>
      </c>
      <c r="F30" t="s">
        <v>147</v>
      </c>
      <c r="H30">
        <v>64.597418200000007</v>
      </c>
      <c r="I30">
        <v>-109.7268146</v>
      </c>
      <c r="J30" s="1" t="str">
        <f t="shared" si="2"/>
        <v>Till</v>
      </c>
      <c r="K30" s="1" t="str">
        <f t="shared" si="3"/>
        <v>HMC separation (ODM standard)</v>
      </c>
      <c r="L30">
        <v>10000</v>
      </c>
      <c r="M30">
        <v>1400</v>
      </c>
      <c r="N30">
        <v>8600</v>
      </c>
      <c r="P30">
        <v>385.9</v>
      </c>
      <c r="Q30">
        <v>77.7</v>
      </c>
      <c r="R30">
        <v>56.6</v>
      </c>
      <c r="S30">
        <v>45.4</v>
      </c>
      <c r="T30">
        <v>8.3000000000000007</v>
      </c>
      <c r="U30">
        <v>2.5</v>
      </c>
      <c r="V30">
        <v>0.4</v>
      </c>
      <c r="W30">
        <v>8.6999999999999993</v>
      </c>
      <c r="AA30">
        <v>18.100000000000001</v>
      </c>
      <c r="AB30">
        <v>17.3</v>
      </c>
      <c r="AC30">
        <v>15.3</v>
      </c>
      <c r="AD30">
        <v>1.6</v>
      </c>
      <c r="AE30">
        <v>0.4</v>
      </c>
      <c r="AF30">
        <v>0.8</v>
      </c>
    </row>
    <row r="31" spans="1:32" x14ac:dyDescent="0.25">
      <c r="A31" t="s">
        <v>148</v>
      </c>
      <c r="B31" t="s">
        <v>149</v>
      </c>
      <c r="C31" s="1" t="str">
        <f>HYPERLINK("http://geochem.nrcan.gc.ca/cdogs/content/bdl/bdl210294_e.htm", "21:0294")</f>
        <v>21:0294</v>
      </c>
      <c r="D31" s="1" t="str">
        <f>HYPERLINK("http://geochem.nrcan.gc.ca/cdogs/content/svy/svy210001_e.htm", "21:0001")</f>
        <v>21:0001</v>
      </c>
      <c r="E31" t="s">
        <v>150</v>
      </c>
      <c r="F31" t="s">
        <v>151</v>
      </c>
      <c r="H31">
        <v>64.642680299999995</v>
      </c>
      <c r="I31">
        <v>-109.87758580000001</v>
      </c>
      <c r="J31" s="1" t="str">
        <f t="shared" si="2"/>
        <v>Till</v>
      </c>
      <c r="K31" s="1" t="str">
        <f t="shared" si="3"/>
        <v>HMC separation (ODM standard)</v>
      </c>
      <c r="L31">
        <v>10000</v>
      </c>
      <c r="M31">
        <v>2200</v>
      </c>
      <c r="N31">
        <v>7800</v>
      </c>
      <c r="P31">
        <v>357</v>
      </c>
      <c r="Q31">
        <v>81.3</v>
      </c>
      <c r="R31">
        <v>55.9</v>
      </c>
      <c r="S31">
        <v>43.1</v>
      </c>
      <c r="T31">
        <v>9.3000000000000007</v>
      </c>
      <c r="U31">
        <v>3.2</v>
      </c>
      <c r="V31">
        <v>0.3</v>
      </c>
      <c r="W31">
        <v>6</v>
      </c>
      <c r="AA31">
        <v>19.399999999999999</v>
      </c>
      <c r="AB31">
        <v>18.8</v>
      </c>
      <c r="AC31">
        <v>17</v>
      </c>
      <c r="AD31">
        <v>1.2</v>
      </c>
      <c r="AE31">
        <v>0.6</v>
      </c>
      <c r="AF31">
        <v>0.6</v>
      </c>
    </row>
    <row r="32" spans="1:32" x14ac:dyDescent="0.25">
      <c r="A32" t="s">
        <v>152</v>
      </c>
      <c r="B32" t="s">
        <v>153</v>
      </c>
      <c r="C32" s="1" t="str">
        <f>HYPERLINK("http://geochem.nrcan.gc.ca/cdogs/content/bdl/bdl210294_e.htm", "21:0294")</f>
        <v>21:0294</v>
      </c>
      <c r="D32" s="1" t="str">
        <f>HYPERLINK("http://geochem.nrcan.gc.ca/cdogs/content/svy/svy210001_e.htm", "21:0001")</f>
        <v>21:0001</v>
      </c>
      <c r="E32" t="s">
        <v>154</v>
      </c>
      <c r="F32" t="s">
        <v>155</v>
      </c>
      <c r="H32">
        <v>64.687424500000006</v>
      </c>
      <c r="I32">
        <v>-109.9607843</v>
      </c>
      <c r="J32" s="1" t="str">
        <f t="shared" si="2"/>
        <v>Till</v>
      </c>
      <c r="K32" s="1" t="str">
        <f t="shared" si="3"/>
        <v>HMC separation (ODM standard)</v>
      </c>
      <c r="L32">
        <v>10000</v>
      </c>
      <c r="M32">
        <v>2600</v>
      </c>
      <c r="N32">
        <v>7400</v>
      </c>
      <c r="P32">
        <v>355</v>
      </c>
      <c r="Q32">
        <v>57.3</v>
      </c>
      <c r="R32">
        <v>48.2</v>
      </c>
      <c r="S32">
        <v>36.9</v>
      </c>
      <c r="T32">
        <v>8.1</v>
      </c>
      <c r="U32">
        <v>2.7</v>
      </c>
      <c r="V32">
        <v>0.5</v>
      </c>
      <c r="W32">
        <v>4.5999999999999996</v>
      </c>
      <c r="AA32">
        <v>5.3</v>
      </c>
      <c r="AB32">
        <v>4.9000000000000004</v>
      </c>
      <c r="AC32">
        <v>4</v>
      </c>
      <c r="AD32">
        <v>0.7</v>
      </c>
      <c r="AE32">
        <v>0.2</v>
      </c>
      <c r="AF32">
        <v>0.4</v>
      </c>
    </row>
  </sheetData>
  <autoFilter ref="A1:K32">
    <filterColumn colId="0" hiddenButton="1"/>
    <filterColumn colId="1" hiddenButton="1"/>
    <filterColumn colId="3">
      <filters>
        <filter val="21:000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svy210001_pkg_0247b.xlsx</vt:lpstr>
      <vt:lpstr>pkg_0247b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2023-02-18T07:05:26Z</dcterms:created>
  <dcterms:modified xsi:type="dcterms:W3CDTF">2023-02-18T20:54:28Z</dcterms:modified>
</cp:coreProperties>
</file>