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39_pkg_0125c.xlsx" sheetId="1" r:id="rId1"/>
  </sheets>
  <definedNames>
    <definedName name="_xlnm._FilterDatabase" localSheetId="0" hidden="1">svy130039_pkg_0125c.xlsx!$A$1:$K$175</definedName>
    <definedName name="pkg_0125c">svy130039_pkg_0125c.xlsx!$A$1:$S$175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</calcChain>
</file>

<file path=xl/sharedStrings.xml><?xml version="1.0" encoding="utf-8"?>
<sst xmlns="http://schemas.openxmlformats.org/spreadsheetml/2006/main" count="2107" uniqueCount="959">
  <si>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</si>
  <si>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</si>
  <si>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</si>
  <si>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</si>
  <si>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</si>
  <si>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</si>
  <si>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</si>
  <si>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</si>
  <si>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</si>
  <si>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</si>
  <si>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</si>
  <si>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Ag_ICPES</t>
  </si>
  <si>
    <t>Cd_ICPES</t>
  </si>
  <si>
    <t>Cu_ICPES</t>
  </si>
  <si>
    <t>Mn_ICPES</t>
  </si>
  <si>
    <t>Ni_ICPES</t>
  </si>
  <si>
    <t>Pb_ICPES</t>
  </si>
  <si>
    <t>Zn_ICPES</t>
  </si>
  <si>
    <t>Hg_CV-AAS</t>
  </si>
  <si>
    <t>A-02</t>
  </si>
  <si>
    <t>13:0058:000001</t>
  </si>
  <si>
    <t>13:0039:000038</t>
  </si>
  <si>
    <t>13:0039:000038:0001:0001:00</t>
  </si>
  <si>
    <t>&lt;0.2</t>
  </si>
  <si>
    <t>&lt;0.5</t>
  </si>
  <si>
    <t>9</t>
  </si>
  <si>
    <t>478</t>
  </si>
  <si>
    <t>35</t>
  </si>
  <si>
    <t>14</t>
  </si>
  <si>
    <t>63</t>
  </si>
  <si>
    <t>25</t>
  </si>
  <si>
    <t>A-04</t>
  </si>
  <si>
    <t>13:0058:000002</t>
  </si>
  <si>
    <t>13:0039:000039</t>
  </si>
  <si>
    <t>13:0039:000039:0001:0001:00</t>
  </si>
  <si>
    <t>0.4</t>
  </si>
  <si>
    <t>&lt;1</t>
  </si>
  <si>
    <t>548</t>
  </si>
  <si>
    <t>44</t>
  </si>
  <si>
    <t>10</t>
  </si>
  <si>
    <t>100</t>
  </si>
  <si>
    <t>115</t>
  </si>
  <si>
    <t>A-06</t>
  </si>
  <si>
    <t>13:0058:000003</t>
  </si>
  <si>
    <t>13:0039:000040</t>
  </si>
  <si>
    <t>13:0039:000040:0001:0001:00</t>
  </si>
  <si>
    <t>550</t>
  </si>
  <si>
    <t>39</t>
  </si>
  <si>
    <t>73</t>
  </si>
  <si>
    <t>45</t>
  </si>
  <si>
    <t>A-08</t>
  </si>
  <si>
    <t>13:0058:000004</t>
  </si>
  <si>
    <t>13:0039:000041</t>
  </si>
  <si>
    <t>13:0039:000041:0001:0001:00</t>
  </si>
  <si>
    <t>3</t>
  </si>
  <si>
    <t>464</t>
  </si>
  <si>
    <t>36</t>
  </si>
  <si>
    <t>A-10</t>
  </si>
  <si>
    <t>13:0058:000005</t>
  </si>
  <si>
    <t>13:0039:000042</t>
  </si>
  <si>
    <t>13:0039:000042:0001:0001:00</t>
  </si>
  <si>
    <t>5</t>
  </si>
  <si>
    <t>656</t>
  </si>
  <si>
    <t>80</t>
  </si>
  <si>
    <t>40</t>
  </si>
  <si>
    <t>A-12</t>
  </si>
  <si>
    <t>13:0058:000006</t>
  </si>
  <si>
    <t>13:0039:000043</t>
  </si>
  <si>
    <t>13:0039:000043:0001:0001:00</t>
  </si>
  <si>
    <t>816</t>
  </si>
  <si>
    <t>42</t>
  </si>
  <si>
    <t>12</t>
  </si>
  <si>
    <t>74</t>
  </si>
  <si>
    <t>15</t>
  </si>
  <si>
    <t>A-13</t>
  </si>
  <si>
    <t>13:0058:000007</t>
  </si>
  <si>
    <t>13:0039:000044</t>
  </si>
  <si>
    <t>13:0039:000044:0001:0001:00</t>
  </si>
  <si>
    <t>0.2</t>
  </si>
  <si>
    <t>6</t>
  </si>
  <si>
    <t>482</t>
  </si>
  <si>
    <t>38</t>
  </si>
  <si>
    <t>75</t>
  </si>
  <si>
    <t>A-14</t>
  </si>
  <si>
    <t>13:0058:000008</t>
  </si>
  <si>
    <t>13:0039:000045</t>
  </si>
  <si>
    <t>13:0039:000045:0001:0001:00</t>
  </si>
  <si>
    <t>4</t>
  </si>
  <si>
    <t>316</t>
  </si>
  <si>
    <t>55</t>
  </si>
  <si>
    <t>8</t>
  </si>
  <si>
    <t>91</t>
  </si>
  <si>
    <t>B-01</t>
  </si>
  <si>
    <t>13:0058:000009</t>
  </si>
  <si>
    <t>13:0039:000046</t>
  </si>
  <si>
    <t>13:0039:000046:0001:0001:00</t>
  </si>
  <si>
    <t>490</t>
  </si>
  <si>
    <t>101</t>
  </si>
  <si>
    <t>B-03</t>
  </si>
  <si>
    <t>13:0058:000010</t>
  </si>
  <si>
    <t>13:0039:000047</t>
  </si>
  <si>
    <t>13:0039:000047:0001:0001:00</t>
  </si>
  <si>
    <t>2</t>
  </si>
  <si>
    <t>416</t>
  </si>
  <si>
    <t>33</t>
  </si>
  <si>
    <t>59</t>
  </si>
  <si>
    <t>B-05</t>
  </si>
  <si>
    <t>13:0058:000011</t>
  </si>
  <si>
    <t>13:0039:000048</t>
  </si>
  <si>
    <t>13:0039:000048:0001:0001:00</t>
  </si>
  <si>
    <t>37</t>
  </si>
  <si>
    <t>64</t>
  </si>
  <si>
    <t>B-07</t>
  </si>
  <si>
    <t>13:0058:000012</t>
  </si>
  <si>
    <t>13:0039:000049</t>
  </si>
  <si>
    <t>13:0039:000049:0001:0001:00</t>
  </si>
  <si>
    <t>B-09</t>
  </si>
  <si>
    <t>13:0058:000013</t>
  </si>
  <si>
    <t>13:0039:000050</t>
  </si>
  <si>
    <t>13:0039:000050:0001:0001:00</t>
  </si>
  <si>
    <t>210</t>
  </si>
  <si>
    <t>16</t>
  </si>
  <si>
    <t>31</t>
  </si>
  <si>
    <t>&lt;10</t>
  </si>
  <si>
    <t>B-11</t>
  </si>
  <si>
    <t>13:0058:000014</t>
  </si>
  <si>
    <t>13:0039:000051</t>
  </si>
  <si>
    <t>13:0039:000051:0001:0001:00</t>
  </si>
  <si>
    <t>578</t>
  </si>
  <si>
    <t>77</t>
  </si>
  <si>
    <t>B-12</t>
  </si>
  <si>
    <t>13:0058:000015</t>
  </si>
  <si>
    <t>13:0039:000052</t>
  </si>
  <si>
    <t>13:0039:000052:0001:0001:00</t>
  </si>
  <si>
    <t>7</t>
  </si>
  <si>
    <t>658</t>
  </si>
  <si>
    <t>66</t>
  </si>
  <si>
    <t>20</t>
  </si>
  <si>
    <t>B-13</t>
  </si>
  <si>
    <t>13:0058:000016</t>
  </si>
  <si>
    <t>13:0039:000053</t>
  </si>
  <si>
    <t>13:0039:000053:0001:0001:00</t>
  </si>
  <si>
    <t>352</t>
  </si>
  <si>
    <t>22</t>
  </si>
  <si>
    <t>81</t>
  </si>
  <si>
    <t>60</t>
  </si>
  <si>
    <t>B-14</t>
  </si>
  <si>
    <t>13:0058:000017</t>
  </si>
  <si>
    <t>13:0039:000054</t>
  </si>
  <si>
    <t>13:0039:000054:0001:0001:00</t>
  </si>
  <si>
    <t>598</t>
  </si>
  <si>
    <t>83</t>
  </si>
  <si>
    <t>85</t>
  </si>
  <si>
    <t>C-02</t>
  </si>
  <si>
    <t>13:0058:000018</t>
  </si>
  <si>
    <t>13:0039:000055</t>
  </si>
  <si>
    <t>13:0039:000055:0001:0001:00</t>
  </si>
  <si>
    <t>488</t>
  </si>
  <si>
    <t>30</t>
  </si>
  <si>
    <t>C-04</t>
  </si>
  <si>
    <t>13:0058:000019</t>
  </si>
  <si>
    <t>13:0039:000056</t>
  </si>
  <si>
    <t>13:0039:000056:0001:0001:00</t>
  </si>
  <si>
    <t>582</t>
  </si>
  <si>
    <t>43</t>
  </si>
  <si>
    <t>50</t>
  </si>
  <si>
    <t>C-06</t>
  </si>
  <si>
    <t>13:0058:000020</t>
  </si>
  <si>
    <t>13:0039:000057</t>
  </si>
  <si>
    <t>13:0039:000057:0001:0001:00</t>
  </si>
  <si>
    <t>67</t>
  </si>
  <si>
    <t>C-06-1</t>
  </si>
  <si>
    <t>13:0058:000021</t>
  </si>
  <si>
    <t>13:0039:000057:0002:0001:00</t>
  </si>
  <si>
    <t>606</t>
  </si>
  <si>
    <t>70</t>
  </si>
  <si>
    <t>C-08</t>
  </si>
  <si>
    <t>13:0058:000022</t>
  </si>
  <si>
    <t>13:0039:000058</t>
  </si>
  <si>
    <t>13:0039:000058:0001:0001:00</t>
  </si>
  <si>
    <t>502</t>
  </si>
  <si>
    <t>C-09</t>
  </si>
  <si>
    <t>13:0058:000023</t>
  </si>
  <si>
    <t>13:0039:000059</t>
  </si>
  <si>
    <t>13:0039:000059:0001:0001:00</t>
  </si>
  <si>
    <t>516</t>
  </si>
  <si>
    <t>C-10</t>
  </si>
  <si>
    <t>13:0058:000024</t>
  </si>
  <si>
    <t>13:0039:000060</t>
  </si>
  <si>
    <t>13:0039:000060:0001:0001:00</t>
  </si>
  <si>
    <t>660</t>
  </si>
  <si>
    <t>79</t>
  </si>
  <si>
    <t>C-11</t>
  </si>
  <si>
    <t>13:0058:000025</t>
  </si>
  <si>
    <t>13:0039:000061</t>
  </si>
  <si>
    <t>13:0039:000061:0001:0001:00</t>
  </si>
  <si>
    <t>92</t>
  </si>
  <si>
    <t>C-12</t>
  </si>
  <si>
    <t>13:0058:000026</t>
  </si>
  <si>
    <t>13:0039:000062</t>
  </si>
  <si>
    <t>13:0039:000062:0001:0001:00</t>
  </si>
  <si>
    <t>574</t>
  </si>
  <si>
    <t>C-13</t>
  </si>
  <si>
    <t>13:0058:000027</t>
  </si>
  <si>
    <t>13:0039:000063</t>
  </si>
  <si>
    <t>13:0039:000063:0001:0001:00</t>
  </si>
  <si>
    <t>1</t>
  </si>
  <si>
    <t>532</t>
  </si>
  <si>
    <t>86</t>
  </si>
  <si>
    <t>C-14</t>
  </si>
  <si>
    <t>13:0058:000028</t>
  </si>
  <si>
    <t>13:0039:000064</t>
  </si>
  <si>
    <t>13:0039:000064:0001:0001:00</t>
  </si>
  <si>
    <t>636</t>
  </si>
  <si>
    <t>D-01</t>
  </si>
  <si>
    <t>13:0058:000029</t>
  </si>
  <si>
    <t>13:0039:000065</t>
  </si>
  <si>
    <t>13:0039:000065:0001:0001:00</t>
  </si>
  <si>
    <t>628</t>
  </si>
  <si>
    <t>52</t>
  </si>
  <si>
    <t>D-03</t>
  </si>
  <si>
    <t>13:0058:000030</t>
  </si>
  <si>
    <t>13:0039:000066</t>
  </si>
  <si>
    <t>13:0039:000066:0001:0001:00</t>
  </si>
  <si>
    <t>454</t>
  </si>
  <si>
    <t>D-05</t>
  </si>
  <si>
    <t>13:0058:000031</t>
  </si>
  <si>
    <t>13:0039:000067</t>
  </si>
  <si>
    <t>13:0039:000067:0001:0001:00</t>
  </si>
  <si>
    <t>68</t>
  </si>
  <si>
    <t>D-07</t>
  </si>
  <si>
    <t>13:0058:000032</t>
  </si>
  <si>
    <t>13:0039:000068</t>
  </si>
  <si>
    <t>13:0039:000068:0001:0001:00</t>
  </si>
  <si>
    <t>498</t>
  </si>
  <si>
    <t>D-08</t>
  </si>
  <si>
    <t>13:0058:000033</t>
  </si>
  <si>
    <t>13:0039:000069</t>
  </si>
  <si>
    <t>13:0039:000069:0001:0001:00</t>
  </si>
  <si>
    <t>452</t>
  </si>
  <si>
    <t>71</t>
  </si>
  <si>
    <t>D-09</t>
  </si>
  <si>
    <t>13:0058:000034</t>
  </si>
  <si>
    <t>13:0039:000070</t>
  </si>
  <si>
    <t>13:0039:000070:0001:0001:00</t>
  </si>
  <si>
    <t>274</t>
  </si>
  <si>
    <t>24</t>
  </si>
  <si>
    <t>D-10</t>
  </si>
  <si>
    <t>13:0058:000035</t>
  </si>
  <si>
    <t>13:0039:000071</t>
  </si>
  <si>
    <t>13:0039:000071:0001:0001:00</t>
  </si>
  <si>
    <t>362</t>
  </si>
  <si>
    <t>57</t>
  </si>
  <si>
    <t>65</t>
  </si>
  <si>
    <t>D-11</t>
  </si>
  <si>
    <t>13:0058:000036</t>
  </si>
  <si>
    <t>13:0039:000072</t>
  </si>
  <si>
    <t>13:0039:000072:0001:0001:00</t>
  </si>
  <si>
    <t>360</t>
  </si>
  <si>
    <t>27</t>
  </si>
  <si>
    <t>D-12</t>
  </si>
  <si>
    <t>13:0058:000037</t>
  </si>
  <si>
    <t>13:0039:000073</t>
  </si>
  <si>
    <t>13:0039:000073:0001:0001:00</t>
  </si>
  <si>
    <t>476</t>
  </si>
  <si>
    <t>125</t>
  </si>
  <si>
    <t>D-13</t>
  </si>
  <si>
    <t>13:0058:000038</t>
  </si>
  <si>
    <t>13:0039:000074</t>
  </si>
  <si>
    <t>13:0039:000074:0001:0001:00</t>
  </si>
  <si>
    <t>32</t>
  </si>
  <si>
    <t>D-14</t>
  </si>
  <si>
    <t>13:0058:000039</t>
  </si>
  <si>
    <t>13:0039:000075</t>
  </si>
  <si>
    <t>13:0039:000075:0001:0001:00</t>
  </si>
  <si>
    <t>466</t>
  </si>
  <si>
    <t>78</t>
  </si>
  <si>
    <t>E-02</t>
  </si>
  <si>
    <t>13:0058:000040</t>
  </si>
  <si>
    <t>13:0039:000076</t>
  </si>
  <si>
    <t>13:0039:000076:0001:0001:00</t>
  </si>
  <si>
    <t>394</t>
  </si>
  <si>
    <t>E-04</t>
  </si>
  <si>
    <t>13:0058:000041</t>
  </si>
  <si>
    <t>13:0039:000077</t>
  </si>
  <si>
    <t>13:0039:000077:0001:0001:00</t>
  </si>
  <si>
    <t>E-06</t>
  </si>
  <si>
    <t>13:0058:000042</t>
  </si>
  <si>
    <t>13:0039:000078</t>
  </si>
  <si>
    <t>13:0039:000078:0001:0001:00</t>
  </si>
  <si>
    <t>586</t>
  </si>
  <si>
    <t>E-08</t>
  </si>
  <si>
    <t>13:0058:000043</t>
  </si>
  <si>
    <t>13:0039:000079</t>
  </si>
  <si>
    <t>13:0039:000079:0001:0001:00</t>
  </si>
  <si>
    <t>18</t>
  </si>
  <si>
    <t>432</t>
  </si>
  <si>
    <t>E-09</t>
  </si>
  <si>
    <t>13:0058:000044</t>
  </si>
  <si>
    <t>13:0039:000080</t>
  </si>
  <si>
    <t>13:0039:000080:0001:0001:00</t>
  </si>
  <si>
    <t>458</t>
  </si>
  <si>
    <t>E-10</t>
  </si>
  <si>
    <t>13:0058:000045</t>
  </si>
  <si>
    <t>13:0039:000081</t>
  </si>
  <si>
    <t>13:0039:000081:0001:0001:00</t>
  </si>
  <si>
    <t>572</t>
  </si>
  <si>
    <t>E-11</t>
  </si>
  <si>
    <t>13:0058:000046</t>
  </si>
  <si>
    <t>13:0039:000082</t>
  </si>
  <si>
    <t>13:0039:000082:0001:0001:00</t>
  </si>
  <si>
    <t>700</t>
  </si>
  <si>
    <t>93</t>
  </si>
  <si>
    <t>E-12</t>
  </si>
  <si>
    <t>13:0058:000047</t>
  </si>
  <si>
    <t>13:0039:000083</t>
  </si>
  <si>
    <t>13:0039:000083:0001:0001:00</t>
  </si>
  <si>
    <t>372</t>
  </si>
  <si>
    <t>29</t>
  </si>
  <si>
    <t>E-13</t>
  </si>
  <si>
    <t>13:0058:000048</t>
  </si>
  <si>
    <t>13:0039:000084</t>
  </si>
  <si>
    <t>13:0039:000084:0001:0001:00</t>
  </si>
  <si>
    <t>666</t>
  </si>
  <si>
    <t>E-14</t>
  </si>
  <si>
    <t>13:0058:000049</t>
  </si>
  <si>
    <t>13:0039:000085</t>
  </si>
  <si>
    <t>13:0039:000085:0001:0001:00</t>
  </si>
  <si>
    <t>2360</t>
  </si>
  <si>
    <t>26</t>
  </si>
  <si>
    <t>69</t>
  </si>
  <si>
    <t>F-01</t>
  </si>
  <si>
    <t>13:0058:000050</t>
  </si>
  <si>
    <t>13:0039:000086</t>
  </si>
  <si>
    <t>13:0039:000086:0001:0001:00</t>
  </si>
  <si>
    <t>366</t>
  </si>
  <si>
    <t>53</t>
  </si>
  <si>
    <t>F-03</t>
  </si>
  <si>
    <t>13:0058:000051</t>
  </si>
  <si>
    <t>13:0039:000087</t>
  </si>
  <si>
    <t>13:0039:000087:0001:0001:00</t>
  </si>
  <si>
    <t>442</t>
  </si>
  <si>
    <t>F-05</t>
  </si>
  <si>
    <t>13:0058:000052</t>
  </si>
  <si>
    <t>13:0039:000088</t>
  </si>
  <si>
    <t>13:0039:000088:0001:0001:00</t>
  </si>
  <si>
    <t>456</t>
  </si>
  <si>
    <t>F-07</t>
  </si>
  <si>
    <t>13:0058:000053</t>
  </si>
  <si>
    <t>13:0039:000089</t>
  </si>
  <si>
    <t>13:0039:000089:0001:0001:00</t>
  </si>
  <si>
    <t>418</t>
  </si>
  <si>
    <t>F-08</t>
  </si>
  <si>
    <t>13:0058:000054</t>
  </si>
  <si>
    <t>13:0039:000090</t>
  </si>
  <si>
    <t>13:0039:000090:0001:0001:00</t>
  </si>
  <si>
    <t>672</t>
  </si>
  <si>
    <t>335</t>
  </si>
  <si>
    <t>F-09</t>
  </si>
  <si>
    <t>13:0058:000055</t>
  </si>
  <si>
    <t>13:0039:000091</t>
  </si>
  <si>
    <t>13:0039:000091:0001:0001:00</t>
  </si>
  <si>
    <t>520</t>
  </si>
  <si>
    <t>34</t>
  </si>
  <si>
    <t>F-10</t>
  </si>
  <si>
    <t>13:0058:000056</t>
  </si>
  <si>
    <t>13:0039:000092</t>
  </si>
  <si>
    <t>13:0039:000092:0001:0001:00</t>
  </si>
  <si>
    <t>674</t>
  </si>
  <si>
    <t>F-11</t>
  </si>
  <si>
    <t>13:0058:000057</t>
  </si>
  <si>
    <t>13:0039:000093</t>
  </si>
  <si>
    <t>13:0039:000093:0001:0001:00</t>
  </si>
  <si>
    <t>382</t>
  </si>
  <si>
    <t>13</t>
  </si>
  <si>
    <t>F-12</t>
  </si>
  <si>
    <t>13:0058:000058</t>
  </si>
  <si>
    <t>13:0039:000094</t>
  </si>
  <si>
    <t>13:0039:000094:0001:0001:00</t>
  </si>
  <si>
    <t>412</t>
  </si>
  <si>
    <t>135</t>
  </si>
  <si>
    <t>F-13</t>
  </si>
  <si>
    <t>13:0058:000059</t>
  </si>
  <si>
    <t>13:0039:000095</t>
  </si>
  <si>
    <t>13:0039:000095:0001:0001:00</t>
  </si>
  <si>
    <t>99</t>
  </si>
  <si>
    <t>90</t>
  </si>
  <si>
    <t>F-14</t>
  </si>
  <si>
    <t>13:0058:000060</t>
  </si>
  <si>
    <t>13:0039:000096</t>
  </si>
  <si>
    <t>13:0039:000096:0001:0001:00</t>
  </si>
  <si>
    <t>580</t>
  </si>
  <si>
    <t>23</t>
  </si>
  <si>
    <t>48</t>
  </si>
  <si>
    <t>G-02</t>
  </si>
  <si>
    <t>13:0058:000061</t>
  </si>
  <si>
    <t>13:0039:000097</t>
  </si>
  <si>
    <t>13:0039:000097:0001:0001:00</t>
  </si>
  <si>
    <t>330</t>
  </si>
  <si>
    <t>G-04</t>
  </si>
  <si>
    <t>13:0058:000062</t>
  </si>
  <si>
    <t>13:0039:000098</t>
  </si>
  <si>
    <t>13:0039:000098:0001:0001:00</t>
  </si>
  <si>
    <t>290</t>
  </si>
  <si>
    <t>28</t>
  </si>
  <si>
    <t>G-06</t>
  </si>
  <si>
    <t>13:0058:000063</t>
  </si>
  <si>
    <t>13:0039:000099</t>
  </si>
  <si>
    <t>13:0039:000099:0001:0001:00</t>
  </si>
  <si>
    <t>368</t>
  </si>
  <si>
    <t>61</t>
  </si>
  <si>
    <t>G-08</t>
  </si>
  <si>
    <t>13:0058:000064</t>
  </si>
  <si>
    <t>13:0039:000100</t>
  </si>
  <si>
    <t>13:0039:000100:0001:0001:00</t>
  </si>
  <si>
    <t>276</t>
  </si>
  <si>
    <t>17</t>
  </si>
  <si>
    <t>105</t>
  </si>
  <si>
    <t>G-09</t>
  </si>
  <si>
    <t>13:0058:000065</t>
  </si>
  <si>
    <t>13:0039:000101</t>
  </si>
  <si>
    <t>13:0039:000101:0001:0001:00</t>
  </si>
  <si>
    <t>620</t>
  </si>
  <si>
    <t>76</t>
  </si>
  <si>
    <t>G-10</t>
  </si>
  <si>
    <t>13:0058:000066</t>
  </si>
  <si>
    <t>13:0039:000102</t>
  </si>
  <si>
    <t>13:0039:000102:0001:0001:00</t>
  </si>
  <si>
    <t>846</t>
  </si>
  <si>
    <t>G-11</t>
  </si>
  <si>
    <t>13:0058:000067</t>
  </si>
  <si>
    <t>13:0039:000103</t>
  </si>
  <si>
    <t>13:0039:000103:0001:0001:00</t>
  </si>
  <si>
    <t>97</t>
  </si>
  <si>
    <t>160</t>
  </si>
  <si>
    <t>G-12</t>
  </si>
  <si>
    <t>13:0058:000068</t>
  </si>
  <si>
    <t>13:0039:000104</t>
  </si>
  <si>
    <t>13:0039:000104:0001:0001:00</t>
  </si>
  <si>
    <t>564</t>
  </si>
  <si>
    <t>72</t>
  </si>
  <si>
    <t>G-13</t>
  </si>
  <si>
    <t>13:0058:000069</t>
  </si>
  <si>
    <t>13:0039:000105</t>
  </si>
  <si>
    <t>13:0039:000105:0001:0001:00</t>
  </si>
  <si>
    <t>G-14</t>
  </si>
  <si>
    <t>13:0058:000070</t>
  </si>
  <si>
    <t>13:0039:000106</t>
  </si>
  <si>
    <t>13:0039:000106:0001:0001:00</t>
  </si>
  <si>
    <t>21</t>
  </si>
  <si>
    <t>448</t>
  </si>
  <si>
    <t>H-01</t>
  </si>
  <si>
    <t>13:0058:000071</t>
  </si>
  <si>
    <t>13:0039:000107</t>
  </si>
  <si>
    <t>13:0039:000107:0001:0001:00</t>
  </si>
  <si>
    <t>250</t>
  </si>
  <si>
    <t>54</t>
  </si>
  <si>
    <t>H-03</t>
  </si>
  <si>
    <t>13:0058:000072</t>
  </si>
  <si>
    <t>13:0039:000108</t>
  </si>
  <si>
    <t>13:0039:000108:0001:0001:00</t>
  </si>
  <si>
    <t>308</t>
  </si>
  <si>
    <t>H-05</t>
  </si>
  <si>
    <t>13:0058:000073</t>
  </si>
  <si>
    <t>13:0039:000109</t>
  </si>
  <si>
    <t>13:0039:000109:0001:0001:00</t>
  </si>
  <si>
    <t>322</t>
  </si>
  <si>
    <t>H-07</t>
  </si>
  <si>
    <t>13:0058:000074</t>
  </si>
  <si>
    <t>13:0039:000110</t>
  </si>
  <si>
    <t>13:0039:000110:0001:0001:00</t>
  </si>
  <si>
    <t>140</t>
  </si>
  <si>
    <t>H-08</t>
  </si>
  <si>
    <t>13:0058:000075</t>
  </si>
  <si>
    <t>13:0039:000111</t>
  </si>
  <si>
    <t>13:0039:000111:0001:0001:00</t>
  </si>
  <si>
    <t>350</t>
  </si>
  <si>
    <t>H-09</t>
  </si>
  <si>
    <t>13:0058:000076</t>
  </si>
  <si>
    <t>13:0039:000112</t>
  </si>
  <si>
    <t>13:0039:000112:0001:0001:00</t>
  </si>
  <si>
    <t>62</t>
  </si>
  <si>
    <t>H-10</t>
  </si>
  <si>
    <t>13:0058:000077</t>
  </si>
  <si>
    <t>13:0039:000113</t>
  </si>
  <si>
    <t>13:0039:000113:0001:0001:00</t>
  </si>
  <si>
    <t>348</t>
  </si>
  <si>
    <t>150</t>
  </si>
  <si>
    <t>H-11</t>
  </si>
  <si>
    <t>13:0058:000078</t>
  </si>
  <si>
    <t>13:0039:000114</t>
  </si>
  <si>
    <t>13:0039:000114:0001:0001:00</t>
  </si>
  <si>
    <t>510</t>
  </si>
  <si>
    <t>H-12</t>
  </si>
  <si>
    <t>13:0058:000079</t>
  </si>
  <si>
    <t>13:0039:000115</t>
  </si>
  <si>
    <t>13:0039:000115:0001:0001:00</t>
  </si>
  <si>
    <t>438</t>
  </si>
  <si>
    <t>H-13</t>
  </si>
  <si>
    <t>13:0058:000080</t>
  </si>
  <si>
    <t>13:0039:000116</t>
  </si>
  <si>
    <t>13:0039:000116:0001:0001:00</t>
  </si>
  <si>
    <t>436</t>
  </si>
  <si>
    <t>H-13-1</t>
  </si>
  <si>
    <t>13:0058:000081</t>
  </si>
  <si>
    <t>13:0039:000116:0002:0001:00</t>
  </si>
  <si>
    <t>494</t>
  </si>
  <si>
    <t>H-14</t>
  </si>
  <si>
    <t>13:0058:000082</t>
  </si>
  <si>
    <t>13:0039:000117</t>
  </si>
  <si>
    <t>13:0039:000117:0001:0001:00</t>
  </si>
  <si>
    <t>K-02</t>
  </si>
  <si>
    <t>13:0058:000083</t>
  </si>
  <si>
    <t>13:0039:000118</t>
  </si>
  <si>
    <t>13:0039:000118:0001:0001:00</t>
  </si>
  <si>
    <t>342</t>
  </si>
  <si>
    <t>K-04</t>
  </si>
  <si>
    <t>13:0058:000084</t>
  </si>
  <si>
    <t>13:0039:000119</t>
  </si>
  <si>
    <t>13:0039:000119:0001:0001:00</t>
  </si>
  <si>
    <t>K-05</t>
  </si>
  <si>
    <t>13:0058:000085</t>
  </si>
  <si>
    <t>13:0039:000120</t>
  </si>
  <si>
    <t>13:0039:000120:0001:0001:00</t>
  </si>
  <si>
    <t>252</t>
  </si>
  <si>
    <t>K-06</t>
  </si>
  <si>
    <t>13:0058:000086</t>
  </si>
  <si>
    <t>13:0039:000121</t>
  </si>
  <si>
    <t>13:0039:000121:0001:0001:00</t>
  </si>
  <si>
    <t>852</t>
  </si>
  <si>
    <t>K-06-1</t>
  </si>
  <si>
    <t>13:0058:000087</t>
  </si>
  <si>
    <t>13:0039:000121:0002:0001:00</t>
  </si>
  <si>
    <t>860</t>
  </si>
  <si>
    <t>K-07</t>
  </si>
  <si>
    <t>13:0058:000088</t>
  </si>
  <si>
    <t>13:0039:000122</t>
  </si>
  <si>
    <t>13:0039:000122:0001:0001:00</t>
  </si>
  <si>
    <t>600</t>
  </si>
  <si>
    <t>K-08</t>
  </si>
  <si>
    <t>13:0058:000089</t>
  </si>
  <si>
    <t>13:0039:000123</t>
  </si>
  <si>
    <t>13:0039:000123:0001:0001:00</t>
  </si>
  <si>
    <t>K-09</t>
  </si>
  <si>
    <t>13:0058:000090</t>
  </si>
  <si>
    <t>13:0039:000124</t>
  </si>
  <si>
    <t>13:0039:000124:0001:0001:00</t>
  </si>
  <si>
    <t>504</t>
  </si>
  <si>
    <t>145</t>
  </si>
  <si>
    <t>K-10</t>
  </si>
  <si>
    <t>13:0058:000091</t>
  </si>
  <si>
    <t>13:0039:000125</t>
  </si>
  <si>
    <t>13:0039:000125:0001:0001:00</t>
  </si>
  <si>
    <t>K-11</t>
  </si>
  <si>
    <t>13:0058:000092</t>
  </si>
  <si>
    <t>13:0039:000126</t>
  </si>
  <si>
    <t>13:0039:000126:0001:0001:00</t>
  </si>
  <si>
    <t>11</t>
  </si>
  <si>
    <t>643</t>
  </si>
  <si>
    <t>K-12</t>
  </si>
  <si>
    <t>13:0058:000093</t>
  </si>
  <si>
    <t>13:0039:000127</t>
  </si>
  <si>
    <t>13:0039:000127:0001:0001:00</t>
  </si>
  <si>
    <t>K-13</t>
  </si>
  <si>
    <t>13:0058:000094</t>
  </si>
  <si>
    <t>13:0039:000128</t>
  </si>
  <si>
    <t>13:0039:000128:0001:0001:00</t>
  </si>
  <si>
    <t>0.8</t>
  </si>
  <si>
    <t>0.5</t>
  </si>
  <si>
    <t>203</t>
  </si>
  <si>
    <t>1150</t>
  </si>
  <si>
    <t>198</t>
  </si>
  <si>
    <t>155</t>
  </si>
  <si>
    <t>K-14</t>
  </si>
  <si>
    <t>13:0058:000095</t>
  </si>
  <si>
    <t>13:0039:000129</t>
  </si>
  <si>
    <t>13:0039:000129:0001:0001:00</t>
  </si>
  <si>
    <t>110</t>
  </si>
  <si>
    <t>L-01</t>
  </si>
  <si>
    <t>13:0058:000096</t>
  </si>
  <si>
    <t>13:0039:000130</t>
  </si>
  <si>
    <t>13:0039:000130:0001:0001:00</t>
  </si>
  <si>
    <t>L-03</t>
  </si>
  <si>
    <t>13:0058:000097</t>
  </si>
  <si>
    <t>13:0039:000131</t>
  </si>
  <si>
    <t>13:0039:000131:0001:0001:00</t>
  </si>
  <si>
    <t>430</t>
  </si>
  <si>
    <t>L-05</t>
  </si>
  <si>
    <t>13:0058:000098</t>
  </si>
  <si>
    <t>13:0039:000132</t>
  </si>
  <si>
    <t>13:0039:000132:0001:0001:00</t>
  </si>
  <si>
    <t>272</t>
  </si>
  <si>
    <t>L-06</t>
  </si>
  <si>
    <t>13:0058:000099</t>
  </si>
  <si>
    <t>13:0039:000133</t>
  </si>
  <si>
    <t>13:0039:000133:0001:0001:00</t>
  </si>
  <si>
    <t>358</t>
  </si>
  <si>
    <t>L-07</t>
  </si>
  <si>
    <t>13:0058:000100</t>
  </si>
  <si>
    <t>13:0039:000134</t>
  </si>
  <si>
    <t>13:0039:000134:0001:0001:00</t>
  </si>
  <si>
    <t>434</t>
  </si>
  <si>
    <t>L-08</t>
  </si>
  <si>
    <t>13:0058:000101</t>
  </si>
  <si>
    <t>13:0039:000135</t>
  </si>
  <si>
    <t>13:0039:000135:0001:0001:00</t>
  </si>
  <si>
    <t>370</t>
  </si>
  <si>
    <t>L-09</t>
  </si>
  <si>
    <t>13:0058:000102</t>
  </si>
  <si>
    <t>13:0039:000136</t>
  </si>
  <si>
    <t>13:0039:000136:0001:0001:00</t>
  </si>
  <si>
    <t>270</t>
  </si>
  <si>
    <t>117</t>
  </si>
  <si>
    <t>L-10</t>
  </si>
  <si>
    <t>13:0058:000103</t>
  </si>
  <si>
    <t>13:0039:000137</t>
  </si>
  <si>
    <t>13:0039:000137:0001:0001:00</t>
  </si>
  <si>
    <t>296</t>
  </si>
  <si>
    <t>98</t>
  </si>
  <si>
    <t>L-11</t>
  </si>
  <si>
    <t>13:0058:000104</t>
  </si>
  <si>
    <t>13:0039:000138</t>
  </si>
  <si>
    <t>13:0039:000138:0001:0001:00</t>
  </si>
  <si>
    <t>L-12</t>
  </si>
  <si>
    <t>13:0058:000105</t>
  </si>
  <si>
    <t>13:0039:000139</t>
  </si>
  <si>
    <t>13:0039:000139:0001:0001:00</t>
  </si>
  <si>
    <t>484</t>
  </si>
  <si>
    <t>95</t>
  </si>
  <si>
    <t>L-13</t>
  </si>
  <si>
    <t>13:0058:000106</t>
  </si>
  <si>
    <t>13:0039:000140</t>
  </si>
  <si>
    <t>13:0039:000140:0001:0001:00</t>
  </si>
  <si>
    <t>L-14</t>
  </si>
  <si>
    <t>13:0058:000107</t>
  </si>
  <si>
    <t>13:0039:000141</t>
  </si>
  <si>
    <t>13:0039:000141:0001:0001:00</t>
  </si>
  <si>
    <t>M-02</t>
  </si>
  <si>
    <t>13:0058:000108</t>
  </si>
  <si>
    <t>13:0039:000142</t>
  </si>
  <si>
    <t>13:0039:000142:0001:0001:00</t>
  </si>
  <si>
    <t>408</t>
  </si>
  <si>
    <t>M-04</t>
  </si>
  <si>
    <t>13:0058:000109</t>
  </si>
  <si>
    <t>13:0039:000143</t>
  </si>
  <si>
    <t>13:0039:000143:0001:0001:00</t>
  </si>
  <si>
    <t>536</t>
  </si>
  <si>
    <t>M-05</t>
  </si>
  <si>
    <t>13:0058:000110</t>
  </si>
  <si>
    <t>13:0039:000144</t>
  </si>
  <si>
    <t>13:0039:000144:0001:0001:00</t>
  </si>
  <si>
    <t>420</t>
  </si>
  <si>
    <t>M-06</t>
  </si>
  <si>
    <t>13:0058:000111</t>
  </si>
  <si>
    <t>13:0039:000145</t>
  </si>
  <si>
    <t>13:0039:000145:0001:0001:00</t>
  </si>
  <si>
    <t>M-07</t>
  </si>
  <si>
    <t>13:0058:000112</t>
  </si>
  <si>
    <t>13:0039:000146</t>
  </si>
  <si>
    <t>13:0039:000146:0001:0001:00</t>
  </si>
  <si>
    <t>M-08</t>
  </si>
  <si>
    <t>13:0058:000113</t>
  </si>
  <si>
    <t>13:0039:000147</t>
  </si>
  <si>
    <t>13:0039:000147:0001:0001:00</t>
  </si>
  <si>
    <t>M-09</t>
  </si>
  <si>
    <t>13:0058:000114</t>
  </si>
  <si>
    <t>13:0039:000148</t>
  </si>
  <si>
    <t>13:0039:000148:0001:0001:00</t>
  </si>
  <si>
    <t>662</t>
  </si>
  <si>
    <t>M-10</t>
  </si>
  <si>
    <t>13:0058:000115</t>
  </si>
  <si>
    <t>13:0039:000149</t>
  </si>
  <si>
    <t>13:0039:000149:0001:0001:00</t>
  </si>
  <si>
    <t>686</t>
  </si>
  <si>
    <t>82</t>
  </si>
  <si>
    <t>M-11</t>
  </si>
  <si>
    <t>13:0058:000116</t>
  </si>
  <si>
    <t>13:0039:000150</t>
  </si>
  <si>
    <t>13:0039:000150:0001:0001:00</t>
  </si>
  <si>
    <t>626</t>
  </si>
  <si>
    <t>M-12</t>
  </si>
  <si>
    <t>13:0058:000117</t>
  </si>
  <si>
    <t>13:0039:000151</t>
  </si>
  <si>
    <t>13:0039:000151:0001:0001:00</t>
  </si>
  <si>
    <t>608</t>
  </si>
  <si>
    <t>84</t>
  </si>
  <si>
    <t>M-13</t>
  </si>
  <si>
    <t>13:0058:000118</t>
  </si>
  <si>
    <t>13:0039:000152</t>
  </si>
  <si>
    <t>13:0039:000152:0001:0001:00</t>
  </si>
  <si>
    <t>M-14</t>
  </si>
  <si>
    <t>13:0058:000119</t>
  </si>
  <si>
    <t>13:0039:000153</t>
  </si>
  <si>
    <t>13:0039:000153:0001:0001:00</t>
  </si>
  <si>
    <t>N-01</t>
  </si>
  <si>
    <t>13:0058:000120</t>
  </si>
  <si>
    <t>13:0039:000154</t>
  </si>
  <si>
    <t>13:0039:000154:0001:0001:00</t>
  </si>
  <si>
    <t>182</t>
  </si>
  <si>
    <t>N-03</t>
  </si>
  <si>
    <t>13:0058:000121</t>
  </si>
  <si>
    <t>13:0039:000155</t>
  </si>
  <si>
    <t>13:0039:000155:0001:0001:00</t>
  </si>
  <si>
    <t>1040</t>
  </si>
  <si>
    <t>N-04</t>
  </si>
  <si>
    <t>13:0058:000122</t>
  </si>
  <si>
    <t>13:0039:000156</t>
  </si>
  <si>
    <t>13:0039:000156:0001:0001:00</t>
  </si>
  <si>
    <t>424</t>
  </si>
  <si>
    <t>N-04-1</t>
  </si>
  <si>
    <t>13:0058:000123</t>
  </si>
  <si>
    <t>13:0039:000156:0002:0001:00</t>
  </si>
  <si>
    <t>386</t>
  </si>
  <si>
    <t>N-05</t>
  </si>
  <si>
    <t>13:0058:000124</t>
  </si>
  <si>
    <t>13:0039:000157</t>
  </si>
  <si>
    <t>13:0039:000157:0001:0001:00</t>
  </si>
  <si>
    <t>384</t>
  </si>
  <si>
    <t>N-06</t>
  </si>
  <si>
    <t>13:0058:000125</t>
  </si>
  <si>
    <t>13:0039:000158</t>
  </si>
  <si>
    <t>13:0039:000158:0001:0001:00</t>
  </si>
  <si>
    <t>426</t>
  </si>
  <si>
    <t>N-07</t>
  </si>
  <si>
    <t>13:0058:000126</t>
  </si>
  <si>
    <t>13:0039:000159</t>
  </si>
  <si>
    <t>13:0039:000159:0001:0001:00</t>
  </si>
  <si>
    <t>N-08</t>
  </si>
  <si>
    <t>13:0058:000127</t>
  </si>
  <si>
    <t>13:0039:000160</t>
  </si>
  <si>
    <t>13:0039:000160:0001:0001:00</t>
  </si>
  <si>
    <t>N-09</t>
  </si>
  <si>
    <t>13:0058:000128</t>
  </si>
  <si>
    <t>13:0039:000161</t>
  </si>
  <si>
    <t>13:0039:000161:0001:0001:00</t>
  </si>
  <si>
    <t>1220</t>
  </si>
  <si>
    <t>N-10</t>
  </si>
  <si>
    <t>13:0058:000129</t>
  </si>
  <si>
    <t>13:0039:000162</t>
  </si>
  <si>
    <t>13:0039:000162:0001:0001:00</t>
  </si>
  <si>
    <t>486</t>
  </si>
  <si>
    <t>N-11</t>
  </si>
  <si>
    <t>13:0058:000130</t>
  </si>
  <si>
    <t>13:0039:000163</t>
  </si>
  <si>
    <t>13:0039:000163:0001:0001:00</t>
  </si>
  <si>
    <t>96</t>
  </si>
  <si>
    <t>N-12</t>
  </si>
  <si>
    <t>13:0058:000131</t>
  </si>
  <si>
    <t>13:0039:000164</t>
  </si>
  <si>
    <t>13:0039:000164:0001:0001:00</t>
  </si>
  <si>
    <t>152</t>
  </si>
  <si>
    <t>N-13</t>
  </si>
  <si>
    <t>13:0058:000132</t>
  </si>
  <si>
    <t>13:0039:000165</t>
  </si>
  <si>
    <t>13:0039:000165:0001:0001:00</t>
  </si>
  <si>
    <t>N-14</t>
  </si>
  <si>
    <t>13:0058:000133</t>
  </si>
  <si>
    <t>13:0039:000166</t>
  </si>
  <si>
    <t>13:0039:000166:0001:0001:00</t>
  </si>
  <si>
    <t>314</t>
  </si>
  <si>
    <t>49</t>
  </si>
  <si>
    <t>P-02</t>
  </si>
  <si>
    <t>13:0058:000134</t>
  </si>
  <si>
    <t>13:0039:000167</t>
  </si>
  <si>
    <t>13:0039:000167:0001:0001:00</t>
  </si>
  <si>
    <t>P-03</t>
  </si>
  <si>
    <t>13:0058:000135</t>
  </si>
  <si>
    <t>13:0039:000168</t>
  </si>
  <si>
    <t>13:0039:000168:0001:0001:00</t>
  </si>
  <si>
    <t>294</t>
  </si>
  <si>
    <t>P-04</t>
  </si>
  <si>
    <t>13:0058:000136</t>
  </si>
  <si>
    <t>13:0039:000169</t>
  </si>
  <si>
    <t>13:0039:000169:0001:0001:00</t>
  </si>
  <si>
    <t>232</t>
  </si>
  <si>
    <t>19</t>
  </si>
  <si>
    <t>56</t>
  </si>
  <si>
    <t>P-05</t>
  </si>
  <si>
    <t>13:0058:000137</t>
  </si>
  <si>
    <t>13:0039:000170</t>
  </si>
  <si>
    <t>13:0039:000170:0001:0001:00</t>
  </si>
  <si>
    <t>P-06</t>
  </si>
  <si>
    <t>13:0058:000138</t>
  </si>
  <si>
    <t>13:0039:000171</t>
  </si>
  <si>
    <t>13:0039:000171:0001:0001:00</t>
  </si>
  <si>
    <t>306</t>
  </si>
  <si>
    <t>P-07</t>
  </si>
  <si>
    <t>13:0058:000139</t>
  </si>
  <si>
    <t>13:0039:000172</t>
  </si>
  <si>
    <t>13:0039:000172:0001:0001:00</t>
  </si>
  <si>
    <t>216</t>
  </si>
  <si>
    <t>P-08</t>
  </si>
  <si>
    <t>13:0058:000140</t>
  </si>
  <si>
    <t>13:0039:000173</t>
  </si>
  <si>
    <t>13:0039:000173:0001:0001:00</t>
  </si>
  <si>
    <t>302</t>
  </si>
  <si>
    <t>P-09</t>
  </si>
  <si>
    <t>13:0058:000141</t>
  </si>
  <si>
    <t>13:0039:000174</t>
  </si>
  <si>
    <t>13:0039:000174:0001:0001:00</t>
  </si>
  <si>
    <t>58</t>
  </si>
  <si>
    <t>P-10</t>
  </si>
  <si>
    <t>13:0058:000142</t>
  </si>
  <si>
    <t>13:0039:000175</t>
  </si>
  <si>
    <t>13:0039:000175:0001:0001:00</t>
  </si>
  <si>
    <t>344</t>
  </si>
  <si>
    <t>47</t>
  </si>
  <si>
    <t>P-11</t>
  </si>
  <si>
    <t>13:0058:000143</t>
  </si>
  <si>
    <t>13:0039:000176</t>
  </si>
  <si>
    <t>13:0039:000176:0001:0001:00</t>
  </si>
  <si>
    <t>912</t>
  </si>
  <si>
    <t>P-12</t>
  </si>
  <si>
    <t>13:0058:000144</t>
  </si>
  <si>
    <t>13:0039:000177</t>
  </si>
  <si>
    <t>13:0039:000177:0001:0001:00</t>
  </si>
  <si>
    <t>P-13</t>
  </si>
  <si>
    <t>13:0058:000145</t>
  </si>
  <si>
    <t>13:0039:000178</t>
  </si>
  <si>
    <t>13:0039:000178:0001:0001:00</t>
  </si>
  <si>
    <t>560</t>
  </si>
  <si>
    <t>282</t>
  </si>
  <si>
    <t>883</t>
  </si>
  <si>
    <t>Q-01</t>
  </si>
  <si>
    <t>13:0058:000146</t>
  </si>
  <si>
    <t>13:0039:000180</t>
  </si>
  <si>
    <t>13:0039:000180:0001:0001:00</t>
  </si>
  <si>
    <t>Q-02</t>
  </si>
  <si>
    <t>13:0058:000147</t>
  </si>
  <si>
    <t>13:0039:000181</t>
  </si>
  <si>
    <t>13:0039:000181:0001:0001:00</t>
  </si>
  <si>
    <t>Q-03</t>
  </si>
  <si>
    <t>13:0058:000148</t>
  </si>
  <si>
    <t>13:0039:000182</t>
  </si>
  <si>
    <t>13:0039:000182:0001:0001:00</t>
  </si>
  <si>
    <t>Q-04</t>
  </si>
  <si>
    <t>13:0058:000149</t>
  </si>
  <si>
    <t>13:0039:000183</t>
  </si>
  <si>
    <t>13:0039:000183:0001:0001:00</t>
  </si>
  <si>
    <t>410</t>
  </si>
  <si>
    <t>Q-05</t>
  </si>
  <si>
    <t>13:0058:000150</t>
  </si>
  <si>
    <t>13:0039:000184</t>
  </si>
  <si>
    <t>13:0039:000184:0001:0001:00</t>
  </si>
  <si>
    <t>334</t>
  </si>
  <si>
    <t>Q-05-1</t>
  </si>
  <si>
    <t>13:0058:000151</t>
  </si>
  <si>
    <t>13:0039:000184:0002:0001:00</t>
  </si>
  <si>
    <t>Q-06</t>
  </si>
  <si>
    <t>13:0058:000152</t>
  </si>
  <si>
    <t>13:0039:000185</t>
  </si>
  <si>
    <t>13:0039:000185:0001:0001:00</t>
  </si>
  <si>
    <t>340</t>
  </si>
  <si>
    <t>Q-07</t>
  </si>
  <si>
    <t>13:0058:000153</t>
  </si>
  <si>
    <t>13:0039:000186</t>
  </si>
  <si>
    <t>13:0039:000186:0001:0001:00</t>
  </si>
  <si>
    <t>230</t>
  </si>
  <si>
    <t>Q-08</t>
  </si>
  <si>
    <t>13:0058:000154</t>
  </si>
  <si>
    <t>13:0039:000187</t>
  </si>
  <si>
    <t>13:0039:000187:0001:0001:00</t>
  </si>
  <si>
    <t>530</t>
  </si>
  <si>
    <t>Q-09</t>
  </si>
  <si>
    <t>13:0058:000155</t>
  </si>
  <si>
    <t>13:0039:000188</t>
  </si>
  <si>
    <t>13:0039:000188:0001:0001:00</t>
  </si>
  <si>
    <t>808</t>
  </si>
  <si>
    <t>Q-10</t>
  </si>
  <si>
    <t>13:0058:000156</t>
  </si>
  <si>
    <t>13:0039:000189</t>
  </si>
  <si>
    <t>13:0039:000189:0001:0001:00</t>
  </si>
  <si>
    <t>51</t>
  </si>
  <si>
    <t>Q-11</t>
  </si>
  <si>
    <t>13:0058:000157</t>
  </si>
  <si>
    <t>13:0039:000190</t>
  </si>
  <si>
    <t>13:0039:000190:0001:0001:00</t>
  </si>
  <si>
    <t>Q-12</t>
  </si>
  <si>
    <t>13:0058:000158</t>
  </si>
  <si>
    <t>13:0039:000191</t>
  </si>
  <si>
    <t>13:0039:000191:0001:0001:00</t>
  </si>
  <si>
    <t>844</t>
  </si>
  <si>
    <t>R-01</t>
  </si>
  <si>
    <t>13:0058:000159</t>
  </si>
  <si>
    <t>13:0039:000194</t>
  </si>
  <si>
    <t>13:0039:000194:0001:0001:00</t>
  </si>
  <si>
    <t>R-02</t>
  </si>
  <si>
    <t>13:0058:000160</t>
  </si>
  <si>
    <t>13:0039:000195</t>
  </si>
  <si>
    <t>13:0039:000195:0001:0001:00</t>
  </si>
  <si>
    <t>468</t>
  </si>
  <si>
    <t>R-02-1</t>
  </si>
  <si>
    <t>13:0058:000161</t>
  </si>
  <si>
    <t>13:0039:000195:0002:0001:00</t>
  </si>
  <si>
    <t>506</t>
  </si>
  <si>
    <t>R-03</t>
  </si>
  <si>
    <t>13:0058:000162</t>
  </si>
  <si>
    <t>13:0039:000196</t>
  </si>
  <si>
    <t>13:0039:000196:0001:0001:00</t>
  </si>
  <si>
    <t>262</t>
  </si>
  <si>
    <t>R-04</t>
  </si>
  <si>
    <t>13:0058:000163</t>
  </si>
  <si>
    <t>13:0039:000197</t>
  </si>
  <si>
    <t>13:0039:000197:0001:0001:00</t>
  </si>
  <si>
    <t>286</t>
  </si>
  <si>
    <t>R-05</t>
  </si>
  <si>
    <t>13:0058:000164</t>
  </si>
  <si>
    <t>13:0039:000198</t>
  </si>
  <si>
    <t>13:0039:000198:0001:0001:00</t>
  </si>
  <si>
    <t>R-06</t>
  </si>
  <si>
    <t>13:0058:000165</t>
  </si>
  <si>
    <t>13:0039:000199</t>
  </si>
  <si>
    <t>13:0039:000199:0001:0001:00</t>
  </si>
  <si>
    <t>380</t>
  </si>
  <si>
    <t>R-07</t>
  </si>
  <si>
    <t>13:0058:000166</t>
  </si>
  <si>
    <t>13:0039:000200</t>
  </si>
  <si>
    <t>13:0039:000200:0001:0001:00</t>
  </si>
  <si>
    <t>862</t>
  </si>
  <si>
    <t>R-08</t>
  </si>
  <si>
    <t>13:0058:000167</t>
  </si>
  <si>
    <t>13:0039:000201</t>
  </si>
  <si>
    <t>13:0039:000201:0001:0001:00</t>
  </si>
  <si>
    <t>374</t>
  </si>
  <si>
    <t>R-09</t>
  </si>
  <si>
    <t>13:0058:000168</t>
  </si>
  <si>
    <t>13:0039:000202</t>
  </si>
  <si>
    <t>13:0039:000202:0001:0001:00</t>
  </si>
  <si>
    <t>390</t>
  </si>
  <si>
    <t>R-10</t>
  </si>
  <si>
    <t>13:0058:000169</t>
  </si>
  <si>
    <t>13:0039:000203</t>
  </si>
  <si>
    <t>13:0039:000203:0001:0001:00</t>
  </si>
  <si>
    <t>226</t>
  </si>
  <si>
    <t>R-11</t>
  </si>
  <si>
    <t>13:0058:000170</t>
  </si>
  <si>
    <t>13:0039:000204</t>
  </si>
  <si>
    <t>13:0039:000204:0001:0001:00</t>
  </si>
  <si>
    <t>414</t>
  </si>
  <si>
    <t>S-03</t>
  </si>
  <si>
    <t>13:0058:000171</t>
  </si>
  <si>
    <t>13:0039:000210</t>
  </si>
  <si>
    <t>13:0039:000210:0001:0001:00</t>
  </si>
  <si>
    <t>332</t>
  </si>
  <si>
    <t>46</t>
  </si>
  <si>
    <t>S-04</t>
  </si>
  <si>
    <t>13:0058:000172</t>
  </si>
  <si>
    <t>13:0039:000211</t>
  </si>
  <si>
    <t>13:0039:000211:0001:0001:00</t>
  </si>
  <si>
    <t>554</t>
  </si>
  <si>
    <t>S-04-1</t>
  </si>
  <si>
    <t>13:0058:000173</t>
  </si>
  <si>
    <t>13:0039:000211:0002:0001:00</t>
  </si>
  <si>
    <t>624</t>
  </si>
  <si>
    <t>S-08</t>
  </si>
  <si>
    <t>13:0058:000174</t>
  </si>
  <si>
    <t>13:0039:000215</t>
  </si>
  <si>
    <t>13:0039:000215:0001:0001:00</t>
  </si>
  <si>
    <t>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</si>
</sst>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7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9" width="14.77734375" customWidth="1"/>
  </cols>
  <sheetData>
    <row r="1" spans="1:1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3">
      <c r="A2" t="s">
        <v>19</v>
      </c>
      <c r="B2" t="s">
        <v>20</v>
      </c>
      <c r="C2" s="1" t="str">
        <f t="shared" ref="C2:C33" si="0">HYPERLINK("http://geochem.nrcan.gc.ca/cdogs/content/bdl/bdl130058_e.htm", "13:0058")</f>
        <v>13:0058</v>
      </c>
      <c r="D2" s="1" t="str">
        <f t="shared" ref="D2:D33" si="1">HYPERLINK("http://geochem.nrcan.gc.ca/cdogs/content/svy/svy130039_e.htm", "13:0039")</f>
        <v>13:0039</v>
      </c>
      <c r="E2" t="s">
        <v>21</v>
      </c>
      <c r="F2" t="s">
        <v>22</v>
      </c>
      <c r="H2">
        <v>45.971248500000002</v>
      </c>
      <c r="I2">
        <v>-65.994564600000004</v>
      </c>
      <c r="J2" s="1" t="str">
        <f t="shared" ref="J2:J33" si="2">HYPERLINK("http://geochem.nrcan.gc.ca/cdogs/content/kwd/kwd020044_e.htm", "Till")</f>
        <v>Till</v>
      </c>
      <c r="K2" s="1" t="str">
        <f t="shared" ref="K2:K33" si="3">HYPERLINK("http://geochem.nrcan.gc.ca/cdogs/content/kwd/kwd080004_e.htm", "&lt;63 micron")</f>
        <v>&lt;63 micron</v>
      </c>
      <c r="L2" t="s">
        <v>23</v>
      </c>
      <c r="M2" t="s">
        <v>24</v>
      </c>
      <c r="N2" t="s">
        <v>25</v>
      </c>
      <c r="O2" t="s">
        <v>26</v>
      </c>
      <c r="P2" t="s">
        <v>27</v>
      </c>
      <c r="Q2" t="s">
        <v>28</v>
      </c>
      <c r="R2" t="s">
        <v>29</v>
      </c>
      <c r="S2" t="s">
        <v>30</v>
      </c>
    </row>
    <row r="3" spans="1:19" x14ac:dyDescent="0.3">
      <c r="A3" t="s">
        <v>31</v>
      </c>
      <c r="B3" t="s">
        <v>32</v>
      </c>
      <c r="C3" s="1" t="str">
        <f t="shared" si="0"/>
        <v>13:0058</v>
      </c>
      <c r="D3" s="1" t="str">
        <f t="shared" si="1"/>
        <v>13:0039</v>
      </c>
      <c r="E3" t="s">
        <v>33</v>
      </c>
      <c r="F3" t="s">
        <v>34</v>
      </c>
      <c r="H3">
        <v>45.935495799999998</v>
      </c>
      <c r="I3">
        <v>-65.992907299999999</v>
      </c>
      <c r="J3" s="1" t="str">
        <f t="shared" si="2"/>
        <v>Till</v>
      </c>
      <c r="K3" s="1" t="str">
        <f t="shared" si="3"/>
        <v>&lt;63 micron</v>
      </c>
      <c r="L3" t="s">
        <v>35</v>
      </c>
      <c r="M3" t="s">
        <v>24</v>
      </c>
      <c r="N3" t="s">
        <v>36</v>
      </c>
      <c r="O3" t="s">
        <v>37</v>
      </c>
      <c r="P3" t="s">
        <v>38</v>
      </c>
      <c r="Q3" t="s">
        <v>39</v>
      </c>
      <c r="R3" t="s">
        <v>40</v>
      </c>
      <c r="S3" t="s">
        <v>41</v>
      </c>
    </row>
    <row r="4" spans="1:19" x14ac:dyDescent="0.3">
      <c r="A4" t="s">
        <v>42</v>
      </c>
      <c r="B4" t="s">
        <v>43</v>
      </c>
      <c r="C4" s="1" t="str">
        <f t="shared" si="0"/>
        <v>13:0058</v>
      </c>
      <c r="D4" s="1" t="str">
        <f t="shared" si="1"/>
        <v>13:0039</v>
      </c>
      <c r="E4" t="s">
        <v>44</v>
      </c>
      <c r="F4" t="s">
        <v>45</v>
      </c>
      <c r="H4">
        <v>45.8995064</v>
      </c>
      <c r="I4">
        <v>-65.991008699999995</v>
      </c>
      <c r="J4" s="1" t="str">
        <f t="shared" si="2"/>
        <v>Till</v>
      </c>
      <c r="K4" s="1" t="str">
        <f t="shared" si="3"/>
        <v>&lt;63 micron</v>
      </c>
      <c r="L4" t="s">
        <v>23</v>
      </c>
      <c r="M4" t="s">
        <v>24</v>
      </c>
      <c r="N4" t="s">
        <v>36</v>
      </c>
      <c r="O4" t="s">
        <v>46</v>
      </c>
      <c r="P4" t="s">
        <v>47</v>
      </c>
      <c r="Q4" t="s">
        <v>39</v>
      </c>
      <c r="R4" t="s">
        <v>48</v>
      </c>
      <c r="S4" t="s">
        <v>49</v>
      </c>
    </row>
    <row r="5" spans="1:19" x14ac:dyDescent="0.3">
      <c r="A5" t="s">
        <v>50</v>
      </c>
      <c r="B5" t="s">
        <v>51</v>
      </c>
      <c r="C5" s="1" t="str">
        <f t="shared" si="0"/>
        <v>13:0058</v>
      </c>
      <c r="D5" s="1" t="str">
        <f t="shared" si="1"/>
        <v>13:0039</v>
      </c>
      <c r="E5" t="s">
        <v>52</v>
      </c>
      <c r="F5" t="s">
        <v>53</v>
      </c>
      <c r="H5">
        <v>45.863402700000002</v>
      </c>
      <c r="I5">
        <v>-65.988669900000005</v>
      </c>
      <c r="J5" s="1" t="str">
        <f t="shared" si="2"/>
        <v>Till</v>
      </c>
      <c r="K5" s="1" t="str">
        <f t="shared" si="3"/>
        <v>&lt;63 micron</v>
      </c>
      <c r="L5" t="s">
        <v>23</v>
      </c>
      <c r="M5" t="s">
        <v>24</v>
      </c>
      <c r="N5" t="s">
        <v>54</v>
      </c>
      <c r="O5" t="s">
        <v>55</v>
      </c>
      <c r="P5" t="s">
        <v>56</v>
      </c>
      <c r="Q5" t="s">
        <v>39</v>
      </c>
      <c r="R5" t="s">
        <v>48</v>
      </c>
      <c r="S5" t="s">
        <v>49</v>
      </c>
    </row>
    <row r="6" spans="1:19" x14ac:dyDescent="0.3">
      <c r="A6" t="s">
        <v>57</v>
      </c>
      <c r="B6" t="s">
        <v>58</v>
      </c>
      <c r="C6" s="1" t="str">
        <f t="shared" si="0"/>
        <v>13:0058</v>
      </c>
      <c r="D6" s="1" t="str">
        <f t="shared" si="1"/>
        <v>13:0039</v>
      </c>
      <c r="E6" t="s">
        <v>59</v>
      </c>
      <c r="F6" t="s">
        <v>60</v>
      </c>
      <c r="H6">
        <v>45.827542999999999</v>
      </c>
      <c r="I6">
        <v>-65.986966300000006</v>
      </c>
      <c r="J6" s="1" t="str">
        <f t="shared" si="2"/>
        <v>Till</v>
      </c>
      <c r="K6" s="1" t="str">
        <f t="shared" si="3"/>
        <v>&lt;63 micron</v>
      </c>
      <c r="L6" t="s">
        <v>23</v>
      </c>
      <c r="M6" t="s">
        <v>24</v>
      </c>
      <c r="N6" t="s">
        <v>61</v>
      </c>
      <c r="O6" t="s">
        <v>62</v>
      </c>
      <c r="P6" t="s">
        <v>49</v>
      </c>
      <c r="Q6" t="s">
        <v>39</v>
      </c>
      <c r="R6" t="s">
        <v>63</v>
      </c>
      <c r="S6" t="s">
        <v>64</v>
      </c>
    </row>
    <row r="7" spans="1:19" x14ac:dyDescent="0.3">
      <c r="A7" t="s">
        <v>65</v>
      </c>
      <c r="B7" t="s">
        <v>66</v>
      </c>
      <c r="C7" s="1" t="str">
        <f t="shared" si="0"/>
        <v>13:0058</v>
      </c>
      <c r="D7" s="1" t="str">
        <f t="shared" si="1"/>
        <v>13:0039</v>
      </c>
      <c r="E7" t="s">
        <v>67</v>
      </c>
      <c r="F7" t="s">
        <v>68</v>
      </c>
      <c r="H7">
        <v>45.792132500000001</v>
      </c>
      <c r="I7">
        <v>-65.985624799999997</v>
      </c>
      <c r="J7" s="1" t="str">
        <f t="shared" si="2"/>
        <v>Till</v>
      </c>
      <c r="K7" s="1" t="str">
        <f t="shared" si="3"/>
        <v>&lt;63 micron</v>
      </c>
      <c r="L7" t="s">
        <v>23</v>
      </c>
      <c r="M7" t="s">
        <v>24</v>
      </c>
      <c r="N7" t="s">
        <v>39</v>
      </c>
      <c r="O7" t="s">
        <v>69</v>
      </c>
      <c r="P7" t="s">
        <v>70</v>
      </c>
      <c r="Q7" t="s">
        <v>71</v>
      </c>
      <c r="R7" t="s">
        <v>72</v>
      </c>
      <c r="S7" t="s">
        <v>73</v>
      </c>
    </row>
    <row r="8" spans="1:19" x14ac:dyDescent="0.3">
      <c r="A8" t="s">
        <v>74</v>
      </c>
      <c r="B8" t="s">
        <v>75</v>
      </c>
      <c r="C8" s="1" t="str">
        <f t="shared" si="0"/>
        <v>13:0058</v>
      </c>
      <c r="D8" s="1" t="str">
        <f t="shared" si="1"/>
        <v>13:0039</v>
      </c>
      <c r="E8" t="s">
        <v>76</v>
      </c>
      <c r="F8" t="s">
        <v>77</v>
      </c>
      <c r="H8">
        <v>45.770221999999997</v>
      </c>
      <c r="I8">
        <v>-65.986395999999999</v>
      </c>
      <c r="J8" s="1" t="str">
        <f t="shared" si="2"/>
        <v>Till</v>
      </c>
      <c r="K8" s="1" t="str">
        <f t="shared" si="3"/>
        <v>&lt;63 micron</v>
      </c>
      <c r="L8" t="s">
        <v>78</v>
      </c>
      <c r="M8" t="s">
        <v>24</v>
      </c>
      <c r="N8" t="s">
        <v>79</v>
      </c>
      <c r="O8" t="s">
        <v>80</v>
      </c>
      <c r="P8" t="s">
        <v>81</v>
      </c>
      <c r="Q8" t="s">
        <v>28</v>
      </c>
      <c r="R8" t="s">
        <v>82</v>
      </c>
      <c r="S8" t="s">
        <v>41</v>
      </c>
    </row>
    <row r="9" spans="1:19" x14ac:dyDescent="0.3">
      <c r="A9" t="s">
        <v>83</v>
      </c>
      <c r="B9" t="s">
        <v>84</v>
      </c>
      <c r="C9" s="1" t="str">
        <f t="shared" si="0"/>
        <v>13:0058</v>
      </c>
      <c r="D9" s="1" t="str">
        <f t="shared" si="1"/>
        <v>13:0039</v>
      </c>
      <c r="E9" t="s">
        <v>85</v>
      </c>
      <c r="F9" t="s">
        <v>86</v>
      </c>
      <c r="H9">
        <v>45.754697999999998</v>
      </c>
      <c r="I9">
        <v>-65.982853599999999</v>
      </c>
      <c r="J9" s="1" t="str">
        <f t="shared" si="2"/>
        <v>Till</v>
      </c>
      <c r="K9" s="1" t="str">
        <f t="shared" si="3"/>
        <v>&lt;63 micron</v>
      </c>
      <c r="L9" t="s">
        <v>23</v>
      </c>
      <c r="M9" t="s">
        <v>24</v>
      </c>
      <c r="N9" t="s">
        <v>87</v>
      </c>
      <c r="O9" t="s">
        <v>88</v>
      </c>
      <c r="P9" t="s">
        <v>89</v>
      </c>
      <c r="Q9" t="s">
        <v>90</v>
      </c>
      <c r="R9" t="s">
        <v>91</v>
      </c>
      <c r="S9" t="s">
        <v>82</v>
      </c>
    </row>
    <row r="10" spans="1:19" x14ac:dyDescent="0.3">
      <c r="A10" t="s">
        <v>92</v>
      </c>
      <c r="B10" t="s">
        <v>93</v>
      </c>
      <c r="C10" s="1" t="str">
        <f t="shared" si="0"/>
        <v>13:0058</v>
      </c>
      <c r="D10" s="1" t="str">
        <f t="shared" si="1"/>
        <v>13:0039</v>
      </c>
      <c r="E10" t="s">
        <v>94</v>
      </c>
      <c r="F10" t="s">
        <v>95</v>
      </c>
      <c r="H10">
        <v>45.990042600000002</v>
      </c>
      <c r="I10">
        <v>-65.973201900000007</v>
      </c>
      <c r="J10" s="1" t="str">
        <f t="shared" si="2"/>
        <v>Till</v>
      </c>
      <c r="K10" s="1" t="str">
        <f t="shared" si="3"/>
        <v>&lt;63 micron</v>
      </c>
      <c r="L10" t="s">
        <v>78</v>
      </c>
      <c r="M10" t="s">
        <v>24</v>
      </c>
      <c r="N10" t="s">
        <v>79</v>
      </c>
      <c r="O10" t="s">
        <v>96</v>
      </c>
      <c r="P10" t="s">
        <v>56</v>
      </c>
      <c r="Q10" t="s">
        <v>39</v>
      </c>
      <c r="R10" t="s">
        <v>97</v>
      </c>
      <c r="S10" t="s">
        <v>82</v>
      </c>
    </row>
    <row r="11" spans="1:19" x14ac:dyDescent="0.3">
      <c r="A11" t="s">
        <v>98</v>
      </c>
      <c r="B11" t="s">
        <v>99</v>
      </c>
      <c r="C11" s="1" t="str">
        <f t="shared" si="0"/>
        <v>13:0058</v>
      </c>
      <c r="D11" s="1" t="str">
        <f t="shared" si="1"/>
        <v>13:0039</v>
      </c>
      <c r="E11" t="s">
        <v>100</v>
      </c>
      <c r="F11" t="s">
        <v>101</v>
      </c>
      <c r="H11">
        <v>45.957617499999998</v>
      </c>
      <c r="I11">
        <v>-65.963682500000004</v>
      </c>
      <c r="J11" s="1" t="str">
        <f t="shared" si="2"/>
        <v>Till</v>
      </c>
      <c r="K11" s="1" t="str">
        <f t="shared" si="3"/>
        <v>&lt;63 micron</v>
      </c>
      <c r="L11" t="s">
        <v>23</v>
      </c>
      <c r="M11" t="s">
        <v>24</v>
      </c>
      <c r="N11" t="s">
        <v>102</v>
      </c>
      <c r="O11" t="s">
        <v>103</v>
      </c>
      <c r="P11" t="s">
        <v>104</v>
      </c>
      <c r="Q11" t="s">
        <v>90</v>
      </c>
      <c r="R11" t="s">
        <v>105</v>
      </c>
      <c r="S11" t="s">
        <v>64</v>
      </c>
    </row>
    <row r="12" spans="1:19" x14ac:dyDescent="0.3">
      <c r="A12" t="s">
        <v>106</v>
      </c>
      <c r="B12" t="s">
        <v>107</v>
      </c>
      <c r="C12" s="1" t="str">
        <f t="shared" si="0"/>
        <v>13:0058</v>
      </c>
      <c r="D12" s="1" t="str">
        <f t="shared" si="1"/>
        <v>13:0039</v>
      </c>
      <c r="E12" t="s">
        <v>108</v>
      </c>
      <c r="F12" t="s">
        <v>109</v>
      </c>
      <c r="H12">
        <v>45.918096200000001</v>
      </c>
      <c r="I12">
        <v>-65.965713899999997</v>
      </c>
      <c r="J12" s="1" t="str">
        <f t="shared" si="2"/>
        <v>Till</v>
      </c>
      <c r="K12" s="1" t="str">
        <f t="shared" si="3"/>
        <v>&lt;63 micron</v>
      </c>
      <c r="L12" t="s">
        <v>23</v>
      </c>
      <c r="M12" t="s">
        <v>24</v>
      </c>
      <c r="N12" t="s">
        <v>36</v>
      </c>
      <c r="O12" t="s">
        <v>80</v>
      </c>
      <c r="P12" t="s">
        <v>110</v>
      </c>
      <c r="Q12" t="s">
        <v>71</v>
      </c>
      <c r="R12" t="s">
        <v>111</v>
      </c>
      <c r="S12" t="s">
        <v>89</v>
      </c>
    </row>
    <row r="13" spans="1:19" x14ac:dyDescent="0.3">
      <c r="A13" t="s">
        <v>112</v>
      </c>
      <c r="B13" t="s">
        <v>113</v>
      </c>
      <c r="C13" s="1" t="str">
        <f t="shared" si="0"/>
        <v>13:0058</v>
      </c>
      <c r="D13" s="1" t="str">
        <f t="shared" si="1"/>
        <v>13:0039</v>
      </c>
      <c r="E13" t="s">
        <v>114</v>
      </c>
      <c r="F13" t="s">
        <v>115</v>
      </c>
      <c r="H13">
        <v>45.881923299999997</v>
      </c>
      <c r="I13">
        <v>-65.963940600000001</v>
      </c>
      <c r="J13" s="1" t="str">
        <f t="shared" si="2"/>
        <v>Till</v>
      </c>
      <c r="K13" s="1" t="str">
        <f t="shared" si="3"/>
        <v>&lt;63 micron</v>
      </c>
      <c r="L13" t="s">
        <v>23</v>
      </c>
      <c r="M13" t="s">
        <v>24</v>
      </c>
      <c r="N13" t="s">
        <v>102</v>
      </c>
      <c r="O13" t="s">
        <v>88</v>
      </c>
      <c r="P13" t="s">
        <v>30</v>
      </c>
      <c r="Q13" t="s">
        <v>90</v>
      </c>
      <c r="R13" t="s">
        <v>105</v>
      </c>
      <c r="S13" t="s">
        <v>30</v>
      </c>
    </row>
    <row r="14" spans="1:19" x14ac:dyDescent="0.3">
      <c r="A14" t="s">
        <v>116</v>
      </c>
      <c r="B14" t="s">
        <v>117</v>
      </c>
      <c r="C14" s="1" t="str">
        <f t="shared" si="0"/>
        <v>13:0058</v>
      </c>
      <c r="D14" s="1" t="str">
        <f t="shared" si="1"/>
        <v>13:0039</v>
      </c>
      <c r="E14" t="s">
        <v>118</v>
      </c>
      <c r="F14" t="s">
        <v>119</v>
      </c>
      <c r="H14">
        <v>45.846202499999997</v>
      </c>
      <c r="I14">
        <v>-65.9620788</v>
      </c>
      <c r="J14" s="1" t="str">
        <f t="shared" si="2"/>
        <v>Till</v>
      </c>
      <c r="K14" s="1" t="str">
        <f t="shared" si="3"/>
        <v>&lt;63 micron</v>
      </c>
      <c r="L14" t="s">
        <v>23</v>
      </c>
      <c r="M14" t="s">
        <v>24</v>
      </c>
      <c r="N14" t="s">
        <v>36</v>
      </c>
      <c r="O14" t="s">
        <v>120</v>
      </c>
      <c r="P14" t="s">
        <v>121</v>
      </c>
      <c r="Q14" t="s">
        <v>90</v>
      </c>
      <c r="R14" t="s">
        <v>122</v>
      </c>
      <c r="S14" t="s">
        <v>123</v>
      </c>
    </row>
    <row r="15" spans="1:19" x14ac:dyDescent="0.3">
      <c r="A15" t="s">
        <v>124</v>
      </c>
      <c r="B15" t="s">
        <v>125</v>
      </c>
      <c r="C15" s="1" t="str">
        <f t="shared" si="0"/>
        <v>13:0058</v>
      </c>
      <c r="D15" s="1" t="str">
        <f t="shared" si="1"/>
        <v>13:0039</v>
      </c>
      <c r="E15" t="s">
        <v>126</v>
      </c>
      <c r="F15" t="s">
        <v>127</v>
      </c>
      <c r="H15">
        <v>45.812389699999997</v>
      </c>
      <c r="I15">
        <v>-65.966448799999995</v>
      </c>
      <c r="J15" s="1" t="str">
        <f t="shared" si="2"/>
        <v>Till</v>
      </c>
      <c r="K15" s="1" t="str">
        <f t="shared" si="3"/>
        <v>&lt;63 micron</v>
      </c>
      <c r="L15" t="s">
        <v>23</v>
      </c>
      <c r="M15" t="s">
        <v>24</v>
      </c>
      <c r="N15" t="s">
        <v>102</v>
      </c>
      <c r="O15" t="s">
        <v>128</v>
      </c>
      <c r="P15" t="s">
        <v>110</v>
      </c>
      <c r="Q15" t="s">
        <v>90</v>
      </c>
      <c r="R15" t="s">
        <v>129</v>
      </c>
      <c r="S15" t="s">
        <v>27</v>
      </c>
    </row>
    <row r="16" spans="1:19" x14ac:dyDescent="0.3">
      <c r="A16" t="s">
        <v>130</v>
      </c>
      <c r="B16" t="s">
        <v>131</v>
      </c>
      <c r="C16" s="1" t="str">
        <f t="shared" si="0"/>
        <v>13:0058</v>
      </c>
      <c r="D16" s="1" t="str">
        <f t="shared" si="1"/>
        <v>13:0039</v>
      </c>
      <c r="E16" t="s">
        <v>132</v>
      </c>
      <c r="F16" t="s">
        <v>133</v>
      </c>
      <c r="H16">
        <v>45.794076099999998</v>
      </c>
      <c r="I16">
        <v>-65.960084199999997</v>
      </c>
      <c r="J16" s="1" t="str">
        <f t="shared" si="2"/>
        <v>Till</v>
      </c>
      <c r="K16" s="1" t="str">
        <f t="shared" si="3"/>
        <v>&lt;63 micron</v>
      </c>
      <c r="L16" t="s">
        <v>23</v>
      </c>
      <c r="M16" t="s">
        <v>24</v>
      </c>
      <c r="N16" t="s">
        <v>134</v>
      </c>
      <c r="O16" t="s">
        <v>135</v>
      </c>
      <c r="P16" t="s">
        <v>64</v>
      </c>
      <c r="Q16" t="s">
        <v>28</v>
      </c>
      <c r="R16" t="s">
        <v>136</v>
      </c>
      <c r="S16" t="s">
        <v>137</v>
      </c>
    </row>
    <row r="17" spans="1:19" x14ac:dyDescent="0.3">
      <c r="A17" t="s">
        <v>138</v>
      </c>
      <c r="B17" t="s">
        <v>139</v>
      </c>
      <c r="C17" s="1" t="str">
        <f t="shared" si="0"/>
        <v>13:0058</v>
      </c>
      <c r="D17" s="1" t="str">
        <f t="shared" si="1"/>
        <v>13:0039</v>
      </c>
      <c r="E17" t="s">
        <v>140</v>
      </c>
      <c r="F17" t="s">
        <v>141</v>
      </c>
      <c r="H17">
        <v>45.7745672</v>
      </c>
      <c r="I17">
        <v>-65.957802799999996</v>
      </c>
      <c r="J17" s="1" t="str">
        <f t="shared" si="2"/>
        <v>Till</v>
      </c>
      <c r="K17" s="1" t="str">
        <f t="shared" si="3"/>
        <v>&lt;63 micron</v>
      </c>
      <c r="L17" t="s">
        <v>23</v>
      </c>
      <c r="M17" t="s">
        <v>24</v>
      </c>
      <c r="N17" t="s">
        <v>36</v>
      </c>
      <c r="O17" t="s">
        <v>142</v>
      </c>
      <c r="P17" t="s">
        <v>143</v>
      </c>
      <c r="Q17" t="s">
        <v>90</v>
      </c>
      <c r="R17" t="s">
        <v>144</v>
      </c>
      <c r="S17" t="s">
        <v>145</v>
      </c>
    </row>
    <row r="18" spans="1:19" x14ac:dyDescent="0.3">
      <c r="A18" t="s">
        <v>146</v>
      </c>
      <c r="B18" t="s">
        <v>147</v>
      </c>
      <c r="C18" s="1" t="str">
        <f t="shared" si="0"/>
        <v>13:0058</v>
      </c>
      <c r="D18" s="1" t="str">
        <f t="shared" si="1"/>
        <v>13:0039</v>
      </c>
      <c r="E18" t="s">
        <v>148</v>
      </c>
      <c r="F18" t="s">
        <v>149</v>
      </c>
      <c r="H18">
        <v>45.755278599999997</v>
      </c>
      <c r="I18">
        <v>-65.959173899999996</v>
      </c>
      <c r="J18" s="1" t="str">
        <f t="shared" si="2"/>
        <v>Till</v>
      </c>
      <c r="K18" s="1" t="str">
        <f t="shared" si="3"/>
        <v>&lt;63 micron</v>
      </c>
      <c r="L18" t="s">
        <v>23</v>
      </c>
      <c r="M18" t="s">
        <v>24</v>
      </c>
      <c r="N18" t="s">
        <v>61</v>
      </c>
      <c r="O18" t="s">
        <v>150</v>
      </c>
      <c r="P18" t="s">
        <v>38</v>
      </c>
      <c r="Q18" t="s">
        <v>71</v>
      </c>
      <c r="R18" t="s">
        <v>151</v>
      </c>
      <c r="S18" t="s">
        <v>152</v>
      </c>
    </row>
    <row r="19" spans="1:19" x14ac:dyDescent="0.3">
      <c r="A19" t="s">
        <v>153</v>
      </c>
      <c r="B19" t="s">
        <v>154</v>
      </c>
      <c r="C19" s="1" t="str">
        <f t="shared" si="0"/>
        <v>13:0058</v>
      </c>
      <c r="D19" s="1" t="str">
        <f t="shared" si="1"/>
        <v>13:0039</v>
      </c>
      <c r="E19" t="s">
        <v>155</v>
      </c>
      <c r="F19" t="s">
        <v>156</v>
      </c>
      <c r="H19">
        <v>45.973396600000001</v>
      </c>
      <c r="I19">
        <v>-65.943135499999997</v>
      </c>
      <c r="J19" s="1" t="str">
        <f t="shared" si="2"/>
        <v>Till</v>
      </c>
      <c r="K19" s="1" t="str">
        <f t="shared" si="3"/>
        <v>&lt;63 micron</v>
      </c>
      <c r="L19" t="s">
        <v>23</v>
      </c>
      <c r="M19" t="s">
        <v>24</v>
      </c>
      <c r="N19" t="s">
        <v>102</v>
      </c>
      <c r="O19" t="s">
        <v>157</v>
      </c>
      <c r="P19" t="s">
        <v>64</v>
      </c>
      <c r="Q19" t="s">
        <v>39</v>
      </c>
      <c r="R19" t="s">
        <v>82</v>
      </c>
      <c r="S19" t="s">
        <v>158</v>
      </c>
    </row>
    <row r="20" spans="1:19" x14ac:dyDescent="0.3">
      <c r="A20" t="s">
        <v>159</v>
      </c>
      <c r="B20" t="s">
        <v>160</v>
      </c>
      <c r="C20" s="1" t="str">
        <f t="shared" si="0"/>
        <v>13:0058</v>
      </c>
      <c r="D20" s="1" t="str">
        <f t="shared" si="1"/>
        <v>13:0039</v>
      </c>
      <c r="E20" t="s">
        <v>161</v>
      </c>
      <c r="F20" t="s">
        <v>162</v>
      </c>
      <c r="H20">
        <v>45.936906299999997</v>
      </c>
      <c r="I20">
        <v>-65.940040199999999</v>
      </c>
      <c r="J20" s="1" t="str">
        <f t="shared" si="2"/>
        <v>Till</v>
      </c>
      <c r="K20" s="1" t="str">
        <f t="shared" si="3"/>
        <v>&lt;63 micron</v>
      </c>
      <c r="L20" t="s">
        <v>23</v>
      </c>
      <c r="M20" t="s">
        <v>24</v>
      </c>
      <c r="N20" t="s">
        <v>90</v>
      </c>
      <c r="O20" t="s">
        <v>163</v>
      </c>
      <c r="P20" t="s">
        <v>164</v>
      </c>
      <c r="Q20" t="s">
        <v>39</v>
      </c>
      <c r="R20" t="s">
        <v>48</v>
      </c>
      <c r="S20" t="s">
        <v>165</v>
      </c>
    </row>
    <row r="21" spans="1:19" x14ac:dyDescent="0.3">
      <c r="A21" t="s">
        <v>166</v>
      </c>
      <c r="B21" t="s">
        <v>167</v>
      </c>
      <c r="C21" s="1" t="str">
        <f t="shared" si="0"/>
        <v>13:0058</v>
      </c>
      <c r="D21" s="1" t="str">
        <f t="shared" si="1"/>
        <v>13:0039</v>
      </c>
      <c r="E21" t="s">
        <v>168</v>
      </c>
      <c r="F21" t="s">
        <v>169</v>
      </c>
      <c r="H21">
        <v>45.900724199999999</v>
      </c>
      <c r="I21">
        <v>-65.939300200000005</v>
      </c>
      <c r="J21" s="1" t="str">
        <f t="shared" si="2"/>
        <v>Till</v>
      </c>
      <c r="K21" s="1" t="str">
        <f t="shared" si="3"/>
        <v>&lt;63 micron</v>
      </c>
      <c r="L21" t="s">
        <v>23</v>
      </c>
      <c r="M21" t="s">
        <v>24</v>
      </c>
      <c r="N21" t="s">
        <v>25</v>
      </c>
      <c r="O21" t="s">
        <v>157</v>
      </c>
      <c r="P21" t="s">
        <v>81</v>
      </c>
      <c r="Q21" t="s">
        <v>28</v>
      </c>
      <c r="R21" t="s">
        <v>170</v>
      </c>
      <c r="S21" t="s">
        <v>73</v>
      </c>
    </row>
    <row r="22" spans="1:19" x14ac:dyDescent="0.3">
      <c r="A22" t="s">
        <v>171</v>
      </c>
      <c r="B22" t="s">
        <v>172</v>
      </c>
      <c r="C22" s="1" t="str">
        <f t="shared" si="0"/>
        <v>13:0058</v>
      </c>
      <c r="D22" s="1" t="str">
        <f t="shared" si="1"/>
        <v>13:0039</v>
      </c>
      <c r="E22" t="s">
        <v>168</v>
      </c>
      <c r="F22" t="s">
        <v>173</v>
      </c>
      <c r="H22">
        <v>45.900724199999999</v>
      </c>
      <c r="I22">
        <v>-65.939300200000005</v>
      </c>
      <c r="J22" s="1" t="str">
        <f t="shared" si="2"/>
        <v>Till</v>
      </c>
      <c r="K22" s="1" t="str">
        <f t="shared" si="3"/>
        <v>&lt;63 micron</v>
      </c>
      <c r="L22" t="s">
        <v>23</v>
      </c>
      <c r="M22" t="s">
        <v>24</v>
      </c>
      <c r="N22" t="s">
        <v>134</v>
      </c>
      <c r="O22" t="s">
        <v>174</v>
      </c>
      <c r="P22" t="s">
        <v>64</v>
      </c>
      <c r="Q22" t="s">
        <v>90</v>
      </c>
      <c r="R22" t="s">
        <v>175</v>
      </c>
      <c r="S22" t="s">
        <v>137</v>
      </c>
    </row>
    <row r="23" spans="1:19" x14ac:dyDescent="0.3">
      <c r="A23" t="s">
        <v>176</v>
      </c>
      <c r="B23" t="s">
        <v>177</v>
      </c>
      <c r="C23" s="1" t="str">
        <f t="shared" si="0"/>
        <v>13:0058</v>
      </c>
      <c r="D23" s="1" t="str">
        <f t="shared" si="1"/>
        <v>13:0039</v>
      </c>
      <c r="E23" t="s">
        <v>178</v>
      </c>
      <c r="F23" t="s">
        <v>179</v>
      </c>
      <c r="H23">
        <v>45.8671279</v>
      </c>
      <c r="I23">
        <v>-65.9398585</v>
      </c>
      <c r="J23" s="1" t="str">
        <f t="shared" si="2"/>
        <v>Till</v>
      </c>
      <c r="K23" s="1" t="str">
        <f t="shared" si="3"/>
        <v>&lt;63 micron</v>
      </c>
      <c r="L23" t="s">
        <v>23</v>
      </c>
      <c r="M23" t="s">
        <v>24</v>
      </c>
      <c r="N23" t="s">
        <v>87</v>
      </c>
      <c r="O23" t="s">
        <v>180</v>
      </c>
      <c r="P23" t="s">
        <v>110</v>
      </c>
      <c r="Q23" t="s">
        <v>90</v>
      </c>
      <c r="R23" t="s">
        <v>136</v>
      </c>
      <c r="S23" t="s">
        <v>64</v>
      </c>
    </row>
    <row r="24" spans="1:19" x14ac:dyDescent="0.3">
      <c r="A24" t="s">
        <v>181</v>
      </c>
      <c r="B24" t="s">
        <v>182</v>
      </c>
      <c r="C24" s="1" t="str">
        <f t="shared" si="0"/>
        <v>13:0058</v>
      </c>
      <c r="D24" s="1" t="str">
        <f t="shared" si="1"/>
        <v>13:0039</v>
      </c>
      <c r="E24" t="s">
        <v>183</v>
      </c>
      <c r="F24" t="s">
        <v>184</v>
      </c>
      <c r="H24">
        <v>45.847019000000003</v>
      </c>
      <c r="I24">
        <v>-65.933259300000003</v>
      </c>
      <c r="J24" s="1" t="str">
        <f t="shared" si="2"/>
        <v>Till</v>
      </c>
      <c r="K24" s="1" t="str">
        <f t="shared" si="3"/>
        <v>&lt;63 micron</v>
      </c>
      <c r="L24" t="s">
        <v>35</v>
      </c>
      <c r="M24" t="s">
        <v>24</v>
      </c>
      <c r="N24" t="s">
        <v>73</v>
      </c>
      <c r="O24" t="s">
        <v>185</v>
      </c>
      <c r="P24" t="s">
        <v>104</v>
      </c>
      <c r="Q24" t="s">
        <v>137</v>
      </c>
      <c r="R24" t="s">
        <v>129</v>
      </c>
      <c r="S24" t="s">
        <v>64</v>
      </c>
    </row>
    <row r="25" spans="1:19" x14ac:dyDescent="0.3">
      <c r="A25" t="s">
        <v>186</v>
      </c>
      <c r="B25" t="s">
        <v>187</v>
      </c>
      <c r="C25" s="1" t="str">
        <f t="shared" si="0"/>
        <v>13:0058</v>
      </c>
      <c r="D25" s="1" t="str">
        <f t="shared" si="1"/>
        <v>13:0039</v>
      </c>
      <c r="E25" t="s">
        <v>188</v>
      </c>
      <c r="F25" t="s">
        <v>189</v>
      </c>
      <c r="H25">
        <v>45.828443900000003</v>
      </c>
      <c r="I25">
        <v>-65.935256199999998</v>
      </c>
      <c r="J25" s="1" t="str">
        <f t="shared" si="2"/>
        <v>Till</v>
      </c>
      <c r="K25" s="1" t="str">
        <f t="shared" si="3"/>
        <v>&lt;63 micron</v>
      </c>
      <c r="L25" t="s">
        <v>78</v>
      </c>
      <c r="M25" t="s">
        <v>24</v>
      </c>
      <c r="N25" t="s">
        <v>73</v>
      </c>
      <c r="O25" t="s">
        <v>190</v>
      </c>
      <c r="P25" t="s">
        <v>164</v>
      </c>
      <c r="Q25" t="s">
        <v>28</v>
      </c>
      <c r="R25" t="s">
        <v>191</v>
      </c>
      <c r="S25" t="s">
        <v>30</v>
      </c>
    </row>
    <row r="26" spans="1:19" x14ac:dyDescent="0.3">
      <c r="A26" t="s">
        <v>192</v>
      </c>
      <c r="B26" t="s">
        <v>193</v>
      </c>
      <c r="C26" s="1" t="str">
        <f t="shared" si="0"/>
        <v>13:0058</v>
      </c>
      <c r="D26" s="1" t="str">
        <f t="shared" si="1"/>
        <v>13:0039</v>
      </c>
      <c r="E26" t="s">
        <v>194</v>
      </c>
      <c r="F26" t="s">
        <v>195</v>
      </c>
      <c r="H26">
        <v>45.813299899999997</v>
      </c>
      <c r="I26">
        <v>-65.934729799999999</v>
      </c>
      <c r="J26" s="1" t="str">
        <f t="shared" si="2"/>
        <v>Till</v>
      </c>
      <c r="K26" s="1" t="str">
        <f t="shared" si="3"/>
        <v>&lt;63 micron</v>
      </c>
      <c r="L26" t="s">
        <v>23</v>
      </c>
      <c r="M26" t="s">
        <v>24</v>
      </c>
      <c r="N26" t="s">
        <v>54</v>
      </c>
      <c r="O26" t="s">
        <v>62</v>
      </c>
      <c r="P26" t="s">
        <v>81</v>
      </c>
      <c r="Q26" t="s">
        <v>39</v>
      </c>
      <c r="R26" t="s">
        <v>196</v>
      </c>
      <c r="S26" t="s">
        <v>175</v>
      </c>
    </row>
    <row r="27" spans="1:19" x14ac:dyDescent="0.3">
      <c r="A27" t="s">
        <v>197</v>
      </c>
      <c r="B27" t="s">
        <v>198</v>
      </c>
      <c r="C27" s="1" t="str">
        <f t="shared" si="0"/>
        <v>13:0058</v>
      </c>
      <c r="D27" s="1" t="str">
        <f t="shared" si="1"/>
        <v>13:0039</v>
      </c>
      <c r="E27" t="s">
        <v>199</v>
      </c>
      <c r="F27" t="s">
        <v>200</v>
      </c>
      <c r="H27">
        <v>45.7919476</v>
      </c>
      <c r="I27">
        <v>-65.935164299999997</v>
      </c>
      <c r="J27" s="1" t="str">
        <f t="shared" si="2"/>
        <v>Till</v>
      </c>
      <c r="K27" s="1" t="str">
        <f t="shared" si="3"/>
        <v>&lt;63 micron</v>
      </c>
      <c r="L27" t="s">
        <v>23</v>
      </c>
      <c r="M27" t="s">
        <v>24</v>
      </c>
      <c r="N27" t="s">
        <v>79</v>
      </c>
      <c r="O27" t="s">
        <v>201</v>
      </c>
      <c r="P27" t="s">
        <v>56</v>
      </c>
      <c r="Q27" t="s">
        <v>28</v>
      </c>
      <c r="R27" t="s">
        <v>72</v>
      </c>
      <c r="S27" t="s">
        <v>27</v>
      </c>
    </row>
    <row r="28" spans="1:19" x14ac:dyDescent="0.3">
      <c r="A28" t="s">
        <v>202</v>
      </c>
      <c r="B28" t="s">
        <v>203</v>
      </c>
      <c r="C28" s="1" t="str">
        <f t="shared" si="0"/>
        <v>13:0058</v>
      </c>
      <c r="D28" s="1" t="str">
        <f t="shared" si="1"/>
        <v>13:0039</v>
      </c>
      <c r="E28" t="s">
        <v>204</v>
      </c>
      <c r="F28" t="s">
        <v>205</v>
      </c>
      <c r="H28">
        <v>45.775778099999997</v>
      </c>
      <c r="I28">
        <v>-65.936359899999999</v>
      </c>
      <c r="J28" s="1" t="str">
        <f t="shared" si="2"/>
        <v>Till</v>
      </c>
      <c r="K28" s="1" t="str">
        <f t="shared" si="3"/>
        <v>&lt;63 micron</v>
      </c>
      <c r="L28" t="s">
        <v>23</v>
      </c>
      <c r="M28" t="s">
        <v>24</v>
      </c>
      <c r="N28" t="s">
        <v>206</v>
      </c>
      <c r="O28" t="s">
        <v>207</v>
      </c>
      <c r="P28" t="s">
        <v>158</v>
      </c>
      <c r="Q28" t="s">
        <v>79</v>
      </c>
      <c r="R28" t="s">
        <v>208</v>
      </c>
      <c r="S28" t="s">
        <v>64</v>
      </c>
    </row>
    <row r="29" spans="1:19" x14ac:dyDescent="0.3">
      <c r="A29" t="s">
        <v>209</v>
      </c>
      <c r="B29" t="s">
        <v>210</v>
      </c>
      <c r="C29" s="1" t="str">
        <f t="shared" si="0"/>
        <v>13:0058</v>
      </c>
      <c r="D29" s="1" t="str">
        <f t="shared" si="1"/>
        <v>13:0039</v>
      </c>
      <c r="E29" t="s">
        <v>211</v>
      </c>
      <c r="F29" t="s">
        <v>212</v>
      </c>
      <c r="H29">
        <v>45.757172799999999</v>
      </c>
      <c r="I29">
        <v>-65.931473600000004</v>
      </c>
      <c r="J29" s="1" t="str">
        <f t="shared" si="2"/>
        <v>Till</v>
      </c>
      <c r="K29" s="1" t="str">
        <f t="shared" si="3"/>
        <v>&lt;63 micron</v>
      </c>
      <c r="L29" t="s">
        <v>23</v>
      </c>
      <c r="M29" t="s">
        <v>24</v>
      </c>
      <c r="N29" t="s">
        <v>61</v>
      </c>
      <c r="O29" t="s">
        <v>213</v>
      </c>
      <c r="P29" t="s">
        <v>158</v>
      </c>
      <c r="Q29" t="s">
        <v>39</v>
      </c>
      <c r="R29" t="s">
        <v>89</v>
      </c>
      <c r="S29" t="s">
        <v>158</v>
      </c>
    </row>
    <row r="30" spans="1:19" x14ac:dyDescent="0.3">
      <c r="A30" t="s">
        <v>214</v>
      </c>
      <c r="B30" t="s">
        <v>215</v>
      </c>
      <c r="C30" s="1" t="str">
        <f t="shared" si="0"/>
        <v>13:0058</v>
      </c>
      <c r="D30" s="1" t="str">
        <f t="shared" si="1"/>
        <v>13:0039</v>
      </c>
      <c r="E30" t="s">
        <v>216</v>
      </c>
      <c r="F30" t="s">
        <v>217</v>
      </c>
      <c r="H30">
        <v>45.991346499999999</v>
      </c>
      <c r="I30">
        <v>-65.918507599999998</v>
      </c>
      <c r="J30" s="1" t="str">
        <f t="shared" si="2"/>
        <v>Till</v>
      </c>
      <c r="K30" s="1" t="str">
        <f t="shared" si="3"/>
        <v>&lt;63 micron</v>
      </c>
      <c r="L30" t="s">
        <v>23</v>
      </c>
      <c r="M30" t="s">
        <v>24</v>
      </c>
      <c r="N30" t="s">
        <v>79</v>
      </c>
      <c r="O30" t="s">
        <v>218</v>
      </c>
      <c r="P30" t="s">
        <v>219</v>
      </c>
      <c r="Q30" t="s">
        <v>90</v>
      </c>
      <c r="R30" t="s">
        <v>151</v>
      </c>
      <c r="S30" t="s">
        <v>73</v>
      </c>
    </row>
    <row r="31" spans="1:19" x14ac:dyDescent="0.3">
      <c r="A31" t="s">
        <v>220</v>
      </c>
      <c r="B31" t="s">
        <v>221</v>
      </c>
      <c r="C31" s="1" t="str">
        <f t="shared" si="0"/>
        <v>13:0058</v>
      </c>
      <c r="D31" s="1" t="str">
        <f t="shared" si="1"/>
        <v>13:0039</v>
      </c>
      <c r="E31" t="s">
        <v>222</v>
      </c>
      <c r="F31" t="s">
        <v>223</v>
      </c>
      <c r="H31">
        <v>45.952590800000003</v>
      </c>
      <c r="I31">
        <v>-65.916340300000002</v>
      </c>
      <c r="J31" s="1" t="str">
        <f t="shared" si="2"/>
        <v>Till</v>
      </c>
      <c r="K31" s="1" t="str">
        <f t="shared" si="3"/>
        <v>&lt;63 micron</v>
      </c>
      <c r="L31" t="s">
        <v>23</v>
      </c>
      <c r="M31" t="s">
        <v>24</v>
      </c>
      <c r="N31" t="s">
        <v>102</v>
      </c>
      <c r="O31" t="s">
        <v>224</v>
      </c>
      <c r="P31" t="s">
        <v>27</v>
      </c>
      <c r="Q31" t="s">
        <v>39</v>
      </c>
      <c r="R31" t="s">
        <v>48</v>
      </c>
      <c r="S31" t="s">
        <v>152</v>
      </c>
    </row>
    <row r="32" spans="1:19" x14ac:dyDescent="0.3">
      <c r="A32" t="s">
        <v>225</v>
      </c>
      <c r="B32" t="s">
        <v>226</v>
      </c>
      <c r="C32" s="1" t="str">
        <f t="shared" si="0"/>
        <v>13:0058</v>
      </c>
      <c r="D32" s="1" t="str">
        <f t="shared" si="1"/>
        <v>13:0039</v>
      </c>
      <c r="E32" t="s">
        <v>227</v>
      </c>
      <c r="F32" t="s">
        <v>228</v>
      </c>
      <c r="H32">
        <v>45.919416900000002</v>
      </c>
      <c r="I32">
        <v>-65.915166499999998</v>
      </c>
      <c r="J32" s="1" t="str">
        <f t="shared" si="2"/>
        <v>Till</v>
      </c>
      <c r="K32" s="1" t="str">
        <f t="shared" si="3"/>
        <v>&lt;63 micron</v>
      </c>
      <c r="L32" t="s">
        <v>23</v>
      </c>
      <c r="M32" t="s">
        <v>24</v>
      </c>
      <c r="N32" t="s">
        <v>54</v>
      </c>
      <c r="O32" t="s">
        <v>201</v>
      </c>
      <c r="P32" t="s">
        <v>110</v>
      </c>
      <c r="Q32" t="s">
        <v>90</v>
      </c>
      <c r="R32" t="s">
        <v>229</v>
      </c>
      <c r="S32" t="s">
        <v>49</v>
      </c>
    </row>
    <row r="33" spans="1:19" x14ac:dyDescent="0.3">
      <c r="A33" t="s">
        <v>230</v>
      </c>
      <c r="B33" t="s">
        <v>231</v>
      </c>
      <c r="C33" s="1" t="str">
        <f t="shared" si="0"/>
        <v>13:0058</v>
      </c>
      <c r="D33" s="1" t="str">
        <f t="shared" si="1"/>
        <v>13:0039</v>
      </c>
      <c r="E33" t="s">
        <v>232</v>
      </c>
      <c r="F33" t="s">
        <v>233</v>
      </c>
      <c r="H33">
        <v>45.887001699999999</v>
      </c>
      <c r="I33">
        <v>-65.916007100000002</v>
      </c>
      <c r="J33" s="1" t="str">
        <f t="shared" si="2"/>
        <v>Till</v>
      </c>
      <c r="K33" s="1" t="str">
        <f t="shared" si="3"/>
        <v>&lt;63 micron</v>
      </c>
      <c r="L33" t="s">
        <v>23</v>
      </c>
      <c r="M33" t="s">
        <v>24</v>
      </c>
      <c r="N33" t="s">
        <v>61</v>
      </c>
      <c r="O33" t="s">
        <v>234</v>
      </c>
      <c r="P33" t="s">
        <v>56</v>
      </c>
      <c r="Q33" t="s">
        <v>39</v>
      </c>
      <c r="R33" t="s">
        <v>191</v>
      </c>
      <c r="S33" t="s">
        <v>49</v>
      </c>
    </row>
    <row r="34" spans="1:19" x14ac:dyDescent="0.3">
      <c r="A34" t="s">
        <v>235</v>
      </c>
      <c r="B34" t="s">
        <v>236</v>
      </c>
      <c r="C34" s="1" t="str">
        <f t="shared" ref="C34:C65" si="4">HYPERLINK("http://geochem.nrcan.gc.ca/cdogs/content/bdl/bdl130058_e.htm", "13:0058")</f>
        <v>13:0058</v>
      </c>
      <c r="D34" s="1" t="str">
        <f t="shared" ref="D34:D65" si="5">HYPERLINK("http://geochem.nrcan.gc.ca/cdogs/content/svy/svy130039_e.htm", "13:0039")</f>
        <v>13:0039</v>
      </c>
      <c r="E34" t="s">
        <v>237</v>
      </c>
      <c r="F34" t="s">
        <v>238</v>
      </c>
      <c r="H34">
        <v>45.864745800000001</v>
      </c>
      <c r="I34">
        <v>-65.912007200000005</v>
      </c>
      <c r="J34" s="1" t="str">
        <f t="shared" ref="J34:J65" si="6">HYPERLINK("http://geochem.nrcan.gc.ca/cdogs/content/kwd/kwd020044_e.htm", "Till")</f>
        <v>Till</v>
      </c>
      <c r="K34" s="1" t="str">
        <f t="shared" ref="K34:K65" si="7">HYPERLINK("http://geochem.nrcan.gc.ca/cdogs/content/kwd/kwd080004_e.htm", "&lt;63 micron")</f>
        <v>&lt;63 micron</v>
      </c>
      <c r="L34" t="s">
        <v>23</v>
      </c>
      <c r="M34" t="s">
        <v>24</v>
      </c>
      <c r="N34" t="s">
        <v>102</v>
      </c>
      <c r="O34" t="s">
        <v>239</v>
      </c>
      <c r="P34" t="s">
        <v>56</v>
      </c>
      <c r="Q34" t="s">
        <v>71</v>
      </c>
      <c r="R34" t="s">
        <v>240</v>
      </c>
      <c r="S34" t="s">
        <v>145</v>
      </c>
    </row>
    <row r="35" spans="1:19" x14ac:dyDescent="0.3">
      <c r="A35" t="s">
        <v>241</v>
      </c>
      <c r="B35" t="s">
        <v>242</v>
      </c>
      <c r="C35" s="1" t="str">
        <f t="shared" si="4"/>
        <v>13:0058</v>
      </c>
      <c r="D35" s="1" t="str">
        <f t="shared" si="5"/>
        <v>13:0039</v>
      </c>
      <c r="E35" t="s">
        <v>243</v>
      </c>
      <c r="F35" t="s">
        <v>244</v>
      </c>
      <c r="H35">
        <v>45.846927100000002</v>
      </c>
      <c r="I35">
        <v>-65.910483499999998</v>
      </c>
      <c r="J35" s="1" t="str">
        <f t="shared" si="6"/>
        <v>Till</v>
      </c>
      <c r="K35" s="1" t="str">
        <f t="shared" si="7"/>
        <v>&lt;63 micron</v>
      </c>
      <c r="L35" t="s">
        <v>23</v>
      </c>
      <c r="M35" t="s">
        <v>24</v>
      </c>
      <c r="N35" t="s">
        <v>73</v>
      </c>
      <c r="O35" t="s">
        <v>245</v>
      </c>
      <c r="P35" t="s">
        <v>158</v>
      </c>
      <c r="Q35" t="s">
        <v>246</v>
      </c>
      <c r="R35" t="s">
        <v>105</v>
      </c>
      <c r="S35" t="s">
        <v>89</v>
      </c>
    </row>
    <row r="36" spans="1:19" x14ac:dyDescent="0.3">
      <c r="A36" t="s">
        <v>247</v>
      </c>
      <c r="B36" t="s">
        <v>248</v>
      </c>
      <c r="C36" s="1" t="str">
        <f t="shared" si="4"/>
        <v>13:0058</v>
      </c>
      <c r="D36" s="1" t="str">
        <f t="shared" si="5"/>
        <v>13:0039</v>
      </c>
      <c r="E36" t="s">
        <v>249</v>
      </c>
      <c r="F36" t="s">
        <v>250</v>
      </c>
      <c r="H36">
        <v>45.830750600000002</v>
      </c>
      <c r="I36">
        <v>-65.905969499999998</v>
      </c>
      <c r="J36" s="1" t="str">
        <f t="shared" si="6"/>
        <v>Till</v>
      </c>
      <c r="K36" s="1" t="str">
        <f t="shared" si="7"/>
        <v>&lt;63 micron</v>
      </c>
      <c r="L36" t="s">
        <v>23</v>
      </c>
      <c r="M36" t="s">
        <v>24</v>
      </c>
      <c r="N36" t="s">
        <v>206</v>
      </c>
      <c r="O36" t="s">
        <v>251</v>
      </c>
      <c r="P36" t="s">
        <v>137</v>
      </c>
      <c r="Q36" t="s">
        <v>79</v>
      </c>
      <c r="R36" t="s">
        <v>252</v>
      </c>
      <c r="S36" t="s">
        <v>253</v>
      </c>
    </row>
    <row r="37" spans="1:19" x14ac:dyDescent="0.3">
      <c r="A37" t="s">
        <v>254</v>
      </c>
      <c r="B37" t="s">
        <v>255</v>
      </c>
      <c r="C37" s="1" t="str">
        <f t="shared" si="4"/>
        <v>13:0058</v>
      </c>
      <c r="D37" s="1" t="str">
        <f t="shared" si="5"/>
        <v>13:0039</v>
      </c>
      <c r="E37" t="s">
        <v>256</v>
      </c>
      <c r="F37" t="s">
        <v>257</v>
      </c>
      <c r="H37">
        <v>45.811792500000003</v>
      </c>
      <c r="I37">
        <v>-65.907826600000007</v>
      </c>
      <c r="J37" s="1" t="str">
        <f t="shared" si="6"/>
        <v>Till</v>
      </c>
      <c r="K37" s="1" t="str">
        <f t="shared" si="7"/>
        <v>&lt;63 micron</v>
      </c>
      <c r="L37" t="s">
        <v>23</v>
      </c>
      <c r="M37" t="s">
        <v>24</v>
      </c>
      <c r="N37" t="s">
        <v>102</v>
      </c>
      <c r="O37" t="s">
        <v>258</v>
      </c>
      <c r="P37" t="s">
        <v>259</v>
      </c>
      <c r="Q37" t="s">
        <v>39</v>
      </c>
      <c r="R37" t="s">
        <v>145</v>
      </c>
      <c r="S37" t="s">
        <v>253</v>
      </c>
    </row>
    <row r="38" spans="1:19" x14ac:dyDescent="0.3">
      <c r="A38" t="s">
        <v>260</v>
      </c>
      <c r="B38" t="s">
        <v>261</v>
      </c>
      <c r="C38" s="1" t="str">
        <f t="shared" si="4"/>
        <v>13:0058</v>
      </c>
      <c r="D38" s="1" t="str">
        <f t="shared" si="5"/>
        <v>13:0039</v>
      </c>
      <c r="E38" t="s">
        <v>262</v>
      </c>
      <c r="F38" t="s">
        <v>263</v>
      </c>
      <c r="H38">
        <v>45.793033000000001</v>
      </c>
      <c r="I38">
        <v>-65.906476400000003</v>
      </c>
      <c r="J38" s="1" t="str">
        <f t="shared" si="6"/>
        <v>Till</v>
      </c>
      <c r="K38" s="1" t="str">
        <f t="shared" si="7"/>
        <v>&lt;63 micron</v>
      </c>
      <c r="L38" t="s">
        <v>23</v>
      </c>
      <c r="M38" t="s">
        <v>24</v>
      </c>
      <c r="N38" t="s">
        <v>61</v>
      </c>
      <c r="O38" t="s">
        <v>264</v>
      </c>
      <c r="P38" t="s">
        <v>27</v>
      </c>
      <c r="Q38" t="s">
        <v>39</v>
      </c>
      <c r="R38" t="s">
        <v>72</v>
      </c>
      <c r="S38" t="s">
        <v>265</v>
      </c>
    </row>
    <row r="39" spans="1:19" x14ac:dyDescent="0.3">
      <c r="A39" t="s">
        <v>266</v>
      </c>
      <c r="B39" t="s">
        <v>267</v>
      </c>
      <c r="C39" s="1" t="str">
        <f t="shared" si="4"/>
        <v>13:0058</v>
      </c>
      <c r="D39" s="1" t="str">
        <f t="shared" si="5"/>
        <v>13:0039</v>
      </c>
      <c r="E39" t="s">
        <v>268</v>
      </c>
      <c r="F39" t="s">
        <v>269</v>
      </c>
      <c r="H39">
        <v>45.775690400000002</v>
      </c>
      <c r="I39">
        <v>-65.906744700000004</v>
      </c>
      <c r="J39" s="1" t="str">
        <f t="shared" si="6"/>
        <v>Till</v>
      </c>
      <c r="K39" s="1" t="str">
        <f t="shared" si="7"/>
        <v>&lt;63 micron</v>
      </c>
      <c r="L39" t="s">
        <v>23</v>
      </c>
      <c r="M39" t="s">
        <v>24</v>
      </c>
      <c r="N39" t="s">
        <v>87</v>
      </c>
      <c r="O39" t="s">
        <v>239</v>
      </c>
      <c r="P39" t="s">
        <v>270</v>
      </c>
      <c r="Q39" t="s">
        <v>39</v>
      </c>
      <c r="R39" t="s">
        <v>105</v>
      </c>
      <c r="S39" t="s">
        <v>175</v>
      </c>
    </row>
    <row r="40" spans="1:19" x14ac:dyDescent="0.3">
      <c r="A40" t="s">
        <v>271</v>
      </c>
      <c r="B40" t="s">
        <v>272</v>
      </c>
      <c r="C40" s="1" t="str">
        <f t="shared" si="4"/>
        <v>13:0058</v>
      </c>
      <c r="D40" s="1" t="str">
        <f t="shared" si="5"/>
        <v>13:0039</v>
      </c>
      <c r="E40" t="s">
        <v>273</v>
      </c>
      <c r="F40" t="s">
        <v>274</v>
      </c>
      <c r="H40">
        <v>45.759162500000002</v>
      </c>
      <c r="I40">
        <v>-65.905769500000005</v>
      </c>
      <c r="J40" s="1" t="str">
        <f t="shared" si="6"/>
        <v>Till</v>
      </c>
      <c r="K40" s="1" t="str">
        <f t="shared" si="7"/>
        <v>&lt;63 micron</v>
      </c>
      <c r="L40" t="s">
        <v>23</v>
      </c>
      <c r="M40" t="s">
        <v>24</v>
      </c>
      <c r="N40" t="s">
        <v>87</v>
      </c>
      <c r="O40" t="s">
        <v>275</v>
      </c>
      <c r="P40" t="s">
        <v>27</v>
      </c>
      <c r="Q40" t="s">
        <v>39</v>
      </c>
      <c r="R40" t="s">
        <v>276</v>
      </c>
      <c r="S40" t="s">
        <v>89</v>
      </c>
    </row>
    <row r="41" spans="1:19" x14ac:dyDescent="0.3">
      <c r="A41" t="s">
        <v>277</v>
      </c>
      <c r="B41" t="s">
        <v>278</v>
      </c>
      <c r="C41" s="1" t="str">
        <f t="shared" si="4"/>
        <v>13:0058</v>
      </c>
      <c r="D41" s="1" t="str">
        <f t="shared" si="5"/>
        <v>13:0039</v>
      </c>
      <c r="E41" t="s">
        <v>279</v>
      </c>
      <c r="F41" t="s">
        <v>280</v>
      </c>
      <c r="H41">
        <v>45.973307900000002</v>
      </c>
      <c r="I41">
        <v>-65.890617599999999</v>
      </c>
      <c r="J41" s="1" t="str">
        <f t="shared" si="6"/>
        <v>Till</v>
      </c>
      <c r="K41" s="1" t="str">
        <f t="shared" si="7"/>
        <v>&lt;63 micron</v>
      </c>
      <c r="L41" t="s">
        <v>23</v>
      </c>
      <c r="M41" t="s">
        <v>24</v>
      </c>
      <c r="N41" t="s">
        <v>102</v>
      </c>
      <c r="O41" t="s">
        <v>281</v>
      </c>
      <c r="P41" t="s">
        <v>56</v>
      </c>
      <c r="Q41" t="s">
        <v>90</v>
      </c>
      <c r="R41" t="s">
        <v>253</v>
      </c>
      <c r="S41" t="s">
        <v>49</v>
      </c>
    </row>
    <row r="42" spans="1:19" x14ac:dyDescent="0.3">
      <c r="A42" t="s">
        <v>282</v>
      </c>
      <c r="B42" t="s">
        <v>283</v>
      </c>
      <c r="C42" s="1" t="str">
        <f t="shared" si="4"/>
        <v>13:0058</v>
      </c>
      <c r="D42" s="1" t="str">
        <f t="shared" si="5"/>
        <v>13:0039</v>
      </c>
      <c r="E42" t="s">
        <v>284</v>
      </c>
      <c r="F42" t="s">
        <v>285</v>
      </c>
      <c r="H42">
        <v>45.938230900000001</v>
      </c>
      <c r="I42">
        <v>-65.888881900000001</v>
      </c>
      <c r="J42" s="1" t="str">
        <f t="shared" si="6"/>
        <v>Till</v>
      </c>
      <c r="K42" s="1" t="str">
        <f t="shared" si="7"/>
        <v>&lt;63 micron</v>
      </c>
      <c r="L42" t="s">
        <v>23</v>
      </c>
      <c r="M42" t="s">
        <v>24</v>
      </c>
      <c r="N42" t="s">
        <v>87</v>
      </c>
      <c r="O42" t="s">
        <v>207</v>
      </c>
      <c r="P42" t="s">
        <v>64</v>
      </c>
      <c r="Q42" t="s">
        <v>90</v>
      </c>
      <c r="R42" t="s">
        <v>240</v>
      </c>
      <c r="S42" t="s">
        <v>30</v>
      </c>
    </row>
    <row r="43" spans="1:19" x14ac:dyDescent="0.3">
      <c r="A43" t="s">
        <v>286</v>
      </c>
      <c r="B43" t="s">
        <v>287</v>
      </c>
      <c r="C43" s="1" t="str">
        <f t="shared" si="4"/>
        <v>13:0058</v>
      </c>
      <c r="D43" s="1" t="str">
        <f t="shared" si="5"/>
        <v>13:0039</v>
      </c>
      <c r="E43" t="s">
        <v>288</v>
      </c>
      <c r="F43" t="s">
        <v>289</v>
      </c>
      <c r="H43">
        <v>45.901591000000003</v>
      </c>
      <c r="I43">
        <v>-65.887016799999998</v>
      </c>
      <c r="J43" s="1" t="str">
        <f t="shared" si="6"/>
        <v>Till</v>
      </c>
      <c r="K43" s="1" t="str">
        <f t="shared" si="7"/>
        <v>&lt;63 micron</v>
      </c>
      <c r="L43" t="s">
        <v>23</v>
      </c>
      <c r="M43" t="s">
        <v>24</v>
      </c>
      <c r="N43" t="s">
        <v>90</v>
      </c>
      <c r="O43" t="s">
        <v>290</v>
      </c>
      <c r="P43" t="s">
        <v>38</v>
      </c>
      <c r="Q43" t="s">
        <v>71</v>
      </c>
      <c r="R43" t="s">
        <v>151</v>
      </c>
      <c r="S43" t="s">
        <v>30</v>
      </c>
    </row>
    <row r="44" spans="1:19" x14ac:dyDescent="0.3">
      <c r="A44" t="s">
        <v>291</v>
      </c>
      <c r="B44" t="s">
        <v>292</v>
      </c>
      <c r="C44" s="1" t="str">
        <f t="shared" si="4"/>
        <v>13:0058</v>
      </c>
      <c r="D44" s="1" t="str">
        <f t="shared" si="5"/>
        <v>13:0039</v>
      </c>
      <c r="E44" t="s">
        <v>293</v>
      </c>
      <c r="F44" t="s">
        <v>294</v>
      </c>
      <c r="H44">
        <v>45.866102599999998</v>
      </c>
      <c r="I44">
        <v>-65.885885099999996</v>
      </c>
      <c r="J44" s="1" t="str">
        <f t="shared" si="6"/>
        <v>Till</v>
      </c>
      <c r="K44" s="1" t="str">
        <f t="shared" si="7"/>
        <v>&lt;63 micron</v>
      </c>
      <c r="L44" t="s">
        <v>23</v>
      </c>
      <c r="M44" t="s">
        <v>24</v>
      </c>
      <c r="N44" t="s">
        <v>295</v>
      </c>
      <c r="O44" t="s">
        <v>296</v>
      </c>
      <c r="P44" t="s">
        <v>27</v>
      </c>
      <c r="Q44" t="s">
        <v>295</v>
      </c>
      <c r="R44" t="s">
        <v>208</v>
      </c>
      <c r="S44" t="s">
        <v>49</v>
      </c>
    </row>
    <row r="45" spans="1:19" x14ac:dyDescent="0.3">
      <c r="A45" t="s">
        <v>297</v>
      </c>
      <c r="B45" t="s">
        <v>298</v>
      </c>
      <c r="C45" s="1" t="str">
        <f t="shared" si="4"/>
        <v>13:0058</v>
      </c>
      <c r="D45" s="1" t="str">
        <f t="shared" si="5"/>
        <v>13:0039</v>
      </c>
      <c r="E45" t="s">
        <v>299</v>
      </c>
      <c r="F45" t="s">
        <v>300</v>
      </c>
      <c r="H45">
        <v>45.848360100000001</v>
      </c>
      <c r="I45">
        <v>-65.884888900000007</v>
      </c>
      <c r="J45" s="1" t="str">
        <f t="shared" si="6"/>
        <v>Till</v>
      </c>
      <c r="K45" s="1" t="str">
        <f t="shared" si="7"/>
        <v>&lt;63 micron</v>
      </c>
      <c r="L45" t="s">
        <v>23</v>
      </c>
      <c r="M45" t="s">
        <v>24</v>
      </c>
      <c r="N45" t="s">
        <v>90</v>
      </c>
      <c r="O45" t="s">
        <v>301</v>
      </c>
      <c r="P45" t="s">
        <v>27</v>
      </c>
      <c r="Q45" t="s">
        <v>39</v>
      </c>
      <c r="R45" t="s">
        <v>111</v>
      </c>
      <c r="S45" t="s">
        <v>30</v>
      </c>
    </row>
    <row r="46" spans="1:19" x14ac:dyDescent="0.3">
      <c r="A46" t="s">
        <v>302</v>
      </c>
      <c r="B46" t="s">
        <v>303</v>
      </c>
      <c r="C46" s="1" t="str">
        <f t="shared" si="4"/>
        <v>13:0058</v>
      </c>
      <c r="D46" s="1" t="str">
        <f t="shared" si="5"/>
        <v>13:0039</v>
      </c>
      <c r="E46" t="s">
        <v>304</v>
      </c>
      <c r="F46" t="s">
        <v>305</v>
      </c>
      <c r="H46">
        <v>45.8302944</v>
      </c>
      <c r="I46">
        <v>-65.883864000000003</v>
      </c>
      <c r="J46" s="1" t="str">
        <f t="shared" si="6"/>
        <v>Till</v>
      </c>
      <c r="K46" s="1" t="str">
        <f t="shared" si="7"/>
        <v>&lt;63 micron</v>
      </c>
      <c r="L46" t="s">
        <v>23</v>
      </c>
      <c r="M46" t="s">
        <v>24</v>
      </c>
      <c r="N46" t="s">
        <v>61</v>
      </c>
      <c r="O46" t="s">
        <v>306</v>
      </c>
      <c r="P46" t="s">
        <v>104</v>
      </c>
      <c r="Q46" t="s">
        <v>39</v>
      </c>
      <c r="R46" t="s">
        <v>129</v>
      </c>
      <c r="S46" t="s">
        <v>63</v>
      </c>
    </row>
    <row r="47" spans="1:19" x14ac:dyDescent="0.3">
      <c r="A47" t="s">
        <v>307</v>
      </c>
      <c r="B47" t="s">
        <v>308</v>
      </c>
      <c r="C47" s="1" t="str">
        <f t="shared" si="4"/>
        <v>13:0058</v>
      </c>
      <c r="D47" s="1" t="str">
        <f t="shared" si="5"/>
        <v>13:0039</v>
      </c>
      <c r="E47" t="s">
        <v>309</v>
      </c>
      <c r="F47" t="s">
        <v>310</v>
      </c>
      <c r="H47">
        <v>45.812438</v>
      </c>
      <c r="I47">
        <v>-65.883095499999996</v>
      </c>
      <c r="J47" s="1" t="str">
        <f t="shared" si="6"/>
        <v>Till</v>
      </c>
      <c r="K47" s="1" t="str">
        <f t="shared" si="7"/>
        <v>&lt;63 micron</v>
      </c>
      <c r="L47" t="s">
        <v>35</v>
      </c>
      <c r="M47" t="s">
        <v>24</v>
      </c>
      <c r="N47" t="s">
        <v>121</v>
      </c>
      <c r="O47" t="s">
        <v>311</v>
      </c>
      <c r="P47" t="s">
        <v>70</v>
      </c>
      <c r="Q47" t="s">
        <v>137</v>
      </c>
      <c r="R47" t="s">
        <v>312</v>
      </c>
      <c r="S47" t="s">
        <v>64</v>
      </c>
    </row>
    <row r="48" spans="1:19" x14ac:dyDescent="0.3">
      <c r="A48" t="s">
        <v>313</v>
      </c>
      <c r="B48" t="s">
        <v>314</v>
      </c>
      <c r="C48" s="1" t="str">
        <f t="shared" si="4"/>
        <v>13:0058</v>
      </c>
      <c r="D48" s="1" t="str">
        <f t="shared" si="5"/>
        <v>13:0039</v>
      </c>
      <c r="E48" t="s">
        <v>315</v>
      </c>
      <c r="F48" t="s">
        <v>316</v>
      </c>
      <c r="H48">
        <v>45.794338400000001</v>
      </c>
      <c r="I48">
        <v>-65.8819807</v>
      </c>
      <c r="J48" s="1" t="str">
        <f t="shared" si="6"/>
        <v>Till</v>
      </c>
      <c r="K48" s="1" t="str">
        <f t="shared" si="7"/>
        <v>&lt;63 micron</v>
      </c>
      <c r="L48" t="s">
        <v>23</v>
      </c>
      <c r="M48" t="s">
        <v>24</v>
      </c>
      <c r="N48" t="s">
        <v>54</v>
      </c>
      <c r="O48" t="s">
        <v>317</v>
      </c>
      <c r="P48" t="s">
        <v>318</v>
      </c>
      <c r="Q48" t="s">
        <v>39</v>
      </c>
      <c r="R48" t="s">
        <v>105</v>
      </c>
      <c r="S48" t="s">
        <v>49</v>
      </c>
    </row>
    <row r="49" spans="1:19" x14ac:dyDescent="0.3">
      <c r="A49" t="s">
        <v>319</v>
      </c>
      <c r="B49" t="s">
        <v>320</v>
      </c>
      <c r="C49" s="1" t="str">
        <f t="shared" si="4"/>
        <v>13:0058</v>
      </c>
      <c r="D49" s="1" t="str">
        <f t="shared" si="5"/>
        <v>13:0039</v>
      </c>
      <c r="E49" t="s">
        <v>321</v>
      </c>
      <c r="F49" t="s">
        <v>322</v>
      </c>
      <c r="H49">
        <v>45.776407200000001</v>
      </c>
      <c r="I49">
        <v>-65.880965599999996</v>
      </c>
      <c r="J49" s="1" t="str">
        <f t="shared" si="6"/>
        <v>Till</v>
      </c>
      <c r="K49" s="1" t="str">
        <f t="shared" si="7"/>
        <v>&lt;63 micron</v>
      </c>
      <c r="L49" t="s">
        <v>23</v>
      </c>
      <c r="M49" t="s">
        <v>24</v>
      </c>
      <c r="N49" t="s">
        <v>54</v>
      </c>
      <c r="O49" t="s">
        <v>323</v>
      </c>
      <c r="P49" t="s">
        <v>270</v>
      </c>
      <c r="Q49" t="s">
        <v>71</v>
      </c>
      <c r="R49" t="s">
        <v>253</v>
      </c>
      <c r="S49" t="s">
        <v>175</v>
      </c>
    </row>
    <row r="50" spans="1:19" x14ac:dyDescent="0.3">
      <c r="A50" t="s">
        <v>324</v>
      </c>
      <c r="B50" t="s">
        <v>325</v>
      </c>
      <c r="C50" s="1" t="str">
        <f t="shared" si="4"/>
        <v>13:0058</v>
      </c>
      <c r="D50" s="1" t="str">
        <f t="shared" si="5"/>
        <v>13:0039</v>
      </c>
      <c r="E50" t="s">
        <v>326</v>
      </c>
      <c r="F50" t="s">
        <v>327</v>
      </c>
      <c r="H50">
        <v>45.756657300000001</v>
      </c>
      <c r="I50">
        <v>-65.878186099999994</v>
      </c>
      <c r="J50" s="1" t="str">
        <f t="shared" si="6"/>
        <v>Till</v>
      </c>
      <c r="K50" s="1" t="str">
        <f t="shared" si="7"/>
        <v>&lt;63 micron</v>
      </c>
      <c r="L50" t="s">
        <v>35</v>
      </c>
      <c r="M50" t="s">
        <v>24</v>
      </c>
      <c r="N50" t="s">
        <v>71</v>
      </c>
      <c r="O50" t="s">
        <v>328</v>
      </c>
      <c r="P50" t="s">
        <v>70</v>
      </c>
      <c r="Q50" t="s">
        <v>329</v>
      </c>
      <c r="R50" t="s">
        <v>330</v>
      </c>
      <c r="S50" t="s">
        <v>265</v>
      </c>
    </row>
    <row r="51" spans="1:19" x14ac:dyDescent="0.3">
      <c r="A51" t="s">
        <v>331</v>
      </c>
      <c r="B51" t="s">
        <v>332</v>
      </c>
      <c r="C51" s="1" t="str">
        <f t="shared" si="4"/>
        <v>13:0058</v>
      </c>
      <c r="D51" s="1" t="str">
        <f t="shared" si="5"/>
        <v>13:0039</v>
      </c>
      <c r="E51" t="s">
        <v>333</v>
      </c>
      <c r="F51" t="s">
        <v>334</v>
      </c>
      <c r="H51">
        <v>45.992223600000003</v>
      </c>
      <c r="I51">
        <v>-65.866500400000007</v>
      </c>
      <c r="J51" s="1" t="str">
        <f t="shared" si="6"/>
        <v>Till</v>
      </c>
      <c r="K51" s="1" t="str">
        <f t="shared" si="7"/>
        <v>&lt;63 micron</v>
      </c>
      <c r="L51" t="s">
        <v>23</v>
      </c>
      <c r="M51" t="s">
        <v>24</v>
      </c>
      <c r="N51" t="s">
        <v>79</v>
      </c>
      <c r="O51" t="s">
        <v>335</v>
      </c>
      <c r="P51" t="s">
        <v>158</v>
      </c>
      <c r="Q51" t="s">
        <v>90</v>
      </c>
      <c r="R51" t="s">
        <v>336</v>
      </c>
      <c r="S51" t="s">
        <v>30</v>
      </c>
    </row>
    <row r="52" spans="1:19" x14ac:dyDescent="0.3">
      <c r="A52" t="s">
        <v>337</v>
      </c>
      <c r="B52" t="s">
        <v>338</v>
      </c>
      <c r="C52" s="1" t="str">
        <f t="shared" si="4"/>
        <v>13:0058</v>
      </c>
      <c r="D52" s="1" t="str">
        <f t="shared" si="5"/>
        <v>13:0039</v>
      </c>
      <c r="E52" t="s">
        <v>339</v>
      </c>
      <c r="F52" t="s">
        <v>340</v>
      </c>
      <c r="H52">
        <v>45.955349200000001</v>
      </c>
      <c r="I52">
        <v>-65.864647300000001</v>
      </c>
      <c r="J52" s="1" t="str">
        <f t="shared" si="6"/>
        <v>Till</v>
      </c>
      <c r="K52" s="1" t="str">
        <f t="shared" si="7"/>
        <v>&lt;63 micron</v>
      </c>
      <c r="L52" t="s">
        <v>23</v>
      </c>
      <c r="M52" t="s">
        <v>24</v>
      </c>
      <c r="N52" t="s">
        <v>79</v>
      </c>
      <c r="O52" t="s">
        <v>341</v>
      </c>
      <c r="P52" t="s">
        <v>122</v>
      </c>
      <c r="Q52" t="s">
        <v>71</v>
      </c>
      <c r="R52" t="s">
        <v>219</v>
      </c>
      <c r="S52" t="s">
        <v>158</v>
      </c>
    </row>
    <row r="53" spans="1:19" x14ac:dyDescent="0.3">
      <c r="A53" t="s">
        <v>342</v>
      </c>
      <c r="B53" t="s">
        <v>343</v>
      </c>
      <c r="C53" s="1" t="str">
        <f t="shared" si="4"/>
        <v>13:0058</v>
      </c>
      <c r="D53" s="1" t="str">
        <f t="shared" si="5"/>
        <v>13:0039</v>
      </c>
      <c r="E53" t="s">
        <v>344</v>
      </c>
      <c r="F53" t="s">
        <v>345</v>
      </c>
      <c r="H53">
        <v>45.920847700000003</v>
      </c>
      <c r="I53">
        <v>-65.862920099999997</v>
      </c>
      <c r="J53" s="1" t="str">
        <f t="shared" si="6"/>
        <v>Till</v>
      </c>
      <c r="K53" s="1" t="str">
        <f t="shared" si="7"/>
        <v>&lt;63 micron</v>
      </c>
      <c r="L53" t="s">
        <v>23</v>
      </c>
      <c r="M53" t="s">
        <v>24</v>
      </c>
      <c r="N53" t="s">
        <v>102</v>
      </c>
      <c r="O53" t="s">
        <v>346</v>
      </c>
      <c r="P53" t="s">
        <v>56</v>
      </c>
      <c r="Q53" t="s">
        <v>90</v>
      </c>
      <c r="R53" t="s">
        <v>253</v>
      </c>
      <c r="S53" t="s">
        <v>30</v>
      </c>
    </row>
    <row r="54" spans="1:19" x14ac:dyDescent="0.3">
      <c r="A54" t="s">
        <v>347</v>
      </c>
      <c r="B54" t="s">
        <v>348</v>
      </c>
      <c r="C54" s="1" t="str">
        <f t="shared" si="4"/>
        <v>13:0058</v>
      </c>
      <c r="D54" s="1" t="str">
        <f t="shared" si="5"/>
        <v>13:0039</v>
      </c>
      <c r="E54" t="s">
        <v>349</v>
      </c>
      <c r="F54" t="s">
        <v>350</v>
      </c>
      <c r="H54">
        <v>45.885195899999999</v>
      </c>
      <c r="I54">
        <v>-65.862193899999994</v>
      </c>
      <c r="J54" s="1" t="str">
        <f t="shared" si="6"/>
        <v>Till</v>
      </c>
      <c r="K54" s="1" t="str">
        <f t="shared" si="7"/>
        <v>&lt;63 micron</v>
      </c>
      <c r="L54" t="s">
        <v>23</v>
      </c>
      <c r="M54" t="s">
        <v>24</v>
      </c>
      <c r="N54" t="s">
        <v>36</v>
      </c>
      <c r="O54" t="s">
        <v>351</v>
      </c>
      <c r="P54" t="s">
        <v>270</v>
      </c>
      <c r="Q54" t="s">
        <v>39</v>
      </c>
      <c r="R54" t="s">
        <v>145</v>
      </c>
      <c r="S54" t="s">
        <v>145</v>
      </c>
    </row>
    <row r="55" spans="1:19" x14ac:dyDescent="0.3">
      <c r="A55" t="s">
        <v>352</v>
      </c>
      <c r="B55" t="s">
        <v>353</v>
      </c>
      <c r="C55" s="1" t="str">
        <f t="shared" si="4"/>
        <v>13:0058</v>
      </c>
      <c r="D55" s="1" t="str">
        <f t="shared" si="5"/>
        <v>13:0039</v>
      </c>
      <c r="E55" t="s">
        <v>354</v>
      </c>
      <c r="F55" t="s">
        <v>355</v>
      </c>
      <c r="H55">
        <v>45.8644873</v>
      </c>
      <c r="I55">
        <v>-65.854919600000002</v>
      </c>
      <c r="J55" s="1" t="str">
        <f t="shared" si="6"/>
        <v>Till</v>
      </c>
      <c r="K55" s="1" t="str">
        <f t="shared" si="7"/>
        <v>&lt;63 micron</v>
      </c>
      <c r="L55" t="s">
        <v>23</v>
      </c>
      <c r="M55" t="s">
        <v>24</v>
      </c>
      <c r="N55" t="s">
        <v>87</v>
      </c>
      <c r="O55" t="s">
        <v>356</v>
      </c>
      <c r="P55" t="s">
        <v>357</v>
      </c>
      <c r="Q55" t="s">
        <v>39</v>
      </c>
      <c r="R55" t="s">
        <v>170</v>
      </c>
      <c r="S55" t="s">
        <v>49</v>
      </c>
    </row>
    <row r="56" spans="1:19" x14ac:dyDescent="0.3">
      <c r="A56" t="s">
        <v>358</v>
      </c>
      <c r="B56" t="s">
        <v>359</v>
      </c>
      <c r="C56" s="1" t="str">
        <f t="shared" si="4"/>
        <v>13:0058</v>
      </c>
      <c r="D56" s="1" t="str">
        <f t="shared" si="5"/>
        <v>13:0039</v>
      </c>
      <c r="E56" t="s">
        <v>360</v>
      </c>
      <c r="F56" t="s">
        <v>361</v>
      </c>
      <c r="H56">
        <v>45.848817199999999</v>
      </c>
      <c r="I56">
        <v>-65.859938400000004</v>
      </c>
      <c r="J56" s="1" t="str">
        <f t="shared" si="6"/>
        <v>Till</v>
      </c>
      <c r="K56" s="1" t="str">
        <f t="shared" si="7"/>
        <v>&lt;63 micron</v>
      </c>
      <c r="L56" t="s">
        <v>23</v>
      </c>
      <c r="M56" t="s">
        <v>24</v>
      </c>
      <c r="N56" t="s">
        <v>61</v>
      </c>
      <c r="O56" t="s">
        <v>362</v>
      </c>
      <c r="P56" t="s">
        <v>363</v>
      </c>
      <c r="Q56" t="s">
        <v>71</v>
      </c>
      <c r="R56" t="s">
        <v>136</v>
      </c>
      <c r="S56" t="s">
        <v>175</v>
      </c>
    </row>
    <row r="57" spans="1:19" x14ac:dyDescent="0.3">
      <c r="A57" t="s">
        <v>364</v>
      </c>
      <c r="B57" t="s">
        <v>365</v>
      </c>
      <c r="C57" s="1" t="str">
        <f t="shared" si="4"/>
        <v>13:0058</v>
      </c>
      <c r="D57" s="1" t="str">
        <f t="shared" si="5"/>
        <v>13:0039</v>
      </c>
      <c r="E57" t="s">
        <v>366</v>
      </c>
      <c r="F57" t="s">
        <v>367</v>
      </c>
      <c r="H57">
        <v>45.830846999999999</v>
      </c>
      <c r="I57">
        <v>-65.8583213</v>
      </c>
      <c r="J57" s="1" t="str">
        <f t="shared" si="6"/>
        <v>Till</v>
      </c>
      <c r="K57" s="1" t="str">
        <f t="shared" si="7"/>
        <v>&lt;63 micron</v>
      </c>
      <c r="L57" t="s">
        <v>23</v>
      </c>
      <c r="M57" t="s">
        <v>24</v>
      </c>
      <c r="N57" t="s">
        <v>134</v>
      </c>
      <c r="O57" t="s">
        <v>368</v>
      </c>
      <c r="P57" t="s">
        <v>70</v>
      </c>
      <c r="Q57" t="s">
        <v>39</v>
      </c>
      <c r="R57" t="s">
        <v>144</v>
      </c>
      <c r="S57" t="s">
        <v>158</v>
      </c>
    </row>
    <row r="58" spans="1:19" x14ac:dyDescent="0.3">
      <c r="A58" t="s">
        <v>369</v>
      </c>
      <c r="B58" t="s">
        <v>370</v>
      </c>
      <c r="C58" s="1" t="str">
        <f t="shared" si="4"/>
        <v>13:0058</v>
      </c>
      <c r="D58" s="1" t="str">
        <f t="shared" si="5"/>
        <v>13:0039</v>
      </c>
      <c r="E58" t="s">
        <v>371</v>
      </c>
      <c r="F58" t="s">
        <v>372</v>
      </c>
      <c r="H58">
        <v>45.813149799999998</v>
      </c>
      <c r="I58">
        <v>-65.854068100000006</v>
      </c>
      <c r="J58" s="1" t="str">
        <f t="shared" si="6"/>
        <v>Till</v>
      </c>
      <c r="K58" s="1" t="str">
        <f t="shared" si="7"/>
        <v>&lt;63 micron</v>
      </c>
      <c r="L58" t="s">
        <v>23</v>
      </c>
      <c r="M58" t="s">
        <v>24</v>
      </c>
      <c r="N58" t="s">
        <v>36</v>
      </c>
      <c r="O58" t="s">
        <v>373</v>
      </c>
      <c r="P58" t="s">
        <v>374</v>
      </c>
      <c r="Q58" t="s">
        <v>79</v>
      </c>
      <c r="R58" t="s">
        <v>363</v>
      </c>
      <c r="S58" t="s">
        <v>165</v>
      </c>
    </row>
    <row r="59" spans="1:19" x14ac:dyDescent="0.3">
      <c r="A59" t="s">
        <v>375</v>
      </c>
      <c r="B59" t="s">
        <v>376</v>
      </c>
      <c r="C59" s="1" t="str">
        <f t="shared" si="4"/>
        <v>13:0058</v>
      </c>
      <c r="D59" s="1" t="str">
        <f t="shared" si="5"/>
        <v>13:0039</v>
      </c>
      <c r="E59" t="s">
        <v>377</v>
      </c>
      <c r="F59" t="s">
        <v>378</v>
      </c>
      <c r="H59">
        <v>45.795492500000002</v>
      </c>
      <c r="I59">
        <v>-65.857205800000003</v>
      </c>
      <c r="J59" s="1" t="str">
        <f t="shared" si="6"/>
        <v>Till</v>
      </c>
      <c r="K59" s="1" t="str">
        <f t="shared" si="7"/>
        <v>&lt;63 micron</v>
      </c>
      <c r="L59" t="s">
        <v>23</v>
      </c>
      <c r="M59" t="s">
        <v>24</v>
      </c>
      <c r="N59" t="s">
        <v>61</v>
      </c>
      <c r="O59" t="s">
        <v>379</v>
      </c>
      <c r="P59" t="s">
        <v>270</v>
      </c>
      <c r="Q59" t="s">
        <v>90</v>
      </c>
      <c r="R59" t="s">
        <v>72</v>
      </c>
      <c r="S59" t="s">
        <v>380</v>
      </c>
    </row>
    <row r="60" spans="1:19" x14ac:dyDescent="0.3">
      <c r="A60" t="s">
        <v>381</v>
      </c>
      <c r="B60" t="s">
        <v>382</v>
      </c>
      <c r="C60" s="1" t="str">
        <f t="shared" si="4"/>
        <v>13:0058</v>
      </c>
      <c r="D60" s="1" t="str">
        <f t="shared" si="5"/>
        <v>13:0039</v>
      </c>
      <c r="E60" t="s">
        <v>383</v>
      </c>
      <c r="F60" t="s">
        <v>384</v>
      </c>
      <c r="H60">
        <v>45.777060400000003</v>
      </c>
      <c r="I60">
        <v>-65.856057300000003</v>
      </c>
      <c r="J60" s="1" t="str">
        <f t="shared" si="6"/>
        <v>Till</v>
      </c>
      <c r="K60" s="1" t="str">
        <f t="shared" si="7"/>
        <v>&lt;63 micron</v>
      </c>
      <c r="L60" t="s">
        <v>23</v>
      </c>
      <c r="M60" t="s">
        <v>24</v>
      </c>
      <c r="N60" t="s">
        <v>79</v>
      </c>
      <c r="O60" t="s">
        <v>306</v>
      </c>
      <c r="P60" t="s">
        <v>56</v>
      </c>
      <c r="Q60" t="s">
        <v>39</v>
      </c>
      <c r="R60" t="s">
        <v>385</v>
      </c>
      <c r="S60" t="s">
        <v>386</v>
      </c>
    </row>
    <row r="61" spans="1:19" x14ac:dyDescent="0.3">
      <c r="A61" t="s">
        <v>387</v>
      </c>
      <c r="B61" t="s">
        <v>388</v>
      </c>
      <c r="C61" s="1" t="str">
        <f t="shared" si="4"/>
        <v>13:0058</v>
      </c>
      <c r="D61" s="1" t="str">
        <f t="shared" si="5"/>
        <v>13:0039</v>
      </c>
      <c r="E61" t="s">
        <v>389</v>
      </c>
      <c r="F61" t="s">
        <v>390</v>
      </c>
      <c r="H61">
        <v>45.761648700000002</v>
      </c>
      <c r="I61">
        <v>-65.854343900000003</v>
      </c>
      <c r="J61" s="1" t="str">
        <f t="shared" si="6"/>
        <v>Till</v>
      </c>
      <c r="K61" s="1" t="str">
        <f t="shared" si="7"/>
        <v>&lt;63 micron</v>
      </c>
      <c r="L61" t="s">
        <v>23</v>
      </c>
      <c r="M61" t="s">
        <v>24</v>
      </c>
      <c r="N61" t="s">
        <v>87</v>
      </c>
      <c r="O61" t="s">
        <v>391</v>
      </c>
      <c r="P61" t="s">
        <v>392</v>
      </c>
      <c r="Q61" t="s">
        <v>90</v>
      </c>
      <c r="R61" t="s">
        <v>393</v>
      </c>
      <c r="S61" t="s">
        <v>89</v>
      </c>
    </row>
    <row r="62" spans="1:19" x14ac:dyDescent="0.3">
      <c r="A62" t="s">
        <v>394</v>
      </c>
      <c r="B62" t="s">
        <v>395</v>
      </c>
      <c r="C62" s="1" t="str">
        <f t="shared" si="4"/>
        <v>13:0058</v>
      </c>
      <c r="D62" s="1" t="str">
        <f t="shared" si="5"/>
        <v>13:0039</v>
      </c>
      <c r="E62" t="s">
        <v>396</v>
      </c>
      <c r="F62" t="s">
        <v>397</v>
      </c>
      <c r="H62">
        <v>45.9747299</v>
      </c>
      <c r="I62">
        <v>-65.842243600000003</v>
      </c>
      <c r="J62" s="1" t="str">
        <f t="shared" si="6"/>
        <v>Till</v>
      </c>
      <c r="K62" s="1" t="str">
        <f t="shared" si="7"/>
        <v>&lt;63 micron</v>
      </c>
      <c r="L62" t="s">
        <v>23</v>
      </c>
      <c r="M62" t="s">
        <v>24</v>
      </c>
      <c r="N62" t="s">
        <v>39</v>
      </c>
      <c r="O62" t="s">
        <v>398</v>
      </c>
      <c r="P62" t="s">
        <v>104</v>
      </c>
      <c r="Q62" t="s">
        <v>90</v>
      </c>
      <c r="R62" t="s">
        <v>89</v>
      </c>
      <c r="S62" t="s">
        <v>30</v>
      </c>
    </row>
    <row r="63" spans="1:19" x14ac:dyDescent="0.3">
      <c r="A63" t="s">
        <v>399</v>
      </c>
      <c r="B63" t="s">
        <v>400</v>
      </c>
      <c r="C63" s="1" t="str">
        <f t="shared" si="4"/>
        <v>13:0058</v>
      </c>
      <c r="D63" s="1" t="str">
        <f t="shared" si="5"/>
        <v>13:0039</v>
      </c>
      <c r="E63" t="s">
        <v>401</v>
      </c>
      <c r="F63" t="s">
        <v>402</v>
      </c>
      <c r="H63">
        <v>45.939634499999997</v>
      </c>
      <c r="I63">
        <v>-65.838331400000001</v>
      </c>
      <c r="J63" s="1" t="str">
        <f t="shared" si="6"/>
        <v>Till</v>
      </c>
      <c r="K63" s="1" t="str">
        <f t="shared" si="7"/>
        <v>&lt;63 micron</v>
      </c>
      <c r="L63" t="s">
        <v>23</v>
      </c>
      <c r="M63" t="s">
        <v>24</v>
      </c>
      <c r="N63" t="s">
        <v>61</v>
      </c>
      <c r="O63" t="s">
        <v>403</v>
      </c>
      <c r="P63" t="s">
        <v>404</v>
      </c>
      <c r="Q63" t="s">
        <v>39</v>
      </c>
      <c r="R63" t="s">
        <v>252</v>
      </c>
      <c r="S63" t="s">
        <v>27</v>
      </c>
    </row>
    <row r="64" spans="1:19" x14ac:dyDescent="0.3">
      <c r="A64" t="s">
        <v>405</v>
      </c>
      <c r="B64" t="s">
        <v>406</v>
      </c>
      <c r="C64" s="1" t="str">
        <f t="shared" si="4"/>
        <v>13:0058</v>
      </c>
      <c r="D64" s="1" t="str">
        <f t="shared" si="5"/>
        <v>13:0039</v>
      </c>
      <c r="E64" t="s">
        <v>407</v>
      </c>
      <c r="F64" t="s">
        <v>408</v>
      </c>
      <c r="H64">
        <v>45.903717</v>
      </c>
      <c r="I64">
        <v>-65.834164299999998</v>
      </c>
      <c r="J64" s="1" t="str">
        <f t="shared" si="6"/>
        <v>Till</v>
      </c>
      <c r="K64" s="1" t="str">
        <f t="shared" si="7"/>
        <v>&lt;63 micron</v>
      </c>
      <c r="L64" t="s">
        <v>23</v>
      </c>
      <c r="M64" t="s">
        <v>24</v>
      </c>
      <c r="N64" t="s">
        <v>79</v>
      </c>
      <c r="O64" t="s">
        <v>409</v>
      </c>
      <c r="P64" t="s">
        <v>104</v>
      </c>
      <c r="Q64" t="s">
        <v>71</v>
      </c>
      <c r="R64" t="s">
        <v>410</v>
      </c>
      <c r="S64" t="s">
        <v>89</v>
      </c>
    </row>
    <row r="65" spans="1:19" x14ac:dyDescent="0.3">
      <c r="A65" t="s">
        <v>411</v>
      </c>
      <c r="B65" t="s">
        <v>412</v>
      </c>
      <c r="C65" s="1" t="str">
        <f t="shared" si="4"/>
        <v>13:0058</v>
      </c>
      <c r="D65" s="1" t="str">
        <f t="shared" si="5"/>
        <v>13:0039</v>
      </c>
      <c r="E65" t="s">
        <v>413</v>
      </c>
      <c r="F65" t="s">
        <v>414</v>
      </c>
      <c r="H65">
        <v>45.8674508</v>
      </c>
      <c r="I65">
        <v>-65.834972199999996</v>
      </c>
      <c r="J65" s="1" t="str">
        <f t="shared" si="6"/>
        <v>Till</v>
      </c>
      <c r="K65" s="1" t="str">
        <f t="shared" si="7"/>
        <v>&lt;63 micron</v>
      </c>
      <c r="L65" t="s">
        <v>23</v>
      </c>
      <c r="M65" t="s">
        <v>24</v>
      </c>
      <c r="N65" t="s">
        <v>36</v>
      </c>
      <c r="O65" t="s">
        <v>415</v>
      </c>
      <c r="P65" t="s">
        <v>416</v>
      </c>
      <c r="Q65" t="s">
        <v>79</v>
      </c>
      <c r="R65" t="s">
        <v>89</v>
      </c>
      <c r="S65" t="s">
        <v>417</v>
      </c>
    </row>
    <row r="66" spans="1:19" x14ac:dyDescent="0.3">
      <c r="A66" t="s">
        <v>418</v>
      </c>
      <c r="B66" t="s">
        <v>419</v>
      </c>
      <c r="C66" s="1" t="str">
        <f t="shared" ref="C66:C97" si="8">HYPERLINK("http://geochem.nrcan.gc.ca/cdogs/content/bdl/bdl130058_e.htm", "13:0058")</f>
        <v>13:0058</v>
      </c>
      <c r="D66" s="1" t="str">
        <f t="shared" ref="D66:D97" si="9">HYPERLINK("http://geochem.nrcan.gc.ca/cdogs/content/svy/svy130039_e.htm", "13:0039")</f>
        <v>13:0039</v>
      </c>
      <c r="E66" t="s">
        <v>420</v>
      </c>
      <c r="F66" t="s">
        <v>421</v>
      </c>
      <c r="H66">
        <v>45.850465999999997</v>
      </c>
      <c r="I66">
        <v>-65.832446300000001</v>
      </c>
      <c r="J66" s="1" t="str">
        <f t="shared" ref="J66:J97" si="10">HYPERLINK("http://geochem.nrcan.gc.ca/cdogs/content/kwd/kwd020044_e.htm", "Till")</f>
        <v>Till</v>
      </c>
      <c r="K66" s="1" t="str">
        <f t="shared" ref="K66:K97" si="11">HYPERLINK("http://geochem.nrcan.gc.ca/cdogs/content/kwd/kwd080004_e.htm", "&lt;63 micron")</f>
        <v>&lt;63 micron</v>
      </c>
      <c r="L66" t="s">
        <v>23</v>
      </c>
      <c r="M66" t="s">
        <v>24</v>
      </c>
      <c r="N66" t="s">
        <v>61</v>
      </c>
      <c r="O66" t="s">
        <v>422</v>
      </c>
      <c r="P66" t="s">
        <v>104</v>
      </c>
      <c r="Q66" t="s">
        <v>90</v>
      </c>
      <c r="R66" t="s">
        <v>423</v>
      </c>
      <c r="S66" t="s">
        <v>64</v>
      </c>
    </row>
    <row r="67" spans="1:19" x14ac:dyDescent="0.3">
      <c r="A67" t="s">
        <v>424</v>
      </c>
      <c r="B67" t="s">
        <v>425</v>
      </c>
      <c r="C67" s="1" t="str">
        <f t="shared" si="8"/>
        <v>13:0058</v>
      </c>
      <c r="D67" s="1" t="str">
        <f t="shared" si="9"/>
        <v>13:0039</v>
      </c>
      <c r="E67" t="s">
        <v>426</v>
      </c>
      <c r="F67" t="s">
        <v>427</v>
      </c>
      <c r="H67">
        <v>45.833376800000003</v>
      </c>
      <c r="I67">
        <v>-65.832312000000002</v>
      </c>
      <c r="J67" s="1" t="str">
        <f t="shared" si="10"/>
        <v>Till</v>
      </c>
      <c r="K67" s="1" t="str">
        <f t="shared" si="11"/>
        <v>&lt;63 micron</v>
      </c>
      <c r="L67" t="s">
        <v>23</v>
      </c>
      <c r="M67" t="s">
        <v>24</v>
      </c>
      <c r="N67" t="s">
        <v>54</v>
      </c>
      <c r="O67" t="s">
        <v>428</v>
      </c>
      <c r="P67" t="s">
        <v>81</v>
      </c>
      <c r="Q67" t="s">
        <v>39</v>
      </c>
      <c r="R67" t="s">
        <v>136</v>
      </c>
      <c r="S67" t="s">
        <v>27</v>
      </c>
    </row>
    <row r="68" spans="1:19" x14ac:dyDescent="0.3">
      <c r="A68" t="s">
        <v>429</v>
      </c>
      <c r="B68" t="s">
        <v>430</v>
      </c>
      <c r="C68" s="1" t="str">
        <f t="shared" si="8"/>
        <v>13:0058</v>
      </c>
      <c r="D68" s="1" t="str">
        <f t="shared" si="9"/>
        <v>13:0039</v>
      </c>
      <c r="E68" t="s">
        <v>431</v>
      </c>
      <c r="F68" t="s">
        <v>432</v>
      </c>
      <c r="H68">
        <v>45.813783100000002</v>
      </c>
      <c r="I68">
        <v>-65.831536200000002</v>
      </c>
      <c r="J68" s="1" t="str">
        <f t="shared" si="10"/>
        <v>Till</v>
      </c>
      <c r="K68" s="1" t="str">
        <f t="shared" si="11"/>
        <v>&lt;63 micron</v>
      </c>
      <c r="L68" t="s">
        <v>78</v>
      </c>
      <c r="M68" t="s">
        <v>24</v>
      </c>
      <c r="N68" t="s">
        <v>102</v>
      </c>
      <c r="O68" t="s">
        <v>180</v>
      </c>
      <c r="P68" t="s">
        <v>158</v>
      </c>
      <c r="Q68" t="s">
        <v>90</v>
      </c>
      <c r="R68" t="s">
        <v>433</v>
      </c>
      <c r="S68" t="s">
        <v>434</v>
      </c>
    </row>
    <row r="69" spans="1:19" x14ac:dyDescent="0.3">
      <c r="A69" t="s">
        <v>435</v>
      </c>
      <c r="B69" t="s">
        <v>436</v>
      </c>
      <c r="C69" s="1" t="str">
        <f t="shared" si="8"/>
        <v>13:0058</v>
      </c>
      <c r="D69" s="1" t="str">
        <f t="shared" si="9"/>
        <v>13:0039</v>
      </c>
      <c r="E69" t="s">
        <v>437</v>
      </c>
      <c r="F69" t="s">
        <v>438</v>
      </c>
      <c r="H69">
        <v>45.795971600000001</v>
      </c>
      <c r="I69">
        <v>-65.830761499999994</v>
      </c>
      <c r="J69" s="1" t="str">
        <f t="shared" si="10"/>
        <v>Till</v>
      </c>
      <c r="K69" s="1" t="str">
        <f t="shared" si="11"/>
        <v>&lt;63 micron</v>
      </c>
      <c r="L69" t="s">
        <v>23</v>
      </c>
      <c r="M69" t="s">
        <v>24</v>
      </c>
      <c r="N69" t="s">
        <v>87</v>
      </c>
      <c r="O69" t="s">
        <v>439</v>
      </c>
      <c r="P69" t="s">
        <v>56</v>
      </c>
      <c r="Q69" t="s">
        <v>39</v>
      </c>
      <c r="R69" t="s">
        <v>440</v>
      </c>
      <c r="S69" t="s">
        <v>64</v>
      </c>
    </row>
    <row r="70" spans="1:19" x14ac:dyDescent="0.3">
      <c r="A70" t="s">
        <v>441</v>
      </c>
      <c r="B70" t="s">
        <v>442</v>
      </c>
      <c r="C70" s="1" t="str">
        <f t="shared" si="8"/>
        <v>13:0058</v>
      </c>
      <c r="D70" s="1" t="str">
        <f t="shared" si="9"/>
        <v>13:0039</v>
      </c>
      <c r="E70" t="s">
        <v>443</v>
      </c>
      <c r="F70" t="s">
        <v>444</v>
      </c>
      <c r="H70">
        <v>45.777864299999997</v>
      </c>
      <c r="I70">
        <v>-65.829934100000003</v>
      </c>
      <c r="J70" s="1" t="str">
        <f t="shared" si="10"/>
        <v>Till</v>
      </c>
      <c r="K70" s="1" t="str">
        <f t="shared" si="11"/>
        <v>&lt;63 micron</v>
      </c>
      <c r="L70" t="s">
        <v>23</v>
      </c>
      <c r="M70" t="s">
        <v>24</v>
      </c>
      <c r="N70" t="s">
        <v>129</v>
      </c>
      <c r="O70" t="s">
        <v>128</v>
      </c>
      <c r="P70" t="s">
        <v>270</v>
      </c>
      <c r="Q70" t="s">
        <v>39</v>
      </c>
      <c r="R70" t="s">
        <v>29</v>
      </c>
      <c r="S70" t="s">
        <v>434</v>
      </c>
    </row>
    <row r="71" spans="1:19" x14ac:dyDescent="0.3">
      <c r="A71" t="s">
        <v>445</v>
      </c>
      <c r="B71" t="s">
        <v>446</v>
      </c>
      <c r="C71" s="1" t="str">
        <f t="shared" si="8"/>
        <v>13:0058</v>
      </c>
      <c r="D71" s="1" t="str">
        <f t="shared" si="9"/>
        <v>13:0039</v>
      </c>
      <c r="E71" t="s">
        <v>447</v>
      </c>
      <c r="F71" t="s">
        <v>448</v>
      </c>
      <c r="H71">
        <v>45.758917799999999</v>
      </c>
      <c r="I71">
        <v>-65.829553599999997</v>
      </c>
      <c r="J71" s="1" t="str">
        <f t="shared" si="10"/>
        <v>Till</v>
      </c>
      <c r="K71" s="1" t="str">
        <f t="shared" si="11"/>
        <v>&lt;63 micron</v>
      </c>
      <c r="L71" t="s">
        <v>23</v>
      </c>
      <c r="M71" t="s">
        <v>24</v>
      </c>
      <c r="N71" t="s">
        <v>449</v>
      </c>
      <c r="O71" t="s">
        <v>450</v>
      </c>
      <c r="P71" t="s">
        <v>318</v>
      </c>
      <c r="Q71" t="s">
        <v>39</v>
      </c>
      <c r="R71" t="s">
        <v>410</v>
      </c>
      <c r="S71" t="s">
        <v>27</v>
      </c>
    </row>
    <row r="72" spans="1:19" x14ac:dyDescent="0.3">
      <c r="A72" t="s">
        <v>451</v>
      </c>
      <c r="B72" t="s">
        <v>452</v>
      </c>
      <c r="C72" s="1" t="str">
        <f t="shared" si="8"/>
        <v>13:0058</v>
      </c>
      <c r="D72" s="1" t="str">
        <f t="shared" si="9"/>
        <v>13:0039</v>
      </c>
      <c r="E72" t="s">
        <v>453</v>
      </c>
      <c r="F72" t="s">
        <v>454</v>
      </c>
      <c r="H72">
        <v>45.992653699999998</v>
      </c>
      <c r="I72">
        <v>-65.815230799999995</v>
      </c>
      <c r="J72" s="1" t="str">
        <f t="shared" si="10"/>
        <v>Till</v>
      </c>
      <c r="K72" s="1" t="str">
        <f t="shared" si="11"/>
        <v>&lt;63 micron</v>
      </c>
      <c r="L72" t="s">
        <v>23</v>
      </c>
      <c r="M72" t="s">
        <v>24</v>
      </c>
      <c r="N72" t="s">
        <v>61</v>
      </c>
      <c r="O72" t="s">
        <v>455</v>
      </c>
      <c r="P72" t="s">
        <v>259</v>
      </c>
      <c r="Q72" t="s">
        <v>39</v>
      </c>
      <c r="R72" t="s">
        <v>456</v>
      </c>
      <c r="S72" t="s">
        <v>89</v>
      </c>
    </row>
    <row r="73" spans="1:19" x14ac:dyDescent="0.3">
      <c r="A73" t="s">
        <v>457</v>
      </c>
      <c r="B73" t="s">
        <v>458</v>
      </c>
      <c r="C73" s="1" t="str">
        <f t="shared" si="8"/>
        <v>13:0058</v>
      </c>
      <c r="D73" s="1" t="str">
        <f t="shared" si="9"/>
        <v>13:0039</v>
      </c>
      <c r="E73" t="s">
        <v>459</v>
      </c>
      <c r="F73" t="s">
        <v>460</v>
      </c>
      <c r="H73">
        <v>45.958176999999999</v>
      </c>
      <c r="I73">
        <v>-65.813572100000002</v>
      </c>
      <c r="J73" s="1" t="str">
        <f t="shared" si="10"/>
        <v>Till</v>
      </c>
      <c r="K73" s="1" t="str">
        <f t="shared" si="11"/>
        <v>&lt;63 micron</v>
      </c>
      <c r="L73" t="s">
        <v>23</v>
      </c>
      <c r="M73" t="s">
        <v>24</v>
      </c>
      <c r="N73" t="s">
        <v>54</v>
      </c>
      <c r="O73" t="s">
        <v>461</v>
      </c>
      <c r="P73" t="s">
        <v>137</v>
      </c>
      <c r="Q73" t="s">
        <v>39</v>
      </c>
      <c r="R73" t="s">
        <v>29</v>
      </c>
      <c r="S73" t="s">
        <v>386</v>
      </c>
    </row>
    <row r="74" spans="1:19" x14ac:dyDescent="0.3">
      <c r="A74" t="s">
        <v>462</v>
      </c>
      <c r="B74" t="s">
        <v>463</v>
      </c>
      <c r="C74" s="1" t="str">
        <f t="shared" si="8"/>
        <v>13:0058</v>
      </c>
      <c r="D74" s="1" t="str">
        <f t="shared" si="9"/>
        <v>13:0039</v>
      </c>
      <c r="E74" t="s">
        <v>464</v>
      </c>
      <c r="F74" t="s">
        <v>465</v>
      </c>
      <c r="H74">
        <v>45.921990700000002</v>
      </c>
      <c r="I74">
        <v>-65.811520299999998</v>
      </c>
      <c r="J74" s="1" t="str">
        <f t="shared" si="10"/>
        <v>Till</v>
      </c>
      <c r="K74" s="1" t="str">
        <f t="shared" si="11"/>
        <v>&lt;63 micron</v>
      </c>
      <c r="L74" t="s">
        <v>23</v>
      </c>
      <c r="M74" t="s">
        <v>24</v>
      </c>
      <c r="N74" t="s">
        <v>102</v>
      </c>
      <c r="O74" t="s">
        <v>466</v>
      </c>
      <c r="P74" t="s">
        <v>104</v>
      </c>
      <c r="Q74" t="s">
        <v>90</v>
      </c>
      <c r="R74" t="s">
        <v>89</v>
      </c>
      <c r="S74" t="s">
        <v>137</v>
      </c>
    </row>
    <row r="75" spans="1:19" x14ac:dyDescent="0.3">
      <c r="A75" t="s">
        <v>467</v>
      </c>
      <c r="B75" t="s">
        <v>468</v>
      </c>
      <c r="C75" s="1" t="str">
        <f t="shared" si="8"/>
        <v>13:0058</v>
      </c>
      <c r="D75" s="1" t="str">
        <f t="shared" si="9"/>
        <v>13:0039</v>
      </c>
      <c r="E75" t="s">
        <v>469</v>
      </c>
      <c r="F75" t="s">
        <v>470</v>
      </c>
      <c r="H75">
        <v>45.886131300000002</v>
      </c>
      <c r="I75">
        <v>-65.809708200000003</v>
      </c>
      <c r="J75" s="1" t="str">
        <f t="shared" si="10"/>
        <v>Till</v>
      </c>
      <c r="K75" s="1" t="str">
        <f t="shared" si="11"/>
        <v>&lt;63 micron</v>
      </c>
      <c r="L75" t="s">
        <v>23</v>
      </c>
      <c r="M75" t="s">
        <v>24</v>
      </c>
      <c r="N75" t="s">
        <v>36</v>
      </c>
      <c r="O75" t="s">
        <v>471</v>
      </c>
      <c r="P75" t="s">
        <v>25</v>
      </c>
      <c r="Q75" t="s">
        <v>87</v>
      </c>
      <c r="R75" t="s">
        <v>104</v>
      </c>
      <c r="S75" t="s">
        <v>89</v>
      </c>
    </row>
    <row r="76" spans="1:19" x14ac:dyDescent="0.3">
      <c r="A76" t="s">
        <v>472</v>
      </c>
      <c r="B76" t="s">
        <v>473</v>
      </c>
      <c r="C76" s="1" t="str">
        <f t="shared" si="8"/>
        <v>13:0058</v>
      </c>
      <c r="D76" s="1" t="str">
        <f t="shared" si="9"/>
        <v>13:0039</v>
      </c>
      <c r="E76" t="s">
        <v>474</v>
      </c>
      <c r="F76" t="s">
        <v>475</v>
      </c>
      <c r="H76">
        <v>45.867930399999999</v>
      </c>
      <c r="I76">
        <v>-65.808300200000005</v>
      </c>
      <c r="J76" s="1" t="str">
        <f t="shared" si="10"/>
        <v>Till</v>
      </c>
      <c r="K76" s="1" t="str">
        <f t="shared" si="11"/>
        <v>&lt;63 micron</v>
      </c>
      <c r="L76" t="s">
        <v>23</v>
      </c>
      <c r="M76" t="s">
        <v>24</v>
      </c>
      <c r="N76" t="s">
        <v>61</v>
      </c>
      <c r="O76" t="s">
        <v>476</v>
      </c>
      <c r="P76" t="s">
        <v>158</v>
      </c>
      <c r="Q76" t="s">
        <v>90</v>
      </c>
      <c r="R76" t="s">
        <v>145</v>
      </c>
      <c r="S76" t="s">
        <v>27</v>
      </c>
    </row>
    <row r="77" spans="1:19" x14ac:dyDescent="0.3">
      <c r="A77" t="s">
        <v>477</v>
      </c>
      <c r="B77" t="s">
        <v>478</v>
      </c>
      <c r="C77" s="1" t="str">
        <f t="shared" si="8"/>
        <v>13:0058</v>
      </c>
      <c r="D77" s="1" t="str">
        <f t="shared" si="9"/>
        <v>13:0039</v>
      </c>
      <c r="E77" t="s">
        <v>479</v>
      </c>
      <c r="F77" t="s">
        <v>480</v>
      </c>
      <c r="H77">
        <v>45.852366199999999</v>
      </c>
      <c r="I77">
        <v>-65.806176100000002</v>
      </c>
      <c r="J77" s="1" t="str">
        <f t="shared" si="10"/>
        <v>Till</v>
      </c>
      <c r="K77" s="1" t="str">
        <f t="shared" si="11"/>
        <v>&lt;63 micron</v>
      </c>
      <c r="L77" t="s">
        <v>23</v>
      </c>
      <c r="M77" t="s">
        <v>24</v>
      </c>
      <c r="N77" t="s">
        <v>102</v>
      </c>
      <c r="O77" t="s">
        <v>409</v>
      </c>
      <c r="P77" t="s">
        <v>318</v>
      </c>
      <c r="Q77" t="s">
        <v>79</v>
      </c>
      <c r="R77" t="s">
        <v>481</v>
      </c>
      <c r="S77" t="s">
        <v>386</v>
      </c>
    </row>
    <row r="78" spans="1:19" x14ac:dyDescent="0.3">
      <c r="A78" t="s">
        <v>482</v>
      </c>
      <c r="B78" t="s">
        <v>483</v>
      </c>
      <c r="C78" s="1" t="str">
        <f t="shared" si="8"/>
        <v>13:0058</v>
      </c>
      <c r="D78" s="1" t="str">
        <f t="shared" si="9"/>
        <v>13:0039</v>
      </c>
      <c r="E78" t="s">
        <v>484</v>
      </c>
      <c r="F78" t="s">
        <v>485</v>
      </c>
      <c r="H78">
        <v>45.8322389</v>
      </c>
      <c r="I78">
        <v>-65.805871199999999</v>
      </c>
      <c r="J78" s="1" t="str">
        <f t="shared" si="10"/>
        <v>Till</v>
      </c>
      <c r="K78" s="1" t="str">
        <f t="shared" si="11"/>
        <v>&lt;63 micron</v>
      </c>
      <c r="L78" t="s">
        <v>23</v>
      </c>
      <c r="M78" t="s">
        <v>24</v>
      </c>
      <c r="N78" t="s">
        <v>54</v>
      </c>
      <c r="O78" t="s">
        <v>486</v>
      </c>
      <c r="P78" t="s">
        <v>27</v>
      </c>
      <c r="Q78" t="s">
        <v>90</v>
      </c>
      <c r="R78" t="s">
        <v>48</v>
      </c>
      <c r="S78" t="s">
        <v>487</v>
      </c>
    </row>
    <row r="79" spans="1:19" x14ac:dyDescent="0.3">
      <c r="A79" t="s">
        <v>488</v>
      </c>
      <c r="B79" t="s">
        <v>489</v>
      </c>
      <c r="C79" s="1" t="str">
        <f t="shared" si="8"/>
        <v>13:0058</v>
      </c>
      <c r="D79" s="1" t="str">
        <f t="shared" si="9"/>
        <v>13:0039</v>
      </c>
      <c r="E79" t="s">
        <v>490</v>
      </c>
      <c r="F79" t="s">
        <v>491</v>
      </c>
      <c r="H79">
        <v>45.814220200000001</v>
      </c>
      <c r="I79">
        <v>-65.805827500000007</v>
      </c>
      <c r="J79" s="1" t="str">
        <f t="shared" si="10"/>
        <v>Till</v>
      </c>
      <c r="K79" s="1" t="str">
        <f t="shared" si="11"/>
        <v>&lt;63 micron</v>
      </c>
      <c r="L79" t="s">
        <v>23</v>
      </c>
      <c r="M79" t="s">
        <v>24</v>
      </c>
      <c r="N79" t="s">
        <v>61</v>
      </c>
      <c r="O79" t="s">
        <v>492</v>
      </c>
      <c r="P79" t="s">
        <v>363</v>
      </c>
      <c r="Q79" t="s">
        <v>90</v>
      </c>
      <c r="R79" t="s">
        <v>72</v>
      </c>
      <c r="S79" t="s">
        <v>253</v>
      </c>
    </row>
    <row r="80" spans="1:19" x14ac:dyDescent="0.3">
      <c r="A80" t="s">
        <v>493</v>
      </c>
      <c r="B80" t="s">
        <v>494</v>
      </c>
      <c r="C80" s="1" t="str">
        <f t="shared" si="8"/>
        <v>13:0058</v>
      </c>
      <c r="D80" s="1" t="str">
        <f t="shared" si="9"/>
        <v>13:0039</v>
      </c>
      <c r="E80" t="s">
        <v>495</v>
      </c>
      <c r="F80" t="s">
        <v>496</v>
      </c>
      <c r="H80">
        <v>45.796720100000002</v>
      </c>
      <c r="I80">
        <v>-65.804458999999994</v>
      </c>
      <c r="J80" s="1" t="str">
        <f t="shared" si="10"/>
        <v>Till</v>
      </c>
      <c r="K80" s="1" t="str">
        <f t="shared" si="11"/>
        <v>&lt;63 micron</v>
      </c>
      <c r="L80" t="s">
        <v>23</v>
      </c>
      <c r="M80" t="s">
        <v>24</v>
      </c>
      <c r="N80" t="s">
        <v>36</v>
      </c>
      <c r="O80" t="s">
        <v>497</v>
      </c>
      <c r="P80" t="s">
        <v>449</v>
      </c>
      <c r="Q80" t="s">
        <v>87</v>
      </c>
      <c r="R80" t="s">
        <v>165</v>
      </c>
      <c r="S80" t="s">
        <v>82</v>
      </c>
    </row>
    <row r="81" spans="1:19" x14ac:dyDescent="0.3">
      <c r="A81" t="s">
        <v>498</v>
      </c>
      <c r="B81" t="s">
        <v>499</v>
      </c>
      <c r="C81" s="1" t="str">
        <f t="shared" si="8"/>
        <v>13:0058</v>
      </c>
      <c r="D81" s="1" t="str">
        <f t="shared" si="9"/>
        <v>13:0039</v>
      </c>
      <c r="E81" t="s">
        <v>500</v>
      </c>
      <c r="F81" t="s">
        <v>501</v>
      </c>
      <c r="H81">
        <v>45.778252799999997</v>
      </c>
      <c r="I81">
        <v>-65.804355200000003</v>
      </c>
      <c r="J81" s="1" t="str">
        <f t="shared" si="10"/>
        <v>Till</v>
      </c>
      <c r="K81" s="1" t="str">
        <f t="shared" si="11"/>
        <v>&lt;63 micron</v>
      </c>
      <c r="L81" t="s">
        <v>23</v>
      </c>
      <c r="M81" t="s">
        <v>24</v>
      </c>
      <c r="N81" t="s">
        <v>87</v>
      </c>
      <c r="O81" t="s">
        <v>502</v>
      </c>
      <c r="P81" t="s">
        <v>270</v>
      </c>
      <c r="Q81" t="s">
        <v>71</v>
      </c>
      <c r="R81" t="s">
        <v>144</v>
      </c>
      <c r="S81" t="s">
        <v>152</v>
      </c>
    </row>
    <row r="82" spans="1:19" x14ac:dyDescent="0.3">
      <c r="A82" t="s">
        <v>503</v>
      </c>
      <c r="B82" t="s">
        <v>504</v>
      </c>
      <c r="C82" s="1" t="str">
        <f t="shared" si="8"/>
        <v>13:0058</v>
      </c>
      <c r="D82" s="1" t="str">
        <f t="shared" si="9"/>
        <v>13:0039</v>
      </c>
      <c r="E82" t="s">
        <v>500</v>
      </c>
      <c r="F82" t="s">
        <v>505</v>
      </c>
      <c r="H82">
        <v>45.778252799999997</v>
      </c>
      <c r="I82">
        <v>-65.804355200000003</v>
      </c>
      <c r="J82" s="1" t="str">
        <f t="shared" si="10"/>
        <v>Till</v>
      </c>
      <c r="K82" s="1" t="str">
        <f t="shared" si="11"/>
        <v>&lt;63 micron</v>
      </c>
      <c r="L82" t="s">
        <v>23</v>
      </c>
      <c r="M82" t="s">
        <v>24</v>
      </c>
      <c r="N82" t="s">
        <v>87</v>
      </c>
      <c r="O82" t="s">
        <v>506</v>
      </c>
      <c r="P82" t="s">
        <v>318</v>
      </c>
      <c r="Q82" t="s">
        <v>28</v>
      </c>
      <c r="R82" t="s">
        <v>145</v>
      </c>
      <c r="S82" t="s">
        <v>165</v>
      </c>
    </row>
    <row r="83" spans="1:19" x14ac:dyDescent="0.3">
      <c r="A83" t="s">
        <v>507</v>
      </c>
      <c r="B83" t="s">
        <v>508</v>
      </c>
      <c r="C83" s="1" t="str">
        <f t="shared" si="8"/>
        <v>13:0058</v>
      </c>
      <c r="D83" s="1" t="str">
        <f t="shared" si="9"/>
        <v>13:0039</v>
      </c>
      <c r="E83" t="s">
        <v>509</v>
      </c>
      <c r="F83" t="s">
        <v>510</v>
      </c>
      <c r="H83">
        <v>45.761168499999997</v>
      </c>
      <c r="I83">
        <v>-65.799614500000004</v>
      </c>
      <c r="J83" s="1" t="str">
        <f t="shared" si="10"/>
        <v>Till</v>
      </c>
      <c r="K83" s="1" t="str">
        <f t="shared" si="11"/>
        <v>&lt;63 micron</v>
      </c>
      <c r="L83" t="s">
        <v>23</v>
      </c>
      <c r="M83" t="s">
        <v>24</v>
      </c>
      <c r="N83" t="s">
        <v>36</v>
      </c>
      <c r="O83" t="s">
        <v>346</v>
      </c>
      <c r="P83" t="s">
        <v>122</v>
      </c>
      <c r="Q83" t="s">
        <v>121</v>
      </c>
      <c r="R83" t="s">
        <v>105</v>
      </c>
      <c r="S83" t="s">
        <v>152</v>
      </c>
    </row>
    <row r="84" spans="1:19" x14ac:dyDescent="0.3">
      <c r="A84" t="s">
        <v>511</v>
      </c>
      <c r="B84" t="s">
        <v>512</v>
      </c>
      <c r="C84" s="1" t="str">
        <f t="shared" si="8"/>
        <v>13:0058</v>
      </c>
      <c r="D84" s="1" t="str">
        <f t="shared" si="9"/>
        <v>13:0039</v>
      </c>
      <c r="E84" t="s">
        <v>513</v>
      </c>
      <c r="F84" t="s">
        <v>514</v>
      </c>
      <c r="H84">
        <v>45.977214400000001</v>
      </c>
      <c r="I84">
        <v>-65.789699100000007</v>
      </c>
      <c r="J84" s="1" t="str">
        <f t="shared" si="10"/>
        <v>Till</v>
      </c>
      <c r="K84" s="1" t="str">
        <f t="shared" si="11"/>
        <v>&lt;63 micron</v>
      </c>
      <c r="L84" t="s">
        <v>23</v>
      </c>
      <c r="M84" t="s">
        <v>24</v>
      </c>
      <c r="N84" t="s">
        <v>61</v>
      </c>
      <c r="O84" t="s">
        <v>515</v>
      </c>
      <c r="P84" t="s">
        <v>259</v>
      </c>
      <c r="Q84" t="s">
        <v>39</v>
      </c>
      <c r="R84" t="s">
        <v>252</v>
      </c>
      <c r="S84" t="s">
        <v>64</v>
      </c>
    </row>
    <row r="85" spans="1:19" x14ac:dyDescent="0.3">
      <c r="A85" t="s">
        <v>516</v>
      </c>
      <c r="B85" t="s">
        <v>517</v>
      </c>
      <c r="C85" s="1" t="str">
        <f t="shared" si="8"/>
        <v>13:0058</v>
      </c>
      <c r="D85" s="1" t="str">
        <f t="shared" si="9"/>
        <v>13:0039</v>
      </c>
      <c r="E85" t="s">
        <v>518</v>
      </c>
      <c r="F85" t="s">
        <v>519</v>
      </c>
      <c r="H85">
        <v>45.940906599999998</v>
      </c>
      <c r="I85">
        <v>-65.786713800000001</v>
      </c>
      <c r="J85" s="1" t="str">
        <f t="shared" si="10"/>
        <v>Till</v>
      </c>
      <c r="K85" s="1" t="str">
        <f t="shared" si="11"/>
        <v>&lt;63 micron</v>
      </c>
      <c r="L85" t="s">
        <v>23</v>
      </c>
      <c r="M85" t="s">
        <v>24</v>
      </c>
      <c r="N85" t="s">
        <v>134</v>
      </c>
      <c r="O85" t="s">
        <v>239</v>
      </c>
      <c r="P85" t="s">
        <v>81</v>
      </c>
      <c r="Q85" t="s">
        <v>90</v>
      </c>
      <c r="R85" t="s">
        <v>152</v>
      </c>
      <c r="S85" t="s">
        <v>175</v>
      </c>
    </row>
    <row r="86" spans="1:19" x14ac:dyDescent="0.3">
      <c r="A86" t="s">
        <v>520</v>
      </c>
      <c r="B86" t="s">
        <v>521</v>
      </c>
      <c r="C86" s="1" t="str">
        <f t="shared" si="8"/>
        <v>13:0058</v>
      </c>
      <c r="D86" s="1" t="str">
        <f t="shared" si="9"/>
        <v>13:0039</v>
      </c>
      <c r="E86" t="s">
        <v>522</v>
      </c>
      <c r="F86" t="s">
        <v>523</v>
      </c>
      <c r="H86">
        <v>45.923060599999999</v>
      </c>
      <c r="I86">
        <v>-65.785509300000001</v>
      </c>
      <c r="J86" s="1" t="str">
        <f t="shared" si="10"/>
        <v>Till</v>
      </c>
      <c r="K86" s="1" t="str">
        <f t="shared" si="11"/>
        <v>&lt;63 micron</v>
      </c>
      <c r="L86" t="s">
        <v>23</v>
      </c>
      <c r="M86" t="s">
        <v>24</v>
      </c>
      <c r="N86" t="s">
        <v>54</v>
      </c>
      <c r="O86" t="s">
        <v>524</v>
      </c>
      <c r="P86" t="s">
        <v>143</v>
      </c>
      <c r="Q86" t="s">
        <v>39</v>
      </c>
      <c r="R86" t="s">
        <v>481</v>
      </c>
      <c r="S86" t="s">
        <v>165</v>
      </c>
    </row>
    <row r="87" spans="1:19" x14ac:dyDescent="0.3">
      <c r="A87" t="s">
        <v>525</v>
      </c>
      <c r="B87" t="s">
        <v>526</v>
      </c>
      <c r="C87" s="1" t="str">
        <f t="shared" si="8"/>
        <v>13:0058</v>
      </c>
      <c r="D87" s="1" t="str">
        <f t="shared" si="9"/>
        <v>13:0039</v>
      </c>
      <c r="E87" t="s">
        <v>527</v>
      </c>
      <c r="F87" t="s">
        <v>528</v>
      </c>
      <c r="H87">
        <v>45.9045573</v>
      </c>
      <c r="I87">
        <v>-65.783202900000006</v>
      </c>
      <c r="J87" s="1" t="str">
        <f t="shared" si="10"/>
        <v>Till</v>
      </c>
      <c r="K87" s="1" t="str">
        <f t="shared" si="11"/>
        <v>&lt;63 micron</v>
      </c>
      <c r="L87" t="s">
        <v>23</v>
      </c>
      <c r="M87" t="s">
        <v>24</v>
      </c>
      <c r="N87" t="s">
        <v>87</v>
      </c>
      <c r="O87" t="s">
        <v>529</v>
      </c>
      <c r="P87" t="s">
        <v>110</v>
      </c>
      <c r="Q87" t="s">
        <v>90</v>
      </c>
      <c r="R87" t="s">
        <v>229</v>
      </c>
      <c r="S87" t="s">
        <v>158</v>
      </c>
    </row>
    <row r="88" spans="1:19" x14ac:dyDescent="0.3">
      <c r="A88" t="s">
        <v>530</v>
      </c>
      <c r="B88" t="s">
        <v>531</v>
      </c>
      <c r="C88" s="1" t="str">
        <f t="shared" si="8"/>
        <v>13:0058</v>
      </c>
      <c r="D88" s="1" t="str">
        <f t="shared" si="9"/>
        <v>13:0039</v>
      </c>
      <c r="E88" t="s">
        <v>527</v>
      </c>
      <c r="F88" t="s">
        <v>532</v>
      </c>
      <c r="H88">
        <v>45.9045573</v>
      </c>
      <c r="I88">
        <v>-65.783202900000006</v>
      </c>
      <c r="J88" s="1" t="str">
        <f t="shared" si="10"/>
        <v>Till</v>
      </c>
      <c r="K88" s="1" t="str">
        <f t="shared" si="11"/>
        <v>&lt;63 micron</v>
      </c>
      <c r="L88" t="s">
        <v>23</v>
      </c>
      <c r="M88" t="s">
        <v>24</v>
      </c>
      <c r="N88" t="s">
        <v>36</v>
      </c>
      <c r="O88" t="s">
        <v>533</v>
      </c>
      <c r="P88" t="s">
        <v>270</v>
      </c>
      <c r="Q88" t="s">
        <v>90</v>
      </c>
      <c r="R88" t="s">
        <v>440</v>
      </c>
      <c r="S88" t="s">
        <v>27</v>
      </c>
    </row>
    <row r="89" spans="1:19" x14ac:dyDescent="0.3">
      <c r="A89" t="s">
        <v>534</v>
      </c>
      <c r="B89" t="s">
        <v>535</v>
      </c>
      <c r="C89" s="1" t="str">
        <f t="shared" si="8"/>
        <v>13:0058</v>
      </c>
      <c r="D89" s="1" t="str">
        <f t="shared" si="9"/>
        <v>13:0039</v>
      </c>
      <c r="E89" t="s">
        <v>536</v>
      </c>
      <c r="F89" t="s">
        <v>537</v>
      </c>
      <c r="H89">
        <v>45.882722100000002</v>
      </c>
      <c r="I89">
        <v>-65.783915199999996</v>
      </c>
      <c r="J89" s="1" t="str">
        <f t="shared" si="10"/>
        <v>Till</v>
      </c>
      <c r="K89" s="1" t="str">
        <f t="shared" si="11"/>
        <v>&lt;63 micron</v>
      </c>
      <c r="L89" t="s">
        <v>23</v>
      </c>
      <c r="M89" t="s">
        <v>24</v>
      </c>
      <c r="N89" t="s">
        <v>90</v>
      </c>
      <c r="O89" t="s">
        <v>538</v>
      </c>
      <c r="P89" t="s">
        <v>27</v>
      </c>
      <c r="Q89" t="s">
        <v>39</v>
      </c>
      <c r="R89" t="s">
        <v>111</v>
      </c>
      <c r="S89" t="s">
        <v>137</v>
      </c>
    </row>
    <row r="90" spans="1:19" x14ac:dyDescent="0.3">
      <c r="A90" t="s">
        <v>539</v>
      </c>
      <c r="B90" t="s">
        <v>540</v>
      </c>
      <c r="C90" s="1" t="str">
        <f t="shared" si="8"/>
        <v>13:0058</v>
      </c>
      <c r="D90" s="1" t="str">
        <f t="shared" si="9"/>
        <v>13:0039</v>
      </c>
      <c r="E90" t="s">
        <v>541</v>
      </c>
      <c r="F90" t="s">
        <v>542</v>
      </c>
      <c r="H90">
        <v>45.868190499999997</v>
      </c>
      <c r="I90">
        <v>-65.782248199999998</v>
      </c>
      <c r="J90" s="1" t="str">
        <f t="shared" si="10"/>
        <v>Till</v>
      </c>
      <c r="K90" s="1" t="str">
        <f t="shared" si="11"/>
        <v>&lt;63 micron</v>
      </c>
      <c r="L90" t="s">
        <v>23</v>
      </c>
      <c r="M90" t="s">
        <v>24</v>
      </c>
      <c r="N90" t="s">
        <v>54</v>
      </c>
      <c r="O90" t="s">
        <v>264</v>
      </c>
      <c r="P90" t="s">
        <v>404</v>
      </c>
      <c r="Q90" t="s">
        <v>79</v>
      </c>
      <c r="R90" t="s">
        <v>191</v>
      </c>
      <c r="S90" t="s">
        <v>380</v>
      </c>
    </row>
    <row r="91" spans="1:19" x14ac:dyDescent="0.3">
      <c r="A91" t="s">
        <v>543</v>
      </c>
      <c r="B91" t="s">
        <v>544</v>
      </c>
      <c r="C91" s="1" t="str">
        <f t="shared" si="8"/>
        <v>13:0058</v>
      </c>
      <c r="D91" s="1" t="str">
        <f t="shared" si="9"/>
        <v>13:0039</v>
      </c>
      <c r="E91" t="s">
        <v>545</v>
      </c>
      <c r="F91" t="s">
        <v>546</v>
      </c>
      <c r="H91">
        <v>45.851690499999997</v>
      </c>
      <c r="I91">
        <v>-65.783420699999994</v>
      </c>
      <c r="J91" s="1" t="str">
        <f t="shared" si="10"/>
        <v>Till</v>
      </c>
      <c r="K91" s="1" t="str">
        <f t="shared" si="11"/>
        <v>&lt;63 micron</v>
      </c>
      <c r="L91" t="s">
        <v>23</v>
      </c>
      <c r="M91" t="s">
        <v>24</v>
      </c>
      <c r="N91" t="s">
        <v>54</v>
      </c>
      <c r="O91" t="s">
        <v>547</v>
      </c>
      <c r="P91" t="s">
        <v>27</v>
      </c>
      <c r="Q91" t="s">
        <v>121</v>
      </c>
      <c r="R91" t="s">
        <v>144</v>
      </c>
      <c r="S91" t="s">
        <v>548</v>
      </c>
    </row>
    <row r="92" spans="1:19" x14ac:dyDescent="0.3">
      <c r="A92" t="s">
        <v>549</v>
      </c>
      <c r="B92" t="s">
        <v>550</v>
      </c>
      <c r="C92" s="1" t="str">
        <f t="shared" si="8"/>
        <v>13:0058</v>
      </c>
      <c r="D92" s="1" t="str">
        <f t="shared" si="9"/>
        <v>13:0039</v>
      </c>
      <c r="E92" t="s">
        <v>551</v>
      </c>
      <c r="F92" t="s">
        <v>552</v>
      </c>
      <c r="H92">
        <v>45.833110599999998</v>
      </c>
      <c r="I92">
        <v>-65.781295700000001</v>
      </c>
      <c r="J92" s="1" t="str">
        <f t="shared" si="10"/>
        <v>Till</v>
      </c>
      <c r="K92" s="1" t="str">
        <f t="shared" si="11"/>
        <v>&lt;63 micron</v>
      </c>
      <c r="L92" t="s">
        <v>23</v>
      </c>
      <c r="M92" t="s">
        <v>24</v>
      </c>
      <c r="N92" t="s">
        <v>36</v>
      </c>
      <c r="O92" t="s">
        <v>346</v>
      </c>
      <c r="P92" t="s">
        <v>318</v>
      </c>
      <c r="Q92" t="s">
        <v>87</v>
      </c>
      <c r="R92" t="s">
        <v>240</v>
      </c>
      <c r="S92" t="s">
        <v>89</v>
      </c>
    </row>
    <row r="93" spans="1:19" x14ac:dyDescent="0.3">
      <c r="A93" t="s">
        <v>553</v>
      </c>
      <c r="B93" t="s">
        <v>554</v>
      </c>
      <c r="C93" s="1" t="str">
        <f t="shared" si="8"/>
        <v>13:0058</v>
      </c>
      <c r="D93" s="1" t="str">
        <f t="shared" si="9"/>
        <v>13:0039</v>
      </c>
      <c r="E93" t="s">
        <v>555</v>
      </c>
      <c r="F93" t="s">
        <v>556</v>
      </c>
      <c r="H93">
        <v>45.815160800000001</v>
      </c>
      <c r="I93">
        <v>-65.780272199999999</v>
      </c>
      <c r="J93" s="1" t="str">
        <f t="shared" si="10"/>
        <v>Till</v>
      </c>
      <c r="K93" s="1" t="str">
        <f t="shared" si="11"/>
        <v>&lt;63 micron</v>
      </c>
      <c r="L93" t="s">
        <v>23</v>
      </c>
      <c r="M93" t="s">
        <v>24</v>
      </c>
      <c r="N93" t="s">
        <v>557</v>
      </c>
      <c r="O93" t="s">
        <v>558</v>
      </c>
      <c r="P93" t="s">
        <v>104</v>
      </c>
      <c r="Q93" t="s">
        <v>71</v>
      </c>
      <c r="R93" t="s">
        <v>276</v>
      </c>
      <c r="S93" t="s">
        <v>82</v>
      </c>
    </row>
    <row r="94" spans="1:19" x14ac:dyDescent="0.3">
      <c r="A94" t="s">
        <v>559</v>
      </c>
      <c r="B94" t="s">
        <v>560</v>
      </c>
      <c r="C94" s="1" t="str">
        <f t="shared" si="8"/>
        <v>13:0058</v>
      </c>
      <c r="D94" s="1" t="str">
        <f t="shared" si="9"/>
        <v>13:0039</v>
      </c>
      <c r="E94" t="s">
        <v>561</v>
      </c>
      <c r="F94" t="s">
        <v>562</v>
      </c>
      <c r="H94">
        <v>45.797198799999997</v>
      </c>
      <c r="I94">
        <v>-65.779377699999998</v>
      </c>
      <c r="J94" s="1" t="str">
        <f t="shared" si="10"/>
        <v>Till</v>
      </c>
      <c r="K94" s="1" t="str">
        <f t="shared" si="11"/>
        <v>&lt;63 micron</v>
      </c>
      <c r="L94" t="s">
        <v>23</v>
      </c>
      <c r="M94" t="s">
        <v>24</v>
      </c>
      <c r="N94" t="s">
        <v>61</v>
      </c>
      <c r="O94" t="s">
        <v>218</v>
      </c>
      <c r="P94" t="s">
        <v>259</v>
      </c>
      <c r="Q94" t="s">
        <v>90</v>
      </c>
      <c r="R94" t="s">
        <v>136</v>
      </c>
      <c r="S94" t="s">
        <v>175</v>
      </c>
    </row>
    <row r="95" spans="1:19" x14ac:dyDescent="0.3">
      <c r="A95" t="s">
        <v>563</v>
      </c>
      <c r="B95" t="s">
        <v>564</v>
      </c>
      <c r="C95" s="1" t="str">
        <f t="shared" si="8"/>
        <v>13:0058</v>
      </c>
      <c r="D95" s="1" t="str">
        <f t="shared" si="9"/>
        <v>13:0039</v>
      </c>
      <c r="E95" t="s">
        <v>565</v>
      </c>
      <c r="F95" t="s">
        <v>566</v>
      </c>
      <c r="H95">
        <v>45.780048899999997</v>
      </c>
      <c r="I95">
        <v>-65.778768900000003</v>
      </c>
      <c r="J95" s="1" t="str">
        <f t="shared" si="10"/>
        <v>Till</v>
      </c>
      <c r="K95" s="1" t="str">
        <f t="shared" si="11"/>
        <v>&lt;63 micron</v>
      </c>
      <c r="L95" t="s">
        <v>567</v>
      </c>
      <c r="M95" t="s">
        <v>568</v>
      </c>
      <c r="N95" t="s">
        <v>569</v>
      </c>
      <c r="O95" t="s">
        <v>570</v>
      </c>
      <c r="P95" t="s">
        <v>252</v>
      </c>
      <c r="Q95" t="s">
        <v>71</v>
      </c>
      <c r="R95" t="s">
        <v>571</v>
      </c>
      <c r="S95" t="s">
        <v>572</v>
      </c>
    </row>
    <row r="96" spans="1:19" x14ac:dyDescent="0.3">
      <c r="A96" t="s">
        <v>573</v>
      </c>
      <c r="B96" t="s">
        <v>574</v>
      </c>
      <c r="C96" s="1" t="str">
        <f t="shared" si="8"/>
        <v>13:0058</v>
      </c>
      <c r="D96" s="1" t="str">
        <f t="shared" si="9"/>
        <v>13:0039</v>
      </c>
      <c r="E96" t="s">
        <v>575</v>
      </c>
      <c r="F96" t="s">
        <v>576</v>
      </c>
      <c r="H96">
        <v>45.7610101</v>
      </c>
      <c r="I96">
        <v>-65.776999500000002</v>
      </c>
      <c r="J96" s="1" t="str">
        <f t="shared" si="10"/>
        <v>Till</v>
      </c>
      <c r="K96" s="1" t="str">
        <f t="shared" si="11"/>
        <v>&lt;63 micron</v>
      </c>
      <c r="L96" t="s">
        <v>23</v>
      </c>
      <c r="M96" t="s">
        <v>24</v>
      </c>
      <c r="N96" t="s">
        <v>61</v>
      </c>
      <c r="O96" t="s">
        <v>346</v>
      </c>
      <c r="P96" t="s">
        <v>30</v>
      </c>
      <c r="Q96" t="s">
        <v>90</v>
      </c>
      <c r="R96" t="s">
        <v>229</v>
      </c>
      <c r="S96" t="s">
        <v>577</v>
      </c>
    </row>
    <row r="97" spans="1:19" x14ac:dyDescent="0.3">
      <c r="A97" t="s">
        <v>578</v>
      </c>
      <c r="B97" t="s">
        <v>579</v>
      </c>
      <c r="C97" s="1" t="str">
        <f t="shared" si="8"/>
        <v>13:0058</v>
      </c>
      <c r="D97" s="1" t="str">
        <f t="shared" si="9"/>
        <v>13:0039</v>
      </c>
      <c r="E97" t="s">
        <v>580</v>
      </c>
      <c r="F97" t="s">
        <v>581</v>
      </c>
      <c r="H97">
        <v>45.995193100000002</v>
      </c>
      <c r="I97">
        <v>-65.764362599999998</v>
      </c>
      <c r="J97" s="1" t="str">
        <f t="shared" si="10"/>
        <v>Till</v>
      </c>
      <c r="K97" s="1" t="str">
        <f t="shared" si="11"/>
        <v>&lt;63 micron</v>
      </c>
      <c r="L97" t="s">
        <v>23</v>
      </c>
      <c r="M97" t="s">
        <v>24</v>
      </c>
      <c r="N97" t="s">
        <v>54</v>
      </c>
      <c r="O97" t="s">
        <v>415</v>
      </c>
      <c r="P97" t="s">
        <v>449</v>
      </c>
      <c r="Q97" t="s">
        <v>79</v>
      </c>
      <c r="R97" t="s">
        <v>336</v>
      </c>
      <c r="S97" t="s">
        <v>175</v>
      </c>
    </row>
    <row r="98" spans="1:19" x14ac:dyDescent="0.3">
      <c r="A98" t="s">
        <v>582</v>
      </c>
      <c r="B98" t="s">
        <v>583</v>
      </c>
      <c r="C98" s="1" t="str">
        <f t="shared" ref="C98:C129" si="12">HYPERLINK("http://geochem.nrcan.gc.ca/cdogs/content/bdl/bdl130058_e.htm", "13:0058")</f>
        <v>13:0058</v>
      </c>
      <c r="D98" s="1" t="str">
        <f t="shared" ref="D98:D129" si="13">HYPERLINK("http://geochem.nrcan.gc.ca/cdogs/content/svy/svy130039_e.htm", "13:0039")</f>
        <v>13:0039</v>
      </c>
      <c r="E98" t="s">
        <v>584</v>
      </c>
      <c r="F98" t="s">
        <v>585</v>
      </c>
      <c r="H98">
        <v>45.959521700000003</v>
      </c>
      <c r="I98">
        <v>-65.761837</v>
      </c>
      <c r="J98" s="1" t="str">
        <f t="shared" ref="J98:J129" si="14">HYPERLINK("http://geochem.nrcan.gc.ca/cdogs/content/kwd/kwd020044_e.htm", "Till")</f>
        <v>Till</v>
      </c>
      <c r="K98" s="1" t="str">
        <f t="shared" ref="K98:K129" si="15">HYPERLINK("http://geochem.nrcan.gc.ca/cdogs/content/kwd/kwd080004_e.htm", "&lt;63 micron")</f>
        <v>&lt;63 micron</v>
      </c>
      <c r="L98" t="s">
        <v>23</v>
      </c>
      <c r="M98" t="s">
        <v>24</v>
      </c>
      <c r="N98" t="s">
        <v>134</v>
      </c>
      <c r="O98" t="s">
        <v>586</v>
      </c>
      <c r="P98" t="s">
        <v>81</v>
      </c>
      <c r="Q98" t="s">
        <v>39</v>
      </c>
      <c r="R98" t="s">
        <v>330</v>
      </c>
      <c r="S98" t="s">
        <v>30</v>
      </c>
    </row>
    <row r="99" spans="1:19" x14ac:dyDescent="0.3">
      <c r="A99" t="s">
        <v>587</v>
      </c>
      <c r="B99" t="s">
        <v>588</v>
      </c>
      <c r="C99" s="1" t="str">
        <f t="shared" si="12"/>
        <v>13:0058</v>
      </c>
      <c r="D99" s="1" t="str">
        <f t="shared" si="13"/>
        <v>13:0039</v>
      </c>
      <c r="E99" t="s">
        <v>589</v>
      </c>
      <c r="F99" t="s">
        <v>590</v>
      </c>
      <c r="H99">
        <v>45.923328400000003</v>
      </c>
      <c r="I99">
        <v>-65.760037800000006</v>
      </c>
      <c r="J99" s="1" t="str">
        <f t="shared" si="14"/>
        <v>Till</v>
      </c>
      <c r="K99" s="1" t="str">
        <f t="shared" si="15"/>
        <v>&lt;63 micron</v>
      </c>
      <c r="L99" t="s">
        <v>23</v>
      </c>
      <c r="M99" t="s">
        <v>24</v>
      </c>
      <c r="N99" t="s">
        <v>36</v>
      </c>
      <c r="O99" t="s">
        <v>591</v>
      </c>
      <c r="P99" t="s">
        <v>392</v>
      </c>
      <c r="Q99" t="s">
        <v>79</v>
      </c>
      <c r="R99" t="s">
        <v>165</v>
      </c>
      <c r="S99" t="s">
        <v>64</v>
      </c>
    </row>
    <row r="100" spans="1:19" x14ac:dyDescent="0.3">
      <c r="A100" t="s">
        <v>592</v>
      </c>
      <c r="B100" t="s">
        <v>593</v>
      </c>
      <c r="C100" s="1" t="str">
        <f t="shared" si="12"/>
        <v>13:0058</v>
      </c>
      <c r="D100" s="1" t="str">
        <f t="shared" si="13"/>
        <v>13:0039</v>
      </c>
      <c r="E100" t="s">
        <v>594</v>
      </c>
      <c r="F100" t="s">
        <v>595</v>
      </c>
      <c r="H100">
        <v>45.905360299999998</v>
      </c>
      <c r="I100">
        <v>-65.759777700000001</v>
      </c>
      <c r="J100" s="1" t="str">
        <f t="shared" si="14"/>
        <v>Till</v>
      </c>
      <c r="K100" s="1" t="str">
        <f t="shared" si="15"/>
        <v>&lt;63 micron</v>
      </c>
      <c r="L100" t="s">
        <v>23</v>
      </c>
      <c r="M100" t="s">
        <v>24</v>
      </c>
      <c r="N100" t="s">
        <v>87</v>
      </c>
      <c r="O100" t="s">
        <v>596</v>
      </c>
      <c r="P100" t="s">
        <v>318</v>
      </c>
      <c r="Q100" t="s">
        <v>79</v>
      </c>
      <c r="R100" t="s">
        <v>111</v>
      </c>
      <c r="S100" t="s">
        <v>89</v>
      </c>
    </row>
    <row r="101" spans="1:19" x14ac:dyDescent="0.3">
      <c r="A101" t="s">
        <v>597</v>
      </c>
      <c r="B101" t="s">
        <v>598</v>
      </c>
      <c r="C101" s="1" t="str">
        <f t="shared" si="12"/>
        <v>13:0058</v>
      </c>
      <c r="D101" s="1" t="str">
        <f t="shared" si="13"/>
        <v>13:0039</v>
      </c>
      <c r="E101" t="s">
        <v>599</v>
      </c>
      <c r="F101" t="s">
        <v>600</v>
      </c>
      <c r="H101">
        <v>45.887439899999997</v>
      </c>
      <c r="I101">
        <v>-65.758283199999994</v>
      </c>
      <c r="J101" s="1" t="str">
        <f t="shared" si="14"/>
        <v>Till</v>
      </c>
      <c r="K101" s="1" t="str">
        <f t="shared" si="15"/>
        <v>&lt;63 micron</v>
      </c>
      <c r="L101" t="s">
        <v>23</v>
      </c>
      <c r="M101" t="s">
        <v>24</v>
      </c>
      <c r="N101" t="s">
        <v>61</v>
      </c>
      <c r="O101" t="s">
        <v>601</v>
      </c>
      <c r="P101" t="s">
        <v>122</v>
      </c>
      <c r="Q101" t="s">
        <v>90</v>
      </c>
      <c r="R101" t="s">
        <v>253</v>
      </c>
      <c r="S101" t="s">
        <v>49</v>
      </c>
    </row>
    <row r="102" spans="1:19" x14ac:dyDescent="0.3">
      <c r="A102" t="s">
        <v>602</v>
      </c>
      <c r="B102" t="s">
        <v>603</v>
      </c>
      <c r="C102" s="1" t="str">
        <f t="shared" si="12"/>
        <v>13:0058</v>
      </c>
      <c r="D102" s="1" t="str">
        <f t="shared" si="13"/>
        <v>13:0039</v>
      </c>
      <c r="E102" t="s">
        <v>604</v>
      </c>
      <c r="F102" t="s">
        <v>605</v>
      </c>
      <c r="H102">
        <v>45.870306399999997</v>
      </c>
      <c r="I102">
        <v>-65.758491100000001</v>
      </c>
      <c r="J102" s="1" t="str">
        <f t="shared" si="14"/>
        <v>Till</v>
      </c>
      <c r="K102" s="1" t="str">
        <f t="shared" si="15"/>
        <v>&lt;63 micron</v>
      </c>
      <c r="L102" t="s">
        <v>23</v>
      </c>
      <c r="M102" t="s">
        <v>24</v>
      </c>
      <c r="N102" t="s">
        <v>102</v>
      </c>
      <c r="O102" t="s">
        <v>606</v>
      </c>
      <c r="P102" t="s">
        <v>329</v>
      </c>
      <c r="Q102" t="s">
        <v>90</v>
      </c>
      <c r="R102" t="s">
        <v>240</v>
      </c>
      <c r="S102" t="s">
        <v>49</v>
      </c>
    </row>
    <row r="103" spans="1:19" x14ac:dyDescent="0.3">
      <c r="A103" t="s">
        <v>607</v>
      </c>
      <c r="B103" t="s">
        <v>608</v>
      </c>
      <c r="C103" s="1" t="str">
        <f t="shared" si="12"/>
        <v>13:0058</v>
      </c>
      <c r="D103" s="1" t="str">
        <f t="shared" si="13"/>
        <v>13:0039</v>
      </c>
      <c r="E103" t="s">
        <v>609</v>
      </c>
      <c r="F103" t="s">
        <v>610</v>
      </c>
      <c r="H103">
        <v>45.850650899999998</v>
      </c>
      <c r="I103">
        <v>-65.756539099999998</v>
      </c>
      <c r="J103" s="1" t="str">
        <f t="shared" si="14"/>
        <v>Till</v>
      </c>
      <c r="K103" s="1" t="str">
        <f t="shared" si="15"/>
        <v>&lt;63 micron</v>
      </c>
      <c r="L103" t="s">
        <v>78</v>
      </c>
      <c r="M103" t="s">
        <v>24</v>
      </c>
      <c r="N103" t="s">
        <v>206</v>
      </c>
      <c r="O103" t="s">
        <v>611</v>
      </c>
      <c r="P103" t="s">
        <v>158</v>
      </c>
      <c r="Q103" t="s">
        <v>90</v>
      </c>
      <c r="R103" t="s">
        <v>612</v>
      </c>
      <c r="S103" t="s">
        <v>471</v>
      </c>
    </row>
    <row r="104" spans="1:19" x14ac:dyDescent="0.3">
      <c r="A104" t="s">
        <v>613</v>
      </c>
      <c r="B104" t="s">
        <v>614</v>
      </c>
      <c r="C104" s="1" t="str">
        <f t="shared" si="12"/>
        <v>13:0058</v>
      </c>
      <c r="D104" s="1" t="str">
        <f t="shared" si="13"/>
        <v>13:0039</v>
      </c>
      <c r="E104" t="s">
        <v>615</v>
      </c>
      <c r="F104" t="s">
        <v>616</v>
      </c>
      <c r="H104">
        <v>45.833645699999998</v>
      </c>
      <c r="I104">
        <v>-65.754784200000003</v>
      </c>
      <c r="J104" s="1" t="str">
        <f t="shared" si="14"/>
        <v>Till</v>
      </c>
      <c r="K104" s="1" t="str">
        <f t="shared" si="15"/>
        <v>&lt;63 micron</v>
      </c>
      <c r="L104" t="s">
        <v>23</v>
      </c>
      <c r="M104" t="s">
        <v>24</v>
      </c>
      <c r="N104" t="s">
        <v>79</v>
      </c>
      <c r="O104" t="s">
        <v>617</v>
      </c>
      <c r="P104" t="s">
        <v>81</v>
      </c>
      <c r="Q104" t="s">
        <v>28</v>
      </c>
      <c r="R104" t="s">
        <v>618</v>
      </c>
      <c r="S104" t="s">
        <v>152</v>
      </c>
    </row>
    <row r="105" spans="1:19" x14ac:dyDescent="0.3">
      <c r="A105" t="s">
        <v>619</v>
      </c>
      <c r="B105" t="s">
        <v>620</v>
      </c>
      <c r="C105" s="1" t="str">
        <f t="shared" si="12"/>
        <v>13:0058</v>
      </c>
      <c r="D105" s="1" t="str">
        <f t="shared" si="13"/>
        <v>13:0039</v>
      </c>
      <c r="E105" t="s">
        <v>621</v>
      </c>
      <c r="F105" t="s">
        <v>622</v>
      </c>
      <c r="H105">
        <v>45.816268100000002</v>
      </c>
      <c r="I105">
        <v>-65.754659899999993</v>
      </c>
      <c r="J105" s="1" t="str">
        <f t="shared" si="14"/>
        <v>Till</v>
      </c>
      <c r="K105" s="1" t="str">
        <f t="shared" si="15"/>
        <v>&lt;63 micron</v>
      </c>
      <c r="L105" t="s">
        <v>23</v>
      </c>
      <c r="M105" t="s">
        <v>24</v>
      </c>
      <c r="N105" t="s">
        <v>54</v>
      </c>
      <c r="O105" t="s">
        <v>157</v>
      </c>
      <c r="P105" t="s">
        <v>122</v>
      </c>
      <c r="Q105" t="s">
        <v>39</v>
      </c>
      <c r="R105" t="s">
        <v>276</v>
      </c>
      <c r="S105" t="s">
        <v>89</v>
      </c>
    </row>
    <row r="106" spans="1:19" x14ac:dyDescent="0.3">
      <c r="A106" t="s">
        <v>623</v>
      </c>
      <c r="B106" t="s">
        <v>624</v>
      </c>
      <c r="C106" s="1" t="str">
        <f t="shared" si="12"/>
        <v>13:0058</v>
      </c>
      <c r="D106" s="1" t="str">
        <f t="shared" si="13"/>
        <v>13:0039</v>
      </c>
      <c r="E106" t="s">
        <v>625</v>
      </c>
      <c r="F106" t="s">
        <v>626</v>
      </c>
      <c r="H106">
        <v>45.797277999999999</v>
      </c>
      <c r="I106">
        <v>-65.751226599999995</v>
      </c>
      <c r="J106" s="1" t="str">
        <f t="shared" si="14"/>
        <v>Till</v>
      </c>
      <c r="K106" s="1" t="str">
        <f t="shared" si="15"/>
        <v>&lt;63 micron</v>
      </c>
      <c r="L106" t="s">
        <v>23</v>
      </c>
      <c r="M106" t="s">
        <v>24</v>
      </c>
      <c r="N106" t="s">
        <v>79</v>
      </c>
      <c r="O106" t="s">
        <v>627</v>
      </c>
      <c r="P106" t="s">
        <v>27</v>
      </c>
      <c r="Q106" t="s">
        <v>39</v>
      </c>
      <c r="R106" t="s">
        <v>89</v>
      </c>
      <c r="S106" t="s">
        <v>628</v>
      </c>
    </row>
    <row r="107" spans="1:19" x14ac:dyDescent="0.3">
      <c r="A107" t="s">
        <v>629</v>
      </c>
      <c r="B107" t="s">
        <v>630</v>
      </c>
      <c r="C107" s="1" t="str">
        <f t="shared" si="12"/>
        <v>13:0058</v>
      </c>
      <c r="D107" s="1" t="str">
        <f t="shared" si="13"/>
        <v>13:0039</v>
      </c>
      <c r="E107" t="s">
        <v>631</v>
      </c>
      <c r="F107" t="s">
        <v>632</v>
      </c>
      <c r="H107">
        <v>45.779815599999999</v>
      </c>
      <c r="I107">
        <v>-65.750881199999995</v>
      </c>
      <c r="J107" s="1" t="str">
        <f t="shared" si="14"/>
        <v>Till</v>
      </c>
      <c r="K107" s="1" t="str">
        <f t="shared" si="15"/>
        <v>&lt;63 micron</v>
      </c>
      <c r="L107" t="s">
        <v>23</v>
      </c>
      <c r="M107" t="s">
        <v>24</v>
      </c>
      <c r="N107" t="s">
        <v>36</v>
      </c>
      <c r="O107" t="s">
        <v>497</v>
      </c>
      <c r="P107" t="s">
        <v>404</v>
      </c>
      <c r="Q107" t="s">
        <v>90</v>
      </c>
      <c r="R107" t="s">
        <v>145</v>
      </c>
      <c r="S107" t="s">
        <v>40</v>
      </c>
    </row>
    <row r="108" spans="1:19" x14ac:dyDescent="0.3">
      <c r="A108" t="s">
        <v>633</v>
      </c>
      <c r="B108" t="s">
        <v>634</v>
      </c>
      <c r="C108" s="1" t="str">
        <f t="shared" si="12"/>
        <v>13:0058</v>
      </c>
      <c r="D108" s="1" t="str">
        <f t="shared" si="13"/>
        <v>13:0039</v>
      </c>
      <c r="E108" t="s">
        <v>635</v>
      </c>
      <c r="F108" t="s">
        <v>636</v>
      </c>
      <c r="H108">
        <v>45.761682</v>
      </c>
      <c r="I108">
        <v>-65.751866300000003</v>
      </c>
      <c r="J108" s="1" t="str">
        <f t="shared" si="14"/>
        <v>Till</v>
      </c>
      <c r="K108" s="1" t="str">
        <f t="shared" si="15"/>
        <v>&lt;63 micron</v>
      </c>
      <c r="L108" t="s">
        <v>23</v>
      </c>
      <c r="M108" t="s">
        <v>24</v>
      </c>
      <c r="N108" t="s">
        <v>90</v>
      </c>
      <c r="O108" t="s">
        <v>492</v>
      </c>
      <c r="P108" t="s">
        <v>56</v>
      </c>
      <c r="Q108" t="s">
        <v>39</v>
      </c>
      <c r="R108" t="s">
        <v>145</v>
      </c>
      <c r="S108" t="s">
        <v>158</v>
      </c>
    </row>
    <row r="109" spans="1:19" x14ac:dyDescent="0.3">
      <c r="A109" t="s">
        <v>637</v>
      </c>
      <c r="B109" t="s">
        <v>638</v>
      </c>
      <c r="C109" s="1" t="str">
        <f t="shared" si="12"/>
        <v>13:0058</v>
      </c>
      <c r="D109" s="1" t="str">
        <f t="shared" si="13"/>
        <v>13:0039</v>
      </c>
      <c r="E109" t="s">
        <v>639</v>
      </c>
      <c r="F109" t="s">
        <v>640</v>
      </c>
      <c r="H109">
        <v>45.976781500000001</v>
      </c>
      <c r="I109">
        <v>-65.740323700000005</v>
      </c>
      <c r="J109" s="1" t="str">
        <f t="shared" si="14"/>
        <v>Till</v>
      </c>
      <c r="K109" s="1" t="str">
        <f t="shared" si="15"/>
        <v>&lt;63 micron</v>
      </c>
      <c r="L109" t="s">
        <v>23</v>
      </c>
      <c r="M109" t="s">
        <v>24</v>
      </c>
      <c r="N109" t="s">
        <v>134</v>
      </c>
      <c r="O109" t="s">
        <v>641</v>
      </c>
      <c r="P109" t="s">
        <v>81</v>
      </c>
      <c r="Q109" t="s">
        <v>90</v>
      </c>
      <c r="R109" t="s">
        <v>72</v>
      </c>
      <c r="S109" t="s">
        <v>137</v>
      </c>
    </row>
    <row r="110" spans="1:19" x14ac:dyDescent="0.3">
      <c r="A110" t="s">
        <v>642</v>
      </c>
      <c r="B110" t="s">
        <v>643</v>
      </c>
      <c r="C110" s="1" t="str">
        <f t="shared" si="12"/>
        <v>13:0058</v>
      </c>
      <c r="D110" s="1" t="str">
        <f t="shared" si="13"/>
        <v>13:0039</v>
      </c>
      <c r="E110" t="s">
        <v>644</v>
      </c>
      <c r="F110" t="s">
        <v>645</v>
      </c>
      <c r="H110">
        <v>45.941280900000002</v>
      </c>
      <c r="I110">
        <v>-65.735152600000006</v>
      </c>
      <c r="J110" s="1" t="str">
        <f t="shared" si="14"/>
        <v>Till</v>
      </c>
      <c r="K110" s="1" t="str">
        <f t="shared" si="15"/>
        <v>&lt;63 micron</v>
      </c>
      <c r="L110" t="s">
        <v>23</v>
      </c>
      <c r="M110" t="s">
        <v>24</v>
      </c>
      <c r="N110" t="s">
        <v>73</v>
      </c>
      <c r="O110" t="s">
        <v>646</v>
      </c>
      <c r="P110" t="s">
        <v>81</v>
      </c>
      <c r="Q110" t="s">
        <v>71</v>
      </c>
      <c r="R110" t="s">
        <v>82</v>
      </c>
      <c r="S110" t="s">
        <v>89</v>
      </c>
    </row>
    <row r="111" spans="1:19" x14ac:dyDescent="0.3">
      <c r="A111" t="s">
        <v>647</v>
      </c>
      <c r="B111" t="s">
        <v>648</v>
      </c>
      <c r="C111" s="1" t="str">
        <f t="shared" si="12"/>
        <v>13:0058</v>
      </c>
      <c r="D111" s="1" t="str">
        <f t="shared" si="13"/>
        <v>13:0039</v>
      </c>
      <c r="E111" t="s">
        <v>649</v>
      </c>
      <c r="F111" t="s">
        <v>650</v>
      </c>
      <c r="H111">
        <v>45.924487900000003</v>
      </c>
      <c r="I111">
        <v>-65.733178100000003</v>
      </c>
      <c r="J111" s="1" t="str">
        <f t="shared" si="14"/>
        <v>Till</v>
      </c>
      <c r="K111" s="1" t="str">
        <f t="shared" si="15"/>
        <v>&lt;63 micron</v>
      </c>
      <c r="L111" t="s">
        <v>23</v>
      </c>
      <c r="M111" t="s">
        <v>24</v>
      </c>
      <c r="N111" t="s">
        <v>102</v>
      </c>
      <c r="O111" t="s">
        <v>651</v>
      </c>
      <c r="P111" t="s">
        <v>158</v>
      </c>
      <c r="Q111" t="s">
        <v>90</v>
      </c>
      <c r="R111" t="s">
        <v>253</v>
      </c>
      <c r="S111" t="s">
        <v>253</v>
      </c>
    </row>
    <row r="112" spans="1:19" x14ac:dyDescent="0.3">
      <c r="A112" t="s">
        <v>652</v>
      </c>
      <c r="B112" t="s">
        <v>653</v>
      </c>
      <c r="C112" s="1" t="str">
        <f t="shared" si="12"/>
        <v>13:0058</v>
      </c>
      <c r="D112" s="1" t="str">
        <f t="shared" si="13"/>
        <v>13:0039</v>
      </c>
      <c r="E112" t="s">
        <v>654</v>
      </c>
      <c r="F112" t="s">
        <v>655</v>
      </c>
      <c r="H112">
        <v>45.906002200000003</v>
      </c>
      <c r="I112">
        <v>-65.733481499999996</v>
      </c>
      <c r="J112" s="1" t="str">
        <f t="shared" si="14"/>
        <v>Till</v>
      </c>
      <c r="K112" s="1" t="str">
        <f t="shared" si="15"/>
        <v>&lt;63 micron</v>
      </c>
      <c r="L112" t="s">
        <v>23</v>
      </c>
      <c r="M112" t="s">
        <v>24</v>
      </c>
      <c r="N112" t="s">
        <v>54</v>
      </c>
      <c r="O112" t="s">
        <v>502</v>
      </c>
      <c r="P112" t="s">
        <v>56</v>
      </c>
      <c r="Q112" t="s">
        <v>90</v>
      </c>
      <c r="R112" t="s">
        <v>440</v>
      </c>
      <c r="S112" t="s">
        <v>64</v>
      </c>
    </row>
    <row r="113" spans="1:19" x14ac:dyDescent="0.3">
      <c r="A113" t="s">
        <v>656</v>
      </c>
      <c r="B113" t="s">
        <v>657</v>
      </c>
      <c r="C113" s="1" t="str">
        <f t="shared" si="12"/>
        <v>13:0058</v>
      </c>
      <c r="D113" s="1" t="str">
        <f t="shared" si="13"/>
        <v>13:0039</v>
      </c>
      <c r="E113" t="s">
        <v>658</v>
      </c>
      <c r="F113" t="s">
        <v>659</v>
      </c>
      <c r="H113">
        <v>45.888481800000001</v>
      </c>
      <c r="I113">
        <v>-65.731808900000004</v>
      </c>
      <c r="J113" s="1" t="str">
        <f t="shared" si="14"/>
        <v>Till</v>
      </c>
      <c r="K113" s="1" t="str">
        <f t="shared" si="15"/>
        <v>&lt;63 micron</v>
      </c>
      <c r="L113" t="s">
        <v>23</v>
      </c>
      <c r="M113" t="s">
        <v>24</v>
      </c>
      <c r="N113" t="s">
        <v>54</v>
      </c>
      <c r="O113" t="s">
        <v>591</v>
      </c>
      <c r="P113" t="s">
        <v>329</v>
      </c>
      <c r="Q113" t="s">
        <v>87</v>
      </c>
      <c r="R113" t="s">
        <v>252</v>
      </c>
      <c r="S113" t="s">
        <v>175</v>
      </c>
    </row>
    <row r="114" spans="1:19" x14ac:dyDescent="0.3">
      <c r="A114" t="s">
        <v>660</v>
      </c>
      <c r="B114" t="s">
        <v>661</v>
      </c>
      <c r="C114" s="1" t="str">
        <f t="shared" si="12"/>
        <v>13:0058</v>
      </c>
      <c r="D114" s="1" t="str">
        <f t="shared" si="13"/>
        <v>13:0039</v>
      </c>
      <c r="E114" t="s">
        <v>662</v>
      </c>
      <c r="F114" t="s">
        <v>663</v>
      </c>
      <c r="H114">
        <v>45.870046100000003</v>
      </c>
      <c r="I114">
        <v>-65.731522999999996</v>
      </c>
      <c r="J114" s="1" t="str">
        <f t="shared" si="14"/>
        <v>Till</v>
      </c>
      <c r="K114" s="1" t="str">
        <f t="shared" si="15"/>
        <v>&lt;63 micron</v>
      </c>
      <c r="L114" t="s">
        <v>23</v>
      </c>
      <c r="M114" t="s">
        <v>24</v>
      </c>
      <c r="N114" t="s">
        <v>87</v>
      </c>
      <c r="O114" t="s">
        <v>502</v>
      </c>
      <c r="P114" t="s">
        <v>259</v>
      </c>
      <c r="Q114" t="s">
        <v>90</v>
      </c>
      <c r="R114" t="s">
        <v>136</v>
      </c>
      <c r="S114" t="s">
        <v>49</v>
      </c>
    </row>
    <row r="115" spans="1:19" x14ac:dyDescent="0.3">
      <c r="A115" t="s">
        <v>664</v>
      </c>
      <c r="B115" t="s">
        <v>665</v>
      </c>
      <c r="C115" s="1" t="str">
        <f t="shared" si="12"/>
        <v>13:0058</v>
      </c>
      <c r="D115" s="1" t="str">
        <f t="shared" si="13"/>
        <v>13:0039</v>
      </c>
      <c r="E115" t="s">
        <v>666</v>
      </c>
      <c r="F115" t="s">
        <v>667</v>
      </c>
      <c r="H115">
        <v>45.853434</v>
      </c>
      <c r="I115">
        <v>-65.730631399999993</v>
      </c>
      <c r="J115" s="1" t="str">
        <f t="shared" si="14"/>
        <v>Till</v>
      </c>
      <c r="K115" s="1" t="str">
        <f t="shared" si="15"/>
        <v>&lt;63 micron</v>
      </c>
      <c r="L115" t="s">
        <v>23</v>
      </c>
      <c r="M115" t="s">
        <v>24</v>
      </c>
      <c r="N115" t="s">
        <v>54</v>
      </c>
      <c r="O115" t="s">
        <v>668</v>
      </c>
      <c r="P115" t="s">
        <v>104</v>
      </c>
      <c r="Q115" t="s">
        <v>79</v>
      </c>
      <c r="R115" t="s">
        <v>48</v>
      </c>
      <c r="S115" t="s">
        <v>27</v>
      </c>
    </row>
    <row r="116" spans="1:19" x14ac:dyDescent="0.3">
      <c r="A116" t="s">
        <v>669</v>
      </c>
      <c r="B116" t="s">
        <v>670</v>
      </c>
      <c r="C116" s="1" t="str">
        <f t="shared" si="12"/>
        <v>13:0058</v>
      </c>
      <c r="D116" s="1" t="str">
        <f t="shared" si="13"/>
        <v>13:0039</v>
      </c>
      <c r="E116" t="s">
        <v>671</v>
      </c>
      <c r="F116" t="s">
        <v>672</v>
      </c>
      <c r="H116">
        <v>45.833771900000002</v>
      </c>
      <c r="I116">
        <v>-65.731187899999995</v>
      </c>
      <c r="J116" s="1" t="str">
        <f t="shared" si="14"/>
        <v>Till</v>
      </c>
      <c r="K116" s="1" t="str">
        <f t="shared" si="15"/>
        <v>&lt;63 micron</v>
      </c>
      <c r="L116" t="s">
        <v>35</v>
      </c>
      <c r="M116" t="s">
        <v>24</v>
      </c>
      <c r="N116" t="s">
        <v>134</v>
      </c>
      <c r="O116" t="s">
        <v>673</v>
      </c>
      <c r="P116" t="s">
        <v>557</v>
      </c>
      <c r="Q116" t="s">
        <v>28</v>
      </c>
      <c r="R116" t="s">
        <v>674</v>
      </c>
      <c r="S116" t="s">
        <v>577</v>
      </c>
    </row>
    <row r="117" spans="1:19" x14ac:dyDescent="0.3">
      <c r="A117" t="s">
        <v>675</v>
      </c>
      <c r="B117" t="s">
        <v>676</v>
      </c>
      <c r="C117" s="1" t="str">
        <f t="shared" si="12"/>
        <v>13:0058</v>
      </c>
      <c r="D117" s="1" t="str">
        <f t="shared" si="13"/>
        <v>13:0039</v>
      </c>
      <c r="E117" t="s">
        <v>677</v>
      </c>
      <c r="F117" t="s">
        <v>678</v>
      </c>
      <c r="H117">
        <v>45.815711399999998</v>
      </c>
      <c r="I117">
        <v>-65.729132500000006</v>
      </c>
      <c r="J117" s="1" t="str">
        <f t="shared" si="14"/>
        <v>Till</v>
      </c>
      <c r="K117" s="1" t="str">
        <f t="shared" si="15"/>
        <v>&lt;63 micron</v>
      </c>
      <c r="L117" t="s">
        <v>78</v>
      </c>
      <c r="M117" t="s">
        <v>24</v>
      </c>
      <c r="N117" t="s">
        <v>557</v>
      </c>
      <c r="O117" t="s">
        <v>679</v>
      </c>
      <c r="P117" t="s">
        <v>363</v>
      </c>
      <c r="Q117" t="s">
        <v>121</v>
      </c>
      <c r="R117" t="s">
        <v>208</v>
      </c>
      <c r="S117" t="s">
        <v>158</v>
      </c>
    </row>
    <row r="118" spans="1:19" x14ac:dyDescent="0.3">
      <c r="A118" t="s">
        <v>680</v>
      </c>
      <c r="B118" t="s">
        <v>681</v>
      </c>
      <c r="C118" s="1" t="str">
        <f t="shared" si="12"/>
        <v>13:0058</v>
      </c>
      <c r="D118" s="1" t="str">
        <f t="shared" si="13"/>
        <v>13:0039</v>
      </c>
      <c r="E118" t="s">
        <v>682</v>
      </c>
      <c r="F118" t="s">
        <v>683</v>
      </c>
      <c r="H118">
        <v>45.799343100000002</v>
      </c>
      <c r="I118">
        <v>-65.727071300000006</v>
      </c>
      <c r="J118" s="1" t="str">
        <f t="shared" si="14"/>
        <v>Till</v>
      </c>
      <c r="K118" s="1" t="str">
        <f t="shared" si="15"/>
        <v>&lt;63 micron</v>
      </c>
      <c r="L118" t="s">
        <v>23</v>
      </c>
      <c r="M118" t="s">
        <v>24</v>
      </c>
      <c r="N118" t="s">
        <v>25</v>
      </c>
      <c r="O118" t="s">
        <v>684</v>
      </c>
      <c r="P118" t="s">
        <v>252</v>
      </c>
      <c r="Q118" t="s">
        <v>39</v>
      </c>
      <c r="R118" t="s">
        <v>685</v>
      </c>
      <c r="S118" t="s">
        <v>82</v>
      </c>
    </row>
    <row r="119" spans="1:19" x14ac:dyDescent="0.3">
      <c r="A119" t="s">
        <v>686</v>
      </c>
      <c r="B119" t="s">
        <v>687</v>
      </c>
      <c r="C119" s="1" t="str">
        <f t="shared" si="12"/>
        <v>13:0058</v>
      </c>
      <c r="D119" s="1" t="str">
        <f t="shared" si="13"/>
        <v>13:0039</v>
      </c>
      <c r="E119" t="s">
        <v>688</v>
      </c>
      <c r="F119" t="s">
        <v>689</v>
      </c>
      <c r="H119">
        <v>45.782437899999998</v>
      </c>
      <c r="I119">
        <v>-65.727133699999996</v>
      </c>
      <c r="J119" s="1" t="str">
        <f t="shared" si="14"/>
        <v>Till</v>
      </c>
      <c r="K119" s="1" t="str">
        <f t="shared" si="15"/>
        <v>&lt;63 micron</v>
      </c>
      <c r="L119" t="s">
        <v>23</v>
      </c>
      <c r="M119" t="s">
        <v>24</v>
      </c>
      <c r="N119" t="s">
        <v>25</v>
      </c>
      <c r="O119" t="s">
        <v>142</v>
      </c>
      <c r="P119" t="s">
        <v>38</v>
      </c>
      <c r="Q119" t="s">
        <v>90</v>
      </c>
      <c r="R119" t="s">
        <v>276</v>
      </c>
      <c r="S119" t="s">
        <v>417</v>
      </c>
    </row>
    <row r="120" spans="1:19" x14ac:dyDescent="0.3">
      <c r="A120" t="s">
        <v>690</v>
      </c>
      <c r="B120" t="s">
        <v>691</v>
      </c>
      <c r="C120" s="1" t="str">
        <f t="shared" si="12"/>
        <v>13:0058</v>
      </c>
      <c r="D120" s="1" t="str">
        <f t="shared" si="13"/>
        <v>13:0039</v>
      </c>
      <c r="E120" t="s">
        <v>692</v>
      </c>
      <c r="F120" t="s">
        <v>693</v>
      </c>
      <c r="H120">
        <v>45.760995999999999</v>
      </c>
      <c r="I120">
        <v>-65.7260749</v>
      </c>
      <c r="J120" s="1" t="str">
        <f t="shared" si="14"/>
        <v>Till</v>
      </c>
      <c r="K120" s="1" t="str">
        <f t="shared" si="15"/>
        <v>&lt;63 micron</v>
      </c>
      <c r="L120" t="s">
        <v>23</v>
      </c>
      <c r="M120" t="s">
        <v>24</v>
      </c>
      <c r="N120" t="s">
        <v>36</v>
      </c>
      <c r="O120" t="s">
        <v>80</v>
      </c>
      <c r="P120" t="s">
        <v>318</v>
      </c>
      <c r="Q120" t="s">
        <v>90</v>
      </c>
      <c r="R120" t="s">
        <v>410</v>
      </c>
      <c r="S120" t="s">
        <v>89</v>
      </c>
    </row>
    <row r="121" spans="1:19" x14ac:dyDescent="0.3">
      <c r="A121" t="s">
        <v>694</v>
      </c>
      <c r="B121" t="s">
        <v>695</v>
      </c>
      <c r="C121" s="1" t="str">
        <f t="shared" si="12"/>
        <v>13:0058</v>
      </c>
      <c r="D121" s="1" t="str">
        <f t="shared" si="13"/>
        <v>13:0039</v>
      </c>
      <c r="E121" t="s">
        <v>696</v>
      </c>
      <c r="F121" t="s">
        <v>697</v>
      </c>
      <c r="H121">
        <v>45.996613000000004</v>
      </c>
      <c r="I121">
        <v>-65.711174700000001</v>
      </c>
      <c r="J121" s="1" t="str">
        <f t="shared" si="14"/>
        <v>Till</v>
      </c>
      <c r="K121" s="1" t="str">
        <f t="shared" si="15"/>
        <v>&lt;63 micron</v>
      </c>
      <c r="L121" t="s">
        <v>23</v>
      </c>
      <c r="M121" t="s">
        <v>24</v>
      </c>
      <c r="N121" t="s">
        <v>36</v>
      </c>
      <c r="O121" t="s">
        <v>698</v>
      </c>
      <c r="P121" t="s">
        <v>295</v>
      </c>
      <c r="Q121" t="s">
        <v>79</v>
      </c>
      <c r="R121" t="s">
        <v>363</v>
      </c>
      <c r="S121" t="s">
        <v>27</v>
      </c>
    </row>
    <row r="122" spans="1:19" x14ac:dyDescent="0.3">
      <c r="A122" t="s">
        <v>699</v>
      </c>
      <c r="B122" t="s">
        <v>700</v>
      </c>
      <c r="C122" s="1" t="str">
        <f t="shared" si="12"/>
        <v>13:0058</v>
      </c>
      <c r="D122" s="1" t="str">
        <f t="shared" si="13"/>
        <v>13:0039</v>
      </c>
      <c r="E122" t="s">
        <v>701</v>
      </c>
      <c r="F122" t="s">
        <v>702</v>
      </c>
      <c r="H122">
        <v>45.960414100000001</v>
      </c>
      <c r="I122">
        <v>-65.710347999999996</v>
      </c>
      <c r="J122" s="1" t="str">
        <f t="shared" si="14"/>
        <v>Till</v>
      </c>
      <c r="K122" s="1" t="str">
        <f t="shared" si="15"/>
        <v>&lt;63 micron</v>
      </c>
      <c r="L122" t="s">
        <v>23</v>
      </c>
      <c r="M122" t="s">
        <v>24</v>
      </c>
      <c r="N122" t="s">
        <v>36</v>
      </c>
      <c r="O122" t="s">
        <v>703</v>
      </c>
      <c r="P122" t="s">
        <v>30</v>
      </c>
      <c r="Q122" t="s">
        <v>39</v>
      </c>
      <c r="R122" t="s">
        <v>456</v>
      </c>
      <c r="S122" t="s">
        <v>63</v>
      </c>
    </row>
    <row r="123" spans="1:19" x14ac:dyDescent="0.3">
      <c r="A123" t="s">
        <v>704</v>
      </c>
      <c r="B123" t="s">
        <v>705</v>
      </c>
      <c r="C123" s="1" t="str">
        <f t="shared" si="12"/>
        <v>13:0058</v>
      </c>
      <c r="D123" s="1" t="str">
        <f t="shared" si="13"/>
        <v>13:0039</v>
      </c>
      <c r="E123" t="s">
        <v>706</v>
      </c>
      <c r="F123" t="s">
        <v>707</v>
      </c>
      <c r="H123">
        <v>45.9418182</v>
      </c>
      <c r="I123">
        <v>-65.709233900000001</v>
      </c>
      <c r="J123" s="1" t="str">
        <f t="shared" si="14"/>
        <v>Till</v>
      </c>
      <c r="K123" s="1" t="str">
        <f t="shared" si="15"/>
        <v>&lt;63 micron</v>
      </c>
      <c r="L123" t="s">
        <v>23</v>
      </c>
      <c r="M123" t="s">
        <v>24</v>
      </c>
      <c r="N123" t="s">
        <v>39</v>
      </c>
      <c r="O123" t="s">
        <v>708</v>
      </c>
      <c r="P123" t="s">
        <v>270</v>
      </c>
      <c r="Q123" t="s">
        <v>71</v>
      </c>
      <c r="R123" t="s">
        <v>252</v>
      </c>
      <c r="S123" t="s">
        <v>73</v>
      </c>
    </row>
    <row r="124" spans="1:19" x14ac:dyDescent="0.3">
      <c r="A124" t="s">
        <v>709</v>
      </c>
      <c r="B124" t="s">
        <v>710</v>
      </c>
      <c r="C124" s="1" t="str">
        <f t="shared" si="12"/>
        <v>13:0058</v>
      </c>
      <c r="D124" s="1" t="str">
        <f t="shared" si="13"/>
        <v>13:0039</v>
      </c>
      <c r="E124" t="s">
        <v>706</v>
      </c>
      <c r="F124" t="s">
        <v>711</v>
      </c>
      <c r="H124">
        <v>45.9418182</v>
      </c>
      <c r="I124">
        <v>-65.709233900000001</v>
      </c>
      <c r="J124" s="1" t="str">
        <f t="shared" si="14"/>
        <v>Till</v>
      </c>
      <c r="K124" s="1" t="str">
        <f t="shared" si="15"/>
        <v>&lt;63 micron</v>
      </c>
      <c r="L124" t="s">
        <v>23</v>
      </c>
      <c r="M124" t="s">
        <v>24</v>
      </c>
      <c r="N124" t="s">
        <v>90</v>
      </c>
      <c r="O124" t="s">
        <v>712</v>
      </c>
      <c r="P124" t="s">
        <v>104</v>
      </c>
      <c r="Q124" t="s">
        <v>39</v>
      </c>
      <c r="R124" t="s">
        <v>410</v>
      </c>
      <c r="S124" t="s">
        <v>137</v>
      </c>
    </row>
    <row r="125" spans="1:19" x14ac:dyDescent="0.3">
      <c r="A125" t="s">
        <v>713</v>
      </c>
      <c r="B125" t="s">
        <v>714</v>
      </c>
      <c r="C125" s="1" t="str">
        <f t="shared" si="12"/>
        <v>13:0058</v>
      </c>
      <c r="D125" s="1" t="str">
        <f t="shared" si="13"/>
        <v>13:0039</v>
      </c>
      <c r="E125" t="s">
        <v>715</v>
      </c>
      <c r="F125" t="s">
        <v>716</v>
      </c>
      <c r="H125">
        <v>45.924346999999997</v>
      </c>
      <c r="I125">
        <v>-65.708511000000001</v>
      </c>
      <c r="J125" s="1" t="str">
        <f t="shared" si="14"/>
        <v>Till</v>
      </c>
      <c r="K125" s="1" t="str">
        <f t="shared" si="15"/>
        <v>&lt;63 micron</v>
      </c>
      <c r="L125" t="s">
        <v>23</v>
      </c>
      <c r="M125" t="s">
        <v>24</v>
      </c>
      <c r="N125" t="s">
        <v>61</v>
      </c>
      <c r="O125" t="s">
        <v>717</v>
      </c>
      <c r="P125" t="s">
        <v>363</v>
      </c>
      <c r="Q125" t="s">
        <v>71</v>
      </c>
      <c r="R125" t="s">
        <v>111</v>
      </c>
      <c r="S125" t="s">
        <v>137</v>
      </c>
    </row>
    <row r="126" spans="1:19" x14ac:dyDescent="0.3">
      <c r="A126" t="s">
        <v>718</v>
      </c>
      <c r="B126" t="s">
        <v>719</v>
      </c>
      <c r="C126" s="1" t="str">
        <f t="shared" si="12"/>
        <v>13:0058</v>
      </c>
      <c r="D126" s="1" t="str">
        <f t="shared" si="13"/>
        <v>13:0039</v>
      </c>
      <c r="E126" t="s">
        <v>720</v>
      </c>
      <c r="F126" t="s">
        <v>721</v>
      </c>
      <c r="H126">
        <v>45.906630800000002</v>
      </c>
      <c r="I126">
        <v>-65.707493400000004</v>
      </c>
      <c r="J126" s="1" t="str">
        <f t="shared" si="14"/>
        <v>Till</v>
      </c>
      <c r="K126" s="1" t="str">
        <f t="shared" si="15"/>
        <v>&lt;63 micron</v>
      </c>
      <c r="L126" t="s">
        <v>23</v>
      </c>
      <c r="M126" t="s">
        <v>24</v>
      </c>
      <c r="N126" t="s">
        <v>54</v>
      </c>
      <c r="O126" t="s">
        <v>722</v>
      </c>
      <c r="P126" t="s">
        <v>363</v>
      </c>
      <c r="Q126" t="s">
        <v>39</v>
      </c>
      <c r="R126" t="s">
        <v>240</v>
      </c>
      <c r="S126" t="s">
        <v>49</v>
      </c>
    </row>
    <row r="127" spans="1:19" x14ac:dyDescent="0.3">
      <c r="A127" t="s">
        <v>723</v>
      </c>
      <c r="B127" t="s">
        <v>724</v>
      </c>
      <c r="C127" s="1" t="str">
        <f t="shared" si="12"/>
        <v>13:0058</v>
      </c>
      <c r="D127" s="1" t="str">
        <f t="shared" si="13"/>
        <v>13:0039</v>
      </c>
      <c r="E127" t="s">
        <v>725</v>
      </c>
      <c r="F127" t="s">
        <v>726</v>
      </c>
      <c r="H127">
        <v>45.889533800000002</v>
      </c>
      <c r="I127">
        <v>-65.708066599999995</v>
      </c>
      <c r="J127" s="1" t="str">
        <f t="shared" si="14"/>
        <v>Till</v>
      </c>
      <c r="K127" s="1" t="str">
        <f t="shared" si="15"/>
        <v>&lt;63 micron</v>
      </c>
      <c r="L127" t="s">
        <v>23</v>
      </c>
      <c r="M127" t="s">
        <v>24</v>
      </c>
      <c r="N127" t="s">
        <v>61</v>
      </c>
      <c r="O127" t="s">
        <v>450</v>
      </c>
      <c r="P127" t="s">
        <v>363</v>
      </c>
      <c r="Q127" t="s">
        <v>79</v>
      </c>
      <c r="R127" t="s">
        <v>170</v>
      </c>
      <c r="S127" t="s">
        <v>165</v>
      </c>
    </row>
    <row r="128" spans="1:19" x14ac:dyDescent="0.3">
      <c r="A128" t="s">
        <v>727</v>
      </c>
      <c r="B128" t="s">
        <v>728</v>
      </c>
      <c r="C128" s="1" t="str">
        <f t="shared" si="12"/>
        <v>13:0058</v>
      </c>
      <c r="D128" s="1" t="str">
        <f t="shared" si="13"/>
        <v>13:0039</v>
      </c>
      <c r="E128" t="s">
        <v>729</v>
      </c>
      <c r="F128" t="s">
        <v>730</v>
      </c>
      <c r="H128">
        <v>45.870541000000003</v>
      </c>
      <c r="I128">
        <v>-65.705841699999993</v>
      </c>
      <c r="J128" s="1" t="str">
        <f t="shared" si="14"/>
        <v>Till</v>
      </c>
      <c r="K128" s="1" t="str">
        <f t="shared" si="15"/>
        <v>&lt;63 micron</v>
      </c>
      <c r="L128" t="s">
        <v>23</v>
      </c>
      <c r="M128" t="s">
        <v>24</v>
      </c>
      <c r="N128" t="s">
        <v>79</v>
      </c>
      <c r="O128" t="s">
        <v>180</v>
      </c>
      <c r="P128" t="s">
        <v>318</v>
      </c>
      <c r="Q128" t="s">
        <v>71</v>
      </c>
      <c r="R128" t="s">
        <v>165</v>
      </c>
      <c r="S128" t="s">
        <v>145</v>
      </c>
    </row>
    <row r="129" spans="1:19" x14ac:dyDescent="0.3">
      <c r="A129" t="s">
        <v>731</v>
      </c>
      <c r="B129" t="s">
        <v>732</v>
      </c>
      <c r="C129" s="1" t="str">
        <f t="shared" si="12"/>
        <v>13:0058</v>
      </c>
      <c r="D129" s="1" t="str">
        <f t="shared" si="13"/>
        <v>13:0039</v>
      </c>
      <c r="E129" t="s">
        <v>733</v>
      </c>
      <c r="F129" t="s">
        <v>734</v>
      </c>
      <c r="H129">
        <v>45.852666200000002</v>
      </c>
      <c r="I129">
        <v>-65.705051100000006</v>
      </c>
      <c r="J129" s="1" t="str">
        <f t="shared" si="14"/>
        <v>Till</v>
      </c>
      <c r="K129" s="1" t="str">
        <f t="shared" si="15"/>
        <v>&lt;63 micron</v>
      </c>
      <c r="L129" t="s">
        <v>78</v>
      </c>
      <c r="M129" t="s">
        <v>24</v>
      </c>
      <c r="N129" t="s">
        <v>39</v>
      </c>
      <c r="O129" t="s">
        <v>735</v>
      </c>
      <c r="P129" t="s">
        <v>27</v>
      </c>
      <c r="Q129" t="s">
        <v>28</v>
      </c>
      <c r="R129" t="s">
        <v>129</v>
      </c>
      <c r="S129" t="s">
        <v>63</v>
      </c>
    </row>
    <row r="130" spans="1:19" x14ac:dyDescent="0.3">
      <c r="A130" t="s">
        <v>736</v>
      </c>
      <c r="B130" t="s">
        <v>737</v>
      </c>
      <c r="C130" s="1" t="str">
        <f t="shared" ref="C130:C161" si="16">HYPERLINK("http://geochem.nrcan.gc.ca/cdogs/content/bdl/bdl130058_e.htm", "13:0058")</f>
        <v>13:0058</v>
      </c>
      <c r="D130" s="1" t="str">
        <f t="shared" ref="D130:D161" si="17">HYPERLINK("http://geochem.nrcan.gc.ca/cdogs/content/svy/svy130039_e.htm", "13:0039")</f>
        <v>13:0039</v>
      </c>
      <c r="E130" t="s">
        <v>738</v>
      </c>
      <c r="F130" t="s">
        <v>739</v>
      </c>
      <c r="H130">
        <v>45.834876199999997</v>
      </c>
      <c r="I130">
        <v>-65.703338200000005</v>
      </c>
      <c r="J130" s="1" t="str">
        <f t="shared" ref="J130:J161" si="18">HYPERLINK("http://geochem.nrcan.gc.ca/cdogs/content/kwd/kwd020044_e.htm", "Till")</f>
        <v>Till</v>
      </c>
      <c r="K130" s="1" t="str">
        <f t="shared" ref="K130:K161" si="19">HYPERLINK("http://geochem.nrcan.gc.ca/cdogs/content/kwd/kwd080004_e.htm", "&lt;63 micron")</f>
        <v>&lt;63 micron</v>
      </c>
      <c r="L130" t="s">
        <v>23</v>
      </c>
      <c r="M130" t="s">
        <v>24</v>
      </c>
      <c r="N130" t="s">
        <v>87</v>
      </c>
      <c r="O130" t="s">
        <v>740</v>
      </c>
      <c r="P130" t="s">
        <v>27</v>
      </c>
      <c r="Q130" t="s">
        <v>39</v>
      </c>
      <c r="R130" t="s">
        <v>175</v>
      </c>
      <c r="S130" t="s">
        <v>253</v>
      </c>
    </row>
    <row r="131" spans="1:19" x14ac:dyDescent="0.3">
      <c r="A131" t="s">
        <v>741</v>
      </c>
      <c r="B131" t="s">
        <v>742</v>
      </c>
      <c r="C131" s="1" t="str">
        <f t="shared" si="16"/>
        <v>13:0058</v>
      </c>
      <c r="D131" s="1" t="str">
        <f t="shared" si="17"/>
        <v>13:0039</v>
      </c>
      <c r="E131" t="s">
        <v>743</v>
      </c>
      <c r="F131" t="s">
        <v>744</v>
      </c>
      <c r="H131">
        <v>45.817485599999998</v>
      </c>
      <c r="I131">
        <v>-65.703757199999998</v>
      </c>
      <c r="J131" s="1" t="str">
        <f t="shared" si="18"/>
        <v>Till</v>
      </c>
      <c r="K131" s="1" t="str">
        <f t="shared" si="19"/>
        <v>&lt;63 micron</v>
      </c>
      <c r="L131" t="s">
        <v>23</v>
      </c>
      <c r="M131" t="s">
        <v>24</v>
      </c>
      <c r="N131" t="s">
        <v>36</v>
      </c>
      <c r="O131" t="s">
        <v>201</v>
      </c>
      <c r="P131" t="s">
        <v>246</v>
      </c>
      <c r="Q131" t="s">
        <v>71</v>
      </c>
      <c r="R131" t="s">
        <v>745</v>
      </c>
      <c r="S131" t="s">
        <v>49</v>
      </c>
    </row>
    <row r="132" spans="1:19" x14ac:dyDescent="0.3">
      <c r="A132" t="s">
        <v>746</v>
      </c>
      <c r="B132" t="s">
        <v>747</v>
      </c>
      <c r="C132" s="1" t="str">
        <f t="shared" si="16"/>
        <v>13:0058</v>
      </c>
      <c r="D132" s="1" t="str">
        <f t="shared" si="17"/>
        <v>13:0039</v>
      </c>
      <c r="E132" t="s">
        <v>748</v>
      </c>
      <c r="F132" t="s">
        <v>749</v>
      </c>
      <c r="H132">
        <v>45.798863400000002</v>
      </c>
      <c r="I132">
        <v>-65.702212000000003</v>
      </c>
      <c r="J132" s="1" t="str">
        <f t="shared" si="18"/>
        <v>Till</v>
      </c>
      <c r="K132" s="1" t="str">
        <f t="shared" si="19"/>
        <v>&lt;63 micron</v>
      </c>
      <c r="L132" t="s">
        <v>23</v>
      </c>
      <c r="M132" t="s">
        <v>24</v>
      </c>
      <c r="N132" t="s">
        <v>36</v>
      </c>
      <c r="O132" t="s">
        <v>750</v>
      </c>
      <c r="P132" t="s">
        <v>270</v>
      </c>
      <c r="Q132" t="s">
        <v>90</v>
      </c>
      <c r="R132" t="s">
        <v>137</v>
      </c>
      <c r="S132" t="s">
        <v>89</v>
      </c>
    </row>
    <row r="133" spans="1:19" x14ac:dyDescent="0.3">
      <c r="A133" t="s">
        <v>751</v>
      </c>
      <c r="B133" t="s">
        <v>752</v>
      </c>
      <c r="C133" s="1" t="str">
        <f t="shared" si="16"/>
        <v>13:0058</v>
      </c>
      <c r="D133" s="1" t="str">
        <f t="shared" si="17"/>
        <v>13:0039</v>
      </c>
      <c r="E133" t="s">
        <v>753</v>
      </c>
      <c r="F133" t="s">
        <v>754</v>
      </c>
      <c r="H133">
        <v>45.781171499999999</v>
      </c>
      <c r="I133">
        <v>-65.703568899999993</v>
      </c>
      <c r="J133" s="1" t="str">
        <f t="shared" si="18"/>
        <v>Till</v>
      </c>
      <c r="K133" s="1" t="str">
        <f t="shared" si="19"/>
        <v>&lt;63 micron</v>
      </c>
      <c r="L133" t="s">
        <v>23</v>
      </c>
      <c r="M133" t="s">
        <v>24</v>
      </c>
      <c r="N133" t="s">
        <v>54</v>
      </c>
      <c r="O133" t="s">
        <v>264</v>
      </c>
      <c r="P133" t="s">
        <v>30</v>
      </c>
      <c r="Q133" t="s">
        <v>121</v>
      </c>
      <c r="R133" t="s">
        <v>330</v>
      </c>
      <c r="S133" t="s">
        <v>253</v>
      </c>
    </row>
    <row r="134" spans="1:19" x14ac:dyDescent="0.3">
      <c r="A134" t="s">
        <v>755</v>
      </c>
      <c r="B134" t="s">
        <v>756</v>
      </c>
      <c r="C134" s="1" t="str">
        <f t="shared" si="16"/>
        <v>13:0058</v>
      </c>
      <c r="D134" s="1" t="str">
        <f t="shared" si="17"/>
        <v>13:0039</v>
      </c>
      <c r="E134" t="s">
        <v>757</v>
      </c>
      <c r="F134" t="s">
        <v>758</v>
      </c>
      <c r="H134">
        <v>45.762908099999997</v>
      </c>
      <c r="I134">
        <v>-65.700550899999996</v>
      </c>
      <c r="J134" s="1" t="str">
        <f t="shared" si="18"/>
        <v>Till</v>
      </c>
      <c r="K134" s="1" t="str">
        <f t="shared" si="19"/>
        <v>&lt;63 micron</v>
      </c>
      <c r="L134" t="s">
        <v>78</v>
      </c>
      <c r="M134" t="s">
        <v>24</v>
      </c>
      <c r="N134" t="s">
        <v>102</v>
      </c>
      <c r="O134" t="s">
        <v>759</v>
      </c>
      <c r="P134" t="s">
        <v>449</v>
      </c>
      <c r="Q134" t="s">
        <v>79</v>
      </c>
      <c r="R134" t="s">
        <v>760</v>
      </c>
      <c r="S134" t="s">
        <v>628</v>
      </c>
    </row>
    <row r="135" spans="1:19" x14ac:dyDescent="0.3">
      <c r="A135" t="s">
        <v>761</v>
      </c>
      <c r="B135" t="s">
        <v>762</v>
      </c>
      <c r="C135" s="1" t="str">
        <f t="shared" si="16"/>
        <v>13:0058</v>
      </c>
      <c r="D135" s="1" t="str">
        <f t="shared" si="17"/>
        <v>13:0039</v>
      </c>
      <c r="E135" t="s">
        <v>763</v>
      </c>
      <c r="F135" t="s">
        <v>764</v>
      </c>
      <c r="H135">
        <v>45.979792000000003</v>
      </c>
      <c r="I135">
        <v>-65.684092399999997</v>
      </c>
      <c r="J135" s="1" t="str">
        <f t="shared" si="18"/>
        <v>Till</v>
      </c>
      <c r="K135" s="1" t="str">
        <f t="shared" si="19"/>
        <v>&lt;63 micron</v>
      </c>
      <c r="L135" t="s">
        <v>23</v>
      </c>
      <c r="M135" t="s">
        <v>24</v>
      </c>
      <c r="N135" t="s">
        <v>134</v>
      </c>
      <c r="O135" t="s">
        <v>335</v>
      </c>
      <c r="P135" t="s">
        <v>158</v>
      </c>
      <c r="Q135" t="s">
        <v>79</v>
      </c>
      <c r="R135" t="s">
        <v>145</v>
      </c>
      <c r="S135" t="s">
        <v>158</v>
      </c>
    </row>
    <row r="136" spans="1:19" x14ac:dyDescent="0.3">
      <c r="A136" t="s">
        <v>765</v>
      </c>
      <c r="B136" t="s">
        <v>766</v>
      </c>
      <c r="C136" s="1" t="str">
        <f t="shared" si="16"/>
        <v>13:0058</v>
      </c>
      <c r="D136" s="1" t="str">
        <f t="shared" si="17"/>
        <v>13:0039</v>
      </c>
      <c r="E136" t="s">
        <v>767</v>
      </c>
      <c r="F136" t="s">
        <v>768</v>
      </c>
      <c r="H136">
        <v>45.961287300000002</v>
      </c>
      <c r="I136">
        <v>-65.684449200000003</v>
      </c>
      <c r="J136" s="1" t="str">
        <f t="shared" si="18"/>
        <v>Till</v>
      </c>
      <c r="K136" s="1" t="str">
        <f t="shared" si="19"/>
        <v>&lt;63 micron</v>
      </c>
      <c r="L136" t="s">
        <v>23</v>
      </c>
      <c r="M136" t="s">
        <v>24</v>
      </c>
      <c r="N136" t="s">
        <v>61</v>
      </c>
      <c r="O136" t="s">
        <v>769</v>
      </c>
      <c r="P136" t="s">
        <v>246</v>
      </c>
      <c r="Q136" t="s">
        <v>90</v>
      </c>
      <c r="R136" t="s">
        <v>38</v>
      </c>
      <c r="S136" t="s">
        <v>158</v>
      </c>
    </row>
    <row r="137" spans="1:19" x14ac:dyDescent="0.3">
      <c r="A137" t="s">
        <v>770</v>
      </c>
      <c r="B137" t="s">
        <v>771</v>
      </c>
      <c r="C137" s="1" t="str">
        <f t="shared" si="16"/>
        <v>13:0058</v>
      </c>
      <c r="D137" s="1" t="str">
        <f t="shared" si="17"/>
        <v>13:0039</v>
      </c>
      <c r="E137" t="s">
        <v>772</v>
      </c>
      <c r="F137" t="s">
        <v>773</v>
      </c>
      <c r="H137">
        <v>45.943303100000001</v>
      </c>
      <c r="I137">
        <v>-65.683721700000007</v>
      </c>
      <c r="J137" s="1" t="str">
        <f t="shared" si="18"/>
        <v>Till</v>
      </c>
      <c r="K137" s="1" t="str">
        <f t="shared" si="19"/>
        <v>&lt;63 micron</v>
      </c>
      <c r="L137" t="s">
        <v>23</v>
      </c>
      <c r="M137" t="s">
        <v>24</v>
      </c>
      <c r="N137" t="s">
        <v>102</v>
      </c>
      <c r="O137" t="s">
        <v>774</v>
      </c>
      <c r="P137" t="s">
        <v>775</v>
      </c>
      <c r="Q137" t="s">
        <v>90</v>
      </c>
      <c r="R137" t="s">
        <v>776</v>
      </c>
      <c r="S137" t="s">
        <v>577</v>
      </c>
    </row>
    <row r="138" spans="1:19" x14ac:dyDescent="0.3">
      <c r="A138" t="s">
        <v>777</v>
      </c>
      <c r="B138" t="s">
        <v>778</v>
      </c>
      <c r="C138" s="1" t="str">
        <f t="shared" si="16"/>
        <v>13:0058</v>
      </c>
      <c r="D138" s="1" t="str">
        <f t="shared" si="17"/>
        <v>13:0039</v>
      </c>
      <c r="E138" t="s">
        <v>779</v>
      </c>
      <c r="F138" t="s">
        <v>780</v>
      </c>
      <c r="H138">
        <v>45.9251109</v>
      </c>
      <c r="I138">
        <v>-65.682649499999997</v>
      </c>
      <c r="J138" s="1" t="str">
        <f t="shared" si="18"/>
        <v>Till</v>
      </c>
      <c r="K138" s="1" t="str">
        <f t="shared" si="19"/>
        <v>&lt;63 micron</v>
      </c>
      <c r="L138" t="s">
        <v>23</v>
      </c>
      <c r="M138" t="s">
        <v>24</v>
      </c>
      <c r="N138" t="s">
        <v>90</v>
      </c>
      <c r="O138" t="s">
        <v>712</v>
      </c>
      <c r="P138" t="s">
        <v>259</v>
      </c>
      <c r="Q138" t="s">
        <v>71</v>
      </c>
      <c r="R138" t="s">
        <v>165</v>
      </c>
      <c r="S138" t="s">
        <v>137</v>
      </c>
    </row>
    <row r="139" spans="1:19" x14ac:dyDescent="0.3">
      <c r="A139" t="s">
        <v>781</v>
      </c>
      <c r="B139" t="s">
        <v>782</v>
      </c>
      <c r="C139" s="1" t="str">
        <f t="shared" si="16"/>
        <v>13:0058</v>
      </c>
      <c r="D139" s="1" t="str">
        <f t="shared" si="17"/>
        <v>13:0039</v>
      </c>
      <c r="E139" t="s">
        <v>783</v>
      </c>
      <c r="F139" t="s">
        <v>784</v>
      </c>
      <c r="H139">
        <v>45.907427499999997</v>
      </c>
      <c r="I139">
        <v>-65.6817578</v>
      </c>
      <c r="J139" s="1" t="str">
        <f t="shared" si="18"/>
        <v>Till</v>
      </c>
      <c r="K139" s="1" t="str">
        <f t="shared" si="19"/>
        <v>&lt;63 micron</v>
      </c>
      <c r="L139" t="s">
        <v>23</v>
      </c>
      <c r="M139" t="s">
        <v>24</v>
      </c>
      <c r="N139" t="s">
        <v>54</v>
      </c>
      <c r="O139" t="s">
        <v>785</v>
      </c>
      <c r="P139" t="s">
        <v>329</v>
      </c>
      <c r="Q139" t="s">
        <v>79</v>
      </c>
      <c r="R139" t="s">
        <v>336</v>
      </c>
      <c r="S139" t="s">
        <v>63</v>
      </c>
    </row>
    <row r="140" spans="1:19" x14ac:dyDescent="0.3">
      <c r="A140" t="s">
        <v>786</v>
      </c>
      <c r="B140" t="s">
        <v>787</v>
      </c>
      <c r="C140" s="1" t="str">
        <f t="shared" si="16"/>
        <v>13:0058</v>
      </c>
      <c r="D140" s="1" t="str">
        <f t="shared" si="17"/>
        <v>13:0039</v>
      </c>
      <c r="E140" t="s">
        <v>788</v>
      </c>
      <c r="F140" t="s">
        <v>789</v>
      </c>
      <c r="H140">
        <v>45.889530800000003</v>
      </c>
      <c r="I140">
        <v>-65.679980299999997</v>
      </c>
      <c r="J140" s="1" t="str">
        <f t="shared" si="18"/>
        <v>Till</v>
      </c>
      <c r="K140" s="1" t="str">
        <f t="shared" si="19"/>
        <v>&lt;63 micron</v>
      </c>
      <c r="L140" t="s">
        <v>23</v>
      </c>
      <c r="M140" t="s">
        <v>24</v>
      </c>
      <c r="N140" t="s">
        <v>39</v>
      </c>
      <c r="O140" t="s">
        <v>790</v>
      </c>
      <c r="P140" t="s">
        <v>38</v>
      </c>
      <c r="Q140" t="s">
        <v>137</v>
      </c>
      <c r="R140" t="s">
        <v>393</v>
      </c>
      <c r="S140" t="s">
        <v>27</v>
      </c>
    </row>
    <row r="141" spans="1:19" x14ac:dyDescent="0.3">
      <c r="A141" t="s">
        <v>791</v>
      </c>
      <c r="B141" t="s">
        <v>792</v>
      </c>
      <c r="C141" s="1" t="str">
        <f t="shared" si="16"/>
        <v>13:0058</v>
      </c>
      <c r="D141" s="1" t="str">
        <f t="shared" si="17"/>
        <v>13:0039</v>
      </c>
      <c r="E141" t="s">
        <v>793</v>
      </c>
      <c r="F141" t="s">
        <v>794</v>
      </c>
      <c r="H141">
        <v>45.8706928</v>
      </c>
      <c r="I141">
        <v>-65.679189899999997</v>
      </c>
      <c r="J141" s="1" t="str">
        <f t="shared" si="18"/>
        <v>Till</v>
      </c>
      <c r="K141" s="1" t="str">
        <f t="shared" si="19"/>
        <v>&lt;63 micron</v>
      </c>
      <c r="L141" t="s">
        <v>23</v>
      </c>
      <c r="M141" t="s">
        <v>24</v>
      </c>
      <c r="N141" t="s">
        <v>61</v>
      </c>
      <c r="O141" t="s">
        <v>795</v>
      </c>
      <c r="P141" t="s">
        <v>137</v>
      </c>
      <c r="Q141" t="s">
        <v>39</v>
      </c>
      <c r="R141" t="s">
        <v>164</v>
      </c>
      <c r="S141" t="s">
        <v>27</v>
      </c>
    </row>
    <row r="142" spans="1:19" x14ac:dyDescent="0.3">
      <c r="A142" t="s">
        <v>796</v>
      </c>
      <c r="B142" t="s">
        <v>797</v>
      </c>
      <c r="C142" s="1" t="str">
        <f t="shared" si="16"/>
        <v>13:0058</v>
      </c>
      <c r="D142" s="1" t="str">
        <f t="shared" si="17"/>
        <v>13:0039</v>
      </c>
      <c r="E142" t="s">
        <v>798</v>
      </c>
      <c r="F142" t="s">
        <v>799</v>
      </c>
      <c r="H142">
        <v>45.853277200000001</v>
      </c>
      <c r="I142">
        <v>-65.679151300000001</v>
      </c>
      <c r="J142" s="1" t="str">
        <f t="shared" si="18"/>
        <v>Till</v>
      </c>
      <c r="K142" s="1" t="str">
        <f t="shared" si="19"/>
        <v>&lt;63 micron</v>
      </c>
      <c r="L142" t="s">
        <v>23</v>
      </c>
      <c r="M142" t="s">
        <v>24</v>
      </c>
      <c r="N142" t="s">
        <v>90</v>
      </c>
      <c r="O142" t="s">
        <v>335</v>
      </c>
      <c r="P142" t="s">
        <v>270</v>
      </c>
      <c r="Q142" t="s">
        <v>39</v>
      </c>
      <c r="R142" t="s">
        <v>800</v>
      </c>
      <c r="S142" t="s">
        <v>577</v>
      </c>
    </row>
    <row r="143" spans="1:19" x14ac:dyDescent="0.3">
      <c r="A143" t="s">
        <v>801</v>
      </c>
      <c r="B143" t="s">
        <v>802</v>
      </c>
      <c r="C143" s="1" t="str">
        <f t="shared" si="16"/>
        <v>13:0058</v>
      </c>
      <c r="D143" s="1" t="str">
        <f t="shared" si="17"/>
        <v>13:0039</v>
      </c>
      <c r="E143" t="s">
        <v>803</v>
      </c>
      <c r="F143" t="s">
        <v>804</v>
      </c>
      <c r="H143">
        <v>45.835446099999999</v>
      </c>
      <c r="I143">
        <v>-65.678410600000007</v>
      </c>
      <c r="J143" s="1" t="str">
        <f t="shared" si="18"/>
        <v>Till</v>
      </c>
      <c r="K143" s="1" t="str">
        <f t="shared" si="19"/>
        <v>&lt;63 micron</v>
      </c>
      <c r="L143" t="s">
        <v>23</v>
      </c>
      <c r="M143" t="s">
        <v>24</v>
      </c>
      <c r="N143" t="s">
        <v>79</v>
      </c>
      <c r="O143" t="s">
        <v>805</v>
      </c>
      <c r="P143" t="s">
        <v>330</v>
      </c>
      <c r="Q143" t="s">
        <v>90</v>
      </c>
      <c r="R143" t="s">
        <v>806</v>
      </c>
      <c r="S143" t="s">
        <v>145</v>
      </c>
    </row>
    <row r="144" spans="1:19" x14ac:dyDescent="0.3">
      <c r="A144" t="s">
        <v>807</v>
      </c>
      <c r="B144" t="s">
        <v>808</v>
      </c>
      <c r="C144" s="1" t="str">
        <f t="shared" si="16"/>
        <v>13:0058</v>
      </c>
      <c r="D144" s="1" t="str">
        <f t="shared" si="17"/>
        <v>13:0039</v>
      </c>
      <c r="E144" t="s">
        <v>809</v>
      </c>
      <c r="F144" t="s">
        <v>810</v>
      </c>
      <c r="H144">
        <v>45.817429599999997</v>
      </c>
      <c r="I144">
        <v>-65.677507199999994</v>
      </c>
      <c r="J144" s="1" t="str">
        <f t="shared" si="18"/>
        <v>Till</v>
      </c>
      <c r="K144" s="1" t="str">
        <f t="shared" si="19"/>
        <v>&lt;63 micron</v>
      </c>
      <c r="L144" t="s">
        <v>23</v>
      </c>
      <c r="M144" t="s">
        <v>24</v>
      </c>
      <c r="N144" t="s">
        <v>25</v>
      </c>
      <c r="O144" t="s">
        <v>811</v>
      </c>
      <c r="P144" t="s">
        <v>64</v>
      </c>
      <c r="Q144" t="s">
        <v>28</v>
      </c>
      <c r="R144" t="s">
        <v>423</v>
      </c>
      <c r="S144" t="s">
        <v>64</v>
      </c>
    </row>
    <row r="145" spans="1:19" x14ac:dyDescent="0.3">
      <c r="A145" t="s">
        <v>812</v>
      </c>
      <c r="B145" t="s">
        <v>813</v>
      </c>
      <c r="C145" s="1" t="str">
        <f t="shared" si="16"/>
        <v>13:0058</v>
      </c>
      <c r="D145" s="1" t="str">
        <f t="shared" si="17"/>
        <v>13:0039</v>
      </c>
      <c r="E145" t="s">
        <v>814</v>
      </c>
      <c r="F145" t="s">
        <v>815</v>
      </c>
      <c r="H145">
        <v>45.799498</v>
      </c>
      <c r="I145">
        <v>-65.675669299999996</v>
      </c>
      <c r="J145" s="1" t="str">
        <f t="shared" si="18"/>
        <v>Till</v>
      </c>
      <c r="K145" s="1" t="str">
        <f t="shared" si="19"/>
        <v>&lt;63 micron</v>
      </c>
      <c r="L145" t="s">
        <v>23</v>
      </c>
      <c r="M145" t="s">
        <v>24</v>
      </c>
      <c r="N145" t="s">
        <v>87</v>
      </c>
      <c r="O145" t="s">
        <v>476</v>
      </c>
      <c r="P145" t="s">
        <v>392</v>
      </c>
      <c r="Q145" t="s">
        <v>90</v>
      </c>
      <c r="R145" t="s">
        <v>165</v>
      </c>
      <c r="S145" t="s">
        <v>628</v>
      </c>
    </row>
    <row r="146" spans="1:19" x14ac:dyDescent="0.3">
      <c r="A146" t="s">
        <v>816</v>
      </c>
      <c r="B146" t="s">
        <v>817</v>
      </c>
      <c r="C146" s="1" t="str">
        <f t="shared" si="16"/>
        <v>13:0058</v>
      </c>
      <c r="D146" s="1" t="str">
        <f t="shared" si="17"/>
        <v>13:0039</v>
      </c>
      <c r="E146" t="s">
        <v>818</v>
      </c>
      <c r="F146" t="s">
        <v>819</v>
      </c>
      <c r="H146">
        <v>45.781752400000002</v>
      </c>
      <c r="I146">
        <v>-65.675874300000004</v>
      </c>
      <c r="J146" s="1" t="str">
        <f t="shared" si="18"/>
        <v>Till</v>
      </c>
      <c r="K146" s="1" t="str">
        <f t="shared" si="19"/>
        <v>&lt;63 micron</v>
      </c>
      <c r="L146" t="s">
        <v>23</v>
      </c>
      <c r="M146" t="s">
        <v>24</v>
      </c>
      <c r="N146" t="s">
        <v>61</v>
      </c>
      <c r="O146" t="s">
        <v>820</v>
      </c>
      <c r="P146" t="s">
        <v>821</v>
      </c>
      <c r="Q146" t="s">
        <v>90</v>
      </c>
      <c r="R146" t="s">
        <v>822</v>
      </c>
      <c r="S146" t="s">
        <v>487</v>
      </c>
    </row>
    <row r="147" spans="1:19" x14ac:dyDescent="0.3">
      <c r="A147" t="s">
        <v>823</v>
      </c>
      <c r="B147" t="s">
        <v>824</v>
      </c>
      <c r="C147" s="1" t="str">
        <f t="shared" si="16"/>
        <v>13:0058</v>
      </c>
      <c r="D147" s="1" t="str">
        <f t="shared" si="17"/>
        <v>13:0039</v>
      </c>
      <c r="E147" t="s">
        <v>825</v>
      </c>
      <c r="F147" t="s">
        <v>826</v>
      </c>
      <c r="H147">
        <v>45.998617600000003</v>
      </c>
      <c r="I147">
        <v>-65.660801500000005</v>
      </c>
      <c r="J147" s="1" t="str">
        <f t="shared" si="18"/>
        <v>Till</v>
      </c>
      <c r="K147" s="1" t="str">
        <f t="shared" si="19"/>
        <v>&lt;63 micron</v>
      </c>
      <c r="L147" t="s">
        <v>23</v>
      </c>
      <c r="M147" t="s">
        <v>568</v>
      </c>
      <c r="N147" t="s">
        <v>79</v>
      </c>
      <c r="O147" t="s">
        <v>596</v>
      </c>
      <c r="P147" t="s">
        <v>329</v>
      </c>
      <c r="Q147" t="s">
        <v>71</v>
      </c>
      <c r="R147" t="s">
        <v>144</v>
      </c>
      <c r="S147" t="s">
        <v>145</v>
      </c>
    </row>
    <row r="148" spans="1:19" x14ac:dyDescent="0.3">
      <c r="A148" t="s">
        <v>827</v>
      </c>
      <c r="B148" t="s">
        <v>828</v>
      </c>
      <c r="C148" s="1" t="str">
        <f t="shared" si="16"/>
        <v>13:0058</v>
      </c>
      <c r="D148" s="1" t="str">
        <f t="shared" si="17"/>
        <v>13:0039</v>
      </c>
      <c r="E148" t="s">
        <v>829</v>
      </c>
      <c r="F148" t="s">
        <v>830</v>
      </c>
      <c r="H148">
        <v>45.979747099999997</v>
      </c>
      <c r="I148">
        <v>-65.6594829</v>
      </c>
      <c r="J148" s="1" t="str">
        <f t="shared" si="18"/>
        <v>Till</v>
      </c>
      <c r="K148" s="1" t="str">
        <f t="shared" si="19"/>
        <v>&lt;63 micron</v>
      </c>
      <c r="L148" t="s">
        <v>23</v>
      </c>
      <c r="M148" t="s">
        <v>24</v>
      </c>
      <c r="N148" t="s">
        <v>90</v>
      </c>
      <c r="O148" t="s">
        <v>335</v>
      </c>
      <c r="P148" t="s">
        <v>318</v>
      </c>
      <c r="Q148" t="s">
        <v>71</v>
      </c>
      <c r="R148" t="s">
        <v>481</v>
      </c>
      <c r="S148" t="s">
        <v>89</v>
      </c>
    </row>
    <row r="149" spans="1:19" x14ac:dyDescent="0.3">
      <c r="A149" t="s">
        <v>831</v>
      </c>
      <c r="B149" t="s">
        <v>832</v>
      </c>
      <c r="C149" s="1" t="str">
        <f t="shared" si="16"/>
        <v>13:0058</v>
      </c>
      <c r="D149" s="1" t="str">
        <f t="shared" si="17"/>
        <v>13:0039</v>
      </c>
      <c r="E149" t="s">
        <v>833</v>
      </c>
      <c r="F149" t="s">
        <v>834</v>
      </c>
      <c r="H149">
        <v>45.961287300000002</v>
      </c>
      <c r="I149">
        <v>-65.658688499999997</v>
      </c>
      <c r="J149" s="1" t="str">
        <f t="shared" si="18"/>
        <v>Till</v>
      </c>
      <c r="K149" s="1" t="str">
        <f t="shared" si="19"/>
        <v>&lt;63 micron</v>
      </c>
      <c r="L149" t="s">
        <v>23</v>
      </c>
      <c r="M149" t="s">
        <v>24</v>
      </c>
      <c r="N149" t="s">
        <v>79</v>
      </c>
      <c r="O149" t="s">
        <v>409</v>
      </c>
      <c r="P149" t="s">
        <v>318</v>
      </c>
      <c r="Q149" t="s">
        <v>39</v>
      </c>
      <c r="R149" t="s">
        <v>111</v>
      </c>
      <c r="S149" t="s">
        <v>145</v>
      </c>
    </row>
    <row r="150" spans="1:19" x14ac:dyDescent="0.3">
      <c r="A150" t="s">
        <v>835</v>
      </c>
      <c r="B150" t="s">
        <v>836</v>
      </c>
      <c r="C150" s="1" t="str">
        <f t="shared" si="16"/>
        <v>13:0058</v>
      </c>
      <c r="D150" s="1" t="str">
        <f t="shared" si="17"/>
        <v>13:0039</v>
      </c>
      <c r="E150" t="s">
        <v>837</v>
      </c>
      <c r="F150" t="s">
        <v>838</v>
      </c>
      <c r="H150">
        <v>45.943817299999999</v>
      </c>
      <c r="I150">
        <v>-65.657903700000006</v>
      </c>
      <c r="J150" s="1" t="str">
        <f t="shared" si="18"/>
        <v>Till</v>
      </c>
      <c r="K150" s="1" t="str">
        <f t="shared" si="19"/>
        <v>&lt;63 micron</v>
      </c>
      <c r="L150" t="s">
        <v>23</v>
      </c>
      <c r="M150" t="s">
        <v>24</v>
      </c>
      <c r="N150" t="s">
        <v>87</v>
      </c>
      <c r="O150" t="s">
        <v>839</v>
      </c>
      <c r="P150" t="s">
        <v>329</v>
      </c>
      <c r="Q150" t="s">
        <v>79</v>
      </c>
      <c r="R150" t="s">
        <v>105</v>
      </c>
      <c r="S150" t="s">
        <v>253</v>
      </c>
    </row>
    <row r="151" spans="1:19" x14ac:dyDescent="0.3">
      <c r="A151" t="s">
        <v>840</v>
      </c>
      <c r="B151" t="s">
        <v>841</v>
      </c>
      <c r="C151" s="1" t="str">
        <f t="shared" si="16"/>
        <v>13:0058</v>
      </c>
      <c r="D151" s="1" t="str">
        <f t="shared" si="17"/>
        <v>13:0039</v>
      </c>
      <c r="E151" t="s">
        <v>842</v>
      </c>
      <c r="F151" t="s">
        <v>843</v>
      </c>
      <c r="H151">
        <v>45.9258983</v>
      </c>
      <c r="I151">
        <v>-65.657072299999996</v>
      </c>
      <c r="J151" s="1" t="str">
        <f t="shared" si="18"/>
        <v>Till</v>
      </c>
      <c r="K151" s="1" t="str">
        <f t="shared" si="19"/>
        <v>&lt;63 micron</v>
      </c>
      <c r="L151" t="s">
        <v>23</v>
      </c>
      <c r="M151" t="s">
        <v>24</v>
      </c>
      <c r="N151" t="s">
        <v>134</v>
      </c>
      <c r="O151" t="s">
        <v>844</v>
      </c>
      <c r="P151" t="s">
        <v>259</v>
      </c>
      <c r="Q151" t="s">
        <v>71</v>
      </c>
      <c r="R151" t="s">
        <v>105</v>
      </c>
      <c r="S151" t="s">
        <v>30</v>
      </c>
    </row>
    <row r="152" spans="1:19" x14ac:dyDescent="0.3">
      <c r="A152" t="s">
        <v>845</v>
      </c>
      <c r="B152" t="s">
        <v>846</v>
      </c>
      <c r="C152" s="1" t="str">
        <f t="shared" si="16"/>
        <v>13:0058</v>
      </c>
      <c r="D152" s="1" t="str">
        <f t="shared" si="17"/>
        <v>13:0039</v>
      </c>
      <c r="E152" t="s">
        <v>842</v>
      </c>
      <c r="F152" t="s">
        <v>847</v>
      </c>
      <c r="H152">
        <v>45.9258983</v>
      </c>
      <c r="I152">
        <v>-65.657072299999996</v>
      </c>
      <c r="J152" s="1" t="str">
        <f t="shared" si="18"/>
        <v>Till</v>
      </c>
      <c r="K152" s="1" t="str">
        <f t="shared" si="19"/>
        <v>&lt;63 micron</v>
      </c>
      <c r="L152" t="s">
        <v>23</v>
      </c>
      <c r="M152" t="s">
        <v>24</v>
      </c>
      <c r="N152" t="s">
        <v>71</v>
      </c>
      <c r="O152" t="s">
        <v>712</v>
      </c>
      <c r="P152" t="s">
        <v>158</v>
      </c>
      <c r="Q152" t="s">
        <v>71</v>
      </c>
      <c r="R152" t="s">
        <v>410</v>
      </c>
      <c r="S152" t="s">
        <v>30</v>
      </c>
    </row>
    <row r="153" spans="1:19" x14ac:dyDescent="0.3">
      <c r="A153" t="s">
        <v>848</v>
      </c>
      <c r="B153" t="s">
        <v>849</v>
      </c>
      <c r="C153" s="1" t="str">
        <f t="shared" si="16"/>
        <v>13:0058</v>
      </c>
      <c r="D153" s="1" t="str">
        <f t="shared" si="17"/>
        <v>13:0039</v>
      </c>
      <c r="E153" t="s">
        <v>850</v>
      </c>
      <c r="F153" t="s">
        <v>851</v>
      </c>
      <c r="H153">
        <v>45.907880400000003</v>
      </c>
      <c r="I153">
        <v>-65.656237200000007</v>
      </c>
      <c r="J153" s="1" t="str">
        <f t="shared" si="18"/>
        <v>Till</v>
      </c>
      <c r="K153" s="1" t="str">
        <f t="shared" si="19"/>
        <v>&lt;63 micron</v>
      </c>
      <c r="L153" t="s">
        <v>23</v>
      </c>
      <c r="M153" t="s">
        <v>24</v>
      </c>
      <c r="N153" t="s">
        <v>36</v>
      </c>
      <c r="O153" t="s">
        <v>852</v>
      </c>
      <c r="P153" t="s">
        <v>259</v>
      </c>
      <c r="Q153" t="s">
        <v>28</v>
      </c>
      <c r="R153" t="s">
        <v>111</v>
      </c>
      <c r="S153" t="s">
        <v>145</v>
      </c>
    </row>
    <row r="154" spans="1:19" x14ac:dyDescent="0.3">
      <c r="A154" t="s">
        <v>853</v>
      </c>
      <c r="B154" t="s">
        <v>854</v>
      </c>
      <c r="C154" s="1" t="str">
        <f t="shared" si="16"/>
        <v>13:0058</v>
      </c>
      <c r="D154" s="1" t="str">
        <f t="shared" si="17"/>
        <v>13:0039</v>
      </c>
      <c r="E154" t="s">
        <v>855</v>
      </c>
      <c r="F154" t="s">
        <v>856</v>
      </c>
      <c r="H154">
        <v>45.889979500000003</v>
      </c>
      <c r="I154">
        <v>-65.655395900000002</v>
      </c>
      <c r="J154" s="1" t="str">
        <f t="shared" si="18"/>
        <v>Till</v>
      </c>
      <c r="K154" s="1" t="str">
        <f t="shared" si="19"/>
        <v>&lt;63 micron</v>
      </c>
      <c r="L154" t="s">
        <v>23</v>
      </c>
      <c r="M154" t="s">
        <v>24</v>
      </c>
      <c r="N154" t="s">
        <v>36</v>
      </c>
      <c r="O154" t="s">
        <v>857</v>
      </c>
      <c r="P154" t="s">
        <v>121</v>
      </c>
      <c r="Q154" t="s">
        <v>90</v>
      </c>
      <c r="R154" t="s">
        <v>110</v>
      </c>
      <c r="S154" t="s">
        <v>145</v>
      </c>
    </row>
    <row r="155" spans="1:19" x14ac:dyDescent="0.3">
      <c r="A155" t="s">
        <v>858</v>
      </c>
      <c r="B155" t="s">
        <v>859</v>
      </c>
      <c r="C155" s="1" t="str">
        <f t="shared" si="16"/>
        <v>13:0058</v>
      </c>
      <c r="D155" s="1" t="str">
        <f t="shared" si="17"/>
        <v>13:0039</v>
      </c>
      <c r="E155" t="s">
        <v>860</v>
      </c>
      <c r="F155" t="s">
        <v>861</v>
      </c>
      <c r="H155">
        <v>45.8715476</v>
      </c>
      <c r="I155">
        <v>-65.654555799999997</v>
      </c>
      <c r="J155" s="1" t="str">
        <f t="shared" si="18"/>
        <v>Till</v>
      </c>
      <c r="K155" s="1" t="str">
        <f t="shared" si="19"/>
        <v>&lt;63 micron</v>
      </c>
      <c r="L155" t="s">
        <v>23</v>
      </c>
      <c r="M155" t="s">
        <v>24</v>
      </c>
      <c r="N155" t="s">
        <v>557</v>
      </c>
      <c r="O155" t="s">
        <v>862</v>
      </c>
      <c r="P155" t="s">
        <v>318</v>
      </c>
      <c r="Q155" t="s">
        <v>71</v>
      </c>
      <c r="R155" t="s">
        <v>776</v>
      </c>
      <c r="S155" t="s">
        <v>165</v>
      </c>
    </row>
    <row r="156" spans="1:19" x14ac:dyDescent="0.3">
      <c r="A156" t="s">
        <v>863</v>
      </c>
      <c r="B156" t="s">
        <v>864</v>
      </c>
      <c r="C156" s="1" t="str">
        <f t="shared" si="16"/>
        <v>13:0058</v>
      </c>
      <c r="D156" s="1" t="str">
        <f t="shared" si="17"/>
        <v>13:0039</v>
      </c>
      <c r="E156" t="s">
        <v>865</v>
      </c>
      <c r="F156" t="s">
        <v>866</v>
      </c>
      <c r="H156">
        <v>45.853797299999997</v>
      </c>
      <c r="I156">
        <v>-65.653813499999998</v>
      </c>
      <c r="J156" s="1" t="str">
        <f t="shared" si="18"/>
        <v>Till</v>
      </c>
      <c r="K156" s="1" t="str">
        <f t="shared" si="19"/>
        <v>&lt;63 micron</v>
      </c>
      <c r="L156" t="s">
        <v>23</v>
      </c>
      <c r="M156" t="s">
        <v>24</v>
      </c>
      <c r="N156" t="s">
        <v>206</v>
      </c>
      <c r="O156" t="s">
        <v>867</v>
      </c>
      <c r="P156" t="s">
        <v>137</v>
      </c>
      <c r="Q156" t="s">
        <v>87</v>
      </c>
      <c r="R156" t="s">
        <v>81</v>
      </c>
      <c r="S156" t="s">
        <v>82</v>
      </c>
    </row>
    <row r="157" spans="1:19" x14ac:dyDescent="0.3">
      <c r="A157" t="s">
        <v>868</v>
      </c>
      <c r="B157" t="s">
        <v>869</v>
      </c>
      <c r="C157" s="1" t="str">
        <f t="shared" si="16"/>
        <v>13:0058</v>
      </c>
      <c r="D157" s="1" t="str">
        <f t="shared" si="17"/>
        <v>13:0039</v>
      </c>
      <c r="E157" t="s">
        <v>870</v>
      </c>
      <c r="F157" t="s">
        <v>871</v>
      </c>
      <c r="H157">
        <v>45.835902599999997</v>
      </c>
      <c r="I157">
        <v>-65.652704400000005</v>
      </c>
      <c r="J157" s="1" t="str">
        <f t="shared" si="18"/>
        <v>Till</v>
      </c>
      <c r="K157" s="1" t="str">
        <f t="shared" si="19"/>
        <v>&lt;63 micron</v>
      </c>
      <c r="L157" t="s">
        <v>23</v>
      </c>
      <c r="M157" t="s">
        <v>24</v>
      </c>
      <c r="N157" t="s">
        <v>54</v>
      </c>
      <c r="O157" t="s">
        <v>820</v>
      </c>
      <c r="P157" t="s">
        <v>56</v>
      </c>
      <c r="Q157" t="s">
        <v>87</v>
      </c>
      <c r="R157" t="s">
        <v>872</v>
      </c>
      <c r="S157" t="s">
        <v>64</v>
      </c>
    </row>
    <row r="158" spans="1:19" x14ac:dyDescent="0.3">
      <c r="A158" t="s">
        <v>873</v>
      </c>
      <c r="B158" t="s">
        <v>874</v>
      </c>
      <c r="C158" s="1" t="str">
        <f t="shared" si="16"/>
        <v>13:0058</v>
      </c>
      <c r="D158" s="1" t="str">
        <f t="shared" si="17"/>
        <v>13:0039</v>
      </c>
      <c r="E158" t="s">
        <v>875</v>
      </c>
      <c r="F158" t="s">
        <v>876</v>
      </c>
      <c r="H158">
        <v>45.818669800000002</v>
      </c>
      <c r="I158">
        <v>-65.652541600000006</v>
      </c>
      <c r="J158" s="1" t="str">
        <f t="shared" si="18"/>
        <v>Till</v>
      </c>
      <c r="K158" s="1" t="str">
        <f t="shared" si="19"/>
        <v>&lt;63 micron</v>
      </c>
      <c r="L158" t="s">
        <v>23</v>
      </c>
      <c r="M158" t="s">
        <v>24</v>
      </c>
      <c r="N158" t="s">
        <v>39</v>
      </c>
      <c r="O158" t="s">
        <v>275</v>
      </c>
      <c r="P158" t="s">
        <v>64</v>
      </c>
      <c r="Q158" t="s">
        <v>39</v>
      </c>
      <c r="R158" t="s">
        <v>760</v>
      </c>
      <c r="S158" t="s">
        <v>175</v>
      </c>
    </row>
    <row r="159" spans="1:19" x14ac:dyDescent="0.3">
      <c r="A159" t="s">
        <v>877</v>
      </c>
      <c r="B159" t="s">
        <v>878</v>
      </c>
      <c r="C159" s="1" t="str">
        <f t="shared" si="16"/>
        <v>13:0058</v>
      </c>
      <c r="D159" s="1" t="str">
        <f t="shared" si="17"/>
        <v>13:0039</v>
      </c>
      <c r="E159" t="s">
        <v>879</v>
      </c>
      <c r="F159" t="s">
        <v>880</v>
      </c>
      <c r="H159">
        <v>45.800173899999997</v>
      </c>
      <c r="I159">
        <v>-65.650955100000004</v>
      </c>
      <c r="J159" s="1" t="str">
        <f t="shared" si="18"/>
        <v>Till</v>
      </c>
      <c r="K159" s="1" t="str">
        <f t="shared" si="19"/>
        <v>&lt;63 micron</v>
      </c>
      <c r="L159" t="s">
        <v>23</v>
      </c>
      <c r="M159" t="s">
        <v>24</v>
      </c>
      <c r="N159" t="s">
        <v>102</v>
      </c>
      <c r="O159" t="s">
        <v>881</v>
      </c>
      <c r="P159" t="s">
        <v>404</v>
      </c>
      <c r="Q159" t="s">
        <v>90</v>
      </c>
      <c r="R159" t="s">
        <v>129</v>
      </c>
      <c r="S159" t="s">
        <v>40</v>
      </c>
    </row>
    <row r="160" spans="1:19" x14ac:dyDescent="0.3">
      <c r="A160" t="s">
        <v>882</v>
      </c>
      <c r="B160" t="s">
        <v>883</v>
      </c>
      <c r="C160" s="1" t="str">
        <f t="shared" si="16"/>
        <v>13:0058</v>
      </c>
      <c r="D160" s="1" t="str">
        <f t="shared" si="17"/>
        <v>13:0039</v>
      </c>
      <c r="E160" t="s">
        <v>884</v>
      </c>
      <c r="F160" t="s">
        <v>885</v>
      </c>
      <c r="H160">
        <v>45.996793199999999</v>
      </c>
      <c r="I160">
        <v>-65.633128299999996</v>
      </c>
      <c r="J160" s="1" t="str">
        <f t="shared" si="18"/>
        <v>Till</v>
      </c>
      <c r="K160" s="1" t="str">
        <f t="shared" si="19"/>
        <v>&lt;63 micron</v>
      </c>
      <c r="L160" t="s">
        <v>23</v>
      </c>
      <c r="M160" t="s">
        <v>24</v>
      </c>
      <c r="N160" t="s">
        <v>61</v>
      </c>
      <c r="O160" t="s">
        <v>844</v>
      </c>
      <c r="P160" t="s">
        <v>329</v>
      </c>
      <c r="Q160" t="s">
        <v>39</v>
      </c>
      <c r="R160" t="s">
        <v>872</v>
      </c>
      <c r="S160" t="s">
        <v>64</v>
      </c>
    </row>
    <row r="161" spans="1:19" x14ac:dyDescent="0.3">
      <c r="A161" t="s">
        <v>886</v>
      </c>
      <c r="B161" t="s">
        <v>887</v>
      </c>
      <c r="C161" s="1" t="str">
        <f t="shared" si="16"/>
        <v>13:0058</v>
      </c>
      <c r="D161" s="1" t="str">
        <f t="shared" si="17"/>
        <v>13:0039</v>
      </c>
      <c r="E161" t="s">
        <v>888</v>
      </c>
      <c r="F161" t="s">
        <v>889</v>
      </c>
      <c r="H161">
        <v>45.977128200000003</v>
      </c>
      <c r="I161">
        <v>-65.6354094</v>
      </c>
      <c r="J161" s="1" t="str">
        <f t="shared" si="18"/>
        <v>Till</v>
      </c>
      <c r="K161" s="1" t="str">
        <f t="shared" si="19"/>
        <v>&lt;63 micron</v>
      </c>
      <c r="L161" t="s">
        <v>23</v>
      </c>
      <c r="M161" t="s">
        <v>24</v>
      </c>
      <c r="N161" t="s">
        <v>39</v>
      </c>
      <c r="O161" t="s">
        <v>890</v>
      </c>
      <c r="P161" t="s">
        <v>110</v>
      </c>
      <c r="Q161" t="s">
        <v>90</v>
      </c>
      <c r="R161" t="s">
        <v>136</v>
      </c>
      <c r="S161" t="s">
        <v>64</v>
      </c>
    </row>
    <row r="162" spans="1:19" x14ac:dyDescent="0.3">
      <c r="A162" t="s">
        <v>891</v>
      </c>
      <c r="B162" t="s">
        <v>892</v>
      </c>
      <c r="C162" s="1" t="str">
        <f t="shared" ref="C162:C175" si="20">HYPERLINK("http://geochem.nrcan.gc.ca/cdogs/content/bdl/bdl130058_e.htm", "13:0058")</f>
        <v>13:0058</v>
      </c>
      <c r="D162" s="1" t="str">
        <f t="shared" ref="D162:D175" si="21">HYPERLINK("http://geochem.nrcan.gc.ca/cdogs/content/svy/svy130039_e.htm", "13:0039")</f>
        <v>13:0039</v>
      </c>
      <c r="E162" t="s">
        <v>888</v>
      </c>
      <c r="F162" t="s">
        <v>893</v>
      </c>
      <c r="H162">
        <v>45.977128200000003</v>
      </c>
      <c r="I162">
        <v>-65.6354094</v>
      </c>
      <c r="J162" s="1" t="str">
        <f t="shared" ref="J162:J175" si="22">HYPERLINK("http://geochem.nrcan.gc.ca/cdogs/content/kwd/kwd020044_e.htm", "Till")</f>
        <v>Till</v>
      </c>
      <c r="K162" s="1" t="str">
        <f t="shared" ref="K162:K175" si="23">HYPERLINK("http://geochem.nrcan.gc.ca/cdogs/content/kwd/kwd080004_e.htm", "&lt;63 micron")</f>
        <v>&lt;63 micron</v>
      </c>
      <c r="L162" t="s">
        <v>23</v>
      </c>
      <c r="M162" t="s">
        <v>24</v>
      </c>
      <c r="N162" t="s">
        <v>39</v>
      </c>
      <c r="O162" t="s">
        <v>894</v>
      </c>
      <c r="P162" t="s">
        <v>270</v>
      </c>
      <c r="Q162" t="s">
        <v>28</v>
      </c>
      <c r="R162" t="s">
        <v>456</v>
      </c>
      <c r="S162" t="s">
        <v>30</v>
      </c>
    </row>
    <row r="163" spans="1:19" x14ac:dyDescent="0.3">
      <c r="A163" t="s">
        <v>895</v>
      </c>
      <c r="B163" t="s">
        <v>896</v>
      </c>
      <c r="C163" s="1" t="str">
        <f t="shared" si="20"/>
        <v>13:0058</v>
      </c>
      <c r="D163" s="1" t="str">
        <f t="shared" si="21"/>
        <v>13:0039</v>
      </c>
      <c r="E163" t="s">
        <v>897</v>
      </c>
      <c r="F163" t="s">
        <v>898</v>
      </c>
      <c r="H163">
        <v>45.963519900000001</v>
      </c>
      <c r="I163">
        <v>-65.633046699999994</v>
      </c>
      <c r="J163" s="1" t="str">
        <f t="shared" si="22"/>
        <v>Till</v>
      </c>
      <c r="K163" s="1" t="str">
        <f t="shared" si="23"/>
        <v>&lt;63 micron</v>
      </c>
      <c r="L163" t="s">
        <v>23</v>
      </c>
      <c r="M163" t="s">
        <v>24</v>
      </c>
      <c r="N163" t="s">
        <v>136</v>
      </c>
      <c r="O163" t="s">
        <v>899</v>
      </c>
      <c r="P163" t="s">
        <v>30</v>
      </c>
      <c r="Q163" t="s">
        <v>39</v>
      </c>
      <c r="R163" t="s">
        <v>48</v>
      </c>
      <c r="S163" t="s">
        <v>49</v>
      </c>
    </row>
    <row r="164" spans="1:19" x14ac:dyDescent="0.3">
      <c r="A164" t="s">
        <v>900</v>
      </c>
      <c r="B164" t="s">
        <v>901</v>
      </c>
      <c r="C164" s="1" t="str">
        <f t="shared" si="20"/>
        <v>13:0058</v>
      </c>
      <c r="D164" s="1" t="str">
        <f t="shared" si="21"/>
        <v>13:0039</v>
      </c>
      <c r="E164" t="s">
        <v>902</v>
      </c>
      <c r="F164" t="s">
        <v>903</v>
      </c>
      <c r="H164">
        <v>45.9461157</v>
      </c>
      <c r="I164">
        <v>-65.631744100000006</v>
      </c>
      <c r="J164" s="1" t="str">
        <f t="shared" si="22"/>
        <v>Till</v>
      </c>
      <c r="K164" s="1" t="str">
        <f t="shared" si="23"/>
        <v>&lt;63 micron</v>
      </c>
      <c r="L164" t="s">
        <v>23</v>
      </c>
      <c r="M164" t="s">
        <v>24</v>
      </c>
      <c r="N164" t="s">
        <v>30</v>
      </c>
      <c r="O164" t="s">
        <v>904</v>
      </c>
      <c r="P164" t="s">
        <v>30</v>
      </c>
      <c r="Q164" t="s">
        <v>39</v>
      </c>
      <c r="R164" t="s">
        <v>456</v>
      </c>
      <c r="S164" t="s">
        <v>73</v>
      </c>
    </row>
    <row r="165" spans="1:19" x14ac:dyDescent="0.3">
      <c r="A165" t="s">
        <v>905</v>
      </c>
      <c r="B165" t="s">
        <v>906</v>
      </c>
      <c r="C165" s="1" t="str">
        <f t="shared" si="20"/>
        <v>13:0058</v>
      </c>
      <c r="D165" s="1" t="str">
        <f t="shared" si="21"/>
        <v>13:0039</v>
      </c>
      <c r="E165" t="s">
        <v>907</v>
      </c>
      <c r="F165" t="s">
        <v>908</v>
      </c>
      <c r="H165">
        <v>45.926257499999998</v>
      </c>
      <c r="I165">
        <v>-65.631474400000002</v>
      </c>
      <c r="J165" s="1" t="str">
        <f t="shared" si="22"/>
        <v>Till</v>
      </c>
      <c r="K165" s="1" t="str">
        <f t="shared" si="23"/>
        <v>&lt;63 micron</v>
      </c>
      <c r="L165" t="s">
        <v>23</v>
      </c>
      <c r="M165" t="s">
        <v>24</v>
      </c>
      <c r="N165" t="s">
        <v>374</v>
      </c>
      <c r="O165" t="s">
        <v>717</v>
      </c>
      <c r="P165" t="s">
        <v>122</v>
      </c>
      <c r="Q165" t="s">
        <v>71</v>
      </c>
      <c r="R165" t="s">
        <v>481</v>
      </c>
      <c r="S165" t="s">
        <v>49</v>
      </c>
    </row>
    <row r="166" spans="1:19" x14ac:dyDescent="0.3">
      <c r="A166" t="s">
        <v>909</v>
      </c>
      <c r="B166" t="s">
        <v>910</v>
      </c>
      <c r="C166" s="1" t="str">
        <f t="shared" si="20"/>
        <v>13:0058</v>
      </c>
      <c r="D166" s="1" t="str">
        <f t="shared" si="21"/>
        <v>13:0039</v>
      </c>
      <c r="E166" t="s">
        <v>911</v>
      </c>
      <c r="F166" t="s">
        <v>912</v>
      </c>
      <c r="H166">
        <v>45.908428299999997</v>
      </c>
      <c r="I166">
        <v>-65.630643699999993</v>
      </c>
      <c r="J166" s="1" t="str">
        <f t="shared" si="22"/>
        <v>Till</v>
      </c>
      <c r="K166" s="1" t="str">
        <f t="shared" si="23"/>
        <v>&lt;63 micron</v>
      </c>
      <c r="L166" t="s">
        <v>23</v>
      </c>
      <c r="M166" t="s">
        <v>24</v>
      </c>
      <c r="N166" t="s">
        <v>25</v>
      </c>
      <c r="O166" t="s">
        <v>913</v>
      </c>
      <c r="P166" t="s">
        <v>270</v>
      </c>
      <c r="Q166" t="s">
        <v>90</v>
      </c>
      <c r="R166" t="s">
        <v>170</v>
      </c>
      <c r="S166" t="s">
        <v>471</v>
      </c>
    </row>
    <row r="167" spans="1:19" x14ac:dyDescent="0.3">
      <c r="A167" t="s">
        <v>914</v>
      </c>
      <c r="B167" t="s">
        <v>915</v>
      </c>
      <c r="C167" s="1" t="str">
        <f t="shared" si="20"/>
        <v>13:0058</v>
      </c>
      <c r="D167" s="1" t="str">
        <f t="shared" si="21"/>
        <v>13:0039</v>
      </c>
      <c r="E167" t="s">
        <v>916</v>
      </c>
      <c r="F167" t="s">
        <v>917</v>
      </c>
      <c r="H167">
        <v>45.893174299999998</v>
      </c>
      <c r="I167">
        <v>-65.634060500000004</v>
      </c>
      <c r="J167" s="1" t="str">
        <f t="shared" si="22"/>
        <v>Till</v>
      </c>
      <c r="K167" s="1" t="str">
        <f t="shared" si="23"/>
        <v>&lt;63 micron</v>
      </c>
      <c r="L167" t="s">
        <v>78</v>
      </c>
      <c r="M167" t="s">
        <v>24</v>
      </c>
      <c r="N167" t="s">
        <v>206</v>
      </c>
      <c r="O167" t="s">
        <v>918</v>
      </c>
      <c r="P167" t="s">
        <v>137</v>
      </c>
      <c r="Q167" t="s">
        <v>90</v>
      </c>
      <c r="R167" t="s">
        <v>481</v>
      </c>
      <c r="S167" t="s">
        <v>64</v>
      </c>
    </row>
    <row r="168" spans="1:19" x14ac:dyDescent="0.3">
      <c r="A168" t="s">
        <v>919</v>
      </c>
      <c r="B168" t="s">
        <v>920</v>
      </c>
      <c r="C168" s="1" t="str">
        <f t="shared" si="20"/>
        <v>13:0058</v>
      </c>
      <c r="D168" s="1" t="str">
        <f t="shared" si="21"/>
        <v>13:0039</v>
      </c>
      <c r="E168" t="s">
        <v>921</v>
      </c>
      <c r="F168" t="s">
        <v>922</v>
      </c>
      <c r="H168">
        <v>45.872462400000003</v>
      </c>
      <c r="I168">
        <v>-65.628648299999995</v>
      </c>
      <c r="J168" s="1" t="str">
        <f t="shared" si="22"/>
        <v>Till</v>
      </c>
      <c r="K168" s="1" t="str">
        <f t="shared" si="23"/>
        <v>&lt;63 micron</v>
      </c>
      <c r="L168" t="s">
        <v>23</v>
      </c>
      <c r="M168" t="s">
        <v>24</v>
      </c>
      <c r="N168" t="s">
        <v>61</v>
      </c>
      <c r="O168" t="s">
        <v>923</v>
      </c>
      <c r="P168" t="s">
        <v>259</v>
      </c>
      <c r="Q168" t="s">
        <v>39</v>
      </c>
      <c r="R168" t="s">
        <v>219</v>
      </c>
      <c r="S168" t="s">
        <v>386</v>
      </c>
    </row>
    <row r="169" spans="1:19" x14ac:dyDescent="0.3">
      <c r="A169" t="s">
        <v>924</v>
      </c>
      <c r="B169" t="s">
        <v>925</v>
      </c>
      <c r="C169" s="1" t="str">
        <f t="shared" si="20"/>
        <v>13:0058</v>
      </c>
      <c r="D169" s="1" t="str">
        <f t="shared" si="21"/>
        <v>13:0039</v>
      </c>
      <c r="E169" t="s">
        <v>926</v>
      </c>
      <c r="F169" t="s">
        <v>927</v>
      </c>
      <c r="H169">
        <v>45.8545601</v>
      </c>
      <c r="I169">
        <v>-65.627855400000001</v>
      </c>
      <c r="J169" s="1" t="str">
        <f t="shared" si="22"/>
        <v>Till</v>
      </c>
      <c r="K169" s="1" t="str">
        <f t="shared" si="23"/>
        <v>&lt;63 micron</v>
      </c>
      <c r="L169" t="s">
        <v>23</v>
      </c>
      <c r="M169" t="s">
        <v>24</v>
      </c>
      <c r="N169" t="s">
        <v>79</v>
      </c>
      <c r="O169" t="s">
        <v>928</v>
      </c>
      <c r="P169" t="s">
        <v>122</v>
      </c>
      <c r="Q169" t="s">
        <v>39</v>
      </c>
      <c r="R169" t="s">
        <v>129</v>
      </c>
      <c r="S169" t="s">
        <v>386</v>
      </c>
    </row>
    <row r="170" spans="1:19" x14ac:dyDescent="0.3">
      <c r="A170" t="s">
        <v>929</v>
      </c>
      <c r="B170" t="s">
        <v>930</v>
      </c>
      <c r="C170" s="1" t="str">
        <f t="shared" si="20"/>
        <v>13:0058</v>
      </c>
      <c r="D170" s="1" t="str">
        <f t="shared" si="21"/>
        <v>13:0039</v>
      </c>
      <c r="E170" t="s">
        <v>931</v>
      </c>
      <c r="F170" t="s">
        <v>932</v>
      </c>
      <c r="H170">
        <v>45.836835999999998</v>
      </c>
      <c r="I170">
        <v>-65.626749799999999</v>
      </c>
      <c r="J170" s="1" t="str">
        <f t="shared" si="22"/>
        <v>Till</v>
      </c>
      <c r="K170" s="1" t="str">
        <f t="shared" si="23"/>
        <v>&lt;63 micron</v>
      </c>
      <c r="L170" t="s">
        <v>23</v>
      </c>
      <c r="M170" t="s">
        <v>24</v>
      </c>
      <c r="N170" t="s">
        <v>54</v>
      </c>
      <c r="O170" t="s">
        <v>933</v>
      </c>
      <c r="P170" t="s">
        <v>143</v>
      </c>
      <c r="Q170" t="s">
        <v>90</v>
      </c>
      <c r="R170" t="s">
        <v>81</v>
      </c>
      <c r="S170" t="s">
        <v>49</v>
      </c>
    </row>
    <row r="171" spans="1:19" x14ac:dyDescent="0.3">
      <c r="A171" t="s">
        <v>934</v>
      </c>
      <c r="B171" t="s">
        <v>935</v>
      </c>
      <c r="C171" s="1" t="str">
        <f t="shared" si="20"/>
        <v>13:0058</v>
      </c>
      <c r="D171" s="1" t="str">
        <f t="shared" si="21"/>
        <v>13:0039</v>
      </c>
      <c r="E171" t="s">
        <v>936</v>
      </c>
      <c r="F171" t="s">
        <v>937</v>
      </c>
      <c r="H171">
        <v>45.818823500000001</v>
      </c>
      <c r="I171">
        <v>-65.626442400000002</v>
      </c>
      <c r="J171" s="1" t="str">
        <f t="shared" si="22"/>
        <v>Till</v>
      </c>
      <c r="K171" s="1" t="str">
        <f t="shared" si="23"/>
        <v>&lt;63 micron</v>
      </c>
      <c r="L171" t="s">
        <v>23</v>
      </c>
      <c r="M171" t="s">
        <v>24</v>
      </c>
      <c r="N171" t="s">
        <v>206</v>
      </c>
      <c r="O171" t="s">
        <v>938</v>
      </c>
      <c r="P171" t="s">
        <v>110</v>
      </c>
      <c r="Q171" t="s">
        <v>39</v>
      </c>
      <c r="R171" t="s">
        <v>410</v>
      </c>
      <c r="S171" t="s">
        <v>253</v>
      </c>
    </row>
    <row r="172" spans="1:19" x14ac:dyDescent="0.3">
      <c r="A172" t="s">
        <v>939</v>
      </c>
      <c r="B172" t="s">
        <v>940</v>
      </c>
      <c r="C172" s="1" t="str">
        <f t="shared" si="20"/>
        <v>13:0058</v>
      </c>
      <c r="D172" s="1" t="str">
        <f t="shared" si="21"/>
        <v>13:0039</v>
      </c>
      <c r="E172" t="s">
        <v>941</v>
      </c>
      <c r="F172" t="s">
        <v>942</v>
      </c>
      <c r="H172">
        <v>45.9630413</v>
      </c>
      <c r="I172">
        <v>-65.607236700000001</v>
      </c>
      <c r="J172" s="1" t="str">
        <f t="shared" si="22"/>
        <v>Till</v>
      </c>
      <c r="K172" s="1" t="str">
        <f t="shared" si="23"/>
        <v>&lt;63 micron</v>
      </c>
      <c r="L172" t="s">
        <v>23</v>
      </c>
      <c r="M172" t="s">
        <v>24</v>
      </c>
      <c r="N172" t="s">
        <v>36</v>
      </c>
      <c r="O172" t="s">
        <v>943</v>
      </c>
      <c r="P172" t="s">
        <v>246</v>
      </c>
      <c r="Q172" t="s">
        <v>39</v>
      </c>
      <c r="R172" t="s">
        <v>944</v>
      </c>
      <c r="S172" t="s">
        <v>64</v>
      </c>
    </row>
    <row r="173" spans="1:19" x14ac:dyDescent="0.3">
      <c r="A173" t="s">
        <v>945</v>
      </c>
      <c r="B173" t="s">
        <v>946</v>
      </c>
      <c r="C173" s="1" t="str">
        <f t="shared" si="20"/>
        <v>13:0058</v>
      </c>
      <c r="D173" s="1" t="str">
        <f t="shared" si="21"/>
        <v>13:0039</v>
      </c>
      <c r="E173" t="s">
        <v>947</v>
      </c>
      <c r="F173" t="s">
        <v>948</v>
      </c>
      <c r="H173">
        <v>45.944730399999997</v>
      </c>
      <c r="I173">
        <v>-65.605822500000002</v>
      </c>
      <c r="J173" s="1" t="str">
        <f t="shared" si="22"/>
        <v>Till</v>
      </c>
      <c r="K173" s="1" t="str">
        <f t="shared" si="23"/>
        <v>&lt;63 micron</v>
      </c>
      <c r="L173" t="s">
        <v>23</v>
      </c>
      <c r="M173" t="s">
        <v>24</v>
      </c>
      <c r="N173" t="s">
        <v>557</v>
      </c>
      <c r="O173" t="s">
        <v>949</v>
      </c>
      <c r="P173" t="s">
        <v>404</v>
      </c>
      <c r="Q173" t="s">
        <v>39</v>
      </c>
      <c r="R173" t="s">
        <v>252</v>
      </c>
      <c r="S173" t="s">
        <v>30</v>
      </c>
    </row>
    <row r="174" spans="1:19" x14ac:dyDescent="0.3">
      <c r="A174" t="s">
        <v>950</v>
      </c>
      <c r="B174" t="s">
        <v>951</v>
      </c>
      <c r="C174" s="1" t="str">
        <f t="shared" si="20"/>
        <v>13:0058</v>
      </c>
      <c r="D174" s="1" t="str">
        <f t="shared" si="21"/>
        <v>13:0039</v>
      </c>
      <c r="E174" t="s">
        <v>947</v>
      </c>
      <c r="F174" t="s">
        <v>952</v>
      </c>
      <c r="H174">
        <v>45.944730399999997</v>
      </c>
      <c r="I174">
        <v>-65.605822500000002</v>
      </c>
      <c r="J174" s="1" t="str">
        <f t="shared" si="22"/>
        <v>Till</v>
      </c>
      <c r="K174" s="1" t="str">
        <f t="shared" si="23"/>
        <v>&lt;63 micron</v>
      </c>
      <c r="L174" t="s">
        <v>23</v>
      </c>
      <c r="M174" t="s">
        <v>24</v>
      </c>
      <c r="N174" t="s">
        <v>374</v>
      </c>
      <c r="O174" t="s">
        <v>953</v>
      </c>
      <c r="P174" t="s">
        <v>122</v>
      </c>
      <c r="Q174" t="s">
        <v>71</v>
      </c>
      <c r="R174" t="s">
        <v>105</v>
      </c>
      <c r="S174" t="s">
        <v>137</v>
      </c>
    </row>
    <row r="175" spans="1:19" x14ac:dyDescent="0.3">
      <c r="A175" t="s">
        <v>954</v>
      </c>
      <c r="B175" t="s">
        <v>955</v>
      </c>
      <c r="C175" s="1" t="str">
        <f t="shared" si="20"/>
        <v>13:0058</v>
      </c>
      <c r="D175" s="1" t="str">
        <f t="shared" si="21"/>
        <v>13:0039</v>
      </c>
      <c r="E175" t="s">
        <v>956</v>
      </c>
      <c r="F175" t="s">
        <v>957</v>
      </c>
      <c r="H175">
        <v>45.872959100000003</v>
      </c>
      <c r="I175">
        <v>-65.603055499999996</v>
      </c>
      <c r="J175" s="1" t="str">
        <f t="shared" si="22"/>
        <v>Till</v>
      </c>
      <c r="K175" s="1" t="str">
        <f t="shared" si="23"/>
        <v>&lt;63 micron</v>
      </c>
      <c r="L175" t="s">
        <v>23</v>
      </c>
      <c r="M175" t="s">
        <v>24</v>
      </c>
      <c r="N175" t="s">
        <v>134</v>
      </c>
      <c r="O175" t="s">
        <v>958</v>
      </c>
      <c r="P175" t="s">
        <v>404</v>
      </c>
      <c r="Q175" t="s">
        <v>71</v>
      </c>
      <c r="R175" t="s">
        <v>38</v>
      </c>
      <c r="S175" t="s">
        <v>158</v>
      </c>
    </row>
  </sheetData>
  <autoFilter ref="A1:K175">
    <filterColumn colId="0" hiddenButton="1"/>
    <filterColumn colId="1" hiddenButton="1"/>
    <filterColumn colId="3">
      <filters>
        <filter val="13:003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svy130039_pkg_0125c.xlsx</vt:lpstr>
      <vt:lpstr>pkg_0125c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2024-11-22T07:38:33Z</dcterms:created>
  <dcterms:modified xsi:type="dcterms:W3CDTF">2024-11-22T21:10:27Z</dcterms:modified>
</cp:coreProperties>
</file>