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130004_pkg_0037c.xlsx" sheetId="1" r:id="rId1"/>
  </sheets>
  <definedNames>
    <definedName name="_xlnm._FilterDatabase" localSheetId="0" hidden="1">svy130004_pkg_0037c.xlsx!$A$1:$K$101</definedName>
    <definedName name="pkg_0037c">svy130004_pkg_0037c.xlsx!$A$1:$P$101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</calcChain>
</file>

<file path=xl/sharedStrings.xml><?xml version="1.0" encoding="utf-8"?>
<sst xmlns="http://schemas.openxmlformats.org/spreadsheetml/2006/main" count="916" uniqueCount="492">
  <si>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</si>
  <si>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</si>
  <si>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</si>
  <si>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</si>
  <si>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</si>
  <si>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</si>
  <si>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</si>
  <si>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</si>
  <si>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</si>
  <si>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</si>
  <si>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</si>
  <si>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Zr_INA</t>
  </si>
  <si>
    <t>Hg_CV-AAS</t>
  </si>
  <si>
    <t>Ag_AAS</t>
  </si>
  <si>
    <t>Bi_AAS</t>
  </si>
  <si>
    <t>Cd_AAS</t>
  </si>
  <si>
    <t>FC-A16:1:0</t>
  </si>
  <si>
    <t>13:0018:000001</t>
  </si>
  <si>
    <t>13:0004:000001</t>
  </si>
  <si>
    <t>13:0004:000001:0001:0001:00</t>
  </si>
  <si>
    <t>500</t>
  </si>
  <si>
    <t>68</t>
  </si>
  <si>
    <t>&lt;0.1</t>
  </si>
  <si>
    <t>&lt;1</t>
  </si>
  <si>
    <t>&lt;0.2</t>
  </si>
  <si>
    <t>FC-B15:1:0</t>
  </si>
  <si>
    <t>13:0018:000002</t>
  </si>
  <si>
    <t>13:0004:000002</t>
  </si>
  <si>
    <t>13:0004:000002:0001:0001:00</t>
  </si>
  <si>
    <t>340</t>
  </si>
  <si>
    <t>29</t>
  </si>
  <si>
    <t>0.3</t>
  </si>
  <si>
    <t>FC-B16:1:0</t>
  </si>
  <si>
    <t>13:0018:000003</t>
  </si>
  <si>
    <t>13:0004:000003</t>
  </si>
  <si>
    <t>13:0004:000003:0001:0001:00</t>
  </si>
  <si>
    <t>280</t>
  </si>
  <si>
    <t>0.4</t>
  </si>
  <si>
    <t>FC-B17:1:0</t>
  </si>
  <si>
    <t>13:0018:000004</t>
  </si>
  <si>
    <t>13:0004:000004</t>
  </si>
  <si>
    <t>13:0004:000004:0001:0001:00</t>
  </si>
  <si>
    <t>350</t>
  </si>
  <si>
    <t>FC-B18:1:0</t>
  </si>
  <si>
    <t>13:0018:000005</t>
  </si>
  <si>
    <t>13:0004:000005</t>
  </si>
  <si>
    <t>13:0004:000005:0001:0001:00</t>
  </si>
  <si>
    <t>360</t>
  </si>
  <si>
    <t>116</t>
  </si>
  <si>
    <t>FC-C15:1:0</t>
  </si>
  <si>
    <t>13:0018:000006</t>
  </si>
  <si>
    <t>13:0004:000006</t>
  </si>
  <si>
    <t>13:0004:000006:0001:0001:00</t>
  </si>
  <si>
    <t>310</t>
  </si>
  <si>
    <t>26</t>
  </si>
  <si>
    <t>FC-C16a:1:0</t>
  </si>
  <si>
    <t>13:0018:000007</t>
  </si>
  <si>
    <t>13:0004:000007</t>
  </si>
  <si>
    <t>13:0004:000007:0001:0001:00</t>
  </si>
  <si>
    <t>670</t>
  </si>
  <si>
    <t>90</t>
  </si>
  <si>
    <t>FC-C16b:1:0</t>
  </si>
  <si>
    <t>13:0018:000008</t>
  </si>
  <si>
    <t>13:0004:000008</t>
  </si>
  <si>
    <t>13:0004:000008:0001:0001:00</t>
  </si>
  <si>
    <t>480</t>
  </si>
  <si>
    <t>FC-C17:1:0</t>
  </si>
  <si>
    <t>13:0018:000009</t>
  </si>
  <si>
    <t>13:0004:000009</t>
  </si>
  <si>
    <t>13:0004:000009:0001:0001:00</t>
  </si>
  <si>
    <t>510</t>
  </si>
  <si>
    <t>23</t>
  </si>
  <si>
    <t>FC-C18:1:0</t>
  </si>
  <si>
    <t>13:0018:000010</t>
  </si>
  <si>
    <t>13:0004:000010</t>
  </si>
  <si>
    <t>13:0004:000010:0001:0001:00</t>
  </si>
  <si>
    <t>490</t>
  </si>
  <si>
    <t>55</t>
  </si>
  <si>
    <t>FC-D15:1:0</t>
  </si>
  <si>
    <t>13:0018:000011</t>
  </si>
  <si>
    <t>13:0004:000011</t>
  </si>
  <si>
    <t>13:0004:000011:0001:0001:00</t>
  </si>
  <si>
    <t>430</t>
  </si>
  <si>
    <t>32</t>
  </si>
  <si>
    <t>FC-D16:1:0</t>
  </si>
  <si>
    <t>13:0018:000012</t>
  </si>
  <si>
    <t>13:0004:000012</t>
  </si>
  <si>
    <t>13:0004:000012:0001:0001:00</t>
  </si>
  <si>
    <t>&lt;200</t>
  </si>
  <si>
    <t>FC-D17a:1:0</t>
  </si>
  <si>
    <t>13:0018:000013</t>
  </si>
  <si>
    <t>13:0004:000013</t>
  </si>
  <si>
    <t>13:0004:000013:0001:0001:00</t>
  </si>
  <si>
    <t>380</t>
  </si>
  <si>
    <t>64</t>
  </si>
  <si>
    <t>FC-D17b:1:0</t>
  </si>
  <si>
    <t>13:0018:000014</t>
  </si>
  <si>
    <t>13:0004:000014</t>
  </si>
  <si>
    <t>13:0004:000014:0001:0001:00</t>
  </si>
  <si>
    <t>FC-D18:1:0</t>
  </si>
  <si>
    <t>13:0018:000015</t>
  </si>
  <si>
    <t>13:0004:000015</t>
  </si>
  <si>
    <t>13:0004:000015:0001:0001:00</t>
  </si>
  <si>
    <t>84</t>
  </si>
  <si>
    <t>FC-D19:1:0</t>
  </si>
  <si>
    <t>13:0018:000016</t>
  </si>
  <si>
    <t>13:0004:000016</t>
  </si>
  <si>
    <t>13:0004:000016:0001:0001:00</t>
  </si>
  <si>
    <t>48</t>
  </si>
  <si>
    <t>FC-E15:1:0</t>
  </si>
  <si>
    <t>13:0018:000017</t>
  </si>
  <si>
    <t>13:0004:000018</t>
  </si>
  <si>
    <t>13:0004:000018:0001:0001:00</t>
  </si>
  <si>
    <t>270</t>
  </si>
  <si>
    <t>FC-E16:1:0</t>
  </si>
  <si>
    <t>13:0018:000018</t>
  </si>
  <si>
    <t>13:0004:000019</t>
  </si>
  <si>
    <t>13:0004:000019:0001:0001:00</t>
  </si>
  <si>
    <t>420</t>
  </si>
  <si>
    <t>19</t>
  </si>
  <si>
    <t>FC-E17:1:0</t>
  </si>
  <si>
    <t>13:0018:000019</t>
  </si>
  <si>
    <t>13:0004:000020</t>
  </si>
  <si>
    <t>13:0004:000020:0001:0001:00</t>
  </si>
  <si>
    <t>570</t>
  </si>
  <si>
    <t>39</t>
  </si>
  <si>
    <t>FC-E18:1:0</t>
  </si>
  <si>
    <t>13:0018:000020</t>
  </si>
  <si>
    <t>13:0004:000021</t>
  </si>
  <si>
    <t>13:0004:000021:0001:0001:00</t>
  </si>
  <si>
    <t>FC-E19a:1:0</t>
  </si>
  <si>
    <t>13:0018:000021</t>
  </si>
  <si>
    <t>13:0004:000022</t>
  </si>
  <si>
    <t>13:0004:000022:0001:0001:00</t>
  </si>
  <si>
    <t>71</t>
  </si>
  <si>
    <t>FC-E19b-1:1:0</t>
  </si>
  <si>
    <t>13:0018:000022</t>
  </si>
  <si>
    <t>13:0004:000023</t>
  </si>
  <si>
    <t>13:0004:000023:0001:0001:00</t>
  </si>
  <si>
    <t>20</t>
  </si>
  <si>
    <t>FC-E19b-2:2:0</t>
  </si>
  <si>
    <t>13:0018:000023</t>
  </si>
  <si>
    <t>13:0004:000023:0002:0001:00</t>
  </si>
  <si>
    <t>230</t>
  </si>
  <si>
    <t>36</t>
  </si>
  <si>
    <t>0.6</t>
  </si>
  <si>
    <t>FC-E19b-3:3:0</t>
  </si>
  <si>
    <t>13:0018:000024</t>
  </si>
  <si>
    <t>13:0004:000023:0003:0001:00</t>
  </si>
  <si>
    <t>210</t>
  </si>
  <si>
    <t>33</t>
  </si>
  <si>
    <t>0.2</t>
  </si>
  <si>
    <t>FC-E19b-4:4:0</t>
  </si>
  <si>
    <t>13:0018:000025</t>
  </si>
  <si>
    <t>13:0004:000023:0004:0001:00</t>
  </si>
  <si>
    <t>missing</t>
  </si>
  <si>
    <t>FC-E20:1:0</t>
  </si>
  <si>
    <t>13:0018:000026</t>
  </si>
  <si>
    <t>13:0004:000024</t>
  </si>
  <si>
    <t>13:0004:000024:0001:0001:00</t>
  </si>
  <si>
    <t>45</t>
  </si>
  <si>
    <t>FC-F15a:1:0</t>
  </si>
  <si>
    <t>13:0018:000027</t>
  </si>
  <si>
    <t>13:0004:000025</t>
  </si>
  <si>
    <t>13:0004:000025:0001:0001:00</t>
  </si>
  <si>
    <t>460</t>
  </si>
  <si>
    <t>FC-F16a:1:0</t>
  </si>
  <si>
    <t>13:0018:000028</t>
  </si>
  <si>
    <t>13:0004:000027</t>
  </si>
  <si>
    <t>13:0004:000027:0001:0001:00</t>
  </si>
  <si>
    <t>290</t>
  </si>
  <si>
    <t>42</t>
  </si>
  <si>
    <t>FC-F17:1:0</t>
  </si>
  <si>
    <t>13:0018:000029</t>
  </si>
  <si>
    <t>13:0004:000029</t>
  </si>
  <si>
    <t>13:0004:000029:0001:0001:00</t>
  </si>
  <si>
    <t>330</t>
  </si>
  <si>
    <t>93</t>
  </si>
  <si>
    <t>FC-F18:1:0</t>
  </si>
  <si>
    <t>13:0018:000030</t>
  </si>
  <si>
    <t>13:0004:000030</t>
  </si>
  <si>
    <t>13:0004:000030:0001:0001:00</t>
  </si>
  <si>
    <t>590</t>
  </si>
  <si>
    <t>FC-F19:1:0</t>
  </si>
  <si>
    <t>13:0018:000031</t>
  </si>
  <si>
    <t>13:0004:000031</t>
  </si>
  <si>
    <t>13:0004:000031:0001:0001:00</t>
  </si>
  <si>
    <t>FC-F20:1:0</t>
  </si>
  <si>
    <t>13:0018:000032</t>
  </si>
  <si>
    <t>13:0004:000032</t>
  </si>
  <si>
    <t>13:0004:000032:0001:0001:00</t>
  </si>
  <si>
    <t>400</t>
  </si>
  <si>
    <t>FC-F21:1:0</t>
  </si>
  <si>
    <t>13:0018:000033</t>
  </si>
  <si>
    <t>13:0004:000033</t>
  </si>
  <si>
    <t>13:0004:000033:0001:0001:00</t>
  </si>
  <si>
    <t>FC-G15a:1:0</t>
  </si>
  <si>
    <t>13:0018:000034</t>
  </si>
  <si>
    <t>13:0004:000034</t>
  </si>
  <si>
    <t>13:0004:000034:0001:0001:00</t>
  </si>
  <si>
    <t>440</t>
  </si>
  <si>
    <t>FC-G16:1:0</t>
  </si>
  <si>
    <t>13:0018:000035</t>
  </si>
  <si>
    <t>13:0004:000037</t>
  </si>
  <si>
    <t>13:0004:000037:0001:0001:00</t>
  </si>
  <si>
    <t>FC-G17:1:0</t>
  </si>
  <si>
    <t>13:0018:000036</t>
  </si>
  <si>
    <t>13:0004:000038</t>
  </si>
  <si>
    <t>13:0004:000038:0001:0001:00</t>
  </si>
  <si>
    <t>FC-G18:1:0</t>
  </si>
  <si>
    <t>13:0018:000037</t>
  </si>
  <si>
    <t>13:0004:000039</t>
  </si>
  <si>
    <t>13:0004:000039:0001:0001:00</t>
  </si>
  <si>
    <t>FC-G19:1:0</t>
  </si>
  <si>
    <t>13:0018:000038</t>
  </si>
  <si>
    <t>13:0004:000040</t>
  </si>
  <si>
    <t>13:0004:000040:0001:0001:00</t>
  </si>
  <si>
    <t>250</t>
  </si>
  <si>
    <t>FC-G20:1:0</t>
  </si>
  <si>
    <t>13:0018:000039</t>
  </si>
  <si>
    <t>13:0004:000041</t>
  </si>
  <si>
    <t>13:0004:000041:0001:0001:00</t>
  </si>
  <si>
    <t>35</t>
  </si>
  <si>
    <t>0.7</t>
  </si>
  <si>
    <t>FC-G21:1:0</t>
  </si>
  <si>
    <t>13:0018:000040</t>
  </si>
  <si>
    <t>13:0004:000042</t>
  </si>
  <si>
    <t>13:0004:000042:0001:0001:00</t>
  </si>
  <si>
    <t>FC-H15:1:0</t>
  </si>
  <si>
    <t>13:0018:000041</t>
  </si>
  <si>
    <t>13:0004:000043</t>
  </si>
  <si>
    <t>13:0004:000043:0001:0001:00</t>
  </si>
  <si>
    <t>61</t>
  </si>
  <si>
    <t>FC-H16:1:0</t>
  </si>
  <si>
    <t>13:0018:000042</t>
  </si>
  <si>
    <t>13:0004:000044</t>
  </si>
  <si>
    <t>13:0004:000044:0001:0001:00</t>
  </si>
  <si>
    <t>51</t>
  </si>
  <si>
    <t>FC-H17:1:0</t>
  </si>
  <si>
    <t>13:0018:000043</t>
  </si>
  <si>
    <t>13:0004:000045</t>
  </si>
  <si>
    <t>13:0004:000045:0001:0001:00</t>
  </si>
  <si>
    <t>FC-H18:1:0</t>
  </si>
  <si>
    <t>13:0018:000044</t>
  </si>
  <si>
    <t>13:0004:000046</t>
  </si>
  <si>
    <t>13:0004:000046:0001:0001:00</t>
  </si>
  <si>
    <t>FC-H19:1:0</t>
  </si>
  <si>
    <t>13:0018:000045</t>
  </si>
  <si>
    <t>13:0004:000047</t>
  </si>
  <si>
    <t>13:0004:000047:0001:0001:00</t>
  </si>
  <si>
    <t>FC-H20:1:0</t>
  </si>
  <si>
    <t>13:0018:000046</t>
  </si>
  <si>
    <t>13:0004:000048</t>
  </si>
  <si>
    <t>13:0004:000048:0001:0001:00</t>
  </si>
  <si>
    <t>FC-H21:1:0</t>
  </si>
  <si>
    <t>13:0018:000047</t>
  </si>
  <si>
    <t>13:0004:000049</t>
  </si>
  <si>
    <t>13:0004:000049:0001:0001:00</t>
  </si>
  <si>
    <t>FC-J15a:1:0</t>
  </si>
  <si>
    <t>13:0018:000048</t>
  </si>
  <si>
    <t>13:0004:000050</t>
  </si>
  <si>
    <t>13:0004:000050:0001:0001:00</t>
  </si>
  <si>
    <t>260</t>
  </si>
  <si>
    <t>334</t>
  </si>
  <si>
    <t>FC-J16:1:0</t>
  </si>
  <si>
    <t>13:0018:000049</t>
  </si>
  <si>
    <t>13:0004:000052</t>
  </si>
  <si>
    <t>13:0004:000052:0001:0001:00</t>
  </si>
  <si>
    <t>0.5</t>
  </si>
  <si>
    <t>FC-J17:1:0</t>
  </si>
  <si>
    <t>13:0018:000050</t>
  </si>
  <si>
    <t>13:0004:000053</t>
  </si>
  <si>
    <t>13:0004:000053:0001:0001:00</t>
  </si>
  <si>
    <t>22</t>
  </si>
  <si>
    <t>FC-J18a1:1:0</t>
  </si>
  <si>
    <t>13:0018:000051</t>
  </si>
  <si>
    <t>13:0004:000054</t>
  </si>
  <si>
    <t>13:0004:000054:0001:0001:00</t>
  </si>
  <si>
    <t>FC-J18a2:1:0</t>
  </si>
  <si>
    <t>13:0018:000052</t>
  </si>
  <si>
    <t>13:0004:000055</t>
  </si>
  <si>
    <t>13:0004:000055:0001:0001:00</t>
  </si>
  <si>
    <t>240</t>
  </si>
  <si>
    <t>103</t>
  </si>
  <si>
    <t>FC-J18b:1:0</t>
  </si>
  <si>
    <t>13:0018:000053</t>
  </si>
  <si>
    <t>13:0004:000056</t>
  </si>
  <si>
    <t>13:0004:000056:0001:0001:00</t>
  </si>
  <si>
    <t>FC-J19:1:0</t>
  </si>
  <si>
    <t>13:0018:000054</t>
  </si>
  <si>
    <t>13:0004:000057</t>
  </si>
  <si>
    <t>13:0004:000057:0001:0001:00</t>
  </si>
  <si>
    <t>220</t>
  </si>
  <si>
    <t>FC-J20:1:0</t>
  </si>
  <si>
    <t>13:0018:000055</t>
  </si>
  <si>
    <t>13:0004:000058</t>
  </si>
  <si>
    <t>13:0004:000058:0001:0001:00</t>
  </si>
  <si>
    <t>370</t>
  </si>
  <si>
    <t>FC-J21:1:0</t>
  </si>
  <si>
    <t>13:0018:000056</t>
  </si>
  <si>
    <t>13:0004:000059</t>
  </si>
  <si>
    <t>13:0004:000059:0001:0001:00</t>
  </si>
  <si>
    <t>320</t>
  </si>
  <si>
    <t>FC-J22:1:0</t>
  </si>
  <si>
    <t>13:0018:000057</t>
  </si>
  <si>
    <t>13:0004:000060</t>
  </si>
  <si>
    <t>13:0004:000060:0001:0001:00</t>
  </si>
  <si>
    <t>FC-K14:1:0</t>
  </si>
  <si>
    <t>13:0018:000058</t>
  </si>
  <si>
    <t>13:0004:000061</t>
  </si>
  <si>
    <t>13:0004:000061:0001:0001:00</t>
  </si>
  <si>
    <t>FC-K15:1:0</t>
  </si>
  <si>
    <t>13:0018:000059</t>
  </si>
  <si>
    <t>13:0004:000062</t>
  </si>
  <si>
    <t>13:0004:000062:0001:0001:00</t>
  </si>
  <si>
    <t>FC-K16:1:0</t>
  </si>
  <si>
    <t>13:0018:000060</t>
  </si>
  <si>
    <t>13:0004:000063</t>
  </si>
  <si>
    <t>13:0004:000063:0001:0001:00</t>
  </si>
  <si>
    <t>FC-K17a:1:0</t>
  </si>
  <si>
    <t>13:0018:000061</t>
  </si>
  <si>
    <t>13:0004:000064</t>
  </si>
  <si>
    <t>13:0004:000064:0001:0001:00</t>
  </si>
  <si>
    <t>FC-K17b:1:0</t>
  </si>
  <si>
    <t>13:0018:000062</t>
  </si>
  <si>
    <t>13:0004:000065</t>
  </si>
  <si>
    <t>13:0004:000065:0001:0001:00</t>
  </si>
  <si>
    <t>FC-K18:1:0</t>
  </si>
  <si>
    <t>13:0018:000063</t>
  </si>
  <si>
    <t>13:0004:000066</t>
  </si>
  <si>
    <t>13:0004:000066:0001:0001:00</t>
  </si>
  <si>
    <t>FC-K19a:1:0</t>
  </si>
  <si>
    <t>13:0018:000064</t>
  </si>
  <si>
    <t>13:0004:000067</t>
  </si>
  <si>
    <t>13:0004:000067:0001:0001:00</t>
  </si>
  <si>
    <t>FC-K19b:1:0</t>
  </si>
  <si>
    <t>13:0018:000065</t>
  </si>
  <si>
    <t>13:0004:000068</t>
  </si>
  <si>
    <t>13:0004:000068:0001:0001:00</t>
  </si>
  <si>
    <t>FC-K20:1:0</t>
  </si>
  <si>
    <t>13:0018:000066</t>
  </si>
  <si>
    <t>13:0004:000069</t>
  </si>
  <si>
    <t>13:0004:000069:0001:0001:00</t>
  </si>
  <si>
    <t>FC-K21:1:0</t>
  </si>
  <si>
    <t>13:0018:000067</t>
  </si>
  <si>
    <t>13:0004:000070</t>
  </si>
  <si>
    <t>13:0004:000070:0001:0001:00</t>
  </si>
  <si>
    <t>300</t>
  </si>
  <si>
    <t>FC-K22:1:0</t>
  </si>
  <si>
    <t>13:0018:000068</t>
  </si>
  <si>
    <t>13:0004:000071</t>
  </si>
  <si>
    <t>13:0004:000071:0001:0001:00</t>
  </si>
  <si>
    <t>FC-L14:1:0</t>
  </si>
  <si>
    <t>13:0018:000069</t>
  </si>
  <si>
    <t>13:0004:000072</t>
  </si>
  <si>
    <t>13:0004:000072:0001:0001:00</t>
  </si>
  <si>
    <t>470</t>
  </si>
  <si>
    <t>2</t>
  </si>
  <si>
    <t>FC-L15:1:0</t>
  </si>
  <si>
    <t>13:0018:000070</t>
  </si>
  <si>
    <t>13:0004:000073</t>
  </si>
  <si>
    <t>13:0004:000073:0001:0001:00</t>
  </si>
  <si>
    <t>81</t>
  </si>
  <si>
    <t>FC-L16:1:0</t>
  </si>
  <si>
    <t>13:0018:000071</t>
  </si>
  <si>
    <t>13:0004:000074</t>
  </si>
  <si>
    <t>13:0004:000074:0001:0001:00</t>
  </si>
  <si>
    <t>FC-L17:1:0</t>
  </si>
  <si>
    <t>13:0018:000072</t>
  </si>
  <si>
    <t>13:0004:000075</t>
  </si>
  <si>
    <t>13:0004:000075:0001:0001:00</t>
  </si>
  <si>
    <t>16</t>
  </si>
  <si>
    <t>FC-L18a:1:0</t>
  </si>
  <si>
    <t>13:0018:000073</t>
  </si>
  <si>
    <t>13:0004:000076</t>
  </si>
  <si>
    <t>13:0004:000076:0001:0001:00</t>
  </si>
  <si>
    <t>FC-L18b:1:0</t>
  </si>
  <si>
    <t>13:0018:000074</t>
  </si>
  <si>
    <t>13:0004:000077</t>
  </si>
  <si>
    <t>13:0004:000077:0001:0001:00</t>
  </si>
  <si>
    <t>FC-L19a:1:0</t>
  </si>
  <si>
    <t>13:0018:000075</t>
  </si>
  <si>
    <t>13:0004:000078</t>
  </si>
  <si>
    <t>13:0004:000078:0001:0001:00</t>
  </si>
  <si>
    <t>65</t>
  </si>
  <si>
    <t>FC-L19b:1:0</t>
  </si>
  <si>
    <t>13:0018:000076</t>
  </si>
  <si>
    <t>13:0004:000079</t>
  </si>
  <si>
    <t>13:0004:000079:0001:0001:00</t>
  </si>
  <si>
    <t>FC-L20:1:0</t>
  </si>
  <si>
    <t>13:0018:000077</t>
  </si>
  <si>
    <t>13:0004:000080</t>
  </si>
  <si>
    <t>13:0004:000080:0001:0001:00</t>
  </si>
  <si>
    <t>127</t>
  </si>
  <si>
    <t>FC-L21:1:0</t>
  </si>
  <si>
    <t>13:0018:000078</t>
  </si>
  <si>
    <t>13:0004:000081</t>
  </si>
  <si>
    <t>13:0004:000081:0001:0001:00</t>
  </si>
  <si>
    <t>FC-L22:1:0</t>
  </si>
  <si>
    <t>13:0018:000079</t>
  </si>
  <si>
    <t>13:0004:000082</t>
  </si>
  <si>
    <t>13:0004:000082:0001:0001:00</t>
  </si>
  <si>
    <t>FC-M14a:1:0</t>
  </si>
  <si>
    <t>13:0018:000080</t>
  </si>
  <si>
    <t>13:0004:000083</t>
  </si>
  <si>
    <t>13:0004:000083:0001:0001:00</t>
  </si>
  <si>
    <t>FC-M15:1:0</t>
  </si>
  <si>
    <t>13:0018:000081</t>
  </si>
  <si>
    <t>13:0004:000084</t>
  </si>
  <si>
    <t>13:0004:000084:0001:0001:00</t>
  </si>
  <si>
    <t>FC-M16:1:0</t>
  </si>
  <si>
    <t>13:0018:000082</t>
  </si>
  <si>
    <t>13:0004:000085</t>
  </si>
  <si>
    <t>13:0004:000085:0001:0001:00</t>
  </si>
  <si>
    <t>540</t>
  </si>
  <si>
    <t>FC-M17a:1:0</t>
  </si>
  <si>
    <t>13:0018:000083</t>
  </si>
  <si>
    <t>13:0004:000086</t>
  </si>
  <si>
    <t>13:0004:000086:0001:0001:00</t>
  </si>
  <si>
    <t>FC-M17b:1:0</t>
  </si>
  <si>
    <t>13:0018:000084</t>
  </si>
  <si>
    <t>13:0004:000087</t>
  </si>
  <si>
    <t>13:0004:000087:0001:0001:00</t>
  </si>
  <si>
    <t>FC-M18:1:0</t>
  </si>
  <si>
    <t>13:0018:000085</t>
  </si>
  <si>
    <t>13:0004:000088</t>
  </si>
  <si>
    <t>13:0004:000088:0001:0001:00</t>
  </si>
  <si>
    <t>FC-M19:1:0</t>
  </si>
  <si>
    <t>13:0018:000086</t>
  </si>
  <si>
    <t>13:0004:000089</t>
  </si>
  <si>
    <t>13:0004:000089:0001:0001:00</t>
  </si>
  <si>
    <t>FC-M20:1:0</t>
  </si>
  <si>
    <t>13:0018:000087</t>
  </si>
  <si>
    <t>13:0004:000090</t>
  </si>
  <si>
    <t>13:0004:000090:0001:0001:00</t>
  </si>
  <si>
    <t>FC-M21:1:0</t>
  </si>
  <si>
    <t>13:0018:000088</t>
  </si>
  <si>
    <t>13:0004:000091</t>
  </si>
  <si>
    <t>13:0004:000091:0001:0001:00</t>
  </si>
  <si>
    <t>46</t>
  </si>
  <si>
    <t>FC-M22:1:0</t>
  </si>
  <si>
    <t>13:0018:000089</t>
  </si>
  <si>
    <t>13:0004:000092</t>
  </si>
  <si>
    <t>13:0004:000092:0001:0001:00</t>
  </si>
  <si>
    <t>52</t>
  </si>
  <si>
    <t>FV-B14:1:0</t>
  </si>
  <si>
    <t>13:0018:000090</t>
  </si>
  <si>
    <t>13:0004:000136</t>
  </si>
  <si>
    <t>13:0004:000136:0001:0001:00</t>
  </si>
  <si>
    <t>FV-C14a:1:0</t>
  </si>
  <si>
    <t>13:0018:000091</t>
  </si>
  <si>
    <t>13:0004:000150</t>
  </si>
  <si>
    <t>13:0004:000150:0001:0001:00</t>
  </si>
  <si>
    <t>58</t>
  </si>
  <si>
    <t>FV-C14b:1:0</t>
  </si>
  <si>
    <t>13:0018:000092</t>
  </si>
  <si>
    <t>13:0004:000151</t>
  </si>
  <si>
    <t>13:0004:000151:0001:0001:00</t>
  </si>
  <si>
    <t>FV-D14:1:0</t>
  </si>
  <si>
    <t>13:0018:000093</t>
  </si>
  <si>
    <t>13:0004:000169</t>
  </si>
  <si>
    <t>13:0004:000169:0001:0001:00</t>
  </si>
  <si>
    <t>FV-E14:1:0</t>
  </si>
  <si>
    <t>13:0018:000094</t>
  </si>
  <si>
    <t>13:0004:000182</t>
  </si>
  <si>
    <t>13:0004:000182:0001:0001:00</t>
  </si>
  <si>
    <t>FV-F14a:1:0</t>
  </si>
  <si>
    <t>13:0018:000095</t>
  </si>
  <si>
    <t>13:0004:000197</t>
  </si>
  <si>
    <t>13:0004:000197:0001:0001:00</t>
  </si>
  <si>
    <t>FV-F14b:1:0</t>
  </si>
  <si>
    <t>13:0018:000096</t>
  </si>
  <si>
    <t>13:0004:000198</t>
  </si>
  <si>
    <t>13:0004:000198:0001:0001:00</t>
  </si>
  <si>
    <t>390</t>
  </si>
  <si>
    <t>FV-G14:1:0</t>
  </si>
  <si>
    <t>13:0018:000097</t>
  </si>
  <si>
    <t>13:0004:000218</t>
  </si>
  <si>
    <t>13:0004:000218:0001:0001:00</t>
  </si>
  <si>
    <t>138</t>
  </si>
  <si>
    <t>FV-H14:1:0</t>
  </si>
  <si>
    <t>13:0018:000098</t>
  </si>
  <si>
    <t>13:0004:000233</t>
  </si>
  <si>
    <t>13:0004:000233:0001:0001:00</t>
  </si>
  <si>
    <t>FV-J14:1:0</t>
  </si>
  <si>
    <t>13:0018:000099</t>
  </si>
  <si>
    <t>13:0004:000247</t>
  </si>
  <si>
    <t>13:0004:000247:0001:0001:00</t>
  </si>
  <si>
    <t>FV-M14b:1:0</t>
  </si>
  <si>
    <t>13:0018:000100</t>
  </si>
  <si>
    <t>13:0004:000292</t>
  </si>
  <si>
    <t>13:0004:000292:0001:0001:00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</si>
</sst>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0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6" width="14.7109375" customWidth="1"/>
  </cols>
  <sheetData>
    <row r="1" spans="1:1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x14ac:dyDescent="0.25">
      <c r="A2" t="s">
        <v>16</v>
      </c>
      <c r="B2" t="s">
        <v>17</v>
      </c>
      <c r="C2" s="1" t="str">
        <f t="shared" ref="C2:C33" si="0">HYPERLINK("http://geochem.nrcan.gc.ca/cdogs/content/bdl/bdl130018_e.htm", "13:0018")</f>
        <v>13:0018</v>
      </c>
      <c r="D2" s="1" t="str">
        <f t="shared" ref="D2:D33" si="1">HYPERLINK("http://geochem.nrcan.gc.ca/cdogs/content/svy/svy130004_e.htm", "13:0004")</f>
        <v>13:0004</v>
      </c>
      <c r="E2" t="s">
        <v>18</v>
      </c>
      <c r="F2" t="s">
        <v>19</v>
      </c>
      <c r="H2">
        <v>45.715068799999997</v>
      </c>
      <c r="I2">
        <v>-67.792360900000006</v>
      </c>
      <c r="J2" s="1" t="str">
        <f t="shared" ref="J2:J7" si="2">HYPERLINK("http://geochem.nrcan.gc.ca/cdogs/content/kwd/kwd020045_e.htm", "Basal till")</f>
        <v>Basal till</v>
      </c>
      <c r="K2" s="1" t="str">
        <f t="shared" ref="K2:K33" si="3">HYPERLINK("http://geochem.nrcan.gc.ca/cdogs/content/kwd/kwd080004_e.htm", "&lt;63 micron")</f>
        <v>&lt;63 micron</v>
      </c>
      <c r="L2" t="s">
        <v>20</v>
      </c>
      <c r="M2" t="s">
        <v>21</v>
      </c>
      <c r="N2" t="s">
        <v>22</v>
      </c>
      <c r="O2" t="s">
        <v>23</v>
      </c>
      <c r="P2" t="s">
        <v>24</v>
      </c>
    </row>
    <row r="3" spans="1:16" x14ac:dyDescent="0.25">
      <c r="A3" t="s">
        <v>25</v>
      </c>
      <c r="B3" t="s">
        <v>26</v>
      </c>
      <c r="C3" s="1" t="str">
        <f t="shared" si="0"/>
        <v>13:0018</v>
      </c>
      <c r="D3" s="1" t="str">
        <f t="shared" si="1"/>
        <v>13:0004</v>
      </c>
      <c r="E3" t="s">
        <v>27</v>
      </c>
      <c r="F3" t="s">
        <v>28</v>
      </c>
      <c r="H3">
        <v>45.734124100000002</v>
      </c>
      <c r="I3">
        <v>-67.764636999999993</v>
      </c>
      <c r="J3" s="1" t="str">
        <f t="shared" si="2"/>
        <v>Basal till</v>
      </c>
      <c r="K3" s="1" t="str">
        <f t="shared" si="3"/>
        <v>&lt;63 micron</v>
      </c>
      <c r="L3" t="s">
        <v>29</v>
      </c>
      <c r="M3" t="s">
        <v>30</v>
      </c>
      <c r="N3" t="s">
        <v>22</v>
      </c>
      <c r="O3" t="s">
        <v>23</v>
      </c>
      <c r="P3" t="s">
        <v>31</v>
      </c>
    </row>
    <row r="4" spans="1:16" x14ac:dyDescent="0.25">
      <c r="A4" t="s">
        <v>32</v>
      </c>
      <c r="B4" t="s">
        <v>33</v>
      </c>
      <c r="C4" s="1" t="str">
        <f t="shared" si="0"/>
        <v>13:0018</v>
      </c>
      <c r="D4" s="1" t="str">
        <f t="shared" si="1"/>
        <v>13:0004</v>
      </c>
      <c r="E4" t="s">
        <v>34</v>
      </c>
      <c r="F4" t="s">
        <v>35</v>
      </c>
      <c r="H4">
        <v>45.7165629</v>
      </c>
      <c r="I4">
        <v>-67.763738900000007</v>
      </c>
      <c r="J4" s="1" t="str">
        <f t="shared" si="2"/>
        <v>Basal till</v>
      </c>
      <c r="K4" s="1" t="str">
        <f t="shared" si="3"/>
        <v>&lt;63 micron</v>
      </c>
      <c r="L4" t="s">
        <v>36</v>
      </c>
      <c r="M4" t="s">
        <v>30</v>
      </c>
      <c r="N4" t="s">
        <v>22</v>
      </c>
      <c r="O4" t="s">
        <v>23</v>
      </c>
      <c r="P4" t="s">
        <v>37</v>
      </c>
    </row>
    <row r="5" spans="1:16" x14ac:dyDescent="0.25">
      <c r="A5" t="s">
        <v>38</v>
      </c>
      <c r="B5" t="s">
        <v>39</v>
      </c>
      <c r="C5" s="1" t="str">
        <f t="shared" si="0"/>
        <v>13:0018</v>
      </c>
      <c r="D5" s="1" t="str">
        <f t="shared" si="1"/>
        <v>13:0004</v>
      </c>
      <c r="E5" t="s">
        <v>40</v>
      </c>
      <c r="F5" t="s">
        <v>41</v>
      </c>
      <c r="H5">
        <v>45.698357999999999</v>
      </c>
      <c r="I5">
        <v>-67.765745699999997</v>
      </c>
      <c r="J5" s="1" t="str">
        <f t="shared" si="2"/>
        <v>Basal till</v>
      </c>
      <c r="K5" s="1" t="str">
        <f t="shared" si="3"/>
        <v>&lt;63 micron</v>
      </c>
      <c r="L5" t="s">
        <v>42</v>
      </c>
      <c r="M5" t="s">
        <v>30</v>
      </c>
      <c r="N5" t="s">
        <v>22</v>
      </c>
      <c r="O5" t="s">
        <v>23</v>
      </c>
      <c r="P5" t="s">
        <v>31</v>
      </c>
    </row>
    <row r="6" spans="1:16" x14ac:dyDescent="0.25">
      <c r="A6" t="s">
        <v>43</v>
      </c>
      <c r="B6" t="s">
        <v>44</v>
      </c>
      <c r="C6" s="1" t="str">
        <f t="shared" si="0"/>
        <v>13:0018</v>
      </c>
      <c r="D6" s="1" t="str">
        <f t="shared" si="1"/>
        <v>13:0004</v>
      </c>
      <c r="E6" t="s">
        <v>45</v>
      </c>
      <c r="F6" t="s">
        <v>46</v>
      </c>
      <c r="H6">
        <v>45.682575700000001</v>
      </c>
      <c r="I6">
        <v>-67.762882300000001</v>
      </c>
      <c r="J6" s="1" t="str">
        <f t="shared" si="2"/>
        <v>Basal till</v>
      </c>
      <c r="K6" s="1" t="str">
        <f t="shared" si="3"/>
        <v>&lt;63 micron</v>
      </c>
      <c r="L6" t="s">
        <v>47</v>
      </c>
      <c r="M6" t="s">
        <v>48</v>
      </c>
      <c r="N6" t="s">
        <v>22</v>
      </c>
      <c r="O6" t="s">
        <v>23</v>
      </c>
      <c r="P6" t="s">
        <v>37</v>
      </c>
    </row>
    <row r="7" spans="1:16" x14ac:dyDescent="0.25">
      <c r="A7" t="s">
        <v>49</v>
      </c>
      <c r="B7" t="s">
        <v>50</v>
      </c>
      <c r="C7" s="1" t="str">
        <f t="shared" si="0"/>
        <v>13:0018</v>
      </c>
      <c r="D7" s="1" t="str">
        <f t="shared" si="1"/>
        <v>13:0004</v>
      </c>
      <c r="E7" t="s">
        <v>51</v>
      </c>
      <c r="F7" t="s">
        <v>52</v>
      </c>
      <c r="H7">
        <v>45.733629100000002</v>
      </c>
      <c r="I7">
        <v>-67.739905699999994</v>
      </c>
      <c r="J7" s="1" t="str">
        <f t="shared" si="2"/>
        <v>Basal till</v>
      </c>
      <c r="K7" s="1" t="str">
        <f t="shared" si="3"/>
        <v>&lt;63 micron</v>
      </c>
      <c r="L7" t="s">
        <v>53</v>
      </c>
      <c r="M7" t="s">
        <v>54</v>
      </c>
      <c r="N7" t="s">
        <v>22</v>
      </c>
      <c r="O7" t="s">
        <v>23</v>
      </c>
      <c r="P7" t="s">
        <v>31</v>
      </c>
    </row>
    <row r="8" spans="1:16" x14ac:dyDescent="0.25">
      <c r="A8" t="s">
        <v>55</v>
      </c>
      <c r="B8" t="s">
        <v>56</v>
      </c>
      <c r="C8" s="1" t="str">
        <f t="shared" si="0"/>
        <v>13:0018</v>
      </c>
      <c r="D8" s="1" t="str">
        <f t="shared" si="1"/>
        <v>13:0004</v>
      </c>
      <c r="E8" t="s">
        <v>57</v>
      </c>
      <c r="F8" t="s">
        <v>58</v>
      </c>
      <c r="H8">
        <v>45.715635599999999</v>
      </c>
      <c r="I8">
        <v>-67.740631199999996</v>
      </c>
      <c r="J8" s="1" t="str">
        <f>HYPERLINK("http://geochem.nrcan.gc.ca/cdogs/content/kwd/kwd020046_e.htm", "Ablation till")</f>
        <v>Ablation till</v>
      </c>
      <c r="K8" s="1" t="str">
        <f t="shared" si="3"/>
        <v>&lt;63 micron</v>
      </c>
      <c r="L8" t="s">
        <v>59</v>
      </c>
      <c r="M8" t="s">
        <v>60</v>
      </c>
      <c r="N8" t="s">
        <v>22</v>
      </c>
      <c r="O8" t="s">
        <v>23</v>
      </c>
      <c r="P8" t="s">
        <v>24</v>
      </c>
    </row>
    <row r="9" spans="1:16" x14ac:dyDescent="0.25">
      <c r="A9" t="s">
        <v>61</v>
      </c>
      <c r="B9" t="s">
        <v>62</v>
      </c>
      <c r="C9" s="1" t="str">
        <f t="shared" si="0"/>
        <v>13:0018</v>
      </c>
      <c r="D9" s="1" t="str">
        <f t="shared" si="1"/>
        <v>13:0004</v>
      </c>
      <c r="E9" t="s">
        <v>63</v>
      </c>
      <c r="F9" t="s">
        <v>64</v>
      </c>
      <c r="H9">
        <v>45.717403400000002</v>
      </c>
      <c r="I9">
        <v>-67.737700399999994</v>
      </c>
      <c r="J9" s="1" t="str">
        <f t="shared" ref="J9:J16" si="4">HYPERLINK("http://geochem.nrcan.gc.ca/cdogs/content/kwd/kwd020045_e.htm", "Basal till")</f>
        <v>Basal till</v>
      </c>
      <c r="K9" s="1" t="str">
        <f t="shared" si="3"/>
        <v>&lt;63 micron</v>
      </c>
      <c r="L9" t="s">
        <v>65</v>
      </c>
      <c r="M9" t="s">
        <v>21</v>
      </c>
      <c r="N9" t="s">
        <v>22</v>
      </c>
      <c r="O9" t="s">
        <v>23</v>
      </c>
      <c r="P9" t="s">
        <v>31</v>
      </c>
    </row>
    <row r="10" spans="1:16" x14ac:dyDescent="0.25">
      <c r="A10" t="s">
        <v>66</v>
      </c>
      <c r="B10" t="s">
        <v>67</v>
      </c>
      <c r="C10" s="1" t="str">
        <f t="shared" si="0"/>
        <v>13:0018</v>
      </c>
      <c r="D10" s="1" t="str">
        <f t="shared" si="1"/>
        <v>13:0004</v>
      </c>
      <c r="E10" t="s">
        <v>68</v>
      </c>
      <c r="F10" t="s">
        <v>69</v>
      </c>
      <c r="H10">
        <v>45.697634899999997</v>
      </c>
      <c r="I10">
        <v>-67.740713999999997</v>
      </c>
      <c r="J10" s="1" t="str">
        <f t="shared" si="4"/>
        <v>Basal till</v>
      </c>
      <c r="K10" s="1" t="str">
        <f t="shared" si="3"/>
        <v>&lt;63 micron</v>
      </c>
      <c r="L10" t="s">
        <v>70</v>
      </c>
      <c r="M10" t="s">
        <v>71</v>
      </c>
      <c r="N10" t="s">
        <v>22</v>
      </c>
      <c r="O10" t="s">
        <v>23</v>
      </c>
      <c r="P10" t="s">
        <v>24</v>
      </c>
    </row>
    <row r="11" spans="1:16" x14ac:dyDescent="0.25">
      <c r="A11" t="s">
        <v>72</v>
      </c>
      <c r="B11" t="s">
        <v>73</v>
      </c>
      <c r="C11" s="1" t="str">
        <f t="shared" si="0"/>
        <v>13:0018</v>
      </c>
      <c r="D11" s="1" t="str">
        <f t="shared" si="1"/>
        <v>13:0004</v>
      </c>
      <c r="E11" t="s">
        <v>74</v>
      </c>
      <c r="F11" t="s">
        <v>75</v>
      </c>
      <c r="H11">
        <v>45.679637800000002</v>
      </c>
      <c r="I11">
        <v>-67.741117599999995</v>
      </c>
      <c r="J11" s="1" t="str">
        <f t="shared" si="4"/>
        <v>Basal till</v>
      </c>
      <c r="K11" s="1" t="str">
        <f t="shared" si="3"/>
        <v>&lt;63 micron</v>
      </c>
      <c r="L11" t="s">
        <v>76</v>
      </c>
      <c r="M11" t="s">
        <v>77</v>
      </c>
      <c r="N11" t="s">
        <v>22</v>
      </c>
      <c r="O11" t="s">
        <v>23</v>
      </c>
      <c r="P11" t="s">
        <v>24</v>
      </c>
    </row>
    <row r="12" spans="1:16" x14ac:dyDescent="0.25">
      <c r="A12" t="s">
        <v>78</v>
      </c>
      <c r="B12" t="s">
        <v>79</v>
      </c>
      <c r="C12" s="1" t="str">
        <f t="shared" si="0"/>
        <v>13:0018</v>
      </c>
      <c r="D12" s="1" t="str">
        <f t="shared" si="1"/>
        <v>13:0004</v>
      </c>
      <c r="E12" t="s">
        <v>80</v>
      </c>
      <c r="F12" t="s">
        <v>81</v>
      </c>
      <c r="H12">
        <v>45.733342999999998</v>
      </c>
      <c r="I12">
        <v>-67.714206300000001</v>
      </c>
      <c r="J12" s="1" t="str">
        <f t="shared" si="4"/>
        <v>Basal till</v>
      </c>
      <c r="K12" s="1" t="str">
        <f t="shared" si="3"/>
        <v>&lt;63 micron</v>
      </c>
      <c r="L12" t="s">
        <v>82</v>
      </c>
      <c r="M12" t="s">
        <v>83</v>
      </c>
      <c r="N12" t="s">
        <v>22</v>
      </c>
      <c r="O12" t="s">
        <v>23</v>
      </c>
      <c r="P12" t="s">
        <v>24</v>
      </c>
    </row>
    <row r="13" spans="1:16" x14ac:dyDescent="0.25">
      <c r="A13" t="s">
        <v>84</v>
      </c>
      <c r="B13" t="s">
        <v>85</v>
      </c>
      <c r="C13" s="1" t="str">
        <f t="shared" si="0"/>
        <v>13:0018</v>
      </c>
      <c r="D13" s="1" t="str">
        <f t="shared" si="1"/>
        <v>13:0004</v>
      </c>
      <c r="E13" t="s">
        <v>86</v>
      </c>
      <c r="F13" t="s">
        <v>87</v>
      </c>
      <c r="H13">
        <v>45.714917800000002</v>
      </c>
      <c r="I13">
        <v>-67.716555999999997</v>
      </c>
      <c r="J13" s="1" t="str">
        <f t="shared" si="4"/>
        <v>Basal till</v>
      </c>
      <c r="K13" s="1" t="str">
        <f t="shared" si="3"/>
        <v>&lt;63 micron</v>
      </c>
      <c r="L13" t="s">
        <v>88</v>
      </c>
      <c r="M13" t="s">
        <v>54</v>
      </c>
      <c r="N13" t="s">
        <v>22</v>
      </c>
      <c r="O13" t="s">
        <v>23</v>
      </c>
      <c r="P13" t="s">
        <v>37</v>
      </c>
    </row>
    <row r="14" spans="1:16" x14ac:dyDescent="0.25">
      <c r="A14" t="s">
        <v>89</v>
      </c>
      <c r="B14" t="s">
        <v>90</v>
      </c>
      <c r="C14" s="1" t="str">
        <f t="shared" si="0"/>
        <v>13:0018</v>
      </c>
      <c r="D14" s="1" t="str">
        <f t="shared" si="1"/>
        <v>13:0004</v>
      </c>
      <c r="E14" t="s">
        <v>91</v>
      </c>
      <c r="F14" t="s">
        <v>92</v>
      </c>
      <c r="H14">
        <v>45.697613699999998</v>
      </c>
      <c r="I14">
        <v>-67.718557399999995</v>
      </c>
      <c r="J14" s="1" t="str">
        <f t="shared" si="4"/>
        <v>Basal till</v>
      </c>
      <c r="K14" s="1" t="str">
        <f t="shared" si="3"/>
        <v>&lt;63 micron</v>
      </c>
      <c r="L14" t="s">
        <v>93</v>
      </c>
      <c r="M14" t="s">
        <v>94</v>
      </c>
      <c r="N14" t="s">
        <v>22</v>
      </c>
      <c r="O14" t="s">
        <v>23</v>
      </c>
      <c r="P14" t="s">
        <v>24</v>
      </c>
    </row>
    <row r="15" spans="1:16" x14ac:dyDescent="0.25">
      <c r="A15" t="s">
        <v>95</v>
      </c>
      <c r="B15" t="s">
        <v>96</v>
      </c>
      <c r="C15" s="1" t="str">
        <f t="shared" si="0"/>
        <v>13:0018</v>
      </c>
      <c r="D15" s="1" t="str">
        <f t="shared" si="1"/>
        <v>13:0004</v>
      </c>
      <c r="E15" t="s">
        <v>97</v>
      </c>
      <c r="F15" t="s">
        <v>98</v>
      </c>
      <c r="H15">
        <v>45.697853100000003</v>
      </c>
      <c r="I15">
        <v>-67.719836400000005</v>
      </c>
      <c r="J15" s="1" t="str">
        <f t="shared" si="4"/>
        <v>Basal till</v>
      </c>
      <c r="K15" s="1" t="str">
        <f t="shared" si="3"/>
        <v>&lt;63 micron</v>
      </c>
      <c r="L15" t="s">
        <v>36</v>
      </c>
      <c r="M15" t="s">
        <v>30</v>
      </c>
      <c r="N15" t="s">
        <v>22</v>
      </c>
      <c r="O15" t="s">
        <v>23</v>
      </c>
      <c r="P15" t="s">
        <v>24</v>
      </c>
    </row>
    <row r="16" spans="1:16" x14ac:dyDescent="0.25">
      <c r="A16" t="s">
        <v>99</v>
      </c>
      <c r="B16" t="s">
        <v>100</v>
      </c>
      <c r="C16" s="1" t="str">
        <f t="shared" si="0"/>
        <v>13:0018</v>
      </c>
      <c r="D16" s="1" t="str">
        <f t="shared" si="1"/>
        <v>13:0004</v>
      </c>
      <c r="E16" t="s">
        <v>101</v>
      </c>
      <c r="F16" t="s">
        <v>102</v>
      </c>
      <c r="H16">
        <v>45.6852588</v>
      </c>
      <c r="I16">
        <v>-67.720444599999993</v>
      </c>
      <c r="J16" s="1" t="str">
        <f t="shared" si="4"/>
        <v>Basal till</v>
      </c>
      <c r="K16" s="1" t="str">
        <f t="shared" si="3"/>
        <v>&lt;63 micron</v>
      </c>
      <c r="L16" t="s">
        <v>76</v>
      </c>
      <c r="M16" t="s">
        <v>103</v>
      </c>
      <c r="N16" t="s">
        <v>22</v>
      </c>
      <c r="O16" t="s">
        <v>23</v>
      </c>
      <c r="P16" t="s">
        <v>24</v>
      </c>
    </row>
    <row r="17" spans="1:16" x14ac:dyDescent="0.25">
      <c r="A17" t="s">
        <v>104</v>
      </c>
      <c r="B17" t="s">
        <v>105</v>
      </c>
      <c r="C17" s="1" t="str">
        <f t="shared" si="0"/>
        <v>13:0018</v>
      </c>
      <c r="D17" s="1" t="str">
        <f t="shared" si="1"/>
        <v>13:0004</v>
      </c>
      <c r="E17" t="s">
        <v>106</v>
      </c>
      <c r="F17" t="s">
        <v>107</v>
      </c>
      <c r="H17">
        <v>45.662755300000001</v>
      </c>
      <c r="I17">
        <v>-67.720315400000004</v>
      </c>
      <c r="J17" s="1" t="str">
        <f>HYPERLINK("http://geochem.nrcan.gc.ca/cdogs/content/kwd/kwd020046_e.htm", "Ablation till")</f>
        <v>Ablation till</v>
      </c>
      <c r="K17" s="1" t="str">
        <f t="shared" si="3"/>
        <v>&lt;63 micron</v>
      </c>
      <c r="L17" t="s">
        <v>20</v>
      </c>
      <c r="M17" t="s">
        <v>108</v>
      </c>
      <c r="N17" t="s">
        <v>22</v>
      </c>
      <c r="O17" t="s">
        <v>23</v>
      </c>
      <c r="P17" t="s">
        <v>24</v>
      </c>
    </row>
    <row r="18" spans="1:16" x14ac:dyDescent="0.25">
      <c r="A18" t="s">
        <v>109</v>
      </c>
      <c r="B18" t="s">
        <v>110</v>
      </c>
      <c r="C18" s="1" t="str">
        <f t="shared" si="0"/>
        <v>13:0018</v>
      </c>
      <c r="D18" s="1" t="str">
        <f t="shared" si="1"/>
        <v>13:0004</v>
      </c>
      <c r="E18" t="s">
        <v>111</v>
      </c>
      <c r="F18" t="s">
        <v>112</v>
      </c>
      <c r="H18">
        <v>45.734371299999999</v>
      </c>
      <c r="I18">
        <v>-67.685905899999995</v>
      </c>
      <c r="J18" s="1" t="str">
        <f>HYPERLINK("http://geochem.nrcan.gc.ca/cdogs/content/kwd/kwd020045_e.htm", "Basal till")</f>
        <v>Basal till</v>
      </c>
      <c r="K18" s="1" t="str">
        <f t="shared" si="3"/>
        <v>&lt;63 micron</v>
      </c>
      <c r="L18" t="s">
        <v>113</v>
      </c>
      <c r="M18" t="s">
        <v>30</v>
      </c>
      <c r="N18" t="s">
        <v>22</v>
      </c>
      <c r="O18" t="s">
        <v>23</v>
      </c>
      <c r="P18" t="s">
        <v>24</v>
      </c>
    </row>
    <row r="19" spans="1:16" x14ac:dyDescent="0.25">
      <c r="A19" t="s">
        <v>114</v>
      </c>
      <c r="B19" t="s">
        <v>115</v>
      </c>
      <c r="C19" s="1" t="str">
        <f t="shared" si="0"/>
        <v>13:0018</v>
      </c>
      <c r="D19" s="1" t="str">
        <f t="shared" si="1"/>
        <v>13:0004</v>
      </c>
      <c r="E19" t="s">
        <v>116</v>
      </c>
      <c r="F19" t="s">
        <v>117</v>
      </c>
      <c r="H19">
        <v>45.715050599999998</v>
      </c>
      <c r="I19">
        <v>-67.688607099999999</v>
      </c>
      <c r="J19" s="1" t="str">
        <f>HYPERLINK("http://geochem.nrcan.gc.ca/cdogs/content/kwd/kwd020045_e.htm", "Basal till")</f>
        <v>Basal till</v>
      </c>
      <c r="K19" s="1" t="str">
        <f t="shared" si="3"/>
        <v>&lt;63 micron</v>
      </c>
      <c r="L19" t="s">
        <v>118</v>
      </c>
      <c r="M19" t="s">
        <v>119</v>
      </c>
      <c r="N19" t="s">
        <v>22</v>
      </c>
      <c r="O19" t="s">
        <v>23</v>
      </c>
      <c r="P19" t="s">
        <v>24</v>
      </c>
    </row>
    <row r="20" spans="1:16" x14ac:dyDescent="0.25">
      <c r="A20" t="s">
        <v>120</v>
      </c>
      <c r="B20" t="s">
        <v>121</v>
      </c>
      <c r="C20" s="1" t="str">
        <f t="shared" si="0"/>
        <v>13:0018</v>
      </c>
      <c r="D20" s="1" t="str">
        <f t="shared" si="1"/>
        <v>13:0004</v>
      </c>
      <c r="E20" t="s">
        <v>122</v>
      </c>
      <c r="F20" t="s">
        <v>123</v>
      </c>
      <c r="H20">
        <v>45.697308300000003</v>
      </c>
      <c r="I20">
        <v>-67.691590599999998</v>
      </c>
      <c r="J20" s="1" t="str">
        <f>HYPERLINK("http://geochem.nrcan.gc.ca/cdogs/content/kwd/kwd020045_e.htm", "Basal till")</f>
        <v>Basal till</v>
      </c>
      <c r="K20" s="1" t="str">
        <f t="shared" si="3"/>
        <v>&lt;63 micron</v>
      </c>
      <c r="L20" t="s">
        <v>124</v>
      </c>
      <c r="M20" t="s">
        <v>125</v>
      </c>
      <c r="N20" t="s">
        <v>22</v>
      </c>
      <c r="O20" t="s">
        <v>23</v>
      </c>
      <c r="P20" t="s">
        <v>24</v>
      </c>
    </row>
    <row r="21" spans="1:16" x14ac:dyDescent="0.25">
      <c r="A21" t="s">
        <v>126</v>
      </c>
      <c r="B21" t="s">
        <v>127</v>
      </c>
      <c r="C21" s="1" t="str">
        <f t="shared" si="0"/>
        <v>13:0018</v>
      </c>
      <c r="D21" s="1" t="str">
        <f t="shared" si="1"/>
        <v>13:0004</v>
      </c>
      <c r="E21" t="s">
        <v>128</v>
      </c>
      <c r="F21" t="s">
        <v>129</v>
      </c>
      <c r="H21">
        <v>45.678618200000003</v>
      </c>
      <c r="I21">
        <v>-67.690421000000001</v>
      </c>
      <c r="J21" s="1" t="str">
        <f>HYPERLINK("http://geochem.nrcan.gc.ca/cdogs/content/kwd/kwd020045_e.htm", "Basal till")</f>
        <v>Basal till</v>
      </c>
      <c r="K21" s="1" t="str">
        <f t="shared" si="3"/>
        <v>&lt;63 micron</v>
      </c>
      <c r="L21" t="s">
        <v>93</v>
      </c>
      <c r="M21" t="s">
        <v>71</v>
      </c>
      <c r="N21" t="s">
        <v>22</v>
      </c>
      <c r="O21" t="s">
        <v>23</v>
      </c>
      <c r="P21" t="s">
        <v>24</v>
      </c>
    </row>
    <row r="22" spans="1:16" x14ac:dyDescent="0.25">
      <c r="A22" t="s">
        <v>130</v>
      </c>
      <c r="B22" t="s">
        <v>131</v>
      </c>
      <c r="C22" s="1" t="str">
        <f t="shared" si="0"/>
        <v>13:0018</v>
      </c>
      <c r="D22" s="1" t="str">
        <f t="shared" si="1"/>
        <v>13:0004</v>
      </c>
      <c r="E22" t="s">
        <v>132</v>
      </c>
      <c r="F22" t="s">
        <v>133</v>
      </c>
      <c r="H22">
        <v>45.661296200000002</v>
      </c>
      <c r="I22">
        <v>-67.690824899999996</v>
      </c>
      <c r="J22" s="1" t="str">
        <f>HYPERLINK("http://geochem.nrcan.gc.ca/cdogs/content/kwd/kwd020045_e.htm", "Basal till")</f>
        <v>Basal till</v>
      </c>
      <c r="K22" s="1" t="str">
        <f t="shared" si="3"/>
        <v>&lt;63 micron</v>
      </c>
      <c r="L22" t="s">
        <v>88</v>
      </c>
      <c r="M22" t="s">
        <v>134</v>
      </c>
      <c r="N22" t="s">
        <v>22</v>
      </c>
      <c r="O22" t="s">
        <v>23</v>
      </c>
      <c r="P22" t="s">
        <v>24</v>
      </c>
    </row>
    <row r="23" spans="1:16" x14ac:dyDescent="0.25">
      <c r="A23" t="s">
        <v>135</v>
      </c>
      <c r="B23" t="s">
        <v>136</v>
      </c>
      <c r="C23" s="1" t="str">
        <f t="shared" si="0"/>
        <v>13:0018</v>
      </c>
      <c r="D23" s="1" t="str">
        <f t="shared" si="1"/>
        <v>13:0004</v>
      </c>
      <c r="E23" t="s">
        <v>137</v>
      </c>
      <c r="F23" t="s">
        <v>138</v>
      </c>
      <c r="H23">
        <v>45.658571000000002</v>
      </c>
      <c r="I23">
        <v>-67.688642200000004</v>
      </c>
      <c r="J23" s="1" t="str">
        <f>HYPERLINK("http://geochem.nrcan.gc.ca/cdogs/content/kwd/kwd020046_e.htm", "Ablation till")</f>
        <v>Ablation till</v>
      </c>
      <c r="K23" s="1" t="str">
        <f t="shared" si="3"/>
        <v>&lt;63 micron</v>
      </c>
      <c r="L23" t="s">
        <v>47</v>
      </c>
      <c r="M23" t="s">
        <v>139</v>
      </c>
      <c r="N23" t="s">
        <v>22</v>
      </c>
      <c r="O23" t="s">
        <v>23</v>
      </c>
      <c r="P23" t="s">
        <v>37</v>
      </c>
    </row>
    <row r="24" spans="1:16" x14ac:dyDescent="0.25">
      <c r="A24" t="s">
        <v>140</v>
      </c>
      <c r="B24" t="s">
        <v>141</v>
      </c>
      <c r="C24" s="1" t="str">
        <f t="shared" si="0"/>
        <v>13:0018</v>
      </c>
      <c r="D24" s="1" t="str">
        <f t="shared" si="1"/>
        <v>13:0004</v>
      </c>
      <c r="E24" t="s">
        <v>137</v>
      </c>
      <c r="F24" t="s">
        <v>142</v>
      </c>
      <c r="H24">
        <v>45.658571000000002</v>
      </c>
      <c r="I24">
        <v>-67.688642200000004</v>
      </c>
      <c r="J24" s="1" t="str">
        <f t="shared" ref="J24:J45" si="5">HYPERLINK("http://geochem.nrcan.gc.ca/cdogs/content/kwd/kwd020045_e.htm", "Basal till")</f>
        <v>Basal till</v>
      </c>
      <c r="K24" s="1" t="str">
        <f t="shared" si="3"/>
        <v>&lt;63 micron</v>
      </c>
      <c r="L24" t="s">
        <v>143</v>
      </c>
      <c r="M24" t="s">
        <v>144</v>
      </c>
      <c r="N24" t="s">
        <v>22</v>
      </c>
      <c r="O24" t="s">
        <v>23</v>
      </c>
      <c r="P24" t="s">
        <v>145</v>
      </c>
    </row>
    <row r="25" spans="1:16" x14ac:dyDescent="0.25">
      <c r="A25" t="s">
        <v>146</v>
      </c>
      <c r="B25" t="s">
        <v>147</v>
      </c>
      <c r="C25" s="1" t="str">
        <f t="shared" si="0"/>
        <v>13:0018</v>
      </c>
      <c r="D25" s="1" t="str">
        <f t="shared" si="1"/>
        <v>13:0004</v>
      </c>
      <c r="E25" t="s">
        <v>137</v>
      </c>
      <c r="F25" t="s">
        <v>148</v>
      </c>
      <c r="H25">
        <v>45.658571000000002</v>
      </c>
      <c r="I25">
        <v>-67.688642200000004</v>
      </c>
      <c r="J25" s="1" t="str">
        <f t="shared" si="5"/>
        <v>Basal till</v>
      </c>
      <c r="K25" s="1" t="str">
        <f t="shared" si="3"/>
        <v>&lt;63 micron</v>
      </c>
      <c r="L25" t="s">
        <v>149</v>
      </c>
      <c r="M25" t="s">
        <v>150</v>
      </c>
      <c r="N25" t="s">
        <v>151</v>
      </c>
      <c r="O25" t="s">
        <v>23</v>
      </c>
      <c r="P25" t="s">
        <v>24</v>
      </c>
    </row>
    <row r="26" spans="1:16" x14ac:dyDescent="0.25">
      <c r="A26" t="s">
        <v>152</v>
      </c>
      <c r="B26" t="s">
        <v>153</v>
      </c>
      <c r="C26" s="1" t="str">
        <f t="shared" si="0"/>
        <v>13:0018</v>
      </c>
      <c r="D26" s="1" t="str">
        <f t="shared" si="1"/>
        <v>13:0004</v>
      </c>
      <c r="E26" t="s">
        <v>137</v>
      </c>
      <c r="F26" t="s">
        <v>154</v>
      </c>
      <c r="H26">
        <v>45.658571000000002</v>
      </c>
      <c r="I26">
        <v>-67.688642200000004</v>
      </c>
      <c r="J26" s="1" t="str">
        <f t="shared" si="5"/>
        <v>Basal till</v>
      </c>
      <c r="K26" s="1" t="str">
        <f t="shared" si="3"/>
        <v>&lt;63 micron</v>
      </c>
      <c r="L26" t="s">
        <v>88</v>
      </c>
      <c r="M26" t="s">
        <v>54</v>
      </c>
      <c r="N26" t="s">
        <v>155</v>
      </c>
      <c r="O26" t="s">
        <v>23</v>
      </c>
      <c r="P26" t="s">
        <v>155</v>
      </c>
    </row>
    <row r="27" spans="1:16" x14ac:dyDescent="0.25">
      <c r="A27" t="s">
        <v>156</v>
      </c>
      <c r="B27" t="s">
        <v>157</v>
      </c>
      <c r="C27" s="1" t="str">
        <f t="shared" si="0"/>
        <v>13:0018</v>
      </c>
      <c r="D27" s="1" t="str">
        <f t="shared" si="1"/>
        <v>13:0004</v>
      </c>
      <c r="E27" t="s">
        <v>158</v>
      </c>
      <c r="F27" t="s">
        <v>159</v>
      </c>
      <c r="H27">
        <v>45.646364200000001</v>
      </c>
      <c r="I27">
        <v>-67.6837941</v>
      </c>
      <c r="J27" s="1" t="str">
        <f t="shared" si="5"/>
        <v>Basal till</v>
      </c>
      <c r="K27" s="1" t="str">
        <f t="shared" si="3"/>
        <v>&lt;63 micron</v>
      </c>
      <c r="L27" t="s">
        <v>20</v>
      </c>
      <c r="M27" t="s">
        <v>160</v>
      </c>
      <c r="N27" t="s">
        <v>22</v>
      </c>
      <c r="O27" t="s">
        <v>23</v>
      </c>
      <c r="P27" t="s">
        <v>24</v>
      </c>
    </row>
    <row r="28" spans="1:16" x14ac:dyDescent="0.25">
      <c r="A28" t="s">
        <v>161</v>
      </c>
      <c r="B28" t="s">
        <v>162</v>
      </c>
      <c r="C28" s="1" t="str">
        <f t="shared" si="0"/>
        <v>13:0018</v>
      </c>
      <c r="D28" s="1" t="str">
        <f t="shared" si="1"/>
        <v>13:0004</v>
      </c>
      <c r="E28" t="s">
        <v>163</v>
      </c>
      <c r="F28" t="s">
        <v>164</v>
      </c>
      <c r="H28">
        <v>45.732753299999999</v>
      </c>
      <c r="I28">
        <v>-67.662808799999993</v>
      </c>
      <c r="J28" s="1" t="str">
        <f t="shared" si="5"/>
        <v>Basal till</v>
      </c>
      <c r="K28" s="1" t="str">
        <f t="shared" si="3"/>
        <v>&lt;63 micron</v>
      </c>
      <c r="L28" t="s">
        <v>165</v>
      </c>
      <c r="M28" t="s">
        <v>125</v>
      </c>
      <c r="N28" t="s">
        <v>22</v>
      </c>
      <c r="O28" t="s">
        <v>23</v>
      </c>
      <c r="P28" t="s">
        <v>24</v>
      </c>
    </row>
    <row r="29" spans="1:16" x14ac:dyDescent="0.25">
      <c r="A29" t="s">
        <v>166</v>
      </c>
      <c r="B29" t="s">
        <v>167</v>
      </c>
      <c r="C29" s="1" t="str">
        <f t="shared" si="0"/>
        <v>13:0018</v>
      </c>
      <c r="D29" s="1" t="str">
        <f t="shared" si="1"/>
        <v>13:0004</v>
      </c>
      <c r="E29" t="s">
        <v>168</v>
      </c>
      <c r="F29" t="s">
        <v>169</v>
      </c>
      <c r="H29">
        <v>45.714310599999997</v>
      </c>
      <c r="I29">
        <v>-67.663569800000005</v>
      </c>
      <c r="J29" s="1" t="str">
        <f t="shared" si="5"/>
        <v>Basal till</v>
      </c>
      <c r="K29" s="1" t="str">
        <f t="shared" si="3"/>
        <v>&lt;63 micron</v>
      </c>
      <c r="L29" t="s">
        <v>170</v>
      </c>
      <c r="M29" t="s">
        <v>171</v>
      </c>
      <c r="N29" t="s">
        <v>22</v>
      </c>
      <c r="O29" t="s">
        <v>23</v>
      </c>
      <c r="P29" t="s">
        <v>24</v>
      </c>
    </row>
    <row r="30" spans="1:16" x14ac:dyDescent="0.25">
      <c r="A30" t="s">
        <v>172</v>
      </c>
      <c r="B30" t="s">
        <v>173</v>
      </c>
      <c r="C30" s="1" t="str">
        <f t="shared" si="0"/>
        <v>13:0018</v>
      </c>
      <c r="D30" s="1" t="str">
        <f t="shared" si="1"/>
        <v>13:0004</v>
      </c>
      <c r="E30" t="s">
        <v>174</v>
      </c>
      <c r="F30" t="s">
        <v>175</v>
      </c>
      <c r="H30">
        <v>45.6967602</v>
      </c>
      <c r="I30">
        <v>-67.663666599999999</v>
      </c>
      <c r="J30" s="1" t="str">
        <f t="shared" si="5"/>
        <v>Basal till</v>
      </c>
      <c r="K30" s="1" t="str">
        <f t="shared" si="3"/>
        <v>&lt;63 micron</v>
      </c>
      <c r="L30" t="s">
        <v>176</v>
      </c>
      <c r="M30" t="s">
        <v>177</v>
      </c>
      <c r="N30" t="s">
        <v>22</v>
      </c>
      <c r="O30" t="s">
        <v>23</v>
      </c>
      <c r="P30" t="s">
        <v>24</v>
      </c>
    </row>
    <row r="31" spans="1:16" x14ac:dyDescent="0.25">
      <c r="A31" t="s">
        <v>178</v>
      </c>
      <c r="B31" t="s">
        <v>179</v>
      </c>
      <c r="C31" s="1" t="str">
        <f t="shared" si="0"/>
        <v>13:0018</v>
      </c>
      <c r="D31" s="1" t="str">
        <f t="shared" si="1"/>
        <v>13:0004</v>
      </c>
      <c r="E31" t="s">
        <v>180</v>
      </c>
      <c r="F31" t="s">
        <v>181</v>
      </c>
      <c r="H31">
        <v>45.678096199999999</v>
      </c>
      <c r="I31">
        <v>-67.664752699999994</v>
      </c>
      <c r="J31" s="1" t="str">
        <f t="shared" si="5"/>
        <v>Basal till</v>
      </c>
      <c r="K31" s="1" t="str">
        <f t="shared" si="3"/>
        <v>&lt;63 micron</v>
      </c>
      <c r="L31" t="s">
        <v>182</v>
      </c>
      <c r="M31" t="s">
        <v>171</v>
      </c>
      <c r="N31" t="s">
        <v>22</v>
      </c>
      <c r="O31" t="s">
        <v>23</v>
      </c>
      <c r="P31" t="s">
        <v>24</v>
      </c>
    </row>
    <row r="32" spans="1:16" x14ac:dyDescent="0.25">
      <c r="A32" t="s">
        <v>183</v>
      </c>
      <c r="B32" t="s">
        <v>184</v>
      </c>
      <c r="C32" s="1" t="str">
        <f t="shared" si="0"/>
        <v>13:0018</v>
      </c>
      <c r="D32" s="1" t="str">
        <f t="shared" si="1"/>
        <v>13:0004</v>
      </c>
      <c r="E32" t="s">
        <v>185</v>
      </c>
      <c r="F32" t="s">
        <v>186</v>
      </c>
      <c r="H32">
        <v>45.660767</v>
      </c>
      <c r="I32">
        <v>-67.6645228</v>
      </c>
      <c r="J32" s="1" t="str">
        <f t="shared" si="5"/>
        <v>Basal till</v>
      </c>
      <c r="K32" s="1" t="str">
        <f t="shared" si="3"/>
        <v>&lt;63 micron</v>
      </c>
      <c r="L32" t="s">
        <v>165</v>
      </c>
      <c r="M32" t="s">
        <v>77</v>
      </c>
      <c r="N32" t="s">
        <v>22</v>
      </c>
      <c r="O32" t="s">
        <v>23</v>
      </c>
      <c r="P32" t="s">
        <v>24</v>
      </c>
    </row>
    <row r="33" spans="1:16" x14ac:dyDescent="0.25">
      <c r="A33" t="s">
        <v>187</v>
      </c>
      <c r="B33" t="s">
        <v>188</v>
      </c>
      <c r="C33" s="1" t="str">
        <f t="shared" si="0"/>
        <v>13:0018</v>
      </c>
      <c r="D33" s="1" t="str">
        <f t="shared" si="1"/>
        <v>13:0004</v>
      </c>
      <c r="E33" t="s">
        <v>189</v>
      </c>
      <c r="F33" t="s">
        <v>190</v>
      </c>
      <c r="H33">
        <v>45.644978700000003</v>
      </c>
      <c r="I33">
        <v>-67.661369300000004</v>
      </c>
      <c r="J33" s="1" t="str">
        <f t="shared" si="5"/>
        <v>Basal till</v>
      </c>
      <c r="K33" s="1" t="str">
        <f t="shared" si="3"/>
        <v>&lt;63 micron</v>
      </c>
      <c r="L33" t="s">
        <v>191</v>
      </c>
      <c r="M33" t="s">
        <v>177</v>
      </c>
      <c r="N33" t="s">
        <v>22</v>
      </c>
      <c r="O33" t="s">
        <v>23</v>
      </c>
      <c r="P33" t="s">
        <v>31</v>
      </c>
    </row>
    <row r="34" spans="1:16" x14ac:dyDescent="0.25">
      <c r="A34" t="s">
        <v>192</v>
      </c>
      <c r="B34" t="s">
        <v>193</v>
      </c>
      <c r="C34" s="1" t="str">
        <f t="shared" ref="C34:C65" si="6">HYPERLINK("http://geochem.nrcan.gc.ca/cdogs/content/bdl/bdl130018_e.htm", "13:0018")</f>
        <v>13:0018</v>
      </c>
      <c r="D34" s="1" t="str">
        <f t="shared" ref="D34:D65" si="7">HYPERLINK("http://geochem.nrcan.gc.ca/cdogs/content/svy/svy130004_e.htm", "13:0004")</f>
        <v>13:0004</v>
      </c>
      <c r="E34" t="s">
        <v>194</v>
      </c>
      <c r="F34" t="s">
        <v>195</v>
      </c>
      <c r="H34">
        <v>45.6288117</v>
      </c>
      <c r="I34">
        <v>-67.664320200000006</v>
      </c>
      <c r="J34" s="1" t="str">
        <f t="shared" si="5"/>
        <v>Basal till</v>
      </c>
      <c r="K34" s="1" t="str">
        <f t="shared" ref="K34:K65" si="8">HYPERLINK("http://geochem.nrcan.gc.ca/cdogs/content/kwd/kwd080004_e.htm", "&lt;63 micron")</f>
        <v>&lt;63 micron</v>
      </c>
      <c r="L34" t="s">
        <v>65</v>
      </c>
      <c r="M34" t="s">
        <v>71</v>
      </c>
      <c r="N34" t="s">
        <v>22</v>
      </c>
      <c r="O34" t="s">
        <v>23</v>
      </c>
      <c r="P34" t="s">
        <v>24</v>
      </c>
    </row>
    <row r="35" spans="1:16" x14ac:dyDescent="0.25">
      <c r="A35" t="s">
        <v>196</v>
      </c>
      <c r="B35" t="s">
        <v>197</v>
      </c>
      <c r="C35" s="1" t="str">
        <f t="shared" si="6"/>
        <v>13:0018</v>
      </c>
      <c r="D35" s="1" t="str">
        <f t="shared" si="7"/>
        <v>13:0004</v>
      </c>
      <c r="E35" t="s">
        <v>198</v>
      </c>
      <c r="F35" t="s">
        <v>199</v>
      </c>
      <c r="H35">
        <v>45.7326671</v>
      </c>
      <c r="I35">
        <v>-67.636462800000004</v>
      </c>
      <c r="J35" s="1" t="str">
        <f t="shared" si="5"/>
        <v>Basal till</v>
      </c>
      <c r="K35" s="1" t="str">
        <f t="shared" si="8"/>
        <v>&lt;63 micron</v>
      </c>
      <c r="L35" t="s">
        <v>200</v>
      </c>
      <c r="M35" t="s">
        <v>171</v>
      </c>
      <c r="N35" t="s">
        <v>22</v>
      </c>
      <c r="O35" t="s">
        <v>23</v>
      </c>
      <c r="P35" t="s">
        <v>31</v>
      </c>
    </row>
    <row r="36" spans="1:16" x14ac:dyDescent="0.25">
      <c r="A36" t="s">
        <v>201</v>
      </c>
      <c r="B36" t="s">
        <v>202</v>
      </c>
      <c r="C36" s="1" t="str">
        <f t="shared" si="6"/>
        <v>13:0018</v>
      </c>
      <c r="D36" s="1" t="str">
        <f t="shared" si="7"/>
        <v>13:0004</v>
      </c>
      <c r="E36" t="s">
        <v>203</v>
      </c>
      <c r="F36" t="s">
        <v>204</v>
      </c>
      <c r="H36">
        <v>45.716218699999999</v>
      </c>
      <c r="I36">
        <v>-67.634614200000001</v>
      </c>
      <c r="J36" s="1" t="str">
        <f t="shared" si="5"/>
        <v>Basal till</v>
      </c>
      <c r="K36" s="1" t="str">
        <f t="shared" si="8"/>
        <v>&lt;63 micron</v>
      </c>
      <c r="L36" t="s">
        <v>47</v>
      </c>
      <c r="M36" t="s">
        <v>108</v>
      </c>
      <c r="N36" t="s">
        <v>22</v>
      </c>
      <c r="O36" t="s">
        <v>23</v>
      </c>
      <c r="P36" t="s">
        <v>24</v>
      </c>
    </row>
    <row r="37" spans="1:16" x14ac:dyDescent="0.25">
      <c r="A37" t="s">
        <v>205</v>
      </c>
      <c r="B37" t="s">
        <v>206</v>
      </c>
      <c r="C37" s="1" t="str">
        <f t="shared" si="6"/>
        <v>13:0018</v>
      </c>
      <c r="D37" s="1" t="str">
        <f t="shared" si="7"/>
        <v>13:0004</v>
      </c>
      <c r="E37" t="s">
        <v>207</v>
      </c>
      <c r="F37" t="s">
        <v>208</v>
      </c>
      <c r="H37">
        <v>45.696457199999998</v>
      </c>
      <c r="I37">
        <v>-67.637985</v>
      </c>
      <c r="J37" s="1" t="str">
        <f t="shared" si="5"/>
        <v>Basal till</v>
      </c>
      <c r="K37" s="1" t="str">
        <f t="shared" si="8"/>
        <v>&lt;63 micron</v>
      </c>
      <c r="L37" t="s">
        <v>143</v>
      </c>
      <c r="M37" t="s">
        <v>71</v>
      </c>
      <c r="N37" t="s">
        <v>22</v>
      </c>
      <c r="O37" t="s">
        <v>23</v>
      </c>
      <c r="P37" t="s">
        <v>24</v>
      </c>
    </row>
    <row r="38" spans="1:16" x14ac:dyDescent="0.25">
      <c r="A38" t="s">
        <v>209</v>
      </c>
      <c r="B38" t="s">
        <v>210</v>
      </c>
      <c r="C38" s="1" t="str">
        <f t="shared" si="6"/>
        <v>13:0018</v>
      </c>
      <c r="D38" s="1" t="str">
        <f t="shared" si="7"/>
        <v>13:0004</v>
      </c>
      <c r="E38" t="s">
        <v>211</v>
      </c>
      <c r="F38" t="s">
        <v>212</v>
      </c>
      <c r="H38">
        <v>45.678689499999997</v>
      </c>
      <c r="I38">
        <v>-67.638736899999998</v>
      </c>
      <c r="J38" s="1" t="str">
        <f t="shared" si="5"/>
        <v>Basal till</v>
      </c>
      <c r="K38" s="1" t="str">
        <f t="shared" si="8"/>
        <v>&lt;63 micron</v>
      </c>
      <c r="L38" t="s">
        <v>29</v>
      </c>
      <c r="M38" t="s">
        <v>119</v>
      </c>
      <c r="N38" t="s">
        <v>22</v>
      </c>
      <c r="O38" t="s">
        <v>23</v>
      </c>
      <c r="P38" t="s">
        <v>37</v>
      </c>
    </row>
    <row r="39" spans="1:16" x14ac:dyDescent="0.25">
      <c r="A39" t="s">
        <v>213</v>
      </c>
      <c r="B39" t="s">
        <v>214</v>
      </c>
      <c r="C39" s="1" t="str">
        <f t="shared" si="6"/>
        <v>13:0018</v>
      </c>
      <c r="D39" s="1" t="str">
        <f t="shared" si="7"/>
        <v>13:0004</v>
      </c>
      <c r="E39" t="s">
        <v>215</v>
      </c>
      <c r="F39" t="s">
        <v>216</v>
      </c>
      <c r="H39">
        <v>45.661600499999999</v>
      </c>
      <c r="I39">
        <v>-67.639792900000003</v>
      </c>
      <c r="J39" s="1" t="str">
        <f t="shared" si="5"/>
        <v>Basal till</v>
      </c>
      <c r="K39" s="1" t="str">
        <f t="shared" si="8"/>
        <v>&lt;63 micron</v>
      </c>
      <c r="L39" t="s">
        <v>217</v>
      </c>
      <c r="M39" t="s">
        <v>30</v>
      </c>
      <c r="N39" t="s">
        <v>22</v>
      </c>
      <c r="O39" t="s">
        <v>23</v>
      </c>
      <c r="P39" t="s">
        <v>24</v>
      </c>
    </row>
    <row r="40" spans="1:16" x14ac:dyDescent="0.25">
      <c r="A40" t="s">
        <v>218</v>
      </c>
      <c r="B40" t="s">
        <v>219</v>
      </c>
      <c r="C40" s="1" t="str">
        <f t="shared" si="6"/>
        <v>13:0018</v>
      </c>
      <c r="D40" s="1" t="str">
        <f t="shared" si="7"/>
        <v>13:0004</v>
      </c>
      <c r="E40" t="s">
        <v>220</v>
      </c>
      <c r="F40" t="s">
        <v>221</v>
      </c>
      <c r="H40">
        <v>45.642467799999999</v>
      </c>
      <c r="I40">
        <v>-67.639293699999996</v>
      </c>
      <c r="J40" s="1" t="str">
        <f t="shared" si="5"/>
        <v>Basal till</v>
      </c>
      <c r="K40" s="1" t="str">
        <f t="shared" si="8"/>
        <v>&lt;63 micron</v>
      </c>
      <c r="L40" t="s">
        <v>36</v>
      </c>
      <c r="M40" t="s">
        <v>222</v>
      </c>
      <c r="N40" t="s">
        <v>22</v>
      </c>
      <c r="O40" t="s">
        <v>23</v>
      </c>
      <c r="P40" t="s">
        <v>223</v>
      </c>
    </row>
    <row r="41" spans="1:16" x14ac:dyDescent="0.25">
      <c r="A41" t="s">
        <v>224</v>
      </c>
      <c r="B41" t="s">
        <v>225</v>
      </c>
      <c r="C41" s="1" t="str">
        <f t="shared" si="6"/>
        <v>13:0018</v>
      </c>
      <c r="D41" s="1" t="str">
        <f t="shared" si="7"/>
        <v>13:0004</v>
      </c>
      <c r="E41" t="s">
        <v>226</v>
      </c>
      <c r="F41" t="s">
        <v>227</v>
      </c>
      <c r="H41">
        <v>45.627838099999998</v>
      </c>
      <c r="I41">
        <v>-67.639006499999994</v>
      </c>
      <c r="J41" s="1" t="str">
        <f t="shared" si="5"/>
        <v>Basal till</v>
      </c>
      <c r="K41" s="1" t="str">
        <f t="shared" si="8"/>
        <v>&lt;63 micron</v>
      </c>
      <c r="L41" t="s">
        <v>53</v>
      </c>
      <c r="M41" t="s">
        <v>134</v>
      </c>
      <c r="N41" t="s">
        <v>22</v>
      </c>
      <c r="O41" t="s">
        <v>23</v>
      </c>
      <c r="P41" t="s">
        <v>24</v>
      </c>
    </row>
    <row r="42" spans="1:16" x14ac:dyDescent="0.25">
      <c r="A42" t="s">
        <v>228</v>
      </c>
      <c r="B42" t="s">
        <v>229</v>
      </c>
      <c r="C42" s="1" t="str">
        <f t="shared" si="6"/>
        <v>13:0018</v>
      </c>
      <c r="D42" s="1" t="str">
        <f t="shared" si="7"/>
        <v>13:0004</v>
      </c>
      <c r="E42" t="s">
        <v>230</v>
      </c>
      <c r="F42" t="s">
        <v>231</v>
      </c>
      <c r="H42">
        <v>45.732144499999997</v>
      </c>
      <c r="I42">
        <v>-67.611734299999995</v>
      </c>
      <c r="J42" s="1" t="str">
        <f t="shared" si="5"/>
        <v>Basal till</v>
      </c>
      <c r="K42" s="1" t="str">
        <f t="shared" si="8"/>
        <v>&lt;63 micron</v>
      </c>
      <c r="L42" t="s">
        <v>176</v>
      </c>
      <c r="M42" t="s">
        <v>232</v>
      </c>
      <c r="N42" t="s">
        <v>22</v>
      </c>
      <c r="O42" t="s">
        <v>23</v>
      </c>
      <c r="P42" t="s">
        <v>37</v>
      </c>
    </row>
    <row r="43" spans="1:16" x14ac:dyDescent="0.25">
      <c r="A43" t="s">
        <v>233</v>
      </c>
      <c r="B43" t="s">
        <v>234</v>
      </c>
      <c r="C43" s="1" t="str">
        <f t="shared" si="6"/>
        <v>13:0018</v>
      </c>
      <c r="D43" s="1" t="str">
        <f t="shared" si="7"/>
        <v>13:0004</v>
      </c>
      <c r="E43" t="s">
        <v>235</v>
      </c>
      <c r="F43" t="s">
        <v>236</v>
      </c>
      <c r="H43">
        <v>45.714144500000003</v>
      </c>
      <c r="I43">
        <v>-67.611858600000005</v>
      </c>
      <c r="J43" s="1" t="str">
        <f t="shared" si="5"/>
        <v>Basal till</v>
      </c>
      <c r="K43" s="1" t="str">
        <f t="shared" si="8"/>
        <v>&lt;63 micron</v>
      </c>
      <c r="L43" t="s">
        <v>88</v>
      </c>
      <c r="M43" t="s">
        <v>237</v>
      </c>
      <c r="N43" t="s">
        <v>22</v>
      </c>
      <c r="O43" t="s">
        <v>23</v>
      </c>
      <c r="P43" t="s">
        <v>31</v>
      </c>
    </row>
    <row r="44" spans="1:16" x14ac:dyDescent="0.25">
      <c r="A44" t="s">
        <v>238</v>
      </c>
      <c r="B44" t="s">
        <v>239</v>
      </c>
      <c r="C44" s="1" t="str">
        <f t="shared" si="6"/>
        <v>13:0018</v>
      </c>
      <c r="D44" s="1" t="str">
        <f t="shared" si="7"/>
        <v>13:0004</v>
      </c>
      <c r="E44" t="s">
        <v>240</v>
      </c>
      <c r="F44" t="s">
        <v>241</v>
      </c>
      <c r="H44">
        <v>45.696144400000001</v>
      </c>
      <c r="I44">
        <v>-67.611982800000007</v>
      </c>
      <c r="J44" s="1" t="str">
        <f t="shared" si="5"/>
        <v>Basal till</v>
      </c>
      <c r="K44" s="1" t="str">
        <f t="shared" si="8"/>
        <v>&lt;63 micron</v>
      </c>
      <c r="L44" t="s">
        <v>88</v>
      </c>
      <c r="M44" t="s">
        <v>119</v>
      </c>
      <c r="N44" t="s">
        <v>22</v>
      </c>
      <c r="O44" t="s">
        <v>23</v>
      </c>
      <c r="P44" t="s">
        <v>31</v>
      </c>
    </row>
    <row r="45" spans="1:16" x14ac:dyDescent="0.25">
      <c r="A45" t="s">
        <v>242</v>
      </c>
      <c r="B45" t="s">
        <v>243</v>
      </c>
      <c r="C45" s="1" t="str">
        <f t="shared" si="6"/>
        <v>13:0018</v>
      </c>
      <c r="D45" s="1" t="str">
        <f t="shared" si="7"/>
        <v>13:0004</v>
      </c>
      <c r="E45" t="s">
        <v>244</v>
      </c>
      <c r="F45" t="s">
        <v>245</v>
      </c>
      <c r="H45">
        <v>45.678152099999998</v>
      </c>
      <c r="I45">
        <v>-67.612748499999995</v>
      </c>
      <c r="J45" s="1" t="str">
        <f t="shared" si="5"/>
        <v>Basal till</v>
      </c>
      <c r="K45" s="1" t="str">
        <f t="shared" si="8"/>
        <v>&lt;63 micron</v>
      </c>
      <c r="L45" t="s">
        <v>88</v>
      </c>
      <c r="M45" t="s">
        <v>54</v>
      </c>
      <c r="N45" t="s">
        <v>22</v>
      </c>
      <c r="O45" t="s">
        <v>23</v>
      </c>
      <c r="P45" t="s">
        <v>31</v>
      </c>
    </row>
    <row r="46" spans="1:16" x14ac:dyDescent="0.25">
      <c r="A46" t="s">
        <v>246</v>
      </c>
      <c r="B46" t="s">
        <v>247</v>
      </c>
      <c r="C46" s="1" t="str">
        <f t="shared" si="6"/>
        <v>13:0018</v>
      </c>
      <c r="D46" s="1" t="str">
        <f t="shared" si="7"/>
        <v>13:0004</v>
      </c>
      <c r="E46" t="s">
        <v>248</v>
      </c>
      <c r="F46" t="s">
        <v>249</v>
      </c>
      <c r="H46">
        <v>45.660183000000004</v>
      </c>
      <c r="I46">
        <v>-67.615438600000004</v>
      </c>
      <c r="J46" s="1" t="str">
        <f>HYPERLINK("http://geochem.nrcan.gc.ca/cdogs/content/kwd/kwd020046_e.htm", "Ablation till")</f>
        <v>Ablation till</v>
      </c>
      <c r="K46" s="1" t="str">
        <f t="shared" si="8"/>
        <v>&lt;63 micron</v>
      </c>
      <c r="L46" t="s">
        <v>217</v>
      </c>
      <c r="M46" t="s">
        <v>77</v>
      </c>
      <c r="N46" t="s">
        <v>22</v>
      </c>
      <c r="O46" t="s">
        <v>23</v>
      </c>
      <c r="P46" t="s">
        <v>24</v>
      </c>
    </row>
    <row r="47" spans="1:16" x14ac:dyDescent="0.25">
      <c r="A47" t="s">
        <v>250</v>
      </c>
      <c r="B47" t="s">
        <v>251</v>
      </c>
      <c r="C47" s="1" t="str">
        <f t="shared" si="6"/>
        <v>13:0018</v>
      </c>
      <c r="D47" s="1" t="str">
        <f t="shared" si="7"/>
        <v>13:0004</v>
      </c>
      <c r="E47" t="s">
        <v>252</v>
      </c>
      <c r="F47" t="s">
        <v>253</v>
      </c>
      <c r="H47">
        <v>45.641717399999997</v>
      </c>
      <c r="I47">
        <v>-67.614289600000006</v>
      </c>
      <c r="J47" s="1" t="str">
        <f>HYPERLINK("http://geochem.nrcan.gc.ca/cdogs/content/kwd/kwd020045_e.htm", "Basal till")</f>
        <v>Basal till</v>
      </c>
      <c r="K47" s="1" t="str">
        <f t="shared" si="8"/>
        <v>&lt;63 micron</v>
      </c>
      <c r="L47" t="s">
        <v>88</v>
      </c>
      <c r="M47" t="s">
        <v>54</v>
      </c>
      <c r="N47" t="s">
        <v>22</v>
      </c>
      <c r="O47" t="s">
        <v>23</v>
      </c>
      <c r="P47" t="s">
        <v>24</v>
      </c>
    </row>
    <row r="48" spans="1:16" x14ac:dyDescent="0.25">
      <c r="A48" t="s">
        <v>254</v>
      </c>
      <c r="B48" t="s">
        <v>255</v>
      </c>
      <c r="C48" s="1" t="str">
        <f t="shared" si="6"/>
        <v>13:0018</v>
      </c>
      <c r="D48" s="1" t="str">
        <f t="shared" si="7"/>
        <v>13:0004</v>
      </c>
      <c r="E48" t="s">
        <v>256</v>
      </c>
      <c r="F48" t="s">
        <v>257</v>
      </c>
      <c r="H48">
        <v>45.624163299999999</v>
      </c>
      <c r="I48">
        <v>-67.614080900000005</v>
      </c>
      <c r="J48" s="1" t="str">
        <f>HYPERLINK("http://geochem.nrcan.gc.ca/cdogs/content/kwd/kwd020045_e.htm", "Basal till")</f>
        <v>Basal till</v>
      </c>
      <c r="K48" s="1" t="str">
        <f t="shared" si="8"/>
        <v>&lt;63 micron</v>
      </c>
      <c r="L48" t="s">
        <v>113</v>
      </c>
      <c r="M48" t="s">
        <v>160</v>
      </c>
      <c r="N48" t="s">
        <v>22</v>
      </c>
      <c r="O48" t="s">
        <v>23</v>
      </c>
      <c r="P48" t="s">
        <v>31</v>
      </c>
    </row>
    <row r="49" spans="1:16" x14ac:dyDescent="0.25">
      <c r="A49" t="s">
        <v>258</v>
      </c>
      <c r="B49" t="s">
        <v>259</v>
      </c>
      <c r="C49" s="1" t="str">
        <f t="shared" si="6"/>
        <v>13:0018</v>
      </c>
      <c r="D49" s="1" t="str">
        <f t="shared" si="7"/>
        <v>13:0004</v>
      </c>
      <c r="E49" t="s">
        <v>260</v>
      </c>
      <c r="F49" t="s">
        <v>261</v>
      </c>
      <c r="H49">
        <v>45.732267499999999</v>
      </c>
      <c r="I49">
        <v>-67.585061999999994</v>
      </c>
      <c r="J49" s="1" t="str">
        <f>HYPERLINK("http://geochem.nrcan.gc.ca/cdogs/content/kwd/kwd020045_e.htm", "Basal till")</f>
        <v>Basal till</v>
      </c>
      <c r="K49" s="1" t="str">
        <f t="shared" si="8"/>
        <v>&lt;63 micron</v>
      </c>
      <c r="L49" t="s">
        <v>262</v>
      </c>
      <c r="M49" t="s">
        <v>263</v>
      </c>
      <c r="N49" t="s">
        <v>22</v>
      </c>
      <c r="O49" t="s">
        <v>23</v>
      </c>
      <c r="P49" t="s">
        <v>31</v>
      </c>
    </row>
    <row r="50" spans="1:16" x14ac:dyDescent="0.25">
      <c r="A50" t="s">
        <v>264</v>
      </c>
      <c r="B50" t="s">
        <v>265</v>
      </c>
      <c r="C50" s="1" t="str">
        <f t="shared" si="6"/>
        <v>13:0018</v>
      </c>
      <c r="D50" s="1" t="str">
        <f t="shared" si="7"/>
        <v>13:0004</v>
      </c>
      <c r="E50" t="s">
        <v>266</v>
      </c>
      <c r="F50" t="s">
        <v>267</v>
      </c>
      <c r="H50">
        <v>45.713821699999997</v>
      </c>
      <c r="I50">
        <v>-67.585527400000004</v>
      </c>
      <c r="J50" s="1" t="str">
        <f>HYPERLINK("http://geochem.nrcan.gc.ca/cdogs/content/kwd/kwd020045_e.htm", "Basal till")</f>
        <v>Basal till</v>
      </c>
      <c r="K50" s="1" t="str">
        <f t="shared" si="8"/>
        <v>&lt;63 micron</v>
      </c>
      <c r="L50" t="s">
        <v>217</v>
      </c>
      <c r="M50" t="s">
        <v>54</v>
      </c>
      <c r="N50" t="s">
        <v>22</v>
      </c>
      <c r="O50" t="s">
        <v>23</v>
      </c>
      <c r="P50" t="s">
        <v>268</v>
      </c>
    </row>
    <row r="51" spans="1:16" x14ac:dyDescent="0.25">
      <c r="A51" t="s">
        <v>269</v>
      </c>
      <c r="B51" t="s">
        <v>270</v>
      </c>
      <c r="C51" s="1" t="str">
        <f t="shared" si="6"/>
        <v>13:0018</v>
      </c>
      <c r="D51" s="1" t="str">
        <f t="shared" si="7"/>
        <v>13:0004</v>
      </c>
      <c r="E51" t="s">
        <v>271</v>
      </c>
      <c r="F51" t="s">
        <v>272</v>
      </c>
      <c r="H51">
        <v>45.696153600000002</v>
      </c>
      <c r="I51">
        <v>-67.594321600000001</v>
      </c>
      <c r="J51" s="1" t="str">
        <f>HYPERLINK("http://geochem.nrcan.gc.ca/cdogs/content/kwd/kwd020045_e.htm", "Basal till")</f>
        <v>Basal till</v>
      </c>
      <c r="K51" s="1" t="str">
        <f t="shared" si="8"/>
        <v>&lt;63 micron</v>
      </c>
      <c r="L51" t="s">
        <v>170</v>
      </c>
      <c r="M51" t="s">
        <v>273</v>
      </c>
      <c r="N51" t="s">
        <v>22</v>
      </c>
      <c r="O51" t="s">
        <v>23</v>
      </c>
      <c r="P51" t="s">
        <v>24</v>
      </c>
    </row>
    <row r="52" spans="1:16" x14ac:dyDescent="0.25">
      <c r="A52" t="s">
        <v>274</v>
      </c>
      <c r="B52" t="s">
        <v>275</v>
      </c>
      <c r="C52" s="1" t="str">
        <f t="shared" si="6"/>
        <v>13:0018</v>
      </c>
      <c r="D52" s="1" t="str">
        <f t="shared" si="7"/>
        <v>13:0004</v>
      </c>
      <c r="E52" t="s">
        <v>276</v>
      </c>
      <c r="F52" t="s">
        <v>277</v>
      </c>
      <c r="H52">
        <v>45.677837699999998</v>
      </c>
      <c r="I52">
        <v>-67.587075999999996</v>
      </c>
      <c r="J52" s="1" t="str">
        <f>HYPERLINK("http://geochem.nrcan.gc.ca/cdogs/content/kwd/kwd020046_e.htm", "Ablation till")</f>
        <v>Ablation till</v>
      </c>
      <c r="K52" s="1" t="str">
        <f t="shared" si="8"/>
        <v>&lt;63 micron</v>
      </c>
      <c r="L52" t="s">
        <v>149</v>
      </c>
      <c r="M52" t="s">
        <v>54</v>
      </c>
      <c r="N52" t="s">
        <v>22</v>
      </c>
      <c r="O52" t="s">
        <v>23</v>
      </c>
      <c r="P52" t="s">
        <v>37</v>
      </c>
    </row>
    <row r="53" spans="1:16" x14ac:dyDescent="0.25">
      <c r="A53" t="s">
        <v>278</v>
      </c>
      <c r="B53" t="s">
        <v>279</v>
      </c>
      <c r="C53" s="1" t="str">
        <f t="shared" si="6"/>
        <v>13:0018</v>
      </c>
      <c r="D53" s="1" t="str">
        <f t="shared" si="7"/>
        <v>13:0004</v>
      </c>
      <c r="E53" t="s">
        <v>280</v>
      </c>
      <c r="F53" t="s">
        <v>281</v>
      </c>
      <c r="H53">
        <v>45.676440300000003</v>
      </c>
      <c r="I53">
        <v>-67.583259200000001</v>
      </c>
      <c r="J53" s="1" t="str">
        <f>HYPERLINK("http://geochem.nrcan.gc.ca/cdogs/content/kwd/kwd020046_e.htm", "Ablation till")</f>
        <v>Ablation till</v>
      </c>
      <c r="K53" s="1" t="str">
        <f t="shared" si="8"/>
        <v>&lt;63 micron</v>
      </c>
      <c r="L53" t="s">
        <v>282</v>
      </c>
      <c r="M53" t="s">
        <v>283</v>
      </c>
      <c r="N53" t="s">
        <v>22</v>
      </c>
      <c r="O53" t="s">
        <v>23</v>
      </c>
      <c r="P53" t="s">
        <v>31</v>
      </c>
    </row>
    <row r="54" spans="1:16" x14ac:dyDescent="0.25">
      <c r="A54" t="s">
        <v>284</v>
      </c>
      <c r="B54" t="s">
        <v>285</v>
      </c>
      <c r="C54" s="1" t="str">
        <f t="shared" si="6"/>
        <v>13:0018</v>
      </c>
      <c r="D54" s="1" t="str">
        <f t="shared" si="7"/>
        <v>13:0004</v>
      </c>
      <c r="E54" t="s">
        <v>286</v>
      </c>
      <c r="F54" t="s">
        <v>287</v>
      </c>
      <c r="H54">
        <v>45.6770833</v>
      </c>
      <c r="I54">
        <v>-67.580674999999999</v>
      </c>
      <c r="J54" s="1" t="str">
        <f t="shared" ref="J54:J61" si="9">HYPERLINK("http://geochem.nrcan.gc.ca/cdogs/content/kwd/kwd020045_e.htm", "Basal till")</f>
        <v>Basal till</v>
      </c>
      <c r="K54" s="1" t="str">
        <f t="shared" si="8"/>
        <v>&lt;63 micron</v>
      </c>
      <c r="L54" t="s">
        <v>88</v>
      </c>
      <c r="M54" t="s">
        <v>54</v>
      </c>
      <c r="N54" t="s">
        <v>22</v>
      </c>
      <c r="O54" t="s">
        <v>23</v>
      </c>
      <c r="P54" t="s">
        <v>268</v>
      </c>
    </row>
    <row r="55" spans="1:16" x14ac:dyDescent="0.25">
      <c r="A55" t="s">
        <v>288</v>
      </c>
      <c r="B55" t="s">
        <v>289</v>
      </c>
      <c r="C55" s="1" t="str">
        <f t="shared" si="6"/>
        <v>13:0018</v>
      </c>
      <c r="D55" s="1" t="str">
        <f t="shared" si="7"/>
        <v>13:0004</v>
      </c>
      <c r="E55" t="s">
        <v>290</v>
      </c>
      <c r="F55" t="s">
        <v>291</v>
      </c>
      <c r="H55">
        <v>45.6598337</v>
      </c>
      <c r="I55">
        <v>-67.586887000000004</v>
      </c>
      <c r="J55" s="1" t="str">
        <f t="shared" si="9"/>
        <v>Basal till</v>
      </c>
      <c r="K55" s="1" t="str">
        <f t="shared" si="8"/>
        <v>&lt;63 micron</v>
      </c>
      <c r="L55" t="s">
        <v>292</v>
      </c>
      <c r="M55" t="s">
        <v>30</v>
      </c>
      <c r="N55" t="s">
        <v>22</v>
      </c>
      <c r="O55" t="s">
        <v>23</v>
      </c>
      <c r="P55" t="s">
        <v>37</v>
      </c>
    </row>
    <row r="56" spans="1:16" x14ac:dyDescent="0.25">
      <c r="A56" t="s">
        <v>293</v>
      </c>
      <c r="B56" t="s">
        <v>294</v>
      </c>
      <c r="C56" s="1" t="str">
        <f t="shared" si="6"/>
        <v>13:0018</v>
      </c>
      <c r="D56" s="1" t="str">
        <f t="shared" si="7"/>
        <v>13:0004</v>
      </c>
      <c r="E56" t="s">
        <v>295</v>
      </c>
      <c r="F56" t="s">
        <v>296</v>
      </c>
      <c r="H56">
        <v>45.641845500000002</v>
      </c>
      <c r="I56">
        <v>-67.587980900000005</v>
      </c>
      <c r="J56" s="1" t="str">
        <f t="shared" si="9"/>
        <v>Basal till</v>
      </c>
      <c r="K56" s="1" t="str">
        <f t="shared" si="8"/>
        <v>&lt;63 micron</v>
      </c>
      <c r="L56" t="s">
        <v>297</v>
      </c>
      <c r="M56" t="s">
        <v>83</v>
      </c>
      <c r="N56" t="s">
        <v>22</v>
      </c>
      <c r="O56" t="s">
        <v>23</v>
      </c>
      <c r="P56" t="s">
        <v>268</v>
      </c>
    </row>
    <row r="57" spans="1:16" x14ac:dyDescent="0.25">
      <c r="A57" t="s">
        <v>298</v>
      </c>
      <c r="B57" t="s">
        <v>299</v>
      </c>
      <c r="C57" s="1" t="str">
        <f t="shared" si="6"/>
        <v>13:0018</v>
      </c>
      <c r="D57" s="1" t="str">
        <f t="shared" si="7"/>
        <v>13:0004</v>
      </c>
      <c r="E57" t="s">
        <v>300</v>
      </c>
      <c r="F57" t="s">
        <v>301</v>
      </c>
      <c r="H57">
        <v>45.623849399999997</v>
      </c>
      <c r="I57">
        <v>-67.588432900000001</v>
      </c>
      <c r="J57" s="1" t="str">
        <f t="shared" si="9"/>
        <v>Basal till</v>
      </c>
      <c r="K57" s="1" t="str">
        <f t="shared" si="8"/>
        <v>&lt;63 micron</v>
      </c>
      <c r="L57" t="s">
        <v>302</v>
      </c>
      <c r="M57" t="s">
        <v>30</v>
      </c>
      <c r="N57" t="s">
        <v>22</v>
      </c>
      <c r="O57" t="s">
        <v>23</v>
      </c>
      <c r="P57" t="s">
        <v>24</v>
      </c>
    </row>
    <row r="58" spans="1:16" x14ac:dyDescent="0.25">
      <c r="A58" t="s">
        <v>303</v>
      </c>
      <c r="B58" t="s">
        <v>304</v>
      </c>
      <c r="C58" s="1" t="str">
        <f t="shared" si="6"/>
        <v>13:0018</v>
      </c>
      <c r="D58" s="1" t="str">
        <f t="shared" si="7"/>
        <v>13:0004</v>
      </c>
      <c r="E58" t="s">
        <v>305</v>
      </c>
      <c r="F58" t="s">
        <v>306</v>
      </c>
      <c r="H58">
        <v>45.610758599999997</v>
      </c>
      <c r="I58">
        <v>-67.585234499999999</v>
      </c>
      <c r="J58" s="1" t="str">
        <f t="shared" si="9"/>
        <v>Basal till</v>
      </c>
      <c r="K58" s="1" t="str">
        <f t="shared" si="8"/>
        <v>&lt;63 micron</v>
      </c>
      <c r="L58" t="s">
        <v>113</v>
      </c>
      <c r="M58" t="s">
        <v>77</v>
      </c>
      <c r="N58" t="s">
        <v>22</v>
      </c>
      <c r="O58" t="s">
        <v>23</v>
      </c>
      <c r="P58" t="s">
        <v>24</v>
      </c>
    </row>
    <row r="59" spans="1:16" x14ac:dyDescent="0.25">
      <c r="A59" t="s">
        <v>307</v>
      </c>
      <c r="B59" t="s">
        <v>308</v>
      </c>
      <c r="C59" s="1" t="str">
        <f t="shared" si="6"/>
        <v>13:0018</v>
      </c>
      <c r="D59" s="1" t="str">
        <f t="shared" si="7"/>
        <v>13:0004</v>
      </c>
      <c r="E59" t="s">
        <v>309</v>
      </c>
      <c r="F59" t="s">
        <v>310</v>
      </c>
      <c r="H59">
        <v>45.7494923</v>
      </c>
      <c r="I59">
        <v>-67.558913899999993</v>
      </c>
      <c r="J59" s="1" t="str">
        <f t="shared" si="9"/>
        <v>Basal till</v>
      </c>
      <c r="K59" s="1" t="str">
        <f t="shared" si="8"/>
        <v>&lt;63 micron</v>
      </c>
      <c r="L59" t="s">
        <v>217</v>
      </c>
      <c r="M59" t="s">
        <v>160</v>
      </c>
      <c r="N59" t="s">
        <v>22</v>
      </c>
      <c r="O59" t="s">
        <v>23</v>
      </c>
      <c r="P59" t="s">
        <v>24</v>
      </c>
    </row>
    <row r="60" spans="1:16" x14ac:dyDescent="0.25">
      <c r="A60" t="s">
        <v>311</v>
      </c>
      <c r="B60" t="s">
        <v>312</v>
      </c>
      <c r="C60" s="1" t="str">
        <f t="shared" si="6"/>
        <v>13:0018</v>
      </c>
      <c r="D60" s="1" t="str">
        <f t="shared" si="7"/>
        <v>13:0004</v>
      </c>
      <c r="E60" t="s">
        <v>313</v>
      </c>
      <c r="F60" t="s">
        <v>314</v>
      </c>
      <c r="H60">
        <v>45.730649399999997</v>
      </c>
      <c r="I60">
        <v>-67.563575400000005</v>
      </c>
      <c r="J60" s="1" t="str">
        <f t="shared" si="9"/>
        <v>Basal till</v>
      </c>
      <c r="K60" s="1" t="str">
        <f t="shared" si="8"/>
        <v>&lt;63 micron</v>
      </c>
      <c r="L60" t="s">
        <v>143</v>
      </c>
      <c r="M60" t="s">
        <v>94</v>
      </c>
      <c r="N60" t="s">
        <v>22</v>
      </c>
      <c r="O60" t="s">
        <v>23</v>
      </c>
      <c r="P60" t="s">
        <v>24</v>
      </c>
    </row>
    <row r="61" spans="1:16" x14ac:dyDescent="0.25">
      <c r="A61" t="s">
        <v>315</v>
      </c>
      <c r="B61" t="s">
        <v>316</v>
      </c>
      <c r="C61" s="1" t="str">
        <f t="shared" si="6"/>
        <v>13:0018</v>
      </c>
      <c r="D61" s="1" t="str">
        <f t="shared" si="7"/>
        <v>13:0004</v>
      </c>
      <c r="E61" t="s">
        <v>317</v>
      </c>
      <c r="F61" t="s">
        <v>318</v>
      </c>
      <c r="H61">
        <v>45.713521200000002</v>
      </c>
      <c r="I61">
        <v>-67.561444399999999</v>
      </c>
      <c r="J61" s="1" t="str">
        <f t="shared" si="9"/>
        <v>Basal till</v>
      </c>
      <c r="K61" s="1" t="str">
        <f t="shared" si="8"/>
        <v>&lt;63 micron</v>
      </c>
      <c r="L61" t="s">
        <v>113</v>
      </c>
      <c r="M61" t="s">
        <v>125</v>
      </c>
      <c r="N61" t="s">
        <v>22</v>
      </c>
      <c r="O61" t="s">
        <v>23</v>
      </c>
      <c r="P61" t="s">
        <v>24</v>
      </c>
    </row>
    <row r="62" spans="1:16" x14ac:dyDescent="0.25">
      <c r="A62" t="s">
        <v>319</v>
      </c>
      <c r="B62" t="s">
        <v>320</v>
      </c>
      <c r="C62" s="1" t="str">
        <f t="shared" si="6"/>
        <v>13:0018</v>
      </c>
      <c r="D62" s="1" t="str">
        <f t="shared" si="7"/>
        <v>13:0004</v>
      </c>
      <c r="E62" t="s">
        <v>321</v>
      </c>
      <c r="F62" t="s">
        <v>322</v>
      </c>
      <c r="H62">
        <v>45.695938900000002</v>
      </c>
      <c r="I62">
        <v>-67.559005200000001</v>
      </c>
      <c r="J62" s="1" t="str">
        <f>HYPERLINK("http://geochem.nrcan.gc.ca/cdogs/content/kwd/kwd020046_e.htm", "Ablation till")</f>
        <v>Ablation till</v>
      </c>
      <c r="K62" s="1" t="str">
        <f t="shared" si="8"/>
        <v>&lt;63 micron</v>
      </c>
      <c r="L62" t="s">
        <v>143</v>
      </c>
      <c r="M62" t="s">
        <v>21</v>
      </c>
      <c r="N62" t="s">
        <v>22</v>
      </c>
      <c r="O62" t="s">
        <v>23</v>
      </c>
      <c r="P62" t="s">
        <v>37</v>
      </c>
    </row>
    <row r="63" spans="1:16" x14ac:dyDescent="0.25">
      <c r="A63" t="s">
        <v>323</v>
      </c>
      <c r="B63" t="s">
        <v>324</v>
      </c>
      <c r="C63" s="1" t="str">
        <f t="shared" si="6"/>
        <v>13:0018</v>
      </c>
      <c r="D63" s="1" t="str">
        <f t="shared" si="7"/>
        <v>13:0004</v>
      </c>
      <c r="E63" t="s">
        <v>325</v>
      </c>
      <c r="F63" t="s">
        <v>326</v>
      </c>
      <c r="H63">
        <v>45.698372900000003</v>
      </c>
      <c r="I63">
        <v>-67.555731499999993</v>
      </c>
      <c r="J63" s="1" t="str">
        <f>HYPERLINK("http://geochem.nrcan.gc.ca/cdogs/content/kwd/kwd020045_e.htm", "Basal till")</f>
        <v>Basal till</v>
      </c>
      <c r="K63" s="1" t="str">
        <f t="shared" si="8"/>
        <v>&lt;63 micron</v>
      </c>
      <c r="L63" t="s">
        <v>88</v>
      </c>
      <c r="M63" t="s">
        <v>54</v>
      </c>
      <c r="N63" t="s">
        <v>22</v>
      </c>
      <c r="O63" t="s">
        <v>23</v>
      </c>
      <c r="P63" t="s">
        <v>24</v>
      </c>
    </row>
    <row r="64" spans="1:16" x14ac:dyDescent="0.25">
      <c r="A64" t="s">
        <v>327</v>
      </c>
      <c r="B64" t="s">
        <v>328</v>
      </c>
      <c r="C64" s="1" t="str">
        <f t="shared" si="6"/>
        <v>13:0018</v>
      </c>
      <c r="D64" s="1" t="str">
        <f t="shared" si="7"/>
        <v>13:0004</v>
      </c>
      <c r="E64" t="s">
        <v>329</v>
      </c>
      <c r="F64" t="s">
        <v>330</v>
      </c>
      <c r="H64">
        <v>45.6779674</v>
      </c>
      <c r="I64">
        <v>-67.561392400000003</v>
      </c>
      <c r="J64" s="1" t="str">
        <f>HYPERLINK("http://geochem.nrcan.gc.ca/cdogs/content/kwd/kwd020045_e.htm", "Basal till")</f>
        <v>Basal till</v>
      </c>
      <c r="K64" s="1" t="str">
        <f t="shared" si="8"/>
        <v>&lt;63 micron</v>
      </c>
      <c r="L64" t="s">
        <v>176</v>
      </c>
      <c r="M64" t="s">
        <v>30</v>
      </c>
      <c r="N64" t="s">
        <v>22</v>
      </c>
      <c r="O64" t="s">
        <v>23</v>
      </c>
      <c r="P64" t="s">
        <v>24</v>
      </c>
    </row>
    <row r="65" spans="1:16" x14ac:dyDescent="0.25">
      <c r="A65" t="s">
        <v>331</v>
      </c>
      <c r="B65" t="s">
        <v>332</v>
      </c>
      <c r="C65" s="1" t="str">
        <f t="shared" si="6"/>
        <v>13:0018</v>
      </c>
      <c r="D65" s="1" t="str">
        <f t="shared" si="7"/>
        <v>13:0004</v>
      </c>
      <c r="E65" t="s">
        <v>333</v>
      </c>
      <c r="F65" t="s">
        <v>334</v>
      </c>
      <c r="H65">
        <v>45.659521599999998</v>
      </c>
      <c r="I65">
        <v>-67.561864700000001</v>
      </c>
      <c r="J65" s="1" t="str">
        <f>HYPERLINK("http://geochem.nrcan.gc.ca/cdogs/content/kwd/kwd020046_e.htm", "Ablation till")</f>
        <v>Ablation till</v>
      </c>
      <c r="K65" s="1" t="str">
        <f t="shared" si="8"/>
        <v>&lt;63 micron</v>
      </c>
      <c r="L65" t="s">
        <v>47</v>
      </c>
      <c r="M65" t="s">
        <v>54</v>
      </c>
      <c r="N65" t="s">
        <v>22</v>
      </c>
      <c r="O65" t="s">
        <v>23</v>
      </c>
      <c r="P65" t="s">
        <v>24</v>
      </c>
    </row>
    <row r="66" spans="1:16" x14ac:dyDescent="0.25">
      <c r="A66" t="s">
        <v>335</v>
      </c>
      <c r="B66" t="s">
        <v>336</v>
      </c>
      <c r="C66" s="1" t="str">
        <f t="shared" ref="C66:C101" si="10">HYPERLINK("http://geochem.nrcan.gc.ca/cdogs/content/bdl/bdl130018_e.htm", "13:0018")</f>
        <v>13:0018</v>
      </c>
      <c r="D66" s="1" t="str">
        <f t="shared" ref="D66:D101" si="11">HYPERLINK("http://geochem.nrcan.gc.ca/cdogs/content/svy/svy130004_e.htm", "13:0004")</f>
        <v>13:0004</v>
      </c>
      <c r="E66" t="s">
        <v>337</v>
      </c>
      <c r="F66" t="s">
        <v>338</v>
      </c>
      <c r="H66">
        <v>45.653677000000002</v>
      </c>
      <c r="I66">
        <v>-67.562335200000007</v>
      </c>
      <c r="J66" s="1" t="str">
        <f>HYPERLINK("http://geochem.nrcan.gc.ca/cdogs/content/kwd/kwd020045_e.htm", "Basal till")</f>
        <v>Basal till</v>
      </c>
      <c r="K66" s="1" t="str">
        <f t="shared" ref="K66:K101" si="12">HYPERLINK("http://geochem.nrcan.gc.ca/cdogs/content/kwd/kwd080004_e.htm", "&lt;63 micron")</f>
        <v>&lt;63 micron</v>
      </c>
      <c r="L66" t="s">
        <v>149</v>
      </c>
      <c r="M66" t="s">
        <v>30</v>
      </c>
      <c r="N66" t="s">
        <v>22</v>
      </c>
      <c r="O66" t="s">
        <v>23</v>
      </c>
      <c r="P66" t="s">
        <v>24</v>
      </c>
    </row>
    <row r="67" spans="1:16" x14ac:dyDescent="0.25">
      <c r="A67" t="s">
        <v>339</v>
      </c>
      <c r="B67" t="s">
        <v>340</v>
      </c>
      <c r="C67" s="1" t="str">
        <f t="shared" si="10"/>
        <v>13:0018</v>
      </c>
      <c r="D67" s="1" t="str">
        <f t="shared" si="11"/>
        <v>13:0004</v>
      </c>
      <c r="E67" t="s">
        <v>341</v>
      </c>
      <c r="F67" t="s">
        <v>342</v>
      </c>
      <c r="H67">
        <v>45.642168300000002</v>
      </c>
      <c r="I67">
        <v>-67.559742400000005</v>
      </c>
      <c r="J67" s="1" t="str">
        <f>HYPERLINK("http://geochem.nrcan.gc.ca/cdogs/content/kwd/kwd020045_e.htm", "Basal till")</f>
        <v>Basal till</v>
      </c>
      <c r="K67" s="1" t="str">
        <f t="shared" si="12"/>
        <v>&lt;63 micron</v>
      </c>
      <c r="L67" t="s">
        <v>88</v>
      </c>
      <c r="M67" t="s">
        <v>150</v>
      </c>
      <c r="N67" t="s">
        <v>22</v>
      </c>
      <c r="O67" t="s">
        <v>23</v>
      </c>
      <c r="P67" t="s">
        <v>24</v>
      </c>
    </row>
    <row r="68" spans="1:16" x14ac:dyDescent="0.25">
      <c r="A68" t="s">
        <v>343</v>
      </c>
      <c r="B68" t="s">
        <v>344</v>
      </c>
      <c r="C68" s="1" t="str">
        <f t="shared" si="10"/>
        <v>13:0018</v>
      </c>
      <c r="D68" s="1" t="str">
        <f t="shared" si="11"/>
        <v>13:0004</v>
      </c>
      <c r="E68" t="s">
        <v>345</v>
      </c>
      <c r="F68" t="s">
        <v>346</v>
      </c>
      <c r="H68">
        <v>45.626454199999998</v>
      </c>
      <c r="I68">
        <v>-67.562710600000003</v>
      </c>
      <c r="J68" s="1" t="str">
        <f>HYPERLINK("http://geochem.nrcan.gc.ca/cdogs/content/kwd/kwd020045_e.htm", "Basal till")</f>
        <v>Basal till</v>
      </c>
      <c r="K68" s="1" t="str">
        <f t="shared" si="12"/>
        <v>&lt;63 micron</v>
      </c>
      <c r="L68" t="s">
        <v>347</v>
      </c>
      <c r="M68" t="s">
        <v>144</v>
      </c>
      <c r="N68" t="s">
        <v>22</v>
      </c>
      <c r="O68" t="s">
        <v>23</v>
      </c>
      <c r="P68" t="s">
        <v>31</v>
      </c>
    </row>
    <row r="69" spans="1:16" x14ac:dyDescent="0.25">
      <c r="A69" t="s">
        <v>348</v>
      </c>
      <c r="B69" t="s">
        <v>349</v>
      </c>
      <c r="C69" s="1" t="str">
        <f t="shared" si="10"/>
        <v>13:0018</v>
      </c>
      <c r="D69" s="1" t="str">
        <f t="shared" si="11"/>
        <v>13:0004</v>
      </c>
      <c r="E69" t="s">
        <v>350</v>
      </c>
      <c r="F69" t="s">
        <v>351</v>
      </c>
      <c r="H69">
        <v>45.605670000000003</v>
      </c>
      <c r="I69">
        <v>-67.556188500000005</v>
      </c>
      <c r="J69" s="1" t="str">
        <f>HYPERLINK("http://geochem.nrcan.gc.ca/cdogs/content/kwd/kwd020045_e.htm", "Basal till")</f>
        <v>Basal till</v>
      </c>
      <c r="K69" s="1" t="str">
        <f t="shared" si="12"/>
        <v>&lt;63 micron</v>
      </c>
      <c r="L69" t="s">
        <v>88</v>
      </c>
      <c r="M69" t="s">
        <v>54</v>
      </c>
      <c r="N69" t="s">
        <v>22</v>
      </c>
      <c r="O69" t="s">
        <v>23</v>
      </c>
      <c r="P69" t="s">
        <v>24</v>
      </c>
    </row>
    <row r="70" spans="1:16" x14ac:dyDescent="0.25">
      <c r="A70" t="s">
        <v>352</v>
      </c>
      <c r="B70" t="s">
        <v>353</v>
      </c>
      <c r="C70" s="1" t="str">
        <f t="shared" si="10"/>
        <v>13:0018</v>
      </c>
      <c r="D70" s="1" t="str">
        <f t="shared" si="11"/>
        <v>13:0004</v>
      </c>
      <c r="E70" t="s">
        <v>354</v>
      </c>
      <c r="F70" t="s">
        <v>355</v>
      </c>
      <c r="H70">
        <v>45.749173599999999</v>
      </c>
      <c r="I70">
        <v>-67.533851900000002</v>
      </c>
      <c r="J70" s="1" t="str">
        <f>HYPERLINK("http://geochem.nrcan.gc.ca/cdogs/content/kwd/kwd020046_e.htm", "Ablation till")</f>
        <v>Ablation till</v>
      </c>
      <c r="K70" s="1" t="str">
        <f t="shared" si="12"/>
        <v>&lt;63 micron</v>
      </c>
      <c r="L70" t="s">
        <v>356</v>
      </c>
      <c r="M70" t="s">
        <v>171</v>
      </c>
      <c r="N70" t="s">
        <v>22</v>
      </c>
      <c r="O70" t="s">
        <v>357</v>
      </c>
      <c r="P70" t="s">
        <v>24</v>
      </c>
    </row>
    <row r="71" spans="1:16" x14ac:dyDescent="0.25">
      <c r="A71" t="s">
        <v>358</v>
      </c>
      <c r="B71" t="s">
        <v>359</v>
      </c>
      <c r="C71" s="1" t="str">
        <f t="shared" si="10"/>
        <v>13:0018</v>
      </c>
      <c r="D71" s="1" t="str">
        <f t="shared" si="11"/>
        <v>13:0004</v>
      </c>
      <c r="E71" t="s">
        <v>360</v>
      </c>
      <c r="F71" t="s">
        <v>361</v>
      </c>
      <c r="H71">
        <v>45.731194700000003</v>
      </c>
      <c r="I71">
        <v>-67.535607499999998</v>
      </c>
      <c r="J71" s="1" t="str">
        <f>HYPERLINK("http://geochem.nrcan.gc.ca/cdogs/content/kwd/kwd020045_e.htm", "Basal till")</f>
        <v>Basal till</v>
      </c>
      <c r="K71" s="1" t="str">
        <f t="shared" si="12"/>
        <v>&lt;63 micron</v>
      </c>
      <c r="L71" t="s">
        <v>88</v>
      </c>
      <c r="M71" t="s">
        <v>362</v>
      </c>
      <c r="N71" t="s">
        <v>22</v>
      </c>
      <c r="O71" t="s">
        <v>23</v>
      </c>
      <c r="P71" t="s">
        <v>145</v>
      </c>
    </row>
    <row r="72" spans="1:16" x14ac:dyDescent="0.25">
      <c r="A72" t="s">
        <v>363</v>
      </c>
      <c r="B72" t="s">
        <v>364</v>
      </c>
      <c r="C72" s="1" t="str">
        <f t="shared" si="10"/>
        <v>13:0018</v>
      </c>
      <c r="D72" s="1" t="str">
        <f t="shared" si="11"/>
        <v>13:0004</v>
      </c>
      <c r="E72" t="s">
        <v>365</v>
      </c>
      <c r="F72" t="s">
        <v>366</v>
      </c>
      <c r="H72">
        <v>45.713186800000003</v>
      </c>
      <c r="I72">
        <v>-67.535114100000001</v>
      </c>
      <c r="J72" s="1" t="str">
        <f>HYPERLINK("http://geochem.nrcan.gc.ca/cdogs/content/kwd/kwd020045_e.htm", "Basal till")</f>
        <v>Basal till</v>
      </c>
      <c r="K72" s="1" t="str">
        <f t="shared" si="12"/>
        <v>&lt;63 micron</v>
      </c>
      <c r="L72" t="s">
        <v>262</v>
      </c>
      <c r="M72" t="s">
        <v>54</v>
      </c>
      <c r="N72" t="s">
        <v>22</v>
      </c>
      <c r="O72" t="s">
        <v>23</v>
      </c>
      <c r="P72" t="s">
        <v>37</v>
      </c>
    </row>
    <row r="73" spans="1:16" x14ac:dyDescent="0.25">
      <c r="A73" t="s">
        <v>367</v>
      </c>
      <c r="B73" t="s">
        <v>368</v>
      </c>
      <c r="C73" s="1" t="str">
        <f t="shared" si="10"/>
        <v>13:0018</v>
      </c>
      <c r="D73" s="1" t="str">
        <f t="shared" si="11"/>
        <v>13:0004</v>
      </c>
      <c r="E73" t="s">
        <v>369</v>
      </c>
      <c r="F73" t="s">
        <v>370</v>
      </c>
      <c r="H73">
        <v>45.695187199999999</v>
      </c>
      <c r="I73">
        <v>-67.535262799999998</v>
      </c>
      <c r="J73" s="1" t="str">
        <f>HYPERLINK("http://geochem.nrcan.gc.ca/cdogs/content/kwd/kwd020045_e.htm", "Basal till")</f>
        <v>Basal till</v>
      </c>
      <c r="K73" s="1" t="str">
        <f t="shared" si="12"/>
        <v>&lt;63 micron</v>
      </c>
      <c r="L73" t="s">
        <v>88</v>
      </c>
      <c r="M73" t="s">
        <v>371</v>
      </c>
      <c r="N73" t="s">
        <v>22</v>
      </c>
      <c r="O73" t="s">
        <v>23</v>
      </c>
      <c r="P73" t="s">
        <v>31</v>
      </c>
    </row>
    <row r="74" spans="1:16" x14ac:dyDescent="0.25">
      <c r="A74" t="s">
        <v>372</v>
      </c>
      <c r="B74" t="s">
        <v>373</v>
      </c>
      <c r="C74" s="1" t="str">
        <f t="shared" si="10"/>
        <v>13:0018</v>
      </c>
      <c r="D74" s="1" t="str">
        <f t="shared" si="11"/>
        <v>13:0004</v>
      </c>
      <c r="E74" t="s">
        <v>374</v>
      </c>
      <c r="F74" t="s">
        <v>375</v>
      </c>
      <c r="H74">
        <v>45.6771916</v>
      </c>
      <c r="I74">
        <v>-67.535732300000006</v>
      </c>
      <c r="J74" s="1" t="str">
        <f>HYPERLINK("http://geochem.nrcan.gc.ca/cdogs/content/kwd/kwd020046_e.htm", "Ablation till")</f>
        <v>Ablation till</v>
      </c>
      <c r="K74" s="1" t="str">
        <f t="shared" si="12"/>
        <v>&lt;63 micron</v>
      </c>
      <c r="L74" t="s">
        <v>88</v>
      </c>
      <c r="M74" t="s">
        <v>21</v>
      </c>
      <c r="N74" t="s">
        <v>151</v>
      </c>
      <c r="O74" t="s">
        <v>23</v>
      </c>
      <c r="P74" t="s">
        <v>268</v>
      </c>
    </row>
    <row r="75" spans="1:16" x14ac:dyDescent="0.25">
      <c r="A75" t="s">
        <v>376</v>
      </c>
      <c r="B75" t="s">
        <v>377</v>
      </c>
      <c r="C75" s="1" t="str">
        <f t="shared" si="10"/>
        <v>13:0018</v>
      </c>
      <c r="D75" s="1" t="str">
        <f t="shared" si="11"/>
        <v>13:0004</v>
      </c>
      <c r="E75" t="s">
        <v>378</v>
      </c>
      <c r="F75" t="s">
        <v>379</v>
      </c>
      <c r="H75">
        <v>45.680270800000002</v>
      </c>
      <c r="I75">
        <v>-67.530194699999996</v>
      </c>
      <c r="J75" s="1" t="str">
        <f>HYPERLINK("http://geochem.nrcan.gc.ca/cdogs/content/kwd/kwd020045_e.htm", "Basal till")</f>
        <v>Basal till</v>
      </c>
      <c r="K75" s="1" t="str">
        <f t="shared" si="12"/>
        <v>&lt;63 micron</v>
      </c>
      <c r="L75" t="s">
        <v>88</v>
      </c>
      <c r="M75" t="s">
        <v>30</v>
      </c>
      <c r="N75" t="s">
        <v>22</v>
      </c>
      <c r="O75" t="s">
        <v>23</v>
      </c>
      <c r="P75" t="s">
        <v>268</v>
      </c>
    </row>
    <row r="76" spans="1:16" x14ac:dyDescent="0.25">
      <c r="A76" t="s">
        <v>380</v>
      </c>
      <c r="B76" t="s">
        <v>381</v>
      </c>
      <c r="C76" s="1" t="str">
        <f t="shared" si="10"/>
        <v>13:0018</v>
      </c>
      <c r="D76" s="1" t="str">
        <f t="shared" si="11"/>
        <v>13:0004</v>
      </c>
      <c r="E76" t="s">
        <v>382</v>
      </c>
      <c r="F76" t="s">
        <v>383</v>
      </c>
      <c r="H76">
        <v>45.659637600000003</v>
      </c>
      <c r="I76">
        <v>-67.535548000000006</v>
      </c>
      <c r="J76" s="1" t="str">
        <f>HYPERLINK("http://geochem.nrcan.gc.ca/cdogs/content/kwd/kwd020046_e.htm", "Ablation till")</f>
        <v>Ablation till</v>
      </c>
      <c r="K76" s="1" t="str">
        <f t="shared" si="12"/>
        <v>&lt;63 micron</v>
      </c>
      <c r="L76" t="s">
        <v>191</v>
      </c>
      <c r="M76" t="s">
        <v>384</v>
      </c>
      <c r="N76" t="s">
        <v>22</v>
      </c>
      <c r="O76" t="s">
        <v>23</v>
      </c>
      <c r="P76" t="s">
        <v>24</v>
      </c>
    </row>
    <row r="77" spans="1:16" x14ac:dyDescent="0.25">
      <c r="A77" t="s">
        <v>385</v>
      </c>
      <c r="B77" t="s">
        <v>386</v>
      </c>
      <c r="C77" s="1" t="str">
        <f t="shared" si="10"/>
        <v>13:0018</v>
      </c>
      <c r="D77" s="1" t="str">
        <f t="shared" si="11"/>
        <v>13:0004</v>
      </c>
      <c r="E77" t="s">
        <v>387</v>
      </c>
      <c r="F77" t="s">
        <v>388</v>
      </c>
      <c r="H77">
        <v>45.660684099999997</v>
      </c>
      <c r="I77">
        <v>-67.529423499999993</v>
      </c>
      <c r="J77" s="1" t="str">
        <f>HYPERLINK("http://geochem.nrcan.gc.ca/cdogs/content/kwd/kwd020045_e.htm", "Basal till")</f>
        <v>Basal till</v>
      </c>
      <c r="K77" s="1" t="str">
        <f t="shared" si="12"/>
        <v>&lt;63 micron</v>
      </c>
      <c r="L77" t="s">
        <v>88</v>
      </c>
      <c r="M77" t="s">
        <v>139</v>
      </c>
      <c r="N77" t="s">
        <v>22</v>
      </c>
      <c r="O77" t="s">
        <v>23</v>
      </c>
      <c r="P77" t="s">
        <v>24</v>
      </c>
    </row>
    <row r="78" spans="1:16" x14ac:dyDescent="0.25">
      <c r="A78" t="s">
        <v>389</v>
      </c>
      <c r="B78" t="s">
        <v>390</v>
      </c>
      <c r="C78" s="1" t="str">
        <f t="shared" si="10"/>
        <v>13:0018</v>
      </c>
      <c r="D78" s="1" t="str">
        <f t="shared" si="11"/>
        <v>13:0004</v>
      </c>
      <c r="E78" t="s">
        <v>391</v>
      </c>
      <c r="F78" t="s">
        <v>392</v>
      </c>
      <c r="H78">
        <v>45.641683</v>
      </c>
      <c r="I78">
        <v>-67.539223800000002</v>
      </c>
      <c r="J78" s="1" t="str">
        <f>HYPERLINK("http://geochem.nrcan.gc.ca/cdogs/content/kwd/kwd020045_e.htm", "Basal till")</f>
        <v>Basal till</v>
      </c>
      <c r="K78" s="1" t="str">
        <f t="shared" si="12"/>
        <v>&lt;63 micron</v>
      </c>
      <c r="L78" t="s">
        <v>88</v>
      </c>
      <c r="M78" t="s">
        <v>393</v>
      </c>
      <c r="N78" t="s">
        <v>22</v>
      </c>
      <c r="O78" t="s">
        <v>23</v>
      </c>
      <c r="P78" t="s">
        <v>31</v>
      </c>
    </row>
    <row r="79" spans="1:16" x14ac:dyDescent="0.25">
      <c r="A79" t="s">
        <v>394</v>
      </c>
      <c r="B79" t="s">
        <v>395</v>
      </c>
      <c r="C79" s="1" t="str">
        <f t="shared" si="10"/>
        <v>13:0018</v>
      </c>
      <c r="D79" s="1" t="str">
        <f t="shared" si="11"/>
        <v>13:0004</v>
      </c>
      <c r="E79" t="s">
        <v>396</v>
      </c>
      <c r="F79" t="s">
        <v>397</v>
      </c>
      <c r="H79">
        <v>45.6232045</v>
      </c>
      <c r="I79">
        <v>-67.537138299999995</v>
      </c>
      <c r="J79" s="1" t="str">
        <f>HYPERLINK("http://geochem.nrcan.gc.ca/cdogs/content/kwd/kwd020045_e.htm", "Basal till")</f>
        <v>Basal till</v>
      </c>
      <c r="K79" s="1" t="str">
        <f t="shared" si="12"/>
        <v>&lt;63 micron</v>
      </c>
      <c r="L79" t="s">
        <v>347</v>
      </c>
      <c r="M79" t="s">
        <v>54</v>
      </c>
      <c r="N79" t="s">
        <v>22</v>
      </c>
      <c r="O79" t="s">
        <v>23</v>
      </c>
      <c r="P79" t="s">
        <v>31</v>
      </c>
    </row>
    <row r="80" spans="1:16" x14ac:dyDescent="0.25">
      <c r="A80" t="s">
        <v>398</v>
      </c>
      <c r="B80" t="s">
        <v>399</v>
      </c>
      <c r="C80" s="1" t="str">
        <f t="shared" si="10"/>
        <v>13:0018</v>
      </c>
      <c r="D80" s="1" t="str">
        <f t="shared" si="11"/>
        <v>13:0004</v>
      </c>
      <c r="E80" t="s">
        <v>400</v>
      </c>
      <c r="F80" t="s">
        <v>401</v>
      </c>
      <c r="H80">
        <v>45.607441799999997</v>
      </c>
      <c r="I80">
        <v>-67.536265700000001</v>
      </c>
      <c r="J80" s="1" t="str">
        <f>HYPERLINK("http://geochem.nrcan.gc.ca/cdogs/content/kwd/kwd020045_e.htm", "Basal till")</f>
        <v>Basal till</v>
      </c>
      <c r="K80" s="1" t="str">
        <f t="shared" si="12"/>
        <v>&lt;63 micron</v>
      </c>
      <c r="L80" t="s">
        <v>302</v>
      </c>
      <c r="M80" t="s">
        <v>21</v>
      </c>
      <c r="N80" t="s">
        <v>22</v>
      </c>
      <c r="O80" t="s">
        <v>23</v>
      </c>
      <c r="P80" t="s">
        <v>24</v>
      </c>
    </row>
    <row r="81" spans="1:16" x14ac:dyDescent="0.25">
      <c r="A81" t="s">
        <v>402</v>
      </c>
      <c r="B81" t="s">
        <v>403</v>
      </c>
      <c r="C81" s="1" t="str">
        <f t="shared" si="10"/>
        <v>13:0018</v>
      </c>
      <c r="D81" s="1" t="str">
        <f t="shared" si="11"/>
        <v>13:0004</v>
      </c>
      <c r="E81" t="s">
        <v>404</v>
      </c>
      <c r="F81" t="s">
        <v>405</v>
      </c>
      <c r="H81">
        <v>45.7488411</v>
      </c>
      <c r="I81">
        <v>-67.508147699999995</v>
      </c>
      <c r="J81" s="1" t="str">
        <f>HYPERLINK("http://geochem.nrcan.gc.ca/cdogs/content/kwd/kwd020046_e.htm", "Ablation till")</f>
        <v>Ablation till</v>
      </c>
      <c r="K81" s="1" t="str">
        <f t="shared" si="12"/>
        <v>&lt;63 micron</v>
      </c>
      <c r="L81" t="s">
        <v>113</v>
      </c>
      <c r="M81" t="s">
        <v>384</v>
      </c>
      <c r="N81" t="s">
        <v>22</v>
      </c>
      <c r="O81" t="s">
        <v>23</v>
      </c>
      <c r="P81" t="s">
        <v>24</v>
      </c>
    </row>
    <row r="82" spans="1:16" x14ac:dyDescent="0.25">
      <c r="A82" t="s">
        <v>406</v>
      </c>
      <c r="B82" t="s">
        <v>407</v>
      </c>
      <c r="C82" s="1" t="str">
        <f t="shared" si="10"/>
        <v>13:0018</v>
      </c>
      <c r="D82" s="1" t="str">
        <f t="shared" si="11"/>
        <v>13:0004</v>
      </c>
      <c r="E82" t="s">
        <v>408</v>
      </c>
      <c r="F82" t="s">
        <v>409</v>
      </c>
      <c r="H82">
        <v>45.730879399999999</v>
      </c>
      <c r="I82">
        <v>-67.511196299999995</v>
      </c>
      <c r="J82" s="1" t="str">
        <f>HYPERLINK("http://geochem.nrcan.gc.ca/cdogs/content/kwd/kwd020046_e.htm", "Ablation till")</f>
        <v>Ablation till</v>
      </c>
      <c r="K82" s="1" t="str">
        <f t="shared" si="12"/>
        <v>&lt;63 micron</v>
      </c>
      <c r="L82" t="s">
        <v>176</v>
      </c>
      <c r="M82" t="s">
        <v>30</v>
      </c>
      <c r="N82" t="s">
        <v>22</v>
      </c>
      <c r="O82" t="s">
        <v>23</v>
      </c>
      <c r="P82" t="s">
        <v>268</v>
      </c>
    </row>
    <row r="83" spans="1:16" x14ac:dyDescent="0.25">
      <c r="A83" t="s">
        <v>410</v>
      </c>
      <c r="B83" t="s">
        <v>411</v>
      </c>
      <c r="C83" s="1" t="str">
        <f t="shared" si="10"/>
        <v>13:0018</v>
      </c>
      <c r="D83" s="1" t="str">
        <f t="shared" si="11"/>
        <v>13:0004</v>
      </c>
      <c r="E83" t="s">
        <v>412</v>
      </c>
      <c r="F83" t="s">
        <v>413</v>
      </c>
      <c r="H83">
        <v>45.712842199999997</v>
      </c>
      <c r="I83">
        <v>-67.5084631</v>
      </c>
      <c r="J83" s="1" t="str">
        <f>HYPERLINK("http://geochem.nrcan.gc.ca/cdogs/content/kwd/kwd020046_e.htm", "Ablation till")</f>
        <v>Ablation till</v>
      </c>
      <c r="K83" s="1" t="str">
        <f t="shared" si="12"/>
        <v>&lt;63 micron</v>
      </c>
      <c r="L83" t="s">
        <v>414</v>
      </c>
      <c r="M83" t="s">
        <v>30</v>
      </c>
      <c r="N83" t="s">
        <v>22</v>
      </c>
      <c r="O83" t="s">
        <v>23</v>
      </c>
      <c r="P83" t="s">
        <v>24</v>
      </c>
    </row>
    <row r="84" spans="1:16" x14ac:dyDescent="0.25">
      <c r="A84" t="s">
        <v>415</v>
      </c>
      <c r="B84" t="s">
        <v>416</v>
      </c>
      <c r="C84" s="1" t="str">
        <f t="shared" si="10"/>
        <v>13:0018</v>
      </c>
      <c r="D84" s="1" t="str">
        <f t="shared" si="11"/>
        <v>13:0004</v>
      </c>
      <c r="E84" t="s">
        <v>417</v>
      </c>
      <c r="F84" t="s">
        <v>418</v>
      </c>
      <c r="H84">
        <v>45.6948553</v>
      </c>
      <c r="I84">
        <v>-67.509583399999997</v>
      </c>
      <c r="J84" s="1" t="str">
        <f>HYPERLINK("http://geochem.nrcan.gc.ca/cdogs/content/kwd/kwd020046_e.htm", "Ablation till")</f>
        <v>Ablation till</v>
      </c>
      <c r="K84" s="1" t="str">
        <f t="shared" si="12"/>
        <v>&lt;63 micron</v>
      </c>
      <c r="L84" t="s">
        <v>282</v>
      </c>
      <c r="M84" t="s">
        <v>54</v>
      </c>
      <c r="N84" t="s">
        <v>22</v>
      </c>
      <c r="O84" t="s">
        <v>23</v>
      </c>
      <c r="P84" t="s">
        <v>37</v>
      </c>
    </row>
    <row r="85" spans="1:16" x14ac:dyDescent="0.25">
      <c r="A85" t="s">
        <v>419</v>
      </c>
      <c r="B85" t="s">
        <v>420</v>
      </c>
      <c r="C85" s="1" t="str">
        <f t="shared" si="10"/>
        <v>13:0018</v>
      </c>
      <c r="D85" s="1" t="str">
        <f t="shared" si="11"/>
        <v>13:0004</v>
      </c>
      <c r="E85" t="s">
        <v>421</v>
      </c>
      <c r="F85" t="s">
        <v>422</v>
      </c>
      <c r="H85">
        <v>45.694243100000001</v>
      </c>
      <c r="I85">
        <v>-67.514416100000005</v>
      </c>
      <c r="J85" s="1" t="str">
        <f>HYPERLINK("http://geochem.nrcan.gc.ca/cdogs/content/kwd/kwd020045_e.htm", "Basal till")</f>
        <v>Basal till</v>
      </c>
      <c r="K85" s="1" t="str">
        <f t="shared" si="12"/>
        <v>&lt;63 micron</v>
      </c>
      <c r="L85" t="s">
        <v>143</v>
      </c>
      <c r="M85" t="s">
        <v>54</v>
      </c>
      <c r="N85" t="s">
        <v>22</v>
      </c>
      <c r="O85" t="s">
        <v>23</v>
      </c>
      <c r="P85" t="s">
        <v>24</v>
      </c>
    </row>
    <row r="86" spans="1:16" x14ac:dyDescent="0.25">
      <c r="A86" t="s">
        <v>423</v>
      </c>
      <c r="B86" t="s">
        <v>424</v>
      </c>
      <c r="C86" s="1" t="str">
        <f t="shared" si="10"/>
        <v>13:0018</v>
      </c>
      <c r="D86" s="1" t="str">
        <f t="shared" si="11"/>
        <v>13:0004</v>
      </c>
      <c r="E86" t="s">
        <v>425</v>
      </c>
      <c r="F86" t="s">
        <v>426</v>
      </c>
      <c r="H86">
        <v>45.678159299999997</v>
      </c>
      <c r="I86">
        <v>-67.5061745</v>
      </c>
      <c r="J86" s="1" t="str">
        <f>HYPERLINK("http://geochem.nrcan.gc.ca/cdogs/content/kwd/kwd020045_e.htm", "Basal till")</f>
        <v>Basal till</v>
      </c>
      <c r="K86" s="1" t="str">
        <f t="shared" si="12"/>
        <v>&lt;63 micron</v>
      </c>
      <c r="L86" t="s">
        <v>88</v>
      </c>
      <c r="M86" t="s">
        <v>171</v>
      </c>
      <c r="N86" t="s">
        <v>22</v>
      </c>
      <c r="O86" t="s">
        <v>23</v>
      </c>
      <c r="P86" t="s">
        <v>24</v>
      </c>
    </row>
    <row r="87" spans="1:16" x14ac:dyDescent="0.25">
      <c r="A87" t="s">
        <v>427</v>
      </c>
      <c r="B87" t="s">
        <v>428</v>
      </c>
      <c r="C87" s="1" t="str">
        <f t="shared" si="10"/>
        <v>13:0018</v>
      </c>
      <c r="D87" s="1" t="str">
        <f t="shared" si="11"/>
        <v>13:0004</v>
      </c>
      <c r="E87" t="s">
        <v>429</v>
      </c>
      <c r="F87" t="s">
        <v>430</v>
      </c>
      <c r="H87">
        <v>45.660663999999997</v>
      </c>
      <c r="I87">
        <v>-67.510490599999997</v>
      </c>
      <c r="J87" s="1" t="str">
        <f>HYPERLINK("http://geochem.nrcan.gc.ca/cdogs/content/kwd/kwd020051_e.htm", "Glaciomarine / lacustrine")</f>
        <v>Glaciomarine / lacustrine</v>
      </c>
      <c r="K87" s="1" t="str">
        <f t="shared" si="12"/>
        <v>&lt;63 micron</v>
      </c>
      <c r="L87" t="s">
        <v>88</v>
      </c>
      <c r="M87" t="s">
        <v>150</v>
      </c>
      <c r="N87" t="s">
        <v>22</v>
      </c>
      <c r="O87" t="s">
        <v>23</v>
      </c>
      <c r="P87" t="s">
        <v>24</v>
      </c>
    </row>
    <row r="88" spans="1:16" x14ac:dyDescent="0.25">
      <c r="A88" t="s">
        <v>431</v>
      </c>
      <c r="B88" t="s">
        <v>432</v>
      </c>
      <c r="C88" s="1" t="str">
        <f t="shared" si="10"/>
        <v>13:0018</v>
      </c>
      <c r="D88" s="1" t="str">
        <f t="shared" si="11"/>
        <v>13:0004</v>
      </c>
      <c r="E88" t="s">
        <v>433</v>
      </c>
      <c r="F88" t="s">
        <v>434</v>
      </c>
      <c r="H88">
        <v>45.640869000000002</v>
      </c>
      <c r="I88">
        <v>-67.511015200000003</v>
      </c>
      <c r="J88" s="1" t="str">
        <f>HYPERLINK("http://geochem.nrcan.gc.ca/cdogs/content/kwd/kwd020045_e.htm", "Basal till")</f>
        <v>Basal till</v>
      </c>
      <c r="K88" s="1" t="str">
        <f t="shared" si="12"/>
        <v>&lt;63 micron</v>
      </c>
      <c r="L88" t="s">
        <v>143</v>
      </c>
      <c r="M88" t="s">
        <v>150</v>
      </c>
      <c r="N88" t="s">
        <v>22</v>
      </c>
      <c r="O88" t="s">
        <v>23</v>
      </c>
      <c r="P88" t="s">
        <v>24</v>
      </c>
    </row>
    <row r="89" spans="1:16" x14ac:dyDescent="0.25">
      <c r="A89" t="s">
        <v>435</v>
      </c>
      <c r="B89" t="s">
        <v>436</v>
      </c>
      <c r="C89" s="1" t="str">
        <f t="shared" si="10"/>
        <v>13:0018</v>
      </c>
      <c r="D89" s="1" t="str">
        <f t="shared" si="11"/>
        <v>13:0004</v>
      </c>
      <c r="E89" t="s">
        <v>437</v>
      </c>
      <c r="F89" t="s">
        <v>438</v>
      </c>
      <c r="H89">
        <v>45.6230859</v>
      </c>
      <c r="I89">
        <v>-67.510524000000004</v>
      </c>
      <c r="J89" s="1" t="str">
        <f>HYPERLINK("http://geochem.nrcan.gc.ca/cdogs/content/kwd/kwd020045_e.htm", "Basal till")</f>
        <v>Basal till</v>
      </c>
      <c r="K89" s="1" t="str">
        <f t="shared" si="12"/>
        <v>&lt;63 micron</v>
      </c>
      <c r="L89" t="s">
        <v>93</v>
      </c>
      <c r="M89" t="s">
        <v>439</v>
      </c>
      <c r="N89" t="s">
        <v>22</v>
      </c>
      <c r="O89" t="s">
        <v>23</v>
      </c>
      <c r="P89" t="s">
        <v>24</v>
      </c>
    </row>
    <row r="90" spans="1:16" x14ac:dyDescent="0.25">
      <c r="A90" t="s">
        <v>440</v>
      </c>
      <c r="B90" t="s">
        <v>441</v>
      </c>
      <c r="C90" s="1" t="str">
        <f t="shared" si="10"/>
        <v>13:0018</v>
      </c>
      <c r="D90" s="1" t="str">
        <f t="shared" si="11"/>
        <v>13:0004</v>
      </c>
      <c r="E90" t="s">
        <v>442</v>
      </c>
      <c r="F90" t="s">
        <v>443</v>
      </c>
      <c r="H90">
        <v>45.605402699999999</v>
      </c>
      <c r="I90">
        <v>-67.5177245</v>
      </c>
      <c r="J90" s="1" t="str">
        <f>HYPERLINK("http://geochem.nrcan.gc.ca/cdogs/content/kwd/kwd020045_e.htm", "Basal till")</f>
        <v>Basal till</v>
      </c>
      <c r="K90" s="1" t="str">
        <f t="shared" si="12"/>
        <v>&lt;63 micron</v>
      </c>
      <c r="L90" t="s">
        <v>262</v>
      </c>
      <c r="M90" t="s">
        <v>444</v>
      </c>
      <c r="N90" t="s">
        <v>22</v>
      </c>
      <c r="O90" t="s">
        <v>23</v>
      </c>
      <c r="P90" t="s">
        <v>24</v>
      </c>
    </row>
    <row r="91" spans="1:16" x14ac:dyDescent="0.25">
      <c r="A91" t="s">
        <v>445</v>
      </c>
      <c r="B91" t="s">
        <v>446</v>
      </c>
      <c r="C91" s="1" t="str">
        <f t="shared" si="10"/>
        <v>13:0018</v>
      </c>
      <c r="D91" s="1" t="str">
        <f t="shared" si="11"/>
        <v>13:0004</v>
      </c>
      <c r="E91" t="s">
        <v>447</v>
      </c>
      <c r="F91" t="s">
        <v>448</v>
      </c>
      <c r="H91">
        <v>45.751906699999999</v>
      </c>
      <c r="I91">
        <v>-67.765209200000001</v>
      </c>
      <c r="J91" s="1" t="str">
        <f>HYPERLINK("http://geochem.nrcan.gc.ca/cdogs/content/kwd/kwd020045_e.htm", "Basal till")</f>
        <v>Basal till</v>
      </c>
      <c r="K91" s="1" t="str">
        <f t="shared" si="12"/>
        <v>&lt;63 micron</v>
      </c>
      <c r="L91" t="s">
        <v>191</v>
      </c>
      <c r="M91" t="s">
        <v>83</v>
      </c>
      <c r="N91" t="s">
        <v>22</v>
      </c>
      <c r="O91" t="s">
        <v>23</v>
      </c>
      <c r="P91" t="s">
        <v>24</v>
      </c>
    </row>
    <row r="92" spans="1:16" x14ac:dyDescent="0.25">
      <c r="A92" t="s">
        <v>449</v>
      </c>
      <c r="B92" t="s">
        <v>450</v>
      </c>
      <c r="C92" s="1" t="str">
        <f t="shared" si="10"/>
        <v>13:0018</v>
      </c>
      <c r="D92" s="1" t="str">
        <f t="shared" si="11"/>
        <v>13:0004</v>
      </c>
      <c r="E92" t="s">
        <v>451</v>
      </c>
      <c r="F92" t="s">
        <v>452</v>
      </c>
      <c r="H92">
        <v>45.751176200000003</v>
      </c>
      <c r="I92">
        <v>-67.739510999999993</v>
      </c>
      <c r="J92" s="1" t="str">
        <f>HYPERLINK("http://geochem.nrcan.gc.ca/cdogs/content/kwd/kwd020046_e.htm", "Ablation till")</f>
        <v>Ablation till</v>
      </c>
      <c r="K92" s="1" t="str">
        <f t="shared" si="12"/>
        <v>&lt;63 micron</v>
      </c>
      <c r="L92" t="s">
        <v>170</v>
      </c>
      <c r="M92" t="s">
        <v>453</v>
      </c>
      <c r="N92" t="s">
        <v>22</v>
      </c>
      <c r="O92" t="s">
        <v>23</v>
      </c>
      <c r="P92" t="s">
        <v>268</v>
      </c>
    </row>
    <row r="93" spans="1:16" x14ac:dyDescent="0.25">
      <c r="A93" t="s">
        <v>454</v>
      </c>
      <c r="B93" t="s">
        <v>455</v>
      </c>
      <c r="C93" s="1" t="str">
        <f t="shared" si="10"/>
        <v>13:0018</v>
      </c>
      <c r="D93" s="1" t="str">
        <f t="shared" si="11"/>
        <v>13:0004</v>
      </c>
      <c r="E93" t="s">
        <v>456</v>
      </c>
      <c r="F93" t="s">
        <v>457</v>
      </c>
      <c r="H93">
        <v>45.749925300000001</v>
      </c>
      <c r="I93">
        <v>-67.748538800000006</v>
      </c>
      <c r="J93" s="1" t="str">
        <f>HYPERLINK("http://geochem.nrcan.gc.ca/cdogs/content/kwd/kwd020045_e.htm", "Basal till")</f>
        <v>Basal till</v>
      </c>
      <c r="K93" s="1" t="str">
        <f t="shared" si="12"/>
        <v>&lt;63 micron</v>
      </c>
      <c r="L93" t="s">
        <v>191</v>
      </c>
      <c r="M93" t="s">
        <v>222</v>
      </c>
      <c r="N93" t="s">
        <v>22</v>
      </c>
      <c r="O93" t="s">
        <v>23</v>
      </c>
      <c r="P93" t="s">
        <v>31</v>
      </c>
    </row>
    <row r="94" spans="1:16" x14ac:dyDescent="0.25">
      <c r="A94" t="s">
        <v>458</v>
      </c>
      <c r="B94" t="s">
        <v>459</v>
      </c>
      <c r="C94" s="1" t="str">
        <f t="shared" si="10"/>
        <v>13:0018</v>
      </c>
      <c r="D94" s="1" t="str">
        <f t="shared" si="11"/>
        <v>13:0004</v>
      </c>
      <c r="E94" t="s">
        <v>460</v>
      </c>
      <c r="F94" t="s">
        <v>461</v>
      </c>
      <c r="H94">
        <v>45.751767999999998</v>
      </c>
      <c r="I94">
        <v>-67.711854900000006</v>
      </c>
      <c r="J94" s="1" t="str">
        <f>HYPERLINK("http://geochem.nrcan.gc.ca/cdogs/content/kwd/kwd020045_e.htm", "Basal till")</f>
        <v>Basal till</v>
      </c>
      <c r="K94" s="1" t="str">
        <f t="shared" si="12"/>
        <v>&lt;63 micron</v>
      </c>
      <c r="L94" t="s">
        <v>65</v>
      </c>
      <c r="M94" t="s">
        <v>71</v>
      </c>
      <c r="N94" t="s">
        <v>22</v>
      </c>
      <c r="O94" t="s">
        <v>23</v>
      </c>
      <c r="P94" t="s">
        <v>37</v>
      </c>
    </row>
    <row r="95" spans="1:16" x14ac:dyDescent="0.25">
      <c r="A95" t="s">
        <v>462</v>
      </c>
      <c r="B95" t="s">
        <v>463</v>
      </c>
      <c r="C95" s="1" t="str">
        <f t="shared" si="10"/>
        <v>13:0018</v>
      </c>
      <c r="D95" s="1" t="str">
        <f t="shared" si="11"/>
        <v>13:0004</v>
      </c>
      <c r="E95" t="s">
        <v>464</v>
      </c>
      <c r="F95" t="s">
        <v>465</v>
      </c>
      <c r="H95">
        <v>45.750155200000002</v>
      </c>
      <c r="I95">
        <v>-67.688749900000005</v>
      </c>
      <c r="J95" s="1" t="str">
        <f>HYPERLINK("http://geochem.nrcan.gc.ca/cdogs/content/kwd/kwd020045_e.htm", "Basal till")</f>
        <v>Basal till</v>
      </c>
      <c r="K95" s="1" t="str">
        <f t="shared" si="12"/>
        <v>&lt;63 micron</v>
      </c>
      <c r="L95" t="s">
        <v>88</v>
      </c>
      <c r="M95" t="s">
        <v>222</v>
      </c>
      <c r="N95" t="s">
        <v>22</v>
      </c>
      <c r="O95" t="s">
        <v>23</v>
      </c>
      <c r="P95" t="s">
        <v>24</v>
      </c>
    </row>
    <row r="96" spans="1:16" x14ac:dyDescent="0.25">
      <c r="A96" t="s">
        <v>466</v>
      </c>
      <c r="B96" t="s">
        <v>467</v>
      </c>
      <c r="C96" s="1" t="str">
        <f t="shared" si="10"/>
        <v>13:0018</v>
      </c>
      <c r="D96" s="1" t="str">
        <f t="shared" si="11"/>
        <v>13:0004</v>
      </c>
      <c r="E96" t="s">
        <v>468</v>
      </c>
      <c r="F96" t="s">
        <v>469</v>
      </c>
      <c r="H96">
        <v>45.750749800000001</v>
      </c>
      <c r="I96">
        <v>-67.662379400000006</v>
      </c>
      <c r="J96" s="1" t="str">
        <f>HYPERLINK("http://geochem.nrcan.gc.ca/cdogs/content/kwd/kwd020046_e.htm", "Ablation till")</f>
        <v>Ablation till</v>
      </c>
      <c r="K96" s="1" t="str">
        <f t="shared" si="12"/>
        <v>&lt;63 micron</v>
      </c>
      <c r="L96" t="s">
        <v>113</v>
      </c>
      <c r="M96" t="s">
        <v>232</v>
      </c>
      <c r="N96" t="s">
        <v>22</v>
      </c>
      <c r="O96" t="s">
        <v>23</v>
      </c>
      <c r="P96" t="s">
        <v>24</v>
      </c>
    </row>
    <row r="97" spans="1:16" x14ac:dyDescent="0.25">
      <c r="A97" t="s">
        <v>470</v>
      </c>
      <c r="B97" t="s">
        <v>471</v>
      </c>
      <c r="C97" s="1" t="str">
        <f t="shared" si="10"/>
        <v>13:0018</v>
      </c>
      <c r="D97" s="1" t="str">
        <f t="shared" si="11"/>
        <v>13:0004</v>
      </c>
      <c r="E97" t="s">
        <v>472</v>
      </c>
      <c r="F97" t="s">
        <v>473</v>
      </c>
      <c r="H97">
        <v>45.750836</v>
      </c>
      <c r="I97">
        <v>-67.66977</v>
      </c>
      <c r="J97" s="1" t="str">
        <f>HYPERLINK("http://geochem.nrcan.gc.ca/cdogs/content/kwd/kwd020045_e.htm", "Basal till")</f>
        <v>Basal till</v>
      </c>
      <c r="K97" s="1" t="str">
        <f t="shared" si="12"/>
        <v>&lt;63 micron</v>
      </c>
      <c r="L97" t="s">
        <v>474</v>
      </c>
      <c r="M97" t="s">
        <v>30</v>
      </c>
      <c r="N97" t="s">
        <v>22</v>
      </c>
      <c r="O97" t="s">
        <v>23</v>
      </c>
      <c r="P97" t="s">
        <v>24</v>
      </c>
    </row>
    <row r="98" spans="1:16" x14ac:dyDescent="0.25">
      <c r="A98" t="s">
        <v>475</v>
      </c>
      <c r="B98" t="s">
        <v>476</v>
      </c>
      <c r="C98" s="1" t="str">
        <f t="shared" si="10"/>
        <v>13:0018</v>
      </c>
      <c r="D98" s="1" t="str">
        <f t="shared" si="11"/>
        <v>13:0004</v>
      </c>
      <c r="E98" t="s">
        <v>477</v>
      </c>
      <c r="F98" t="s">
        <v>478</v>
      </c>
      <c r="H98">
        <v>45.750880700000003</v>
      </c>
      <c r="I98">
        <v>-67.635376699999995</v>
      </c>
      <c r="J98" s="1" t="str">
        <f>HYPERLINK("http://geochem.nrcan.gc.ca/cdogs/content/kwd/kwd020045_e.htm", "Basal till")</f>
        <v>Basal till</v>
      </c>
      <c r="K98" s="1" t="str">
        <f t="shared" si="12"/>
        <v>&lt;63 micron</v>
      </c>
      <c r="L98" t="s">
        <v>113</v>
      </c>
      <c r="M98" t="s">
        <v>479</v>
      </c>
      <c r="N98" t="s">
        <v>22</v>
      </c>
      <c r="O98" t="s">
        <v>23</v>
      </c>
      <c r="P98" t="s">
        <v>24</v>
      </c>
    </row>
    <row r="99" spans="1:16" x14ac:dyDescent="0.25">
      <c r="A99" t="s">
        <v>480</v>
      </c>
      <c r="B99" t="s">
        <v>481</v>
      </c>
      <c r="C99" s="1" t="str">
        <f t="shared" si="10"/>
        <v>13:0018</v>
      </c>
      <c r="D99" s="1" t="str">
        <f t="shared" si="11"/>
        <v>13:0004</v>
      </c>
      <c r="E99" t="s">
        <v>482</v>
      </c>
      <c r="F99" t="s">
        <v>483</v>
      </c>
      <c r="H99">
        <v>45.750136599999998</v>
      </c>
      <c r="I99">
        <v>-67.610967099999996</v>
      </c>
      <c r="J99" s="1" t="str">
        <f>HYPERLINK("http://geochem.nrcan.gc.ca/cdogs/content/kwd/kwd020046_e.htm", "Ablation till")</f>
        <v>Ablation till</v>
      </c>
      <c r="K99" s="1" t="str">
        <f t="shared" si="12"/>
        <v>&lt;63 micron</v>
      </c>
      <c r="L99" t="s">
        <v>302</v>
      </c>
      <c r="M99" t="s">
        <v>155</v>
      </c>
      <c r="N99" t="s">
        <v>155</v>
      </c>
      <c r="O99" t="s">
        <v>23</v>
      </c>
      <c r="P99" t="s">
        <v>155</v>
      </c>
    </row>
    <row r="100" spans="1:16" x14ac:dyDescent="0.25">
      <c r="A100" t="s">
        <v>484</v>
      </c>
      <c r="B100" t="s">
        <v>485</v>
      </c>
      <c r="C100" s="1" t="str">
        <f t="shared" si="10"/>
        <v>13:0018</v>
      </c>
      <c r="D100" s="1" t="str">
        <f t="shared" si="11"/>
        <v>13:0004</v>
      </c>
      <c r="E100" t="s">
        <v>486</v>
      </c>
      <c r="F100" t="s">
        <v>487</v>
      </c>
      <c r="H100">
        <v>45.7502633</v>
      </c>
      <c r="I100">
        <v>-67.584607599999998</v>
      </c>
      <c r="J100" s="1" t="str">
        <f>HYPERLINK("http://geochem.nrcan.gc.ca/cdogs/content/kwd/kwd020045_e.htm", "Basal till")</f>
        <v>Basal till</v>
      </c>
      <c r="K100" s="1" t="str">
        <f t="shared" si="12"/>
        <v>&lt;63 micron</v>
      </c>
      <c r="L100" t="s">
        <v>82</v>
      </c>
      <c r="M100" t="s">
        <v>54</v>
      </c>
      <c r="N100" t="s">
        <v>22</v>
      </c>
      <c r="O100" t="s">
        <v>23</v>
      </c>
      <c r="P100" t="s">
        <v>24</v>
      </c>
    </row>
    <row r="101" spans="1:16" x14ac:dyDescent="0.25">
      <c r="A101" t="s">
        <v>488</v>
      </c>
      <c r="B101" t="s">
        <v>489</v>
      </c>
      <c r="C101" s="1" t="str">
        <f t="shared" si="10"/>
        <v>13:0018</v>
      </c>
      <c r="D101" s="1" t="str">
        <f t="shared" si="11"/>
        <v>13:0004</v>
      </c>
      <c r="E101" t="s">
        <v>490</v>
      </c>
      <c r="F101" t="s">
        <v>491</v>
      </c>
      <c r="H101">
        <v>45.751031699999999</v>
      </c>
      <c r="I101">
        <v>-67.503589399999996</v>
      </c>
      <c r="J101" s="1" t="str">
        <f>HYPERLINK("http://geochem.nrcan.gc.ca/cdogs/content/kwd/kwd020045_e.htm", "Basal till")</f>
        <v>Basal till</v>
      </c>
      <c r="K101" s="1" t="str">
        <f t="shared" si="12"/>
        <v>&lt;63 micron</v>
      </c>
      <c r="L101" t="s">
        <v>292</v>
      </c>
      <c r="M101" t="s">
        <v>144</v>
      </c>
      <c r="N101" t="s">
        <v>22</v>
      </c>
      <c r="O101" t="s">
        <v>23</v>
      </c>
      <c r="P101" t="s">
        <v>24</v>
      </c>
    </row>
  </sheetData>
  <autoFilter ref="A1:K101">
    <filterColumn colId="0" hiddenButton="1"/>
    <filterColumn colId="1" hiddenButton="1"/>
    <filterColumn colId="3">
      <filters>
        <filter val="13:0004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svy130004_pkg_0037c.xlsx</vt:lpstr>
      <vt:lpstr>pkg_0037c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2023-02-18T06:55:56Z</dcterms:created>
  <dcterms:modified xsi:type="dcterms:W3CDTF">2023-02-18T18:30:48Z</dcterms:modified>
</cp:coreProperties>
</file>